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chartsheets/sheet1.xml" ContentType="application/vnd.openxmlformats-officedocument.spreadsheetml.chart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mc:AlternateContent xmlns:mc="http://schemas.openxmlformats.org/markup-compatibility/2006">
    <mc:Choice Requires="x15">
      <x15ac:absPath xmlns:x15ac="http://schemas.microsoft.com/office/spreadsheetml/2010/11/ac" url="W:\0 Nichtkunden\NÖBEG Strategie\NÖGIG\NÖ WTF\Modell Gemeinden\"/>
    </mc:Choice>
  </mc:AlternateContent>
  <xr:revisionPtr revIDLastSave="0" documentId="13_ncr:1_{A9D48726-4BCD-4FCD-A6C3-2EA66450119B}" xr6:coauthVersionLast="47" xr6:coauthVersionMax="47" xr10:uidLastSave="{00000000-0000-0000-0000-000000000000}"/>
  <bookViews>
    <workbookView xWindow="-120" yWindow="-120" windowWidth="29040" windowHeight="15840" firstSheet="4" activeTab="4" xr2:uid="{983E2F2C-AC7D-4DBE-B39B-1994F3A101CF}"/>
  </bookViews>
  <sheets>
    <sheet name="Cover" sheetId="19" r:id="rId1"/>
    <sheet name="Cockpit" sheetId="28" r:id="rId2"/>
    <sheet name="Input_General" sheetId="21" r:id="rId3"/>
    <sheet name="Time" sheetId="20" r:id="rId4"/>
    <sheet name="Input_Periodisch" sheetId="22" r:id="rId5"/>
    <sheet name="Inflationierung" sheetId="23" r:id="rId6"/>
    <sheet name="Einnahmen und Ausgaben" sheetId="24" r:id="rId7"/>
    <sheet name="Förderungen, Einmalbarkredit" sheetId="25" r:id="rId8"/>
    <sheet name="Liquiditätsrechnung" sheetId="26" r:id="rId9"/>
    <sheet name="Diagramm Gemeinde-Finanzierung" sheetId="29" r:id="rId10"/>
    <sheet name="Finanzierungslücken Deckblatt" sheetId="18" r:id="rId11"/>
    <sheet name="Finanzierungslücken Berechnung" sheetId="8" r:id="rId12"/>
    <sheet name="Finanzierungslücken Übersicht" sheetId="16" r:id="rId13"/>
    <sheet name="Muster" sheetId="27" r:id="rId14"/>
  </sheets>
  <externalReferences>
    <externalReference r:id="rId15"/>
    <externalReference r:id="rId16"/>
    <externalReference r:id="rId17"/>
  </externalReferences>
  <definedNames>
    <definedName name="Absatz" localSheetId="0">[1]GuV!#REF!</definedName>
    <definedName name="Absatz" localSheetId="6">[1]GuV!#REF!</definedName>
    <definedName name="Absatz" localSheetId="7">[1]GuV!#REF!</definedName>
    <definedName name="Absatz" localSheetId="8">[1]GuV!#REF!</definedName>
    <definedName name="Absatz">[1]GuV!#REF!</definedName>
    <definedName name="check_tolerance_level">[2]Input_General!$G$113</definedName>
    <definedName name="datenreihe1" localSheetId="0">OFFSET(#REF!,0,0,COUNT(#REF!),1)</definedName>
    <definedName name="datenreihe1" localSheetId="6">OFFSET(#REF!,0,0,COUNT(#REF!),1)</definedName>
    <definedName name="datenreihe1" localSheetId="7">OFFSET(#REF!,0,0,COUNT(#REF!),1)</definedName>
    <definedName name="datenreihe1" localSheetId="8">OFFSET(#REF!,0,0,COUNT(#REF!),1)</definedName>
    <definedName name="datenreihe1">OFFSET(#REF!,0,0,COUNT(#REF!),1)</definedName>
    <definedName name="_xlnm.Print_Area" localSheetId="1">Cockpit!$A$1:$R$2</definedName>
    <definedName name="_xlnm.Print_Area" localSheetId="6">'Einnahmen und Ausgaben'!$A$1:$R$166</definedName>
    <definedName name="_xlnm.Print_Area" localSheetId="7">'Förderungen, Einmalbarkredit'!$A$1:$R$50</definedName>
    <definedName name="_xlnm.Print_Area" localSheetId="5">Inflationierung!$A$1:$R$16</definedName>
    <definedName name="_xlnm.Print_Area" localSheetId="2">Input_General!$A$1:$T$81</definedName>
    <definedName name="_xlnm.Print_Area" localSheetId="4">Input_Periodisch!$A$1:$R$31</definedName>
    <definedName name="_xlnm.Print_Area" localSheetId="8">Liquiditätsrechnung!$A$1:$R$50</definedName>
    <definedName name="_xlnm.Print_Area" localSheetId="13">Muster!$A$1:$R$29</definedName>
    <definedName name="_xlnm.Print_Area" localSheetId="3">Time!$A$1:$Z$71</definedName>
    <definedName name="Preis" localSheetId="0">[1]GuV!#REF!</definedName>
    <definedName name="Preis" localSheetId="6">[1]GuV!#REF!</definedName>
    <definedName name="Preis" localSheetId="7">[1]GuV!#REF!</definedName>
    <definedName name="Preis" localSheetId="8">[1]GuV!#REF!</definedName>
    <definedName name="Preis">[1]GuV!#REF!</definedName>
    <definedName name="Preis_" localSheetId="6">[1]GuV!#REF!</definedName>
    <definedName name="Preis_" localSheetId="7">[1]GuV!#REF!</definedName>
    <definedName name="Preis_" localSheetId="8">[1]GuV!#REF!</definedName>
    <definedName name="Preis_">[1]GuV!#REF!</definedName>
    <definedName name="target_dscr">'[3]Assumptions - General'!$G$213</definedName>
    <definedName name="x_achse" localSheetId="0">OFFSET(#REF!,0,0,COUNT(#REF!),1)</definedName>
    <definedName name="x_achse" localSheetId="6">OFFSET(#REF!,0,0,COUNT(#REF!),1)</definedName>
    <definedName name="x_achse" localSheetId="7">OFFSET(#REF!,0,0,COUNT(#REF!),1)</definedName>
    <definedName name="x_achse" localSheetId="8">OFFSET(#REF!,0,0,COUNT(#REF!),1)</definedName>
    <definedName name="x_achse" localSheetId="3">OFFSET(#REF!,0,0,COUNT(#REF!),1)</definedName>
    <definedName name="x_achse">OFFSET(#REF!,0,0,COUNT(#REF!),1)</definedName>
  </definedNames>
  <calcPr calcId="181029"/>
</workbook>
</file>

<file path=xl/calcChain.xml><?xml version="1.0" encoding="utf-8"?>
<calcChain xmlns="http://schemas.openxmlformats.org/spreadsheetml/2006/main">
  <c r="I38" i="26" l="1"/>
  <c r="G38" i="26"/>
  <c r="F38" i="26"/>
  <c r="E38" i="26"/>
  <c r="CK63" i="20"/>
  <c r="T78" i="21"/>
  <c r="S78" i="21"/>
  <c r="R78" i="21"/>
  <c r="Q78" i="21"/>
  <c r="P78" i="21"/>
  <c r="O78" i="21"/>
  <c r="N78" i="21"/>
  <c r="M78" i="21"/>
  <c r="L78" i="21"/>
  <c r="K78" i="21"/>
  <c r="J78" i="21"/>
  <c r="E78" i="21"/>
  <c r="J32" i="26"/>
  <c r="I42" i="26" l="1"/>
  <c r="E42" i="26"/>
  <c r="F21" i="26"/>
  <c r="G21" i="26"/>
  <c r="I21" i="26"/>
  <c r="CK89" i="25" l="1"/>
  <c r="CJ89" i="25"/>
  <c r="CI89" i="25"/>
  <c r="CH89" i="25"/>
  <c r="CG89" i="25"/>
  <c r="CF89" i="25"/>
  <c r="CE89" i="25"/>
  <c r="CD89" i="25"/>
  <c r="CC89" i="25"/>
  <c r="CB89" i="25"/>
  <c r="CA89" i="25"/>
  <c r="BZ89" i="25"/>
  <c r="BY89" i="25"/>
  <c r="BX89" i="25"/>
  <c r="BW89" i="25"/>
  <c r="BV89" i="25"/>
  <c r="BU89" i="25"/>
  <c r="BT89" i="25"/>
  <c r="BS89" i="25"/>
  <c r="BR89" i="25"/>
  <c r="BQ89" i="25"/>
  <c r="BP89" i="25"/>
  <c r="BO89" i="25"/>
  <c r="BN89" i="25"/>
  <c r="E89" i="25"/>
  <c r="E21" i="26" s="1"/>
  <c r="F12" i="26"/>
  <c r="I12" i="26"/>
  <c r="G12" i="26"/>
  <c r="E12" i="26"/>
  <c r="F85" i="25"/>
  <c r="E85" i="25"/>
  <c r="I84" i="25"/>
  <c r="H84" i="25"/>
  <c r="G84" i="25"/>
  <c r="F84" i="25"/>
  <c r="E84" i="25"/>
  <c r="I80" i="25"/>
  <c r="G80" i="25"/>
  <c r="F80" i="25"/>
  <c r="I79" i="25"/>
  <c r="G79" i="25"/>
  <c r="F79" i="25"/>
  <c r="E80" i="25"/>
  <c r="E79" i="25"/>
  <c r="F67" i="25"/>
  <c r="E67" i="25"/>
  <c r="G62" i="25"/>
  <c r="G63" i="25" s="1"/>
  <c r="F62" i="25"/>
  <c r="E62" i="25"/>
  <c r="F61" i="25"/>
  <c r="E61" i="25"/>
  <c r="I57" i="25"/>
  <c r="G57" i="25"/>
  <c r="F57" i="25"/>
  <c r="E57" i="25"/>
  <c r="E59" i="25"/>
  <c r="J56" i="25"/>
  <c r="BM52" i="25" l="1"/>
  <c r="BL52" i="25"/>
  <c r="BK52" i="25"/>
  <c r="BJ52" i="25"/>
  <c r="BI52" i="25"/>
  <c r="BH52" i="25"/>
  <c r="BG52" i="25"/>
  <c r="BF52" i="25"/>
  <c r="BE52" i="25"/>
  <c r="BD52" i="25"/>
  <c r="BC52" i="25"/>
  <c r="BB52" i="25"/>
  <c r="BA52" i="25"/>
  <c r="AZ52" i="25"/>
  <c r="AY52" i="25"/>
  <c r="AX52" i="25"/>
  <c r="AW52" i="25"/>
  <c r="AV52" i="25"/>
  <c r="AU52" i="25"/>
  <c r="AT52" i="25"/>
  <c r="AS52" i="25"/>
  <c r="AR52" i="25"/>
  <c r="AQ52" i="25"/>
  <c r="AP52" i="25"/>
  <c r="AO52" i="25"/>
  <c r="AN52" i="25"/>
  <c r="AM52" i="25"/>
  <c r="AL52" i="25"/>
  <c r="AK52" i="25"/>
  <c r="AJ52" i="25"/>
  <c r="AI52" i="25"/>
  <c r="AH52" i="25"/>
  <c r="AG52" i="25"/>
  <c r="AF52" i="25"/>
  <c r="AE52" i="25"/>
  <c r="AD52" i="25"/>
  <c r="AC52" i="25"/>
  <c r="AB52" i="25"/>
  <c r="AA52" i="25"/>
  <c r="Z52" i="25"/>
  <c r="Y52" i="25"/>
  <c r="X52" i="25"/>
  <c r="W52" i="25"/>
  <c r="V52" i="25"/>
  <c r="U52" i="25"/>
  <c r="T52" i="25"/>
  <c r="S52" i="25"/>
  <c r="R52" i="25"/>
  <c r="Q52" i="25"/>
  <c r="P52" i="25"/>
  <c r="O52" i="25"/>
  <c r="N52" i="25"/>
  <c r="M52" i="25"/>
  <c r="L52" i="25"/>
  <c r="K52" i="25"/>
  <c r="J52" i="25"/>
  <c r="G52" i="25"/>
  <c r="F52" i="25"/>
  <c r="E52" i="25"/>
  <c r="F51" i="25"/>
  <c r="E51" i="25"/>
  <c r="E81" i="25"/>
  <c r="J78" i="25"/>
  <c r="J84" i="25" s="1"/>
  <c r="H18" i="22"/>
  <c r="H52" i="25" s="1"/>
  <c r="BM43" i="25" l="1"/>
  <c r="BL43" i="25"/>
  <c r="BK43" i="25"/>
  <c r="BJ43" i="25"/>
  <c r="BI43" i="25"/>
  <c r="BH43" i="25"/>
  <c r="BG43" i="25"/>
  <c r="BF43" i="25"/>
  <c r="BE43" i="25"/>
  <c r="BD43" i="25"/>
  <c r="BC43" i="25"/>
  <c r="BB43" i="25"/>
  <c r="BA43" i="25"/>
  <c r="AZ43" i="25"/>
  <c r="AY43" i="25"/>
  <c r="AX43" i="25"/>
  <c r="AW43" i="25"/>
  <c r="AV43" i="25"/>
  <c r="AU43" i="25"/>
  <c r="AT43" i="25"/>
  <c r="AS43" i="25"/>
  <c r="AR43" i="25"/>
  <c r="AQ43" i="25"/>
  <c r="AP43" i="25"/>
  <c r="AO43" i="25"/>
  <c r="AN43" i="25"/>
  <c r="AM43" i="25"/>
  <c r="AL43" i="25"/>
  <c r="AK43" i="25"/>
  <c r="AJ43" i="25"/>
  <c r="AI43" i="25"/>
  <c r="AH43" i="25"/>
  <c r="AG43" i="25"/>
  <c r="AF43" i="25"/>
  <c r="AE43" i="25"/>
  <c r="AD43" i="25"/>
  <c r="AC43" i="25"/>
  <c r="AB43" i="25"/>
  <c r="AA43" i="25"/>
  <c r="Z43" i="25"/>
  <c r="Y43" i="25"/>
  <c r="X43" i="25"/>
  <c r="W43" i="25"/>
  <c r="V43" i="25"/>
  <c r="U43" i="25"/>
  <c r="T43" i="25"/>
  <c r="S43" i="25"/>
  <c r="R43" i="25"/>
  <c r="Q43" i="25"/>
  <c r="P43" i="25"/>
  <c r="O43" i="25"/>
  <c r="N43" i="25"/>
  <c r="M43" i="25"/>
  <c r="L43" i="25"/>
  <c r="K43" i="25"/>
  <c r="J43" i="25"/>
  <c r="G43" i="25"/>
  <c r="F43" i="25"/>
  <c r="F23" i="28" l="1"/>
  <c r="E23" i="28"/>
  <c r="I147" i="24"/>
  <c r="G147" i="24"/>
  <c r="F147" i="24"/>
  <c r="I146" i="24"/>
  <c r="G146" i="24"/>
  <c r="F146" i="24"/>
  <c r="E147" i="24"/>
  <c r="E146" i="24"/>
  <c r="I143" i="24"/>
  <c r="G143" i="24"/>
  <c r="F143" i="24"/>
  <c r="I142" i="24"/>
  <c r="G142" i="24"/>
  <c r="F142" i="24"/>
  <c r="E143" i="24"/>
  <c r="E142" i="24"/>
  <c r="I140" i="24"/>
  <c r="H140" i="24"/>
  <c r="G140" i="24"/>
  <c r="F140" i="24"/>
  <c r="E140" i="24"/>
  <c r="I11" i="26"/>
  <c r="G11" i="26"/>
  <c r="F11" i="26"/>
  <c r="E11" i="26"/>
  <c r="I10" i="26"/>
  <c r="G10" i="26"/>
  <c r="F10" i="26"/>
  <c r="E10" i="26"/>
  <c r="E43" i="25"/>
  <c r="F42" i="25"/>
  <c r="E42" i="25"/>
  <c r="BM38" i="25"/>
  <c r="BL38" i="25"/>
  <c r="BK38" i="25"/>
  <c r="BJ38" i="25"/>
  <c r="BI38" i="25"/>
  <c r="BH38" i="25"/>
  <c r="BG38" i="25"/>
  <c r="BF38" i="25"/>
  <c r="BE38" i="25"/>
  <c r="BD38" i="25"/>
  <c r="BC38" i="25"/>
  <c r="BB38" i="25"/>
  <c r="BA38" i="25"/>
  <c r="AZ38" i="25"/>
  <c r="AY38" i="25"/>
  <c r="AX38" i="25"/>
  <c r="AW38" i="25"/>
  <c r="AV38" i="25"/>
  <c r="AU38" i="25"/>
  <c r="AT38" i="25"/>
  <c r="AS38" i="25"/>
  <c r="AR38" i="25"/>
  <c r="AQ38" i="25"/>
  <c r="AP38" i="25"/>
  <c r="AO38" i="25"/>
  <c r="AN38" i="25"/>
  <c r="AM38" i="25"/>
  <c r="AL38" i="25"/>
  <c r="AK38" i="25"/>
  <c r="AJ38" i="25"/>
  <c r="AI38" i="25"/>
  <c r="AH38" i="25"/>
  <c r="AG38" i="25"/>
  <c r="AF38" i="25"/>
  <c r="AE38" i="25"/>
  <c r="AD38" i="25"/>
  <c r="AC38" i="25"/>
  <c r="AB38" i="25"/>
  <c r="AA38" i="25"/>
  <c r="Z38" i="25"/>
  <c r="Y38" i="25"/>
  <c r="X38" i="25"/>
  <c r="W38" i="25"/>
  <c r="V38" i="25"/>
  <c r="U38" i="25"/>
  <c r="T38" i="25"/>
  <c r="S38" i="25"/>
  <c r="R38" i="25"/>
  <c r="Q38" i="25"/>
  <c r="P38" i="25"/>
  <c r="O38" i="25"/>
  <c r="N38" i="25"/>
  <c r="M38" i="25"/>
  <c r="L38" i="25"/>
  <c r="K38" i="25"/>
  <c r="J38" i="25"/>
  <c r="G38" i="25"/>
  <c r="F38" i="25"/>
  <c r="E38" i="25"/>
  <c r="F37" i="25"/>
  <c r="E37" i="25"/>
  <c r="H15" i="22"/>
  <c r="H43" i="25" s="1"/>
  <c r="H14" i="22"/>
  <c r="H38" i="25" s="1"/>
  <c r="I75" i="24"/>
  <c r="G75" i="24"/>
  <c r="F75" i="24"/>
  <c r="E75" i="24"/>
  <c r="I67" i="24"/>
  <c r="G67" i="24"/>
  <c r="F67" i="24"/>
  <c r="E67" i="24"/>
  <c r="I66" i="24"/>
  <c r="G66" i="24"/>
  <c r="F66" i="24"/>
  <c r="E66" i="24"/>
  <c r="I46" i="24" l="1"/>
  <c r="G46" i="24"/>
  <c r="F46" i="24"/>
  <c r="E46" i="24"/>
  <c r="CK62" i="20"/>
  <c r="CK70" i="20" s="1"/>
  <c r="I38" i="24"/>
  <c r="H38" i="24"/>
  <c r="G38" i="24"/>
  <c r="F38" i="24"/>
  <c r="W21" i="28"/>
  <c r="X21" i="28"/>
  <c r="Y21" i="28"/>
  <c r="Z21" i="28"/>
  <c r="AA21" i="28"/>
  <c r="AB21" i="28"/>
  <c r="AC21" i="28"/>
  <c r="AD21" i="28"/>
  <c r="AE21" i="28"/>
  <c r="AF21" i="28"/>
  <c r="V21" i="28"/>
  <c r="F21" i="28"/>
  <c r="E21" i="28"/>
  <c r="F30" i="25"/>
  <c r="E30" i="25"/>
  <c r="F19" i="25"/>
  <c r="E19" i="25"/>
  <c r="F18" i="25"/>
  <c r="E18" i="25"/>
  <c r="F10" i="25"/>
  <c r="E10" i="25"/>
  <c r="F13" i="25"/>
  <c r="E13" i="25"/>
  <c r="E12" i="25"/>
  <c r="F11" i="25"/>
  <c r="E11" i="25"/>
  <c r="F21" i="25"/>
  <c r="E21" i="25"/>
  <c r="T43" i="21" l="1"/>
  <c r="S43" i="21"/>
  <c r="R43" i="21"/>
  <c r="Q43" i="21"/>
  <c r="P43" i="21"/>
  <c r="O43" i="21"/>
  <c r="N43" i="21"/>
  <c r="M43" i="21"/>
  <c r="L43" i="21"/>
  <c r="K43" i="21"/>
  <c r="J43" i="21"/>
  <c r="F78" i="21"/>
  <c r="K58" i="21"/>
  <c r="L58" i="21"/>
  <c r="M58" i="21"/>
  <c r="N58" i="21"/>
  <c r="O58" i="21"/>
  <c r="P58" i="21"/>
  <c r="Q58" i="21"/>
  <c r="R58" i="21"/>
  <c r="S58" i="21"/>
  <c r="T58" i="21"/>
  <c r="J58" i="21"/>
  <c r="F58" i="21"/>
  <c r="E58" i="21"/>
  <c r="K3" i="21"/>
  <c r="K5" i="28" s="1"/>
  <c r="L3" i="21"/>
  <c r="L5" i="28" s="1"/>
  <c r="M3" i="21"/>
  <c r="M5" i="28" s="1"/>
  <c r="N3" i="21"/>
  <c r="N5" i="28" s="1"/>
  <c r="O3" i="21"/>
  <c r="O5" i="28" s="1"/>
  <c r="P3" i="21"/>
  <c r="P5" i="28" s="1"/>
  <c r="Q3" i="21"/>
  <c r="Q5" i="28" s="1"/>
  <c r="R3" i="21"/>
  <c r="R5" i="28" s="1"/>
  <c r="S3" i="21"/>
  <c r="S5" i="28" s="1"/>
  <c r="T3" i="21"/>
  <c r="T5" i="28" s="1"/>
  <c r="J3" i="21"/>
  <c r="T20" i="28"/>
  <c r="S20" i="28"/>
  <c r="R20" i="28"/>
  <c r="Q20" i="28"/>
  <c r="P20" i="28"/>
  <c r="O20" i="28"/>
  <c r="N20" i="28"/>
  <c r="M20" i="28"/>
  <c r="L20" i="28"/>
  <c r="K20" i="28"/>
  <c r="J20" i="28"/>
  <c r="F12" i="25"/>
  <c r="K27" i="21"/>
  <c r="L27" i="21"/>
  <c r="M27" i="21"/>
  <c r="N27" i="21"/>
  <c r="O27" i="21"/>
  <c r="P27" i="21"/>
  <c r="Q27" i="21"/>
  <c r="R27" i="21"/>
  <c r="S27" i="21"/>
  <c r="T27" i="21"/>
  <c r="J27" i="21"/>
  <c r="F27" i="21"/>
  <c r="E27" i="21"/>
  <c r="K65" i="21"/>
  <c r="L65" i="21"/>
  <c r="M65" i="21"/>
  <c r="N65" i="21"/>
  <c r="O65" i="21"/>
  <c r="P65" i="21"/>
  <c r="Q65" i="21"/>
  <c r="R65" i="21"/>
  <c r="S65" i="21"/>
  <c r="T65" i="21"/>
  <c r="J65" i="21"/>
  <c r="F65" i="21"/>
  <c r="E65" i="21"/>
  <c r="F74" i="21"/>
  <c r="E74" i="21"/>
  <c r="K74" i="21"/>
  <c r="L74" i="21"/>
  <c r="M74" i="21"/>
  <c r="N74" i="21"/>
  <c r="O74" i="21"/>
  <c r="P74" i="21"/>
  <c r="Q74" i="21"/>
  <c r="R74" i="21"/>
  <c r="S74" i="21"/>
  <c r="T74" i="21"/>
  <c r="J74" i="21"/>
  <c r="F54" i="21"/>
  <c r="E54" i="21"/>
  <c r="K54" i="21"/>
  <c r="L54" i="21"/>
  <c r="M54" i="21"/>
  <c r="N54" i="21"/>
  <c r="O54" i="21"/>
  <c r="P54" i="21"/>
  <c r="Q54" i="21"/>
  <c r="R54" i="21"/>
  <c r="S54" i="21"/>
  <c r="T54" i="21"/>
  <c r="J54" i="21"/>
  <c r="F43" i="21"/>
  <c r="E43" i="21"/>
  <c r="F46" i="21"/>
  <c r="E46" i="21"/>
  <c r="K46" i="21"/>
  <c r="L46" i="21"/>
  <c r="M46" i="21"/>
  <c r="N46" i="21"/>
  <c r="O46" i="21"/>
  <c r="P46" i="21"/>
  <c r="Q46" i="21"/>
  <c r="R46" i="21"/>
  <c r="S46" i="21"/>
  <c r="T46" i="21"/>
  <c r="J46" i="21"/>
  <c r="W22" i="28"/>
  <c r="X22" i="28"/>
  <c r="Y22" i="28"/>
  <c r="Z22" i="28"/>
  <c r="AA22" i="28"/>
  <c r="AB22" i="28"/>
  <c r="AC22" i="28"/>
  <c r="AD22" i="28"/>
  <c r="AE22" i="28"/>
  <c r="AF22" i="28"/>
  <c r="W23" i="28"/>
  <c r="X23" i="28"/>
  <c r="Y23" i="28"/>
  <c r="Z23" i="28"/>
  <c r="AA23" i="28"/>
  <c r="AB23" i="28"/>
  <c r="AC23" i="28"/>
  <c r="AD23" i="28"/>
  <c r="AE23" i="28"/>
  <c r="AF23" i="28"/>
  <c r="W24" i="28"/>
  <c r="X24" i="28"/>
  <c r="Y24" i="28"/>
  <c r="Z24" i="28"/>
  <c r="AA24" i="28"/>
  <c r="AB24" i="28"/>
  <c r="AC24" i="28"/>
  <c r="AD24" i="28"/>
  <c r="AE24" i="28"/>
  <c r="AF24" i="28"/>
  <c r="W6" i="28"/>
  <c r="X6" i="28"/>
  <c r="Y6" i="28"/>
  <c r="Z6" i="28"/>
  <c r="AA6" i="28"/>
  <c r="AB6" i="28"/>
  <c r="AC6" i="28"/>
  <c r="AD6" i="28"/>
  <c r="AE6" i="28"/>
  <c r="AF6" i="28"/>
  <c r="K6" i="28"/>
  <c r="L6" i="28"/>
  <c r="M6" i="28"/>
  <c r="N6" i="28"/>
  <c r="O6" i="28"/>
  <c r="P6" i="28"/>
  <c r="Q6" i="28"/>
  <c r="R6" i="28"/>
  <c r="S6" i="28"/>
  <c r="T6" i="28"/>
  <c r="P51" i="21"/>
  <c r="O51" i="21"/>
  <c r="N51" i="21"/>
  <c r="M51" i="21"/>
  <c r="L51" i="21"/>
  <c r="K51" i="21"/>
  <c r="P50" i="21"/>
  <c r="O50" i="21"/>
  <c r="N50" i="21"/>
  <c r="M50" i="21"/>
  <c r="L50" i="21"/>
  <c r="K50" i="21"/>
  <c r="V24" i="28"/>
  <c r="F2" i="20"/>
  <c r="G2" i="20"/>
  <c r="H2" i="20"/>
  <c r="I2" i="20"/>
  <c r="F4" i="20"/>
  <c r="G4" i="20"/>
  <c r="F5" i="20"/>
  <c r="G5" i="20"/>
  <c r="F6" i="20"/>
  <c r="G6" i="20"/>
  <c r="F3" i="20"/>
  <c r="G3" i="20"/>
  <c r="H3" i="20"/>
  <c r="I3" i="20"/>
  <c r="V6" i="28"/>
  <c r="J51" i="21"/>
  <c r="J50" i="21"/>
  <c r="V23" i="28" l="1"/>
  <c r="J6" i="28"/>
  <c r="J5" i="28"/>
  <c r="G8" i="21"/>
  <c r="F6" i="26" l="1"/>
  <c r="F5" i="26"/>
  <c r="F4" i="26"/>
  <c r="F3" i="27"/>
  <c r="F30" i="22"/>
  <c r="E30" i="22"/>
  <c r="S51" i="21"/>
  <c r="S50" i="21"/>
  <c r="R51" i="21"/>
  <c r="R50" i="21"/>
  <c r="Q51" i="21"/>
  <c r="Q50" i="21"/>
  <c r="T51" i="21"/>
  <c r="T50" i="21"/>
  <c r="V22" i="28"/>
  <c r="G9" i="21"/>
  <c r="E22" i="28"/>
  <c r="A1" i="28"/>
  <c r="F23" i="20"/>
  <c r="E23" i="20"/>
  <c r="G3" i="27" l="1"/>
  <c r="G10" i="21"/>
  <c r="F3" i="26"/>
  <c r="G3" i="26"/>
  <c r="F3" i="22"/>
  <c r="G3" i="22"/>
  <c r="G30" i="21" l="1"/>
  <c r="G61" i="25" s="1"/>
  <c r="G64" i="25" s="1"/>
  <c r="G31" i="21"/>
  <c r="G26" i="21"/>
  <c r="G12" i="25" s="1"/>
  <c r="G23" i="21"/>
  <c r="G21" i="25" s="1"/>
  <c r="G46" i="21"/>
  <c r="G4" i="26" s="1"/>
  <c r="G78" i="21"/>
  <c r="G69" i="21"/>
  <c r="G74" i="21"/>
  <c r="G62" i="21"/>
  <c r="G55" i="21"/>
  <c r="G73" i="21"/>
  <c r="G68" i="21"/>
  <c r="G35" i="21"/>
  <c r="G64" i="21"/>
  <c r="G16" i="21"/>
  <c r="G18" i="25" s="1"/>
  <c r="G77" i="21"/>
  <c r="G59" i="21"/>
  <c r="G63" i="21"/>
  <c r="G19" i="21"/>
  <c r="G13" i="21"/>
  <c r="G27" i="21"/>
  <c r="G66" i="21"/>
  <c r="G18" i="21"/>
  <c r="G19" i="25" s="1"/>
  <c r="G60" i="21"/>
  <c r="G58" i="21"/>
  <c r="G38" i="21"/>
  <c r="G43" i="21"/>
  <c r="G23" i="20" s="1"/>
  <c r="G24" i="20" s="1"/>
  <c r="G54" i="21"/>
  <c r="G22" i="21"/>
  <c r="G65" i="21"/>
  <c r="G17" i="21"/>
  <c r="G67" i="25" l="1"/>
  <c r="G85" i="25"/>
  <c r="G11" i="25"/>
  <c r="G37" i="25"/>
  <c r="G13" i="25"/>
  <c r="G14" i="25" s="1"/>
  <c r="G30" i="25"/>
  <c r="G20" i="25"/>
  <c r="G22" i="25" s="1"/>
  <c r="G30" i="22"/>
  <c r="G31" i="22" s="1"/>
  <c r="G51" i="21"/>
  <c r="G50" i="21"/>
  <c r="G13" i="24"/>
  <c r="F13" i="24"/>
  <c r="E13" i="24"/>
  <c r="K32" i="22" l="1"/>
  <c r="M32" i="22"/>
  <c r="L32" i="22"/>
  <c r="J39" i="25"/>
  <c r="BI39" i="25"/>
  <c r="BA39" i="25"/>
  <c r="AS39" i="25"/>
  <c r="AK39" i="25"/>
  <c r="AC39" i="25"/>
  <c r="U39" i="25"/>
  <c r="M39" i="25"/>
  <c r="BH39" i="25"/>
  <c r="AZ39" i="25"/>
  <c r="AR39" i="25"/>
  <c r="AJ39" i="25"/>
  <c r="AB39" i="25"/>
  <c r="T39" i="25"/>
  <c r="L39" i="25"/>
  <c r="BG39" i="25"/>
  <c r="AY39" i="25"/>
  <c r="AQ39" i="25"/>
  <c r="AI39" i="25"/>
  <c r="AA39" i="25"/>
  <c r="S39" i="25"/>
  <c r="K39" i="25"/>
  <c r="BC39" i="25"/>
  <c r="AM39" i="25"/>
  <c r="W39" i="25"/>
  <c r="BJ39" i="25"/>
  <c r="AT39" i="25"/>
  <c r="AD39" i="25"/>
  <c r="N39" i="25"/>
  <c r="BF39" i="25"/>
  <c r="AX39" i="25"/>
  <c r="AP39" i="25"/>
  <c r="AH39" i="25"/>
  <c r="Z39" i="25"/>
  <c r="R39" i="25"/>
  <c r="BM39" i="25"/>
  <c r="BE39" i="25"/>
  <c r="AW39" i="25"/>
  <c r="AO39" i="25"/>
  <c r="AG39" i="25"/>
  <c r="Y39" i="25"/>
  <c r="Q39" i="25"/>
  <c r="BL39" i="25"/>
  <c r="BD39" i="25"/>
  <c r="AV39" i="25"/>
  <c r="AN39" i="25"/>
  <c r="AF39" i="25"/>
  <c r="X39" i="25"/>
  <c r="P39" i="25"/>
  <c r="BK39" i="25"/>
  <c r="AU39" i="25"/>
  <c r="AE39" i="25"/>
  <c r="O39" i="25"/>
  <c r="BB39" i="25"/>
  <c r="AL39" i="25"/>
  <c r="V39" i="25"/>
  <c r="K38" i="24"/>
  <c r="L38" i="24"/>
  <c r="J32" i="22"/>
  <c r="J38" i="24" s="1"/>
  <c r="AM32" i="22"/>
  <c r="AM38" i="24" s="1"/>
  <c r="BJ32" i="22"/>
  <c r="BJ38" i="24" s="1"/>
  <c r="BB32" i="22"/>
  <c r="BB38" i="24" s="1"/>
  <c r="AT32" i="22"/>
  <c r="AT38" i="24" s="1"/>
  <c r="AL32" i="22"/>
  <c r="AL38" i="24" s="1"/>
  <c r="AD32" i="22"/>
  <c r="AD38" i="24" s="1"/>
  <c r="V32" i="22"/>
  <c r="V38" i="24" s="1"/>
  <c r="N32" i="22"/>
  <c r="N38" i="24" s="1"/>
  <c r="BI32" i="22"/>
  <c r="BI38" i="24" s="1"/>
  <c r="BA32" i="22"/>
  <c r="BA38" i="24" s="1"/>
  <c r="AS32" i="22"/>
  <c r="AS38" i="24" s="1"/>
  <c r="AK32" i="22"/>
  <c r="AK38" i="24" s="1"/>
  <c r="AC32" i="22"/>
  <c r="AC38" i="24" s="1"/>
  <c r="U32" i="22"/>
  <c r="U38" i="24" s="1"/>
  <c r="BH32" i="22"/>
  <c r="BH38" i="24" s="1"/>
  <c r="AZ32" i="22"/>
  <c r="AZ38" i="24" s="1"/>
  <c r="AR32" i="22"/>
  <c r="AR38" i="24" s="1"/>
  <c r="AJ32" i="22"/>
  <c r="AJ38" i="24" s="1"/>
  <c r="AB32" i="22"/>
  <c r="AB38" i="24" s="1"/>
  <c r="T32" i="22"/>
  <c r="T38" i="24" s="1"/>
  <c r="BG32" i="22"/>
  <c r="BG38" i="24" s="1"/>
  <c r="AY32" i="22"/>
  <c r="AY38" i="24" s="1"/>
  <c r="AQ32" i="22"/>
  <c r="AQ38" i="24" s="1"/>
  <c r="AI32" i="22"/>
  <c r="AI38" i="24" s="1"/>
  <c r="S32" i="22"/>
  <c r="S38" i="24" s="1"/>
  <c r="AA32" i="22"/>
  <c r="AA38" i="24" s="1"/>
  <c r="BF32" i="22"/>
  <c r="BF38" i="24" s="1"/>
  <c r="AX32" i="22"/>
  <c r="AX38" i="24" s="1"/>
  <c r="AP32" i="22"/>
  <c r="AP38" i="24" s="1"/>
  <c r="AH32" i="22"/>
  <c r="AH38" i="24" s="1"/>
  <c r="Z32" i="22"/>
  <c r="Z38" i="24" s="1"/>
  <c r="R32" i="22"/>
  <c r="R38" i="24" s="1"/>
  <c r="BM32" i="22"/>
  <c r="BM38" i="24" s="1"/>
  <c r="BE32" i="22"/>
  <c r="BE38" i="24" s="1"/>
  <c r="AW32" i="22"/>
  <c r="AW38" i="24" s="1"/>
  <c r="AO32" i="22"/>
  <c r="AO38" i="24" s="1"/>
  <c r="AG32" i="22"/>
  <c r="AG38" i="24" s="1"/>
  <c r="Y32" i="22"/>
  <c r="Y38" i="24" s="1"/>
  <c r="Q32" i="22"/>
  <c r="Q38" i="24" s="1"/>
  <c r="BL32" i="22"/>
  <c r="BL38" i="24" s="1"/>
  <c r="BD32" i="22"/>
  <c r="BD38" i="24" s="1"/>
  <c r="AV32" i="22"/>
  <c r="AV38" i="24" s="1"/>
  <c r="AN32" i="22"/>
  <c r="AN38" i="24" s="1"/>
  <c r="AF32" i="22"/>
  <c r="AF38" i="24" s="1"/>
  <c r="X32" i="22"/>
  <c r="X38" i="24" s="1"/>
  <c r="P32" i="22"/>
  <c r="P38" i="24" s="1"/>
  <c r="BK32" i="22"/>
  <c r="BK38" i="24" s="1"/>
  <c r="BC32" i="22"/>
  <c r="BC38" i="24" s="1"/>
  <c r="AU32" i="22"/>
  <c r="AU38" i="24" s="1"/>
  <c r="AE32" i="22"/>
  <c r="AE38" i="24" s="1"/>
  <c r="W32" i="22"/>
  <c r="W38" i="24" s="1"/>
  <c r="O32" i="22"/>
  <c r="O38" i="24" s="1"/>
  <c r="I16" i="26"/>
  <c r="G16" i="26"/>
  <c r="F16" i="26"/>
  <c r="AM10" i="26" l="1"/>
  <c r="U10" i="26"/>
  <c r="BG10" i="26"/>
  <c r="AL10" i="26"/>
  <c r="BB10" i="26"/>
  <c r="AN10" i="26"/>
  <c r="AW10" i="26"/>
  <c r="BF10" i="26"/>
  <c r="K10" i="26"/>
  <c r="T10" i="26"/>
  <c r="AC10" i="26"/>
  <c r="AP10" i="26"/>
  <c r="BC10" i="26"/>
  <c r="AV10" i="26"/>
  <c r="BE10" i="26"/>
  <c r="N10" i="26"/>
  <c r="S10" i="26"/>
  <c r="AB10" i="26"/>
  <c r="AK10" i="26"/>
  <c r="X10" i="26"/>
  <c r="AX10" i="26"/>
  <c r="BD10" i="26"/>
  <c r="BM10" i="26"/>
  <c r="AD10" i="26"/>
  <c r="AA10" i="26"/>
  <c r="AJ10" i="26"/>
  <c r="AS10" i="26"/>
  <c r="M10" i="26"/>
  <c r="AF10" i="26"/>
  <c r="AE10" i="26"/>
  <c r="AU10" i="26"/>
  <c r="BL10" i="26"/>
  <c r="R10" i="26"/>
  <c r="AT10" i="26"/>
  <c r="AI10" i="26"/>
  <c r="AR10" i="26"/>
  <c r="BA10" i="26"/>
  <c r="V10" i="26"/>
  <c r="L10" i="26"/>
  <c r="O10" i="26"/>
  <c r="BK10" i="26"/>
  <c r="Q10" i="26"/>
  <c r="Z10" i="26"/>
  <c r="BJ10" i="26"/>
  <c r="AQ10" i="26"/>
  <c r="AZ10" i="26"/>
  <c r="BI10" i="26"/>
  <c r="AG10" i="26"/>
  <c r="AO10" i="26"/>
  <c r="P10" i="26"/>
  <c r="Y10" i="26"/>
  <c r="AH10" i="26"/>
  <c r="W10" i="26"/>
  <c r="AY10" i="26"/>
  <c r="BH10" i="26"/>
  <c r="J10" i="26"/>
  <c r="H39" i="25"/>
  <c r="N24" i="22"/>
  <c r="O24" i="22" s="1"/>
  <c r="P24" i="22" s="1"/>
  <c r="Q24" i="22" s="1"/>
  <c r="R24" i="22" s="1"/>
  <c r="S24" i="22" s="1"/>
  <c r="T24" i="22" s="1"/>
  <c r="U24" i="22" s="1"/>
  <c r="V24" i="22" s="1"/>
  <c r="W24" i="22" s="1"/>
  <c r="X24" i="22" s="1"/>
  <c r="Y24" i="22" s="1"/>
  <c r="Z24" i="22" s="1"/>
  <c r="AA24" i="22" s="1"/>
  <c r="H10" i="26" l="1"/>
  <c r="N25" i="22"/>
  <c r="O25" i="22" s="1"/>
  <c r="P25" i="22" s="1"/>
  <c r="Q25" i="22" s="1"/>
  <c r="R25" i="22" s="1"/>
  <c r="S25" i="22" s="1"/>
  <c r="T25" i="22" s="1"/>
  <c r="U25" i="22" s="1"/>
  <c r="V25" i="22" s="1"/>
  <c r="W25" i="22" s="1"/>
  <c r="X25" i="22" s="1"/>
  <c r="Y25" i="22" s="1"/>
  <c r="Z25" i="22" s="1"/>
  <c r="AA25" i="22" s="1"/>
  <c r="AB25" i="22" s="1"/>
  <c r="AC25" i="22" s="1"/>
  <c r="AD25" i="22" s="1"/>
  <c r="AE25" i="22" s="1"/>
  <c r="AF25" i="22" s="1"/>
  <c r="AG25" i="22" s="1"/>
  <c r="AH25" i="22" s="1"/>
  <c r="AI25" i="22" s="1"/>
  <c r="AJ25" i="22" s="1"/>
  <c r="AK25" i="22" s="1"/>
  <c r="AL25" i="22" s="1"/>
  <c r="AM25" i="22" s="1"/>
  <c r="AN25" i="22" s="1"/>
  <c r="AO25" i="22" s="1"/>
  <c r="AP25" i="22" s="1"/>
  <c r="A68" i="8"/>
  <c r="A67" i="8"/>
  <c r="A66" i="8"/>
  <c r="A65" i="8"/>
  <c r="A64" i="8"/>
  <c r="I173" i="24"/>
  <c r="G173" i="24"/>
  <c r="F173" i="24"/>
  <c r="E173" i="24"/>
  <c r="I172" i="24"/>
  <c r="H172" i="24"/>
  <c r="G172" i="24"/>
  <c r="F172" i="24"/>
  <c r="E172" i="24"/>
  <c r="I171" i="24"/>
  <c r="G171" i="24"/>
  <c r="F171" i="24"/>
  <c r="E171" i="24"/>
  <c r="I168" i="24"/>
  <c r="G168" i="24"/>
  <c r="F168" i="24"/>
  <c r="E168" i="24"/>
  <c r="I167" i="24"/>
  <c r="H167" i="24"/>
  <c r="G167" i="24"/>
  <c r="F167" i="24"/>
  <c r="E167" i="24"/>
  <c r="I166" i="24"/>
  <c r="G166" i="24"/>
  <c r="F166" i="24"/>
  <c r="E166" i="24"/>
  <c r="I163" i="24"/>
  <c r="G163" i="24"/>
  <c r="F163" i="24"/>
  <c r="E163" i="24"/>
  <c r="I162" i="24"/>
  <c r="H162" i="24"/>
  <c r="G162" i="24"/>
  <c r="F162" i="24"/>
  <c r="E162" i="24"/>
  <c r="I161" i="24"/>
  <c r="G161" i="24"/>
  <c r="F161" i="24"/>
  <c r="E161" i="24"/>
  <c r="I158" i="24"/>
  <c r="G158" i="24"/>
  <c r="F158" i="24"/>
  <c r="E158" i="24"/>
  <c r="I157" i="24"/>
  <c r="H157" i="24"/>
  <c r="G157" i="24"/>
  <c r="F157" i="24"/>
  <c r="E157" i="24"/>
  <c r="I156" i="24"/>
  <c r="G156" i="24"/>
  <c r="F156" i="24"/>
  <c r="E156" i="24"/>
  <c r="I153" i="24"/>
  <c r="G153" i="24"/>
  <c r="F153" i="24"/>
  <c r="E153" i="24"/>
  <c r="I152" i="24"/>
  <c r="H152" i="24"/>
  <c r="G152" i="24"/>
  <c r="F152" i="24"/>
  <c r="E152" i="24"/>
  <c r="I151" i="24"/>
  <c r="G151" i="24"/>
  <c r="F151" i="24"/>
  <c r="E151" i="24"/>
  <c r="A85" i="8"/>
  <c r="A84" i="8"/>
  <c r="A52" i="8"/>
  <c r="A51" i="8"/>
  <c r="CK28" i="27"/>
  <c r="CJ28" i="27"/>
  <c r="CI28" i="27"/>
  <c r="CH28" i="27"/>
  <c r="CG28" i="27"/>
  <c r="CF28" i="27"/>
  <c r="CE28" i="27"/>
  <c r="CD28" i="27"/>
  <c r="CC28" i="27"/>
  <c r="CB28" i="27"/>
  <c r="CA28" i="27"/>
  <c r="BZ28" i="27"/>
  <c r="BY28" i="27"/>
  <c r="BX28" i="27"/>
  <c r="BW28" i="27"/>
  <c r="BV28" i="27"/>
  <c r="BU28" i="27"/>
  <c r="BT28" i="27"/>
  <c r="BS28" i="27"/>
  <c r="BR28" i="27"/>
  <c r="BQ28" i="27"/>
  <c r="BP28" i="27"/>
  <c r="BO28" i="27"/>
  <c r="BN28" i="27"/>
  <c r="BM28" i="27"/>
  <c r="BL28" i="27"/>
  <c r="BK28" i="27"/>
  <c r="BJ28" i="27"/>
  <c r="BI28" i="27"/>
  <c r="BH28" i="27"/>
  <c r="BG28" i="27"/>
  <c r="BF28" i="27"/>
  <c r="BE28" i="27"/>
  <c r="BD28" i="27"/>
  <c r="BC28" i="27"/>
  <c r="BB28" i="27"/>
  <c r="BA28" i="27"/>
  <c r="AZ28" i="27"/>
  <c r="AY28" i="27"/>
  <c r="AX28" i="27"/>
  <c r="AW28" i="27"/>
  <c r="AV28" i="27"/>
  <c r="AU28" i="27"/>
  <c r="AT28" i="27"/>
  <c r="AS28" i="27"/>
  <c r="AR28" i="27"/>
  <c r="AQ28" i="27"/>
  <c r="AP28" i="27"/>
  <c r="AO28" i="27"/>
  <c r="AN28" i="27"/>
  <c r="AM28" i="27"/>
  <c r="AL28" i="27"/>
  <c r="AK28" i="27"/>
  <c r="AJ28" i="27"/>
  <c r="AI28" i="27"/>
  <c r="AH28" i="27"/>
  <c r="AG28" i="27"/>
  <c r="AF28" i="27"/>
  <c r="AE28" i="27"/>
  <c r="AD28" i="27"/>
  <c r="AC28" i="27"/>
  <c r="AB28" i="27"/>
  <c r="AA28" i="27"/>
  <c r="Z28" i="27"/>
  <c r="Y28" i="27"/>
  <c r="X28" i="27"/>
  <c r="W28" i="27"/>
  <c r="V28" i="27"/>
  <c r="U28" i="27"/>
  <c r="T28" i="27"/>
  <c r="S28" i="27"/>
  <c r="R28" i="27"/>
  <c r="Q28" i="27"/>
  <c r="P28" i="27"/>
  <c r="O28" i="27"/>
  <c r="N28" i="27"/>
  <c r="M28" i="27"/>
  <c r="L28" i="27"/>
  <c r="K28" i="27"/>
  <c r="J28" i="27"/>
  <c r="H28" i="27" s="1"/>
  <c r="CK27" i="27"/>
  <c r="CJ27" i="27"/>
  <c r="CI27" i="27"/>
  <c r="CH27" i="27"/>
  <c r="CG27" i="27"/>
  <c r="CF27" i="27"/>
  <c r="CE27" i="27"/>
  <c r="CD27" i="27"/>
  <c r="CC27" i="27"/>
  <c r="CB27" i="27"/>
  <c r="CA27" i="27"/>
  <c r="BZ27" i="27"/>
  <c r="BY27" i="27"/>
  <c r="BX27" i="27"/>
  <c r="BW27" i="27"/>
  <c r="BV27" i="27"/>
  <c r="BU27" i="27"/>
  <c r="BT27" i="27"/>
  <c r="BS27" i="27"/>
  <c r="BR27" i="27"/>
  <c r="BQ27" i="27"/>
  <c r="BP27" i="27"/>
  <c r="BO27" i="27"/>
  <c r="BN27" i="27"/>
  <c r="BM27" i="27"/>
  <c r="BL27" i="27"/>
  <c r="BK27" i="27"/>
  <c r="BJ27" i="27"/>
  <c r="BI27" i="27"/>
  <c r="BH27" i="27"/>
  <c r="BG27" i="27"/>
  <c r="BF27" i="27"/>
  <c r="BE27" i="27"/>
  <c r="BD27" i="27"/>
  <c r="BC27"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H27" i="27" s="1"/>
  <c r="H26" i="27"/>
  <c r="CK21" i="27"/>
  <c r="CJ21" i="27"/>
  <c r="CI21" i="27"/>
  <c r="CH21" i="27"/>
  <c r="CG21" i="27"/>
  <c r="CF21" i="27"/>
  <c r="CE21" i="27"/>
  <c r="CD21" i="27"/>
  <c r="CC21" i="27"/>
  <c r="CB21" i="27"/>
  <c r="CA21" i="27"/>
  <c r="BZ21" i="27"/>
  <c r="BY21" i="27"/>
  <c r="BX21" i="27"/>
  <c r="BW21" i="27"/>
  <c r="BV21" i="27"/>
  <c r="BU21" i="27"/>
  <c r="BT21" i="27"/>
  <c r="BS21" i="27"/>
  <c r="BR21" i="27"/>
  <c r="BQ21" i="27"/>
  <c r="BP21" i="27"/>
  <c r="BO21" i="27"/>
  <c r="BN21" i="27"/>
  <c r="BM21" i="27"/>
  <c r="BL21" i="27"/>
  <c r="BK21" i="27"/>
  <c r="BJ21" i="27"/>
  <c r="BI21" i="27"/>
  <c r="BH21" i="27"/>
  <c r="BG21" i="27"/>
  <c r="BF21" i="27"/>
  <c r="BE21" i="27"/>
  <c r="BD21" i="27"/>
  <c r="BC21" i="27"/>
  <c r="BB21" i="27"/>
  <c r="BA21" i="27"/>
  <c r="AZ21" i="27"/>
  <c r="AY21" i="27"/>
  <c r="AX21" i="27"/>
  <c r="AW21" i="27"/>
  <c r="AV21" i="27"/>
  <c r="AU21" i="27"/>
  <c r="AT21" i="27"/>
  <c r="AS21" i="27"/>
  <c r="AR21" i="27"/>
  <c r="AQ21" i="27"/>
  <c r="AP21" i="27"/>
  <c r="AO21" i="27"/>
  <c r="AN21" i="27"/>
  <c r="AM21" i="27"/>
  <c r="AL21" i="27"/>
  <c r="AK21" i="27"/>
  <c r="AJ21" i="27"/>
  <c r="AI21" i="27"/>
  <c r="AH21" i="27"/>
  <c r="AG21" i="27"/>
  <c r="AF21" i="27"/>
  <c r="AE21" i="27"/>
  <c r="AD21" i="27"/>
  <c r="AC21" i="27"/>
  <c r="AB21" i="27"/>
  <c r="AA21" i="27"/>
  <c r="Z21" i="27"/>
  <c r="Y21" i="27"/>
  <c r="X21" i="27"/>
  <c r="W21" i="27"/>
  <c r="V21" i="27"/>
  <c r="U21" i="27"/>
  <c r="T21" i="27"/>
  <c r="S21" i="27"/>
  <c r="R21" i="27"/>
  <c r="Q21" i="27"/>
  <c r="P21" i="27"/>
  <c r="O21" i="27"/>
  <c r="N21" i="27"/>
  <c r="M21" i="27"/>
  <c r="L21" i="27"/>
  <c r="K21" i="27"/>
  <c r="J21" i="27"/>
  <c r="E21" i="27"/>
  <c r="H20" i="27"/>
  <c r="X12" i="27"/>
  <c r="X15" i="27" s="1"/>
  <c r="Y12" i="27" s="1"/>
  <c r="Y15" i="27" s="1"/>
  <c r="Z12" i="27" s="1"/>
  <c r="Z15" i="27" s="1"/>
  <c r="AA12" i="27" s="1"/>
  <c r="AA15" i="27" s="1"/>
  <c r="AB12" i="27" s="1"/>
  <c r="AB15" i="27" s="1"/>
  <c r="AC12" i="27" s="1"/>
  <c r="AC15" i="27" s="1"/>
  <c r="AD12" i="27" s="1"/>
  <c r="AD15" i="27" s="1"/>
  <c r="AE12" i="27" s="1"/>
  <c r="AE15" i="27" s="1"/>
  <c r="AF12" i="27" s="1"/>
  <c r="AF15" i="27" s="1"/>
  <c r="AG12" i="27" s="1"/>
  <c r="AG15" i="27" s="1"/>
  <c r="AH12" i="27" s="1"/>
  <c r="AH15" i="27" s="1"/>
  <c r="AI12" i="27" s="1"/>
  <c r="AI15" i="27" s="1"/>
  <c r="AJ12" i="27" s="1"/>
  <c r="AJ15" i="27" s="1"/>
  <c r="AK12" i="27" s="1"/>
  <c r="AK15" i="27" s="1"/>
  <c r="AL12" i="27" s="1"/>
  <c r="AL15" i="27" s="1"/>
  <c r="AM12" i="27" s="1"/>
  <c r="AM15" i="27" s="1"/>
  <c r="AN12" i="27" s="1"/>
  <c r="AN15" i="27" s="1"/>
  <c r="AO12" i="27" s="1"/>
  <c r="AO15" i="27" s="1"/>
  <c r="AP12" i="27" s="1"/>
  <c r="AP15" i="27" s="1"/>
  <c r="AQ12" i="27" s="1"/>
  <c r="AQ15" i="27" s="1"/>
  <c r="AR12" i="27" s="1"/>
  <c r="AR15" i="27" s="1"/>
  <c r="AS12" i="27" s="1"/>
  <c r="AS15" i="27" s="1"/>
  <c r="AT12" i="27" s="1"/>
  <c r="AT15" i="27" s="1"/>
  <c r="AU12" i="27" s="1"/>
  <c r="AU15" i="27" s="1"/>
  <c r="AV12" i="27" s="1"/>
  <c r="AV15" i="27" s="1"/>
  <c r="AW12" i="27" s="1"/>
  <c r="AW15" i="27" s="1"/>
  <c r="AX12" i="27" s="1"/>
  <c r="AX15" i="27" s="1"/>
  <c r="AY12" i="27" s="1"/>
  <c r="AY15" i="27" s="1"/>
  <c r="AZ12" i="27" s="1"/>
  <c r="AZ15" i="27" s="1"/>
  <c r="BA12" i="27" s="1"/>
  <c r="BA15" i="27" s="1"/>
  <c r="BB12" i="27" s="1"/>
  <c r="BB15" i="27" s="1"/>
  <c r="BC12" i="27" s="1"/>
  <c r="BC15" i="27" s="1"/>
  <c r="BD12" i="27" s="1"/>
  <c r="BD15" i="27" s="1"/>
  <c r="BE12" i="27" s="1"/>
  <c r="BE15" i="27" s="1"/>
  <c r="BF12" i="27" s="1"/>
  <c r="BF15" i="27" s="1"/>
  <c r="BG12" i="27" s="1"/>
  <c r="BG15" i="27" s="1"/>
  <c r="BH12" i="27" s="1"/>
  <c r="BH15" i="27" s="1"/>
  <c r="BI12" i="27" s="1"/>
  <c r="BI15" i="27" s="1"/>
  <c r="BJ12" i="27" s="1"/>
  <c r="BJ15" i="27" s="1"/>
  <c r="BK12" i="27" s="1"/>
  <c r="BK15" i="27" s="1"/>
  <c r="BL12" i="27" s="1"/>
  <c r="BL15" i="27" s="1"/>
  <c r="BM12" i="27" s="1"/>
  <c r="BM15" i="27" s="1"/>
  <c r="BN12" i="27" s="1"/>
  <c r="BN15" i="27" s="1"/>
  <c r="BO12" i="27" s="1"/>
  <c r="BO15" i="27" s="1"/>
  <c r="BP12" i="27" s="1"/>
  <c r="BP15" i="27" s="1"/>
  <c r="BQ12" i="27" s="1"/>
  <c r="BQ15" i="27" s="1"/>
  <c r="BR12" i="27" s="1"/>
  <c r="BR15" i="27" s="1"/>
  <c r="BS12" i="27" s="1"/>
  <c r="BS15" i="27" s="1"/>
  <c r="BT12" i="27" s="1"/>
  <c r="BT15" i="27" s="1"/>
  <c r="BU12" i="27" s="1"/>
  <c r="BU15" i="27" s="1"/>
  <c r="BV12" i="27" s="1"/>
  <c r="BV15" i="27" s="1"/>
  <c r="BW12" i="27" s="1"/>
  <c r="BW15" i="27" s="1"/>
  <c r="BX12" i="27" s="1"/>
  <c r="BX15" i="27" s="1"/>
  <c r="BY12" i="27" s="1"/>
  <c r="BY15" i="27" s="1"/>
  <c r="BZ12" i="27" s="1"/>
  <c r="BZ15" i="27" s="1"/>
  <c r="CA12" i="27" s="1"/>
  <c r="CA15" i="27" s="1"/>
  <c r="CB12" i="27" s="1"/>
  <c r="CB15" i="27" s="1"/>
  <c r="CC12" i="27" s="1"/>
  <c r="CC15" i="27" s="1"/>
  <c r="CD12" i="27" s="1"/>
  <c r="CD15" i="27" s="1"/>
  <c r="CE12" i="27" s="1"/>
  <c r="CE15" i="27" s="1"/>
  <c r="CF12" i="27" s="1"/>
  <c r="CF15" i="27" s="1"/>
  <c r="CG12" i="27" s="1"/>
  <c r="CG15" i="27" s="1"/>
  <c r="CH12" i="27" s="1"/>
  <c r="CH15" i="27" s="1"/>
  <c r="CI12" i="27" s="1"/>
  <c r="CI15" i="27" s="1"/>
  <c r="CJ12" i="27" s="1"/>
  <c r="CJ15" i="27" s="1"/>
  <c r="CK12" i="27" s="1"/>
  <c r="CK15" i="27" s="1"/>
  <c r="J12" i="27"/>
  <c r="J15" i="27" s="1"/>
  <c r="K12" i="27" s="1"/>
  <c r="K15" i="27" s="1"/>
  <c r="L12" i="27" s="1"/>
  <c r="L15" i="27" s="1"/>
  <c r="M12" i="27" s="1"/>
  <c r="M15" i="27" s="1"/>
  <c r="N12" i="27" s="1"/>
  <c r="N15" i="27" s="1"/>
  <c r="O12" i="27" s="1"/>
  <c r="O15" i="27" s="1"/>
  <c r="P12" i="27" s="1"/>
  <c r="P15" i="27" s="1"/>
  <c r="Q12" i="27" s="1"/>
  <c r="Q15" i="27" s="1"/>
  <c r="R12" i="27" s="1"/>
  <c r="R15" i="27" s="1"/>
  <c r="S12" i="27" s="1"/>
  <c r="S15" i="27" s="1"/>
  <c r="T12" i="27" s="1"/>
  <c r="T15" i="27" s="1"/>
  <c r="U12" i="27" s="1"/>
  <c r="U15" i="27" s="1"/>
  <c r="V12" i="27" s="1"/>
  <c r="V15" i="27" s="1"/>
  <c r="W12" i="27" s="1"/>
  <c r="W15" i="27" s="1"/>
  <c r="CK6" i="27"/>
  <c r="CJ6" i="27"/>
  <c r="CI6" i="27"/>
  <c r="CH6" i="27"/>
  <c r="CG6" i="27"/>
  <c r="CF6" i="27"/>
  <c r="CE6" i="27"/>
  <c r="CD6" i="27"/>
  <c r="CC6" i="27"/>
  <c r="CB6" i="27"/>
  <c r="CA6" i="27"/>
  <c r="BZ6" i="27"/>
  <c r="BY6" i="27"/>
  <c r="BX6" i="27"/>
  <c r="BW6" i="27"/>
  <c r="BV6" i="27"/>
  <c r="BU6" i="27"/>
  <c r="BT6" i="27"/>
  <c r="BS6" i="27"/>
  <c r="BR6" i="27"/>
  <c r="BQ6" i="27"/>
  <c r="BP6" i="27"/>
  <c r="BO6" i="27"/>
  <c r="BN6" i="27"/>
  <c r="CK5" i="27"/>
  <c r="CJ5" i="27"/>
  <c r="CI5" i="27"/>
  <c r="CH5" i="27"/>
  <c r="CG5" i="27"/>
  <c r="CF5" i="27"/>
  <c r="CE5" i="27"/>
  <c r="CD5" i="27"/>
  <c r="CC5" i="27"/>
  <c r="CB5" i="27"/>
  <c r="CA5" i="27"/>
  <c r="BZ5" i="27"/>
  <c r="BY5" i="27"/>
  <c r="BX5" i="27"/>
  <c r="BW5" i="27"/>
  <c r="BV5" i="27"/>
  <c r="BU5" i="27"/>
  <c r="BT5" i="27"/>
  <c r="BS5" i="27"/>
  <c r="BR5" i="27"/>
  <c r="BQ5" i="27"/>
  <c r="BP5" i="27"/>
  <c r="BO5" i="27"/>
  <c r="BN5" i="27"/>
  <c r="I5" i="27"/>
  <c r="CK4" i="27"/>
  <c r="CJ4" i="27"/>
  <c r="CI4" i="27"/>
  <c r="CH4" i="27"/>
  <c r="CG4" i="27"/>
  <c r="CF4" i="27"/>
  <c r="CE4" i="27"/>
  <c r="CD4" i="27"/>
  <c r="CC4" i="27"/>
  <c r="CB4" i="27"/>
  <c r="CA4" i="27"/>
  <c r="BZ4" i="27"/>
  <c r="BY4" i="27"/>
  <c r="BX4" i="27"/>
  <c r="BW4" i="27"/>
  <c r="BV4" i="27"/>
  <c r="BU4" i="27"/>
  <c r="BT4" i="27"/>
  <c r="BS4" i="27"/>
  <c r="BR4" i="27"/>
  <c r="BQ4" i="27"/>
  <c r="BP4" i="27"/>
  <c r="BO4" i="27"/>
  <c r="BN4" i="27"/>
  <c r="I4" i="27"/>
  <c r="I3" i="27"/>
  <c r="CK2" i="27"/>
  <c r="CJ2" i="27"/>
  <c r="CI2" i="27"/>
  <c r="CH2" i="27"/>
  <c r="CG2" i="27"/>
  <c r="CF2" i="27"/>
  <c r="CE2" i="27"/>
  <c r="CD2" i="27"/>
  <c r="CC2" i="27"/>
  <c r="CB2" i="27"/>
  <c r="CA2" i="27"/>
  <c r="BZ2" i="27"/>
  <c r="BY2" i="27"/>
  <c r="BX2" i="27"/>
  <c r="BW2" i="27"/>
  <c r="BV2" i="27"/>
  <c r="BU2" i="27"/>
  <c r="BT2" i="27"/>
  <c r="BS2" i="27"/>
  <c r="BR2" i="27"/>
  <c r="BQ2" i="27"/>
  <c r="BP2" i="27"/>
  <c r="BO2" i="27"/>
  <c r="BN2" i="27"/>
  <c r="I2" i="27"/>
  <c r="H2" i="27"/>
  <c r="A1" i="27"/>
  <c r="F37" i="26"/>
  <c r="E37" i="26"/>
  <c r="I30" i="26"/>
  <c r="G30" i="26"/>
  <c r="F30" i="26"/>
  <c r="I24" i="26"/>
  <c r="G24" i="26"/>
  <c r="F24" i="26"/>
  <c r="E24" i="26"/>
  <c r="I23" i="26"/>
  <c r="G23" i="26"/>
  <c r="F23" i="26"/>
  <c r="I22" i="26"/>
  <c r="G22" i="26"/>
  <c r="F22" i="26"/>
  <c r="I20" i="26"/>
  <c r="G20" i="26"/>
  <c r="F20" i="26"/>
  <c r="I17" i="26"/>
  <c r="H17" i="26"/>
  <c r="G17" i="26"/>
  <c r="F17" i="26"/>
  <c r="E17" i="26"/>
  <c r="I13" i="26"/>
  <c r="G13" i="26"/>
  <c r="E13" i="26"/>
  <c r="CK6" i="26"/>
  <c r="CJ6" i="26"/>
  <c r="CI6" i="26"/>
  <c r="CH6" i="26"/>
  <c r="CG6" i="26"/>
  <c r="CF6" i="26"/>
  <c r="CE6" i="26"/>
  <c r="CD6" i="26"/>
  <c r="CC6" i="26"/>
  <c r="CB6" i="26"/>
  <c r="CA6" i="26"/>
  <c r="BZ6" i="26"/>
  <c r="BY6" i="26"/>
  <c r="BX6" i="26"/>
  <c r="BW6" i="26"/>
  <c r="BV6" i="26"/>
  <c r="BU6" i="26"/>
  <c r="BT6" i="26"/>
  <c r="BS6" i="26"/>
  <c r="BR6" i="26"/>
  <c r="BQ6" i="26"/>
  <c r="BP6" i="26"/>
  <c r="BO6" i="26"/>
  <c r="BN6" i="26"/>
  <c r="CK5" i="26"/>
  <c r="CJ5" i="26"/>
  <c r="CI5" i="26"/>
  <c r="CH5" i="26"/>
  <c r="CG5" i="26"/>
  <c r="CF5" i="26"/>
  <c r="CE5" i="26"/>
  <c r="CD5" i="26"/>
  <c r="CC5" i="26"/>
  <c r="CB5" i="26"/>
  <c r="CA5" i="26"/>
  <c r="BZ5" i="26"/>
  <c r="BY5" i="26"/>
  <c r="BX5" i="26"/>
  <c r="BW5" i="26"/>
  <c r="BV5" i="26"/>
  <c r="BU5" i="26"/>
  <c r="BT5" i="26"/>
  <c r="BS5" i="26"/>
  <c r="BR5" i="26"/>
  <c r="BQ5" i="26"/>
  <c r="BP5" i="26"/>
  <c r="BO5" i="26"/>
  <c r="BN5" i="26"/>
  <c r="I5" i="26"/>
  <c r="CK4" i="26"/>
  <c r="CJ4" i="26"/>
  <c r="CI4" i="26"/>
  <c r="CH4" i="26"/>
  <c r="CG4" i="26"/>
  <c r="CF4" i="26"/>
  <c r="CE4" i="26"/>
  <c r="CD4" i="26"/>
  <c r="CC4" i="26"/>
  <c r="CB4" i="26"/>
  <c r="CA4" i="26"/>
  <c r="BZ4" i="26"/>
  <c r="BY4" i="26"/>
  <c r="BX4" i="26"/>
  <c r="BW4" i="26"/>
  <c r="BV4" i="26"/>
  <c r="BU4" i="26"/>
  <c r="BT4" i="26"/>
  <c r="BS4" i="26"/>
  <c r="BR4" i="26"/>
  <c r="BQ4" i="26"/>
  <c r="BP4" i="26"/>
  <c r="BO4" i="26"/>
  <c r="BN4" i="26"/>
  <c r="I4" i="26"/>
  <c r="I3" i="26"/>
  <c r="CK2" i="26"/>
  <c r="CJ2" i="26"/>
  <c r="CI2" i="26"/>
  <c r="CH2" i="26"/>
  <c r="CG2" i="26"/>
  <c r="CF2" i="26"/>
  <c r="CE2" i="26"/>
  <c r="CD2" i="26"/>
  <c r="CC2" i="26"/>
  <c r="CB2" i="26"/>
  <c r="CA2" i="26"/>
  <c r="BZ2" i="26"/>
  <c r="BY2" i="26"/>
  <c r="BX2" i="26"/>
  <c r="BW2" i="26"/>
  <c r="BV2" i="26"/>
  <c r="BU2" i="26"/>
  <c r="BT2" i="26"/>
  <c r="BS2" i="26"/>
  <c r="BR2" i="26"/>
  <c r="BQ2" i="26"/>
  <c r="BP2" i="26"/>
  <c r="BO2" i="26"/>
  <c r="BN2" i="26"/>
  <c r="I2" i="26"/>
  <c r="H2" i="26"/>
  <c r="A1" i="26"/>
  <c r="CK6" i="25"/>
  <c r="CJ6" i="25"/>
  <c r="CI6" i="25"/>
  <c r="CH6" i="25"/>
  <c r="CG6" i="25"/>
  <c r="CF6" i="25"/>
  <c r="CE6" i="25"/>
  <c r="CD6" i="25"/>
  <c r="CC6" i="25"/>
  <c r="CB6" i="25"/>
  <c r="CA6" i="25"/>
  <c r="BZ6" i="25"/>
  <c r="BY6" i="25"/>
  <c r="BX6" i="25"/>
  <c r="BW6" i="25"/>
  <c r="BV6" i="25"/>
  <c r="BU6" i="25"/>
  <c r="BT6" i="25"/>
  <c r="BS6" i="25"/>
  <c r="BR6" i="25"/>
  <c r="BQ6" i="25"/>
  <c r="BP6" i="25"/>
  <c r="BO6" i="25"/>
  <c r="BN6" i="25"/>
  <c r="CK5" i="25"/>
  <c r="CJ5" i="25"/>
  <c r="CI5" i="25"/>
  <c r="CH5" i="25"/>
  <c r="CG5" i="25"/>
  <c r="CF5" i="25"/>
  <c r="CE5" i="25"/>
  <c r="CD5" i="25"/>
  <c r="CC5" i="25"/>
  <c r="CB5" i="25"/>
  <c r="CA5" i="25"/>
  <c r="BZ5" i="25"/>
  <c r="BY5" i="25"/>
  <c r="BX5" i="25"/>
  <c r="BW5" i="25"/>
  <c r="BV5" i="25"/>
  <c r="BU5" i="25"/>
  <c r="BT5" i="25"/>
  <c r="BS5" i="25"/>
  <c r="BR5" i="25"/>
  <c r="BQ5" i="25"/>
  <c r="BP5" i="25"/>
  <c r="BO5" i="25"/>
  <c r="BN5" i="25"/>
  <c r="I5" i="25"/>
  <c r="CK4" i="25"/>
  <c r="CJ4" i="25"/>
  <c r="CI4" i="25"/>
  <c r="CH4" i="25"/>
  <c r="CG4" i="25"/>
  <c r="CF4" i="25"/>
  <c r="CE4" i="25"/>
  <c r="CD4" i="25"/>
  <c r="CC4" i="25"/>
  <c r="CB4" i="25"/>
  <c r="CA4" i="25"/>
  <c r="BZ4" i="25"/>
  <c r="BY4" i="25"/>
  <c r="BX4" i="25"/>
  <c r="BW4" i="25"/>
  <c r="BV4" i="25"/>
  <c r="BU4" i="25"/>
  <c r="BT4" i="25"/>
  <c r="BS4" i="25"/>
  <c r="BR4" i="25"/>
  <c r="BQ4" i="25"/>
  <c r="BP4" i="25"/>
  <c r="BO4" i="25"/>
  <c r="BN4" i="25"/>
  <c r="I4" i="25"/>
  <c r="I3" i="25"/>
  <c r="CK2" i="25"/>
  <c r="CJ2" i="25"/>
  <c r="CI2" i="25"/>
  <c r="CH2" i="25"/>
  <c r="CG2" i="25"/>
  <c r="CF2" i="25"/>
  <c r="CE2" i="25"/>
  <c r="CD2" i="25"/>
  <c r="CC2" i="25"/>
  <c r="CB2" i="25"/>
  <c r="CA2" i="25"/>
  <c r="BZ2" i="25"/>
  <c r="BY2" i="25"/>
  <c r="BX2" i="25"/>
  <c r="BW2" i="25"/>
  <c r="BV2" i="25"/>
  <c r="BU2" i="25"/>
  <c r="BT2" i="25"/>
  <c r="BS2" i="25"/>
  <c r="BR2" i="25"/>
  <c r="BQ2" i="25"/>
  <c r="BP2" i="25"/>
  <c r="BO2" i="25"/>
  <c r="BN2" i="25"/>
  <c r="I2" i="25"/>
  <c r="H2" i="25"/>
  <c r="A1" i="25"/>
  <c r="CK134" i="24"/>
  <c r="CJ134" i="24"/>
  <c r="CI134" i="24"/>
  <c r="CH134" i="24"/>
  <c r="CG134" i="24"/>
  <c r="CF134" i="24"/>
  <c r="CE134" i="24"/>
  <c r="CD134" i="24"/>
  <c r="CC134" i="24"/>
  <c r="CB134" i="24"/>
  <c r="CA134" i="24"/>
  <c r="BZ134" i="24"/>
  <c r="BY134" i="24"/>
  <c r="BX134" i="24"/>
  <c r="BW134" i="24"/>
  <c r="BV134" i="24"/>
  <c r="BU134" i="24"/>
  <c r="BT134" i="24"/>
  <c r="BS134" i="24"/>
  <c r="BR134" i="24"/>
  <c r="BQ134" i="24"/>
  <c r="BP134" i="24"/>
  <c r="BO134" i="24"/>
  <c r="BN134" i="24"/>
  <c r="E134" i="24"/>
  <c r="E23" i="26" s="1"/>
  <c r="I132" i="24"/>
  <c r="G132" i="24"/>
  <c r="F132" i="24"/>
  <c r="E132" i="24"/>
  <c r="I131" i="24"/>
  <c r="H131" i="24"/>
  <c r="G131" i="24"/>
  <c r="F131" i="24"/>
  <c r="E131" i="24"/>
  <c r="F126" i="24"/>
  <c r="E126" i="24"/>
  <c r="F124" i="24"/>
  <c r="E124" i="24"/>
  <c r="F119" i="24"/>
  <c r="E119" i="24"/>
  <c r="F118" i="24"/>
  <c r="E118" i="24"/>
  <c r="F117" i="24"/>
  <c r="E117" i="24"/>
  <c r="F114" i="24"/>
  <c r="E114" i="24"/>
  <c r="F111" i="24"/>
  <c r="E111" i="24"/>
  <c r="F108" i="24"/>
  <c r="E108" i="24"/>
  <c r="I106" i="24"/>
  <c r="H106" i="24"/>
  <c r="G106" i="24"/>
  <c r="F106" i="24"/>
  <c r="E106" i="24"/>
  <c r="I105" i="24"/>
  <c r="H105" i="24"/>
  <c r="G105" i="24"/>
  <c r="E105" i="24"/>
  <c r="F100" i="24"/>
  <c r="I94" i="24"/>
  <c r="H94" i="24"/>
  <c r="G94" i="24"/>
  <c r="F94" i="24"/>
  <c r="E94" i="24"/>
  <c r="F93" i="24"/>
  <c r="E93" i="24"/>
  <c r="I91" i="24"/>
  <c r="G91" i="24"/>
  <c r="F91" i="24"/>
  <c r="E91" i="24"/>
  <c r="F88" i="24"/>
  <c r="I87" i="24"/>
  <c r="G87" i="24"/>
  <c r="F87" i="24"/>
  <c r="E87" i="24"/>
  <c r="I85" i="24"/>
  <c r="H85" i="24"/>
  <c r="G85" i="24"/>
  <c r="F85" i="24"/>
  <c r="E85" i="24"/>
  <c r="F84" i="24"/>
  <c r="E84" i="24"/>
  <c r="I83" i="24"/>
  <c r="H83" i="24"/>
  <c r="G83" i="24"/>
  <c r="E83" i="24"/>
  <c r="F74" i="24"/>
  <c r="E74" i="24"/>
  <c r="I73" i="24"/>
  <c r="G73" i="24"/>
  <c r="E73" i="24"/>
  <c r="F65" i="24"/>
  <c r="E65" i="24"/>
  <c r="I64" i="24"/>
  <c r="G64" i="24"/>
  <c r="E64" i="24"/>
  <c r="CK55" i="24"/>
  <c r="CJ55" i="24"/>
  <c r="CI55" i="24"/>
  <c r="CH55" i="24"/>
  <c r="CG55" i="24"/>
  <c r="CF55" i="24"/>
  <c r="CE55" i="24"/>
  <c r="CD55" i="24"/>
  <c r="CC55" i="24"/>
  <c r="CB55" i="24"/>
  <c r="CA55" i="24"/>
  <c r="BZ55" i="24"/>
  <c r="BY55" i="24"/>
  <c r="BX55" i="24"/>
  <c r="BW55" i="24"/>
  <c r="BV55" i="24"/>
  <c r="BU55" i="24"/>
  <c r="BT55" i="24"/>
  <c r="BS55" i="24"/>
  <c r="BR55" i="24"/>
  <c r="BQ55" i="24"/>
  <c r="BP55" i="24"/>
  <c r="BO55" i="24"/>
  <c r="BN55" i="24"/>
  <c r="E55" i="24"/>
  <c r="I53" i="24"/>
  <c r="G53" i="24"/>
  <c r="F53" i="24"/>
  <c r="E53" i="24"/>
  <c r="F52" i="24"/>
  <c r="E52" i="24"/>
  <c r="F51" i="24"/>
  <c r="E51" i="24"/>
  <c r="CK48" i="24"/>
  <c r="CJ48" i="24"/>
  <c r="CI48" i="24"/>
  <c r="CH48" i="24"/>
  <c r="CG48" i="24"/>
  <c r="CF48" i="24"/>
  <c r="CE48" i="24"/>
  <c r="CD48" i="24"/>
  <c r="CC48" i="24"/>
  <c r="CB48" i="24"/>
  <c r="CA48" i="24"/>
  <c r="BZ48" i="24"/>
  <c r="BY48" i="24"/>
  <c r="BX48" i="24"/>
  <c r="BW48" i="24"/>
  <c r="BV48" i="24"/>
  <c r="BU48" i="24"/>
  <c r="BT48" i="24"/>
  <c r="BS48" i="24"/>
  <c r="BR48" i="24"/>
  <c r="BQ48" i="24"/>
  <c r="BP48" i="24"/>
  <c r="BO48" i="24"/>
  <c r="BN48" i="24"/>
  <c r="E48" i="24"/>
  <c r="E22" i="26" s="1"/>
  <c r="I45" i="24"/>
  <c r="G45" i="24"/>
  <c r="E45" i="24"/>
  <c r="F44" i="24"/>
  <c r="E44" i="24"/>
  <c r="F41" i="24"/>
  <c r="XFD40" i="24"/>
  <c r="XFC40" i="24"/>
  <c r="XFB40" i="24"/>
  <c r="XFA40" i="24"/>
  <c r="XEZ40" i="24"/>
  <c r="XEY40" i="24"/>
  <c r="XEX40" i="24"/>
  <c r="XEW40" i="24"/>
  <c r="XEV40" i="24"/>
  <c r="XEU40" i="24"/>
  <c r="XET40" i="24"/>
  <c r="XES40" i="24"/>
  <c r="XER40" i="24"/>
  <c r="XEQ40" i="24"/>
  <c r="XEP40" i="24"/>
  <c r="XEO40" i="24"/>
  <c r="XEN40" i="24"/>
  <c r="XEM40" i="24"/>
  <c r="XEL40" i="24"/>
  <c r="XEK40" i="24"/>
  <c r="XEJ40" i="24"/>
  <c r="XEI40" i="24"/>
  <c r="XEH40" i="24"/>
  <c r="XEG40" i="24"/>
  <c r="XEF40" i="24"/>
  <c r="XEE40" i="24"/>
  <c r="XED40" i="24"/>
  <c r="XEC40" i="24"/>
  <c r="XEB40" i="24"/>
  <c r="XEA40" i="24"/>
  <c r="XDZ40" i="24"/>
  <c r="XDY40" i="24"/>
  <c r="XDX40" i="24"/>
  <c r="XDW40" i="24"/>
  <c r="XDV40" i="24"/>
  <c r="XDU40" i="24"/>
  <c r="XDT40" i="24"/>
  <c r="XDS40" i="24"/>
  <c r="XDR40" i="24"/>
  <c r="XDQ40" i="24"/>
  <c r="XDP40" i="24"/>
  <c r="XDO40" i="24"/>
  <c r="XDN40" i="24"/>
  <c r="XDM40" i="24"/>
  <c r="XDL40" i="24"/>
  <c r="XDK40" i="24"/>
  <c r="XDJ40" i="24"/>
  <c r="XDI40" i="24"/>
  <c r="XDH40" i="24"/>
  <c r="XDG40" i="24"/>
  <c r="XDF40" i="24"/>
  <c r="XDE40" i="24"/>
  <c r="XDD40" i="24"/>
  <c r="XDC40" i="24"/>
  <c r="XDB40" i="24"/>
  <c r="XDA40" i="24"/>
  <c r="XCZ40" i="24"/>
  <c r="XCY40" i="24"/>
  <c r="XCX40" i="24"/>
  <c r="XCW40" i="24"/>
  <c r="XCV40" i="24"/>
  <c r="XCU40" i="24"/>
  <c r="XCT40" i="24"/>
  <c r="XCS40" i="24"/>
  <c r="XCR40" i="24"/>
  <c r="XCQ40" i="24"/>
  <c r="XCP40" i="24"/>
  <c r="XCO40" i="24"/>
  <c r="XCN40" i="24"/>
  <c r="XCM40" i="24"/>
  <c r="XCL40" i="24"/>
  <c r="XCK40" i="24"/>
  <c r="XCJ40" i="24"/>
  <c r="XCI40" i="24"/>
  <c r="XCH40" i="24"/>
  <c r="XCG40" i="24"/>
  <c r="XCF40" i="24"/>
  <c r="XCE40" i="24"/>
  <c r="XCD40" i="24"/>
  <c r="XCC40" i="24"/>
  <c r="XCB40" i="24"/>
  <c r="XCA40" i="24"/>
  <c r="XBZ40" i="24"/>
  <c r="XBY40" i="24"/>
  <c r="XBX40" i="24"/>
  <c r="XBW40" i="24"/>
  <c r="XBV40" i="24"/>
  <c r="XBU40" i="24"/>
  <c r="XBT40" i="24"/>
  <c r="XBS40" i="24"/>
  <c r="XBR40" i="24"/>
  <c r="XBQ40" i="24"/>
  <c r="XBP40" i="24"/>
  <c r="XBO40" i="24"/>
  <c r="XBN40" i="24"/>
  <c r="XBM40" i="24"/>
  <c r="XBL40" i="24"/>
  <c r="XBK40" i="24"/>
  <c r="XBJ40" i="24"/>
  <c r="XBI40" i="24"/>
  <c r="XBH40" i="24"/>
  <c r="XBG40" i="24"/>
  <c r="XBF40" i="24"/>
  <c r="XBE40" i="24"/>
  <c r="XBD40" i="24"/>
  <c r="XBC40" i="24"/>
  <c r="XBB40" i="24"/>
  <c r="XBA40" i="24"/>
  <c r="XAZ40" i="24"/>
  <c r="XAY40" i="24"/>
  <c r="XAX40" i="24"/>
  <c r="XAW40" i="24"/>
  <c r="XAV40" i="24"/>
  <c r="XAU40" i="24"/>
  <c r="XAT40" i="24"/>
  <c r="XAS40" i="24"/>
  <c r="XAR40" i="24"/>
  <c r="XAQ40" i="24"/>
  <c r="XAP40" i="24"/>
  <c r="XAO40" i="24"/>
  <c r="XAN40" i="24"/>
  <c r="XAM40" i="24"/>
  <c r="XAL40" i="24"/>
  <c r="XAK40" i="24"/>
  <c r="XAJ40" i="24"/>
  <c r="XAI40" i="24"/>
  <c r="XAH40" i="24"/>
  <c r="XAG40" i="24"/>
  <c r="XAF40" i="24"/>
  <c r="XAE40" i="24"/>
  <c r="XAD40" i="24"/>
  <c r="XAC40" i="24"/>
  <c r="XAB40" i="24"/>
  <c r="XAA40" i="24"/>
  <c r="WZZ40" i="24"/>
  <c r="WZY40" i="24"/>
  <c r="WZX40" i="24"/>
  <c r="WZW40" i="24"/>
  <c r="WZV40" i="24"/>
  <c r="WZU40" i="24"/>
  <c r="WZT40" i="24"/>
  <c r="WZS40" i="24"/>
  <c r="WZR40" i="24"/>
  <c r="WZQ40" i="24"/>
  <c r="WZP40" i="24"/>
  <c r="WZO40" i="24"/>
  <c r="WZN40" i="24"/>
  <c r="WZM40" i="24"/>
  <c r="WZL40" i="24"/>
  <c r="WZK40" i="24"/>
  <c r="WZJ40" i="24"/>
  <c r="WZI40" i="24"/>
  <c r="WZH40" i="24"/>
  <c r="WZG40" i="24"/>
  <c r="WZF40" i="24"/>
  <c r="WZE40" i="24"/>
  <c r="WZD40" i="24"/>
  <c r="WZC40" i="24"/>
  <c r="WZB40" i="24"/>
  <c r="WZA40" i="24"/>
  <c r="WYZ40" i="24"/>
  <c r="WYY40" i="24"/>
  <c r="WYX40" i="24"/>
  <c r="WYW40" i="24"/>
  <c r="WYV40" i="24"/>
  <c r="WYU40" i="24"/>
  <c r="WYT40" i="24"/>
  <c r="WYS40" i="24"/>
  <c r="WYR40" i="24"/>
  <c r="WYQ40" i="24"/>
  <c r="WYP40" i="24"/>
  <c r="WYO40" i="24"/>
  <c r="WYN40" i="24"/>
  <c r="WYM40" i="24"/>
  <c r="WYL40" i="24"/>
  <c r="WYK40" i="24"/>
  <c r="WYJ40" i="24"/>
  <c r="WYI40" i="24"/>
  <c r="WYH40" i="24"/>
  <c r="WYG40" i="24"/>
  <c r="WYF40" i="24"/>
  <c r="WYE40" i="24"/>
  <c r="WYD40" i="24"/>
  <c r="WYC40" i="24"/>
  <c r="WYB40" i="24"/>
  <c r="WYA40" i="24"/>
  <c r="WXZ40" i="24"/>
  <c r="WXY40" i="24"/>
  <c r="WXX40" i="24"/>
  <c r="WXW40" i="24"/>
  <c r="WXV40" i="24"/>
  <c r="WXU40" i="24"/>
  <c r="WXT40" i="24"/>
  <c r="WXS40" i="24"/>
  <c r="WXR40" i="24"/>
  <c r="WXQ40" i="24"/>
  <c r="WXP40" i="24"/>
  <c r="WXO40" i="24"/>
  <c r="WXN40" i="24"/>
  <c r="WXM40" i="24"/>
  <c r="WXL40" i="24"/>
  <c r="WXK40" i="24"/>
  <c r="WXJ40" i="24"/>
  <c r="WXI40" i="24"/>
  <c r="WXH40" i="24"/>
  <c r="WXG40" i="24"/>
  <c r="WXF40" i="24"/>
  <c r="WXE40" i="24"/>
  <c r="WXD40" i="24"/>
  <c r="WXC40" i="24"/>
  <c r="WXB40" i="24"/>
  <c r="WXA40" i="24"/>
  <c r="WWZ40" i="24"/>
  <c r="WWY40" i="24"/>
  <c r="WWX40" i="24"/>
  <c r="WWW40" i="24"/>
  <c r="WWV40" i="24"/>
  <c r="WWU40" i="24"/>
  <c r="WWT40" i="24"/>
  <c r="WWS40" i="24"/>
  <c r="WWR40" i="24"/>
  <c r="WWQ40" i="24"/>
  <c r="WWP40" i="24"/>
  <c r="WWO40" i="24"/>
  <c r="WWN40" i="24"/>
  <c r="WWM40" i="24"/>
  <c r="WWL40" i="24"/>
  <c r="WWK40" i="24"/>
  <c r="WWJ40" i="24"/>
  <c r="WWI40" i="24"/>
  <c r="WWH40" i="24"/>
  <c r="WWG40" i="24"/>
  <c r="WWF40" i="24"/>
  <c r="WWE40" i="24"/>
  <c r="WWD40" i="24"/>
  <c r="WWC40" i="24"/>
  <c r="WWB40" i="24"/>
  <c r="WWA40" i="24"/>
  <c r="WVZ40" i="24"/>
  <c r="WVY40" i="24"/>
  <c r="WVX40" i="24"/>
  <c r="WVW40" i="24"/>
  <c r="WVV40" i="24"/>
  <c r="WVU40" i="24"/>
  <c r="WVT40" i="24"/>
  <c r="WVS40" i="24"/>
  <c r="WVR40" i="24"/>
  <c r="WVQ40" i="24"/>
  <c r="WVP40" i="24"/>
  <c r="WVO40" i="24"/>
  <c r="WVN40" i="24"/>
  <c r="WVM40" i="24"/>
  <c r="WVL40" i="24"/>
  <c r="WVK40" i="24"/>
  <c r="WVJ40" i="24"/>
  <c r="WVI40" i="24"/>
  <c r="WVH40" i="24"/>
  <c r="WVG40" i="24"/>
  <c r="WVF40" i="24"/>
  <c r="WVE40" i="24"/>
  <c r="WVD40" i="24"/>
  <c r="WVC40" i="24"/>
  <c r="WVB40" i="24"/>
  <c r="WVA40" i="24"/>
  <c r="WUZ40" i="24"/>
  <c r="WUY40" i="24"/>
  <c r="WUX40" i="24"/>
  <c r="WUW40" i="24"/>
  <c r="WUV40" i="24"/>
  <c r="WUU40" i="24"/>
  <c r="WUT40" i="24"/>
  <c r="WUS40" i="24"/>
  <c r="WUR40" i="24"/>
  <c r="WUQ40" i="24"/>
  <c r="WUP40" i="24"/>
  <c r="WUO40" i="24"/>
  <c r="WUN40" i="24"/>
  <c r="WUM40" i="24"/>
  <c r="WUL40" i="24"/>
  <c r="WUK40" i="24"/>
  <c r="WUJ40" i="24"/>
  <c r="WUI40" i="24"/>
  <c r="WUH40" i="24"/>
  <c r="WUG40" i="24"/>
  <c r="WUF40" i="24"/>
  <c r="WUE40" i="24"/>
  <c r="WUD40" i="24"/>
  <c r="WUC40" i="24"/>
  <c r="WUB40" i="24"/>
  <c r="WUA40" i="24"/>
  <c r="WTZ40" i="24"/>
  <c r="WTY40" i="24"/>
  <c r="WTX40" i="24"/>
  <c r="WTW40" i="24"/>
  <c r="WTV40" i="24"/>
  <c r="WTU40" i="24"/>
  <c r="WTT40" i="24"/>
  <c r="WTS40" i="24"/>
  <c r="WTR40" i="24"/>
  <c r="WTQ40" i="24"/>
  <c r="WTP40" i="24"/>
  <c r="WTO40" i="24"/>
  <c r="WTN40" i="24"/>
  <c r="WTM40" i="24"/>
  <c r="WTL40" i="24"/>
  <c r="WTK40" i="24"/>
  <c r="WTJ40" i="24"/>
  <c r="WTI40" i="24"/>
  <c r="WTH40" i="24"/>
  <c r="WTG40" i="24"/>
  <c r="WTF40" i="24"/>
  <c r="WTE40" i="24"/>
  <c r="WTD40" i="24"/>
  <c r="WTC40" i="24"/>
  <c r="WTB40" i="24"/>
  <c r="WTA40" i="24"/>
  <c r="WSZ40" i="24"/>
  <c r="WSY40" i="24"/>
  <c r="WSX40" i="24"/>
  <c r="WSW40" i="24"/>
  <c r="WSV40" i="24"/>
  <c r="WSU40" i="24"/>
  <c r="WST40" i="24"/>
  <c r="WSS40" i="24"/>
  <c r="WSR40" i="24"/>
  <c r="WSQ40" i="24"/>
  <c r="WSP40" i="24"/>
  <c r="WSO40" i="24"/>
  <c r="WSN40" i="24"/>
  <c r="WSM40" i="24"/>
  <c r="WSL40" i="24"/>
  <c r="WSK40" i="24"/>
  <c r="WSJ40" i="24"/>
  <c r="WSI40" i="24"/>
  <c r="WSH40" i="24"/>
  <c r="WSG40" i="24"/>
  <c r="WSF40" i="24"/>
  <c r="WSE40" i="24"/>
  <c r="WSD40" i="24"/>
  <c r="WSC40" i="24"/>
  <c r="WSB40" i="24"/>
  <c r="WSA40" i="24"/>
  <c r="WRZ40" i="24"/>
  <c r="WRY40" i="24"/>
  <c r="WRX40" i="24"/>
  <c r="WRW40" i="24"/>
  <c r="WRV40" i="24"/>
  <c r="WRU40" i="24"/>
  <c r="WRT40" i="24"/>
  <c r="WRS40" i="24"/>
  <c r="WRR40" i="24"/>
  <c r="WRQ40" i="24"/>
  <c r="WRP40" i="24"/>
  <c r="WRO40" i="24"/>
  <c r="WRN40" i="24"/>
  <c r="WRM40" i="24"/>
  <c r="WRL40" i="24"/>
  <c r="WRK40" i="24"/>
  <c r="WRJ40" i="24"/>
  <c r="WRI40" i="24"/>
  <c r="WRH40" i="24"/>
  <c r="WRG40" i="24"/>
  <c r="WRF40" i="24"/>
  <c r="WRE40" i="24"/>
  <c r="WRD40" i="24"/>
  <c r="WRC40" i="24"/>
  <c r="WRB40" i="24"/>
  <c r="WRA40" i="24"/>
  <c r="WQZ40" i="24"/>
  <c r="WQY40" i="24"/>
  <c r="WQX40" i="24"/>
  <c r="WQW40" i="24"/>
  <c r="WQV40" i="24"/>
  <c r="WQU40" i="24"/>
  <c r="WQT40" i="24"/>
  <c r="WQS40" i="24"/>
  <c r="WQR40" i="24"/>
  <c r="WQQ40" i="24"/>
  <c r="WQP40" i="24"/>
  <c r="WQO40" i="24"/>
  <c r="WQN40" i="24"/>
  <c r="WQM40" i="24"/>
  <c r="WQL40" i="24"/>
  <c r="WQK40" i="24"/>
  <c r="WQJ40" i="24"/>
  <c r="WQI40" i="24"/>
  <c r="WQH40" i="24"/>
  <c r="WQG40" i="24"/>
  <c r="WQF40" i="24"/>
  <c r="WQE40" i="24"/>
  <c r="WQD40" i="24"/>
  <c r="WQC40" i="24"/>
  <c r="WQB40" i="24"/>
  <c r="WQA40" i="24"/>
  <c r="WPZ40" i="24"/>
  <c r="WPY40" i="24"/>
  <c r="WPX40" i="24"/>
  <c r="WPW40" i="24"/>
  <c r="WPV40" i="24"/>
  <c r="WPU40" i="24"/>
  <c r="WPT40" i="24"/>
  <c r="WPS40" i="24"/>
  <c r="WPR40" i="24"/>
  <c r="WPQ40" i="24"/>
  <c r="WPP40" i="24"/>
  <c r="WPO40" i="24"/>
  <c r="WPN40" i="24"/>
  <c r="WPM40" i="24"/>
  <c r="WPL40" i="24"/>
  <c r="WPK40" i="24"/>
  <c r="WPJ40" i="24"/>
  <c r="WPI40" i="24"/>
  <c r="WPH40" i="24"/>
  <c r="WPG40" i="24"/>
  <c r="WPF40" i="24"/>
  <c r="WPE40" i="24"/>
  <c r="WPD40" i="24"/>
  <c r="WPC40" i="24"/>
  <c r="WPB40" i="24"/>
  <c r="WPA40" i="24"/>
  <c r="WOZ40" i="24"/>
  <c r="WOY40" i="24"/>
  <c r="WOX40" i="24"/>
  <c r="WOW40" i="24"/>
  <c r="WOV40" i="24"/>
  <c r="WOU40" i="24"/>
  <c r="WOT40" i="24"/>
  <c r="WOS40" i="24"/>
  <c r="WOR40" i="24"/>
  <c r="WOQ40" i="24"/>
  <c r="WOP40" i="24"/>
  <c r="WOO40" i="24"/>
  <c r="WON40" i="24"/>
  <c r="WOM40" i="24"/>
  <c r="WOL40" i="24"/>
  <c r="WOK40" i="24"/>
  <c r="WOJ40" i="24"/>
  <c r="WOI40" i="24"/>
  <c r="WOH40" i="24"/>
  <c r="WOG40" i="24"/>
  <c r="WOF40" i="24"/>
  <c r="WOE40" i="24"/>
  <c r="WOD40" i="24"/>
  <c r="WOC40" i="24"/>
  <c r="WOB40" i="24"/>
  <c r="WOA40" i="24"/>
  <c r="WNZ40" i="24"/>
  <c r="WNY40" i="24"/>
  <c r="WNX40" i="24"/>
  <c r="WNW40" i="24"/>
  <c r="WNV40" i="24"/>
  <c r="WNU40" i="24"/>
  <c r="WNT40" i="24"/>
  <c r="WNS40" i="24"/>
  <c r="WNR40" i="24"/>
  <c r="WNQ40" i="24"/>
  <c r="WNP40" i="24"/>
  <c r="WNO40" i="24"/>
  <c r="WNN40" i="24"/>
  <c r="WNM40" i="24"/>
  <c r="WNL40" i="24"/>
  <c r="WNK40" i="24"/>
  <c r="WNJ40" i="24"/>
  <c r="WNI40" i="24"/>
  <c r="WNH40" i="24"/>
  <c r="WNG40" i="24"/>
  <c r="WNF40" i="24"/>
  <c r="WNE40" i="24"/>
  <c r="WND40" i="24"/>
  <c r="WNC40" i="24"/>
  <c r="WNB40" i="24"/>
  <c r="WNA40" i="24"/>
  <c r="WMZ40" i="24"/>
  <c r="WMY40" i="24"/>
  <c r="WMX40" i="24"/>
  <c r="WMW40" i="24"/>
  <c r="WMV40" i="24"/>
  <c r="WMU40" i="24"/>
  <c r="WMT40" i="24"/>
  <c r="WMS40" i="24"/>
  <c r="WMR40" i="24"/>
  <c r="WMQ40" i="24"/>
  <c r="WMP40" i="24"/>
  <c r="WMO40" i="24"/>
  <c r="WMN40" i="24"/>
  <c r="WMM40" i="24"/>
  <c r="WML40" i="24"/>
  <c r="WMK40" i="24"/>
  <c r="WMJ40" i="24"/>
  <c r="WMI40" i="24"/>
  <c r="WMH40" i="24"/>
  <c r="WMG40" i="24"/>
  <c r="WMF40" i="24"/>
  <c r="WME40" i="24"/>
  <c r="WMD40" i="24"/>
  <c r="WMC40" i="24"/>
  <c r="WMB40" i="24"/>
  <c r="WMA40" i="24"/>
  <c r="WLZ40" i="24"/>
  <c r="WLY40" i="24"/>
  <c r="WLX40" i="24"/>
  <c r="WLW40" i="24"/>
  <c r="WLV40" i="24"/>
  <c r="WLU40" i="24"/>
  <c r="WLT40" i="24"/>
  <c r="WLS40" i="24"/>
  <c r="WLR40" i="24"/>
  <c r="WLQ40" i="24"/>
  <c r="WLP40" i="24"/>
  <c r="WLO40" i="24"/>
  <c r="WLN40" i="24"/>
  <c r="WLM40" i="24"/>
  <c r="WLL40" i="24"/>
  <c r="WLK40" i="24"/>
  <c r="WLJ40" i="24"/>
  <c r="WLI40" i="24"/>
  <c r="WLH40" i="24"/>
  <c r="WLG40" i="24"/>
  <c r="WLF40" i="24"/>
  <c r="WLE40" i="24"/>
  <c r="WLD40" i="24"/>
  <c r="WLC40" i="24"/>
  <c r="WLB40" i="24"/>
  <c r="WLA40" i="24"/>
  <c r="WKZ40" i="24"/>
  <c r="WKY40" i="24"/>
  <c r="WKX40" i="24"/>
  <c r="WKW40" i="24"/>
  <c r="WKV40" i="24"/>
  <c r="WKU40" i="24"/>
  <c r="WKT40" i="24"/>
  <c r="WKS40" i="24"/>
  <c r="WKR40" i="24"/>
  <c r="WKQ40" i="24"/>
  <c r="WKP40" i="24"/>
  <c r="WKO40" i="24"/>
  <c r="WKN40" i="24"/>
  <c r="WKM40" i="24"/>
  <c r="WKL40" i="24"/>
  <c r="WKK40" i="24"/>
  <c r="WKJ40" i="24"/>
  <c r="WKI40" i="24"/>
  <c r="WKH40" i="24"/>
  <c r="WKG40" i="24"/>
  <c r="WKF40" i="24"/>
  <c r="WKE40" i="24"/>
  <c r="WKD40" i="24"/>
  <c r="WKC40" i="24"/>
  <c r="WKB40" i="24"/>
  <c r="WKA40" i="24"/>
  <c r="WJZ40" i="24"/>
  <c r="WJY40" i="24"/>
  <c r="WJX40" i="24"/>
  <c r="WJW40" i="24"/>
  <c r="WJV40" i="24"/>
  <c r="WJU40" i="24"/>
  <c r="WJT40" i="24"/>
  <c r="WJS40" i="24"/>
  <c r="WJR40" i="24"/>
  <c r="WJQ40" i="24"/>
  <c r="WJP40" i="24"/>
  <c r="WJO40" i="24"/>
  <c r="WJN40" i="24"/>
  <c r="WJM40" i="24"/>
  <c r="WJL40" i="24"/>
  <c r="WJK40" i="24"/>
  <c r="WJJ40" i="24"/>
  <c r="WJI40" i="24"/>
  <c r="WJH40" i="24"/>
  <c r="WJG40" i="24"/>
  <c r="WJF40" i="24"/>
  <c r="WJE40" i="24"/>
  <c r="WJD40" i="24"/>
  <c r="WJC40" i="24"/>
  <c r="WJB40" i="24"/>
  <c r="WJA40" i="24"/>
  <c r="WIZ40" i="24"/>
  <c r="WIY40" i="24"/>
  <c r="WIX40" i="24"/>
  <c r="WIW40" i="24"/>
  <c r="WIV40" i="24"/>
  <c r="WIU40" i="24"/>
  <c r="WIT40" i="24"/>
  <c r="WIS40" i="24"/>
  <c r="WIR40" i="24"/>
  <c r="WIQ40" i="24"/>
  <c r="WIP40" i="24"/>
  <c r="WIO40" i="24"/>
  <c r="WIN40" i="24"/>
  <c r="WIM40" i="24"/>
  <c r="WIL40" i="24"/>
  <c r="WIK40" i="24"/>
  <c r="WIJ40" i="24"/>
  <c r="WII40" i="24"/>
  <c r="WIH40" i="24"/>
  <c r="WIG40" i="24"/>
  <c r="WIF40" i="24"/>
  <c r="WIE40" i="24"/>
  <c r="WID40" i="24"/>
  <c r="WIC40" i="24"/>
  <c r="WIB40" i="24"/>
  <c r="WIA40" i="24"/>
  <c r="WHZ40" i="24"/>
  <c r="WHY40" i="24"/>
  <c r="WHX40" i="24"/>
  <c r="WHW40" i="24"/>
  <c r="WHV40" i="24"/>
  <c r="WHU40" i="24"/>
  <c r="WHT40" i="24"/>
  <c r="WHS40" i="24"/>
  <c r="WHR40" i="24"/>
  <c r="WHQ40" i="24"/>
  <c r="WHP40" i="24"/>
  <c r="WHO40" i="24"/>
  <c r="WHN40" i="24"/>
  <c r="WHM40" i="24"/>
  <c r="WHL40" i="24"/>
  <c r="WHK40" i="24"/>
  <c r="WHJ40" i="24"/>
  <c r="WHI40" i="24"/>
  <c r="WHH40" i="24"/>
  <c r="WHG40" i="24"/>
  <c r="WHF40" i="24"/>
  <c r="WHE40" i="24"/>
  <c r="WHD40" i="24"/>
  <c r="WHC40" i="24"/>
  <c r="WHB40" i="24"/>
  <c r="WHA40" i="24"/>
  <c r="WGZ40" i="24"/>
  <c r="WGY40" i="24"/>
  <c r="WGX40" i="24"/>
  <c r="WGW40" i="24"/>
  <c r="WGV40" i="24"/>
  <c r="WGU40" i="24"/>
  <c r="WGT40" i="24"/>
  <c r="WGS40" i="24"/>
  <c r="WGR40" i="24"/>
  <c r="WGQ40" i="24"/>
  <c r="WGP40" i="24"/>
  <c r="WGO40" i="24"/>
  <c r="WGN40" i="24"/>
  <c r="WGM40" i="24"/>
  <c r="WGL40" i="24"/>
  <c r="WGK40" i="24"/>
  <c r="WGJ40" i="24"/>
  <c r="WGI40" i="24"/>
  <c r="WGH40" i="24"/>
  <c r="WGG40" i="24"/>
  <c r="WGF40" i="24"/>
  <c r="WGE40" i="24"/>
  <c r="WGD40" i="24"/>
  <c r="WGC40" i="24"/>
  <c r="WGB40" i="24"/>
  <c r="WGA40" i="24"/>
  <c r="WFZ40" i="24"/>
  <c r="WFY40" i="24"/>
  <c r="WFX40" i="24"/>
  <c r="WFW40" i="24"/>
  <c r="WFV40" i="24"/>
  <c r="WFU40" i="24"/>
  <c r="WFT40" i="24"/>
  <c r="WFS40" i="24"/>
  <c r="WFR40" i="24"/>
  <c r="WFQ40" i="24"/>
  <c r="WFP40" i="24"/>
  <c r="WFO40" i="24"/>
  <c r="WFN40" i="24"/>
  <c r="WFM40" i="24"/>
  <c r="WFL40" i="24"/>
  <c r="WFK40" i="24"/>
  <c r="WFJ40" i="24"/>
  <c r="WFI40" i="24"/>
  <c r="WFH40" i="24"/>
  <c r="WFG40" i="24"/>
  <c r="WFF40" i="24"/>
  <c r="WFE40" i="24"/>
  <c r="WFD40" i="24"/>
  <c r="WFC40" i="24"/>
  <c r="WFB40" i="24"/>
  <c r="WFA40" i="24"/>
  <c r="WEZ40" i="24"/>
  <c r="WEY40" i="24"/>
  <c r="WEX40" i="24"/>
  <c r="WEW40" i="24"/>
  <c r="WEV40" i="24"/>
  <c r="WEU40" i="24"/>
  <c r="WET40" i="24"/>
  <c r="WES40" i="24"/>
  <c r="WER40" i="24"/>
  <c r="WEQ40" i="24"/>
  <c r="WEP40" i="24"/>
  <c r="WEO40" i="24"/>
  <c r="WEN40" i="24"/>
  <c r="WEM40" i="24"/>
  <c r="WEL40" i="24"/>
  <c r="WEK40" i="24"/>
  <c r="WEJ40" i="24"/>
  <c r="WEI40" i="24"/>
  <c r="WEH40" i="24"/>
  <c r="WEG40" i="24"/>
  <c r="WEF40" i="24"/>
  <c r="WEE40" i="24"/>
  <c r="WED40" i="24"/>
  <c r="WEC40" i="24"/>
  <c r="WEB40" i="24"/>
  <c r="WEA40" i="24"/>
  <c r="WDZ40" i="24"/>
  <c r="WDY40" i="24"/>
  <c r="WDX40" i="24"/>
  <c r="WDW40" i="24"/>
  <c r="WDV40" i="24"/>
  <c r="WDU40" i="24"/>
  <c r="WDT40" i="24"/>
  <c r="WDS40" i="24"/>
  <c r="WDR40" i="24"/>
  <c r="WDQ40" i="24"/>
  <c r="WDP40" i="24"/>
  <c r="WDO40" i="24"/>
  <c r="WDN40" i="24"/>
  <c r="WDM40" i="24"/>
  <c r="WDL40" i="24"/>
  <c r="WDK40" i="24"/>
  <c r="WDJ40" i="24"/>
  <c r="WDI40" i="24"/>
  <c r="WDH40" i="24"/>
  <c r="WDG40" i="24"/>
  <c r="WDF40" i="24"/>
  <c r="WDE40" i="24"/>
  <c r="WDD40" i="24"/>
  <c r="WDC40" i="24"/>
  <c r="WDB40" i="24"/>
  <c r="WDA40" i="24"/>
  <c r="WCZ40" i="24"/>
  <c r="WCY40" i="24"/>
  <c r="WCX40" i="24"/>
  <c r="WCW40" i="24"/>
  <c r="WCV40" i="24"/>
  <c r="WCU40" i="24"/>
  <c r="WCT40" i="24"/>
  <c r="WCS40" i="24"/>
  <c r="WCR40" i="24"/>
  <c r="WCQ40" i="24"/>
  <c r="WCP40" i="24"/>
  <c r="WCO40" i="24"/>
  <c r="WCN40" i="24"/>
  <c r="WCM40" i="24"/>
  <c r="WCL40" i="24"/>
  <c r="WCK40" i="24"/>
  <c r="WCJ40" i="24"/>
  <c r="WCI40" i="24"/>
  <c r="WCH40" i="24"/>
  <c r="WCG40" i="24"/>
  <c r="WCF40" i="24"/>
  <c r="WCE40" i="24"/>
  <c r="WCD40" i="24"/>
  <c r="WCC40" i="24"/>
  <c r="WCB40" i="24"/>
  <c r="WCA40" i="24"/>
  <c r="WBZ40" i="24"/>
  <c r="WBY40" i="24"/>
  <c r="WBX40" i="24"/>
  <c r="WBW40" i="24"/>
  <c r="WBV40" i="24"/>
  <c r="WBU40" i="24"/>
  <c r="WBT40" i="24"/>
  <c r="WBS40" i="24"/>
  <c r="WBR40" i="24"/>
  <c r="WBQ40" i="24"/>
  <c r="WBP40" i="24"/>
  <c r="WBO40" i="24"/>
  <c r="WBN40" i="24"/>
  <c r="WBM40" i="24"/>
  <c r="WBL40" i="24"/>
  <c r="WBK40" i="24"/>
  <c r="WBJ40" i="24"/>
  <c r="WBI40" i="24"/>
  <c r="WBH40" i="24"/>
  <c r="WBG40" i="24"/>
  <c r="WBF40" i="24"/>
  <c r="WBE40" i="24"/>
  <c r="WBD40" i="24"/>
  <c r="WBC40" i="24"/>
  <c r="WBB40" i="24"/>
  <c r="WBA40" i="24"/>
  <c r="WAZ40" i="24"/>
  <c r="WAY40" i="24"/>
  <c r="WAX40" i="24"/>
  <c r="WAW40" i="24"/>
  <c r="WAV40" i="24"/>
  <c r="WAU40" i="24"/>
  <c r="WAT40" i="24"/>
  <c r="WAS40" i="24"/>
  <c r="WAR40" i="24"/>
  <c r="WAQ40" i="24"/>
  <c r="WAP40" i="24"/>
  <c r="WAO40" i="24"/>
  <c r="WAN40" i="24"/>
  <c r="WAM40" i="24"/>
  <c r="WAL40" i="24"/>
  <c r="WAK40" i="24"/>
  <c r="WAJ40" i="24"/>
  <c r="WAI40" i="24"/>
  <c r="WAH40" i="24"/>
  <c r="WAG40" i="24"/>
  <c r="WAF40" i="24"/>
  <c r="WAE40" i="24"/>
  <c r="WAD40" i="24"/>
  <c r="WAC40" i="24"/>
  <c r="WAB40" i="24"/>
  <c r="WAA40" i="24"/>
  <c r="VZZ40" i="24"/>
  <c r="VZY40" i="24"/>
  <c r="VZX40" i="24"/>
  <c r="VZW40" i="24"/>
  <c r="VZV40" i="24"/>
  <c r="VZU40" i="24"/>
  <c r="VZT40" i="24"/>
  <c r="VZS40" i="24"/>
  <c r="VZR40" i="24"/>
  <c r="VZQ40" i="24"/>
  <c r="VZP40" i="24"/>
  <c r="VZO40" i="24"/>
  <c r="VZN40" i="24"/>
  <c r="VZM40" i="24"/>
  <c r="VZL40" i="24"/>
  <c r="VZK40" i="24"/>
  <c r="VZJ40" i="24"/>
  <c r="VZI40" i="24"/>
  <c r="VZH40" i="24"/>
  <c r="VZG40" i="24"/>
  <c r="VZF40" i="24"/>
  <c r="VZE40" i="24"/>
  <c r="VZD40" i="24"/>
  <c r="VZC40" i="24"/>
  <c r="VZB40" i="24"/>
  <c r="VZA40" i="24"/>
  <c r="VYZ40" i="24"/>
  <c r="VYY40" i="24"/>
  <c r="VYX40" i="24"/>
  <c r="VYW40" i="24"/>
  <c r="VYV40" i="24"/>
  <c r="VYU40" i="24"/>
  <c r="VYT40" i="24"/>
  <c r="VYS40" i="24"/>
  <c r="VYR40" i="24"/>
  <c r="VYQ40" i="24"/>
  <c r="VYP40" i="24"/>
  <c r="VYO40" i="24"/>
  <c r="VYN40" i="24"/>
  <c r="VYM40" i="24"/>
  <c r="VYL40" i="24"/>
  <c r="VYK40" i="24"/>
  <c r="VYJ40" i="24"/>
  <c r="VYI40" i="24"/>
  <c r="VYH40" i="24"/>
  <c r="VYG40" i="24"/>
  <c r="VYF40" i="24"/>
  <c r="VYE40" i="24"/>
  <c r="VYD40" i="24"/>
  <c r="VYC40" i="24"/>
  <c r="VYB40" i="24"/>
  <c r="VYA40" i="24"/>
  <c r="VXZ40" i="24"/>
  <c r="VXY40" i="24"/>
  <c r="VXX40" i="24"/>
  <c r="VXW40" i="24"/>
  <c r="VXV40" i="24"/>
  <c r="VXU40" i="24"/>
  <c r="VXT40" i="24"/>
  <c r="VXS40" i="24"/>
  <c r="VXR40" i="24"/>
  <c r="VXQ40" i="24"/>
  <c r="VXP40" i="24"/>
  <c r="VXO40" i="24"/>
  <c r="VXN40" i="24"/>
  <c r="VXM40" i="24"/>
  <c r="VXL40" i="24"/>
  <c r="VXK40" i="24"/>
  <c r="VXJ40" i="24"/>
  <c r="VXI40" i="24"/>
  <c r="VXH40" i="24"/>
  <c r="VXG40" i="24"/>
  <c r="VXF40" i="24"/>
  <c r="VXE40" i="24"/>
  <c r="VXD40" i="24"/>
  <c r="VXC40" i="24"/>
  <c r="VXB40" i="24"/>
  <c r="VXA40" i="24"/>
  <c r="VWZ40" i="24"/>
  <c r="VWY40" i="24"/>
  <c r="VWX40" i="24"/>
  <c r="VWW40" i="24"/>
  <c r="VWV40" i="24"/>
  <c r="VWU40" i="24"/>
  <c r="VWT40" i="24"/>
  <c r="VWS40" i="24"/>
  <c r="VWR40" i="24"/>
  <c r="VWQ40" i="24"/>
  <c r="VWP40" i="24"/>
  <c r="VWO40" i="24"/>
  <c r="VWN40" i="24"/>
  <c r="VWM40" i="24"/>
  <c r="VWL40" i="24"/>
  <c r="VWK40" i="24"/>
  <c r="VWJ40" i="24"/>
  <c r="VWI40" i="24"/>
  <c r="VWH40" i="24"/>
  <c r="VWG40" i="24"/>
  <c r="VWF40" i="24"/>
  <c r="VWE40" i="24"/>
  <c r="VWD40" i="24"/>
  <c r="VWC40" i="24"/>
  <c r="VWB40" i="24"/>
  <c r="VWA40" i="24"/>
  <c r="VVZ40" i="24"/>
  <c r="VVY40" i="24"/>
  <c r="VVX40" i="24"/>
  <c r="VVW40" i="24"/>
  <c r="VVV40" i="24"/>
  <c r="VVU40" i="24"/>
  <c r="VVT40" i="24"/>
  <c r="VVS40" i="24"/>
  <c r="VVR40" i="24"/>
  <c r="VVQ40" i="24"/>
  <c r="VVP40" i="24"/>
  <c r="VVO40" i="24"/>
  <c r="VVN40" i="24"/>
  <c r="VVM40" i="24"/>
  <c r="VVL40" i="24"/>
  <c r="VVK40" i="24"/>
  <c r="VVJ40" i="24"/>
  <c r="VVI40" i="24"/>
  <c r="VVH40" i="24"/>
  <c r="VVG40" i="24"/>
  <c r="VVF40" i="24"/>
  <c r="VVE40" i="24"/>
  <c r="VVD40" i="24"/>
  <c r="VVC40" i="24"/>
  <c r="VVB40" i="24"/>
  <c r="VVA40" i="24"/>
  <c r="VUZ40" i="24"/>
  <c r="VUY40" i="24"/>
  <c r="VUX40" i="24"/>
  <c r="VUW40" i="24"/>
  <c r="VUV40" i="24"/>
  <c r="VUU40" i="24"/>
  <c r="VUT40" i="24"/>
  <c r="VUS40" i="24"/>
  <c r="VUR40" i="24"/>
  <c r="VUQ40" i="24"/>
  <c r="VUP40" i="24"/>
  <c r="VUO40" i="24"/>
  <c r="VUN40" i="24"/>
  <c r="VUM40" i="24"/>
  <c r="VUL40" i="24"/>
  <c r="VUK40" i="24"/>
  <c r="VUJ40" i="24"/>
  <c r="VUI40" i="24"/>
  <c r="VUH40" i="24"/>
  <c r="VUG40" i="24"/>
  <c r="VUF40" i="24"/>
  <c r="VUE40" i="24"/>
  <c r="VUD40" i="24"/>
  <c r="VUC40" i="24"/>
  <c r="VUB40" i="24"/>
  <c r="VUA40" i="24"/>
  <c r="VTZ40" i="24"/>
  <c r="VTY40" i="24"/>
  <c r="VTX40" i="24"/>
  <c r="VTW40" i="24"/>
  <c r="VTV40" i="24"/>
  <c r="VTU40" i="24"/>
  <c r="VTT40" i="24"/>
  <c r="VTS40" i="24"/>
  <c r="VTR40" i="24"/>
  <c r="VTQ40" i="24"/>
  <c r="VTP40" i="24"/>
  <c r="VTO40" i="24"/>
  <c r="VTN40" i="24"/>
  <c r="VTM40" i="24"/>
  <c r="VTL40" i="24"/>
  <c r="VTK40" i="24"/>
  <c r="VTJ40" i="24"/>
  <c r="VTI40" i="24"/>
  <c r="VTH40" i="24"/>
  <c r="VTG40" i="24"/>
  <c r="VTF40" i="24"/>
  <c r="VTE40" i="24"/>
  <c r="VTD40" i="24"/>
  <c r="VTC40" i="24"/>
  <c r="VTB40" i="24"/>
  <c r="VTA40" i="24"/>
  <c r="VSZ40" i="24"/>
  <c r="VSY40" i="24"/>
  <c r="VSX40" i="24"/>
  <c r="VSW40" i="24"/>
  <c r="VSV40" i="24"/>
  <c r="VSU40" i="24"/>
  <c r="VST40" i="24"/>
  <c r="VSS40" i="24"/>
  <c r="VSR40" i="24"/>
  <c r="VSQ40" i="24"/>
  <c r="VSP40" i="24"/>
  <c r="VSO40" i="24"/>
  <c r="VSN40" i="24"/>
  <c r="VSM40" i="24"/>
  <c r="VSL40" i="24"/>
  <c r="VSK40" i="24"/>
  <c r="VSJ40" i="24"/>
  <c r="VSI40" i="24"/>
  <c r="VSH40" i="24"/>
  <c r="VSG40" i="24"/>
  <c r="VSF40" i="24"/>
  <c r="VSE40" i="24"/>
  <c r="VSD40" i="24"/>
  <c r="VSC40" i="24"/>
  <c r="VSB40" i="24"/>
  <c r="VSA40" i="24"/>
  <c r="VRZ40" i="24"/>
  <c r="VRY40" i="24"/>
  <c r="VRX40" i="24"/>
  <c r="VRW40" i="24"/>
  <c r="VRV40" i="24"/>
  <c r="VRU40" i="24"/>
  <c r="VRT40" i="24"/>
  <c r="VRS40" i="24"/>
  <c r="VRR40" i="24"/>
  <c r="VRQ40" i="24"/>
  <c r="VRP40" i="24"/>
  <c r="VRO40" i="24"/>
  <c r="VRN40" i="24"/>
  <c r="VRM40" i="24"/>
  <c r="VRL40" i="24"/>
  <c r="VRK40" i="24"/>
  <c r="VRJ40" i="24"/>
  <c r="VRI40" i="24"/>
  <c r="VRH40" i="24"/>
  <c r="VRG40" i="24"/>
  <c r="VRF40" i="24"/>
  <c r="VRE40" i="24"/>
  <c r="VRD40" i="24"/>
  <c r="VRC40" i="24"/>
  <c r="VRB40" i="24"/>
  <c r="VRA40" i="24"/>
  <c r="VQZ40" i="24"/>
  <c r="VQY40" i="24"/>
  <c r="VQX40" i="24"/>
  <c r="VQW40" i="24"/>
  <c r="VQV40" i="24"/>
  <c r="VQU40" i="24"/>
  <c r="VQT40" i="24"/>
  <c r="VQS40" i="24"/>
  <c r="VQR40" i="24"/>
  <c r="VQQ40" i="24"/>
  <c r="VQP40" i="24"/>
  <c r="VQO40" i="24"/>
  <c r="VQN40" i="24"/>
  <c r="VQM40" i="24"/>
  <c r="VQL40" i="24"/>
  <c r="VQK40" i="24"/>
  <c r="VQJ40" i="24"/>
  <c r="VQI40" i="24"/>
  <c r="VQH40" i="24"/>
  <c r="VQG40" i="24"/>
  <c r="VQF40" i="24"/>
  <c r="VQE40" i="24"/>
  <c r="VQD40" i="24"/>
  <c r="VQC40" i="24"/>
  <c r="VQB40" i="24"/>
  <c r="VQA40" i="24"/>
  <c r="VPZ40" i="24"/>
  <c r="VPY40" i="24"/>
  <c r="VPX40" i="24"/>
  <c r="VPW40" i="24"/>
  <c r="VPV40" i="24"/>
  <c r="VPU40" i="24"/>
  <c r="VPT40" i="24"/>
  <c r="VPS40" i="24"/>
  <c r="VPR40" i="24"/>
  <c r="VPQ40" i="24"/>
  <c r="VPP40" i="24"/>
  <c r="VPO40" i="24"/>
  <c r="VPN40" i="24"/>
  <c r="VPM40" i="24"/>
  <c r="VPL40" i="24"/>
  <c r="VPK40" i="24"/>
  <c r="VPJ40" i="24"/>
  <c r="VPI40" i="24"/>
  <c r="VPH40" i="24"/>
  <c r="VPG40" i="24"/>
  <c r="VPF40" i="24"/>
  <c r="VPE40" i="24"/>
  <c r="VPD40" i="24"/>
  <c r="VPC40" i="24"/>
  <c r="VPB40" i="24"/>
  <c r="VPA40" i="24"/>
  <c r="VOZ40" i="24"/>
  <c r="VOY40" i="24"/>
  <c r="VOX40" i="24"/>
  <c r="VOW40" i="24"/>
  <c r="VOV40" i="24"/>
  <c r="VOU40" i="24"/>
  <c r="VOT40" i="24"/>
  <c r="VOS40" i="24"/>
  <c r="VOR40" i="24"/>
  <c r="VOQ40" i="24"/>
  <c r="VOP40" i="24"/>
  <c r="VOO40" i="24"/>
  <c r="VON40" i="24"/>
  <c r="VOM40" i="24"/>
  <c r="VOL40" i="24"/>
  <c r="VOK40" i="24"/>
  <c r="VOJ40" i="24"/>
  <c r="VOI40" i="24"/>
  <c r="VOH40" i="24"/>
  <c r="VOG40" i="24"/>
  <c r="VOF40" i="24"/>
  <c r="VOE40" i="24"/>
  <c r="VOD40" i="24"/>
  <c r="VOC40" i="24"/>
  <c r="VOB40" i="24"/>
  <c r="VOA40" i="24"/>
  <c r="VNZ40" i="24"/>
  <c r="VNY40" i="24"/>
  <c r="VNX40" i="24"/>
  <c r="VNW40" i="24"/>
  <c r="VNV40" i="24"/>
  <c r="VNU40" i="24"/>
  <c r="VNT40" i="24"/>
  <c r="VNS40" i="24"/>
  <c r="VNR40" i="24"/>
  <c r="VNQ40" i="24"/>
  <c r="VNP40" i="24"/>
  <c r="VNO40" i="24"/>
  <c r="VNN40" i="24"/>
  <c r="VNM40" i="24"/>
  <c r="VNL40" i="24"/>
  <c r="VNK40" i="24"/>
  <c r="VNJ40" i="24"/>
  <c r="VNI40" i="24"/>
  <c r="VNH40" i="24"/>
  <c r="VNG40" i="24"/>
  <c r="VNF40" i="24"/>
  <c r="VNE40" i="24"/>
  <c r="VND40" i="24"/>
  <c r="VNC40" i="24"/>
  <c r="VNB40" i="24"/>
  <c r="VNA40" i="24"/>
  <c r="VMZ40" i="24"/>
  <c r="VMY40" i="24"/>
  <c r="VMX40" i="24"/>
  <c r="VMW40" i="24"/>
  <c r="VMV40" i="24"/>
  <c r="VMU40" i="24"/>
  <c r="VMT40" i="24"/>
  <c r="VMS40" i="24"/>
  <c r="VMR40" i="24"/>
  <c r="VMQ40" i="24"/>
  <c r="VMP40" i="24"/>
  <c r="VMO40" i="24"/>
  <c r="VMN40" i="24"/>
  <c r="VMM40" i="24"/>
  <c r="VML40" i="24"/>
  <c r="VMK40" i="24"/>
  <c r="VMJ40" i="24"/>
  <c r="VMI40" i="24"/>
  <c r="VMH40" i="24"/>
  <c r="VMG40" i="24"/>
  <c r="VMF40" i="24"/>
  <c r="VME40" i="24"/>
  <c r="VMD40" i="24"/>
  <c r="VMC40" i="24"/>
  <c r="VMB40" i="24"/>
  <c r="VMA40" i="24"/>
  <c r="VLZ40" i="24"/>
  <c r="VLY40" i="24"/>
  <c r="VLX40" i="24"/>
  <c r="VLW40" i="24"/>
  <c r="VLV40" i="24"/>
  <c r="VLU40" i="24"/>
  <c r="VLT40" i="24"/>
  <c r="VLS40" i="24"/>
  <c r="VLR40" i="24"/>
  <c r="VLQ40" i="24"/>
  <c r="VLP40" i="24"/>
  <c r="VLO40" i="24"/>
  <c r="VLN40" i="24"/>
  <c r="VLM40" i="24"/>
  <c r="VLL40" i="24"/>
  <c r="VLK40" i="24"/>
  <c r="VLJ40" i="24"/>
  <c r="VLI40" i="24"/>
  <c r="VLH40" i="24"/>
  <c r="VLG40" i="24"/>
  <c r="VLF40" i="24"/>
  <c r="VLE40" i="24"/>
  <c r="VLD40" i="24"/>
  <c r="VLC40" i="24"/>
  <c r="VLB40" i="24"/>
  <c r="VLA40" i="24"/>
  <c r="VKZ40" i="24"/>
  <c r="VKY40" i="24"/>
  <c r="VKX40" i="24"/>
  <c r="VKW40" i="24"/>
  <c r="VKV40" i="24"/>
  <c r="VKU40" i="24"/>
  <c r="VKT40" i="24"/>
  <c r="VKS40" i="24"/>
  <c r="VKR40" i="24"/>
  <c r="VKQ40" i="24"/>
  <c r="VKP40" i="24"/>
  <c r="VKO40" i="24"/>
  <c r="VKN40" i="24"/>
  <c r="VKM40" i="24"/>
  <c r="VKL40" i="24"/>
  <c r="VKK40" i="24"/>
  <c r="VKJ40" i="24"/>
  <c r="VKI40" i="24"/>
  <c r="VKH40" i="24"/>
  <c r="VKG40" i="24"/>
  <c r="VKF40" i="24"/>
  <c r="VKE40" i="24"/>
  <c r="VKD40" i="24"/>
  <c r="VKC40" i="24"/>
  <c r="VKB40" i="24"/>
  <c r="VKA40" i="24"/>
  <c r="VJZ40" i="24"/>
  <c r="VJY40" i="24"/>
  <c r="VJX40" i="24"/>
  <c r="VJW40" i="24"/>
  <c r="VJV40" i="24"/>
  <c r="VJU40" i="24"/>
  <c r="VJT40" i="24"/>
  <c r="VJS40" i="24"/>
  <c r="VJR40" i="24"/>
  <c r="VJQ40" i="24"/>
  <c r="VJP40" i="24"/>
  <c r="VJO40" i="24"/>
  <c r="VJN40" i="24"/>
  <c r="VJM40" i="24"/>
  <c r="VJL40" i="24"/>
  <c r="VJK40" i="24"/>
  <c r="VJJ40" i="24"/>
  <c r="VJI40" i="24"/>
  <c r="VJH40" i="24"/>
  <c r="VJG40" i="24"/>
  <c r="VJF40" i="24"/>
  <c r="VJE40" i="24"/>
  <c r="VJD40" i="24"/>
  <c r="VJC40" i="24"/>
  <c r="VJB40" i="24"/>
  <c r="VJA40" i="24"/>
  <c r="VIZ40" i="24"/>
  <c r="VIY40" i="24"/>
  <c r="VIX40" i="24"/>
  <c r="VIW40" i="24"/>
  <c r="VIV40" i="24"/>
  <c r="VIU40" i="24"/>
  <c r="VIT40" i="24"/>
  <c r="VIS40" i="24"/>
  <c r="VIR40" i="24"/>
  <c r="VIQ40" i="24"/>
  <c r="VIP40" i="24"/>
  <c r="VIO40" i="24"/>
  <c r="VIN40" i="24"/>
  <c r="VIM40" i="24"/>
  <c r="VIL40" i="24"/>
  <c r="VIK40" i="24"/>
  <c r="VIJ40" i="24"/>
  <c r="VII40" i="24"/>
  <c r="VIH40" i="24"/>
  <c r="VIG40" i="24"/>
  <c r="VIF40" i="24"/>
  <c r="VIE40" i="24"/>
  <c r="VID40" i="24"/>
  <c r="VIC40" i="24"/>
  <c r="VIB40" i="24"/>
  <c r="VIA40" i="24"/>
  <c r="VHZ40" i="24"/>
  <c r="VHY40" i="24"/>
  <c r="VHX40" i="24"/>
  <c r="VHW40" i="24"/>
  <c r="VHV40" i="24"/>
  <c r="VHU40" i="24"/>
  <c r="VHT40" i="24"/>
  <c r="VHS40" i="24"/>
  <c r="VHR40" i="24"/>
  <c r="VHQ40" i="24"/>
  <c r="VHP40" i="24"/>
  <c r="VHO40" i="24"/>
  <c r="VHN40" i="24"/>
  <c r="VHM40" i="24"/>
  <c r="VHL40" i="24"/>
  <c r="VHK40" i="24"/>
  <c r="VHJ40" i="24"/>
  <c r="VHI40" i="24"/>
  <c r="VHH40" i="24"/>
  <c r="VHG40" i="24"/>
  <c r="VHF40" i="24"/>
  <c r="VHE40" i="24"/>
  <c r="VHD40" i="24"/>
  <c r="VHC40" i="24"/>
  <c r="VHB40" i="24"/>
  <c r="VHA40" i="24"/>
  <c r="VGZ40" i="24"/>
  <c r="VGY40" i="24"/>
  <c r="VGX40" i="24"/>
  <c r="VGW40" i="24"/>
  <c r="VGV40" i="24"/>
  <c r="VGU40" i="24"/>
  <c r="VGT40" i="24"/>
  <c r="VGS40" i="24"/>
  <c r="VGR40" i="24"/>
  <c r="VGQ40" i="24"/>
  <c r="VGP40" i="24"/>
  <c r="VGO40" i="24"/>
  <c r="VGN40" i="24"/>
  <c r="VGM40" i="24"/>
  <c r="VGL40" i="24"/>
  <c r="VGK40" i="24"/>
  <c r="VGJ40" i="24"/>
  <c r="VGI40" i="24"/>
  <c r="VGH40" i="24"/>
  <c r="VGG40" i="24"/>
  <c r="VGF40" i="24"/>
  <c r="VGE40" i="24"/>
  <c r="VGD40" i="24"/>
  <c r="VGC40" i="24"/>
  <c r="VGB40" i="24"/>
  <c r="VGA40" i="24"/>
  <c r="VFZ40" i="24"/>
  <c r="VFY40" i="24"/>
  <c r="VFX40" i="24"/>
  <c r="VFW40" i="24"/>
  <c r="VFV40" i="24"/>
  <c r="VFU40" i="24"/>
  <c r="VFT40" i="24"/>
  <c r="VFS40" i="24"/>
  <c r="VFR40" i="24"/>
  <c r="VFQ40" i="24"/>
  <c r="VFP40" i="24"/>
  <c r="VFO40" i="24"/>
  <c r="VFN40" i="24"/>
  <c r="VFM40" i="24"/>
  <c r="VFL40" i="24"/>
  <c r="VFK40" i="24"/>
  <c r="VFJ40" i="24"/>
  <c r="VFI40" i="24"/>
  <c r="VFH40" i="24"/>
  <c r="VFG40" i="24"/>
  <c r="VFF40" i="24"/>
  <c r="VFE40" i="24"/>
  <c r="VFD40" i="24"/>
  <c r="VFC40" i="24"/>
  <c r="VFB40" i="24"/>
  <c r="VFA40" i="24"/>
  <c r="VEZ40" i="24"/>
  <c r="VEY40" i="24"/>
  <c r="VEX40" i="24"/>
  <c r="VEW40" i="24"/>
  <c r="VEV40" i="24"/>
  <c r="VEU40" i="24"/>
  <c r="VET40" i="24"/>
  <c r="VES40" i="24"/>
  <c r="VER40" i="24"/>
  <c r="VEQ40" i="24"/>
  <c r="VEP40" i="24"/>
  <c r="VEO40" i="24"/>
  <c r="VEN40" i="24"/>
  <c r="VEM40" i="24"/>
  <c r="VEL40" i="24"/>
  <c r="VEK40" i="24"/>
  <c r="VEJ40" i="24"/>
  <c r="VEI40" i="24"/>
  <c r="VEH40" i="24"/>
  <c r="VEG40" i="24"/>
  <c r="VEF40" i="24"/>
  <c r="VEE40" i="24"/>
  <c r="VED40" i="24"/>
  <c r="VEC40" i="24"/>
  <c r="VEB40" i="24"/>
  <c r="VEA40" i="24"/>
  <c r="VDZ40" i="24"/>
  <c r="VDY40" i="24"/>
  <c r="VDX40" i="24"/>
  <c r="VDW40" i="24"/>
  <c r="VDV40" i="24"/>
  <c r="VDU40" i="24"/>
  <c r="VDT40" i="24"/>
  <c r="VDS40" i="24"/>
  <c r="VDR40" i="24"/>
  <c r="VDQ40" i="24"/>
  <c r="VDP40" i="24"/>
  <c r="VDO40" i="24"/>
  <c r="VDN40" i="24"/>
  <c r="VDM40" i="24"/>
  <c r="VDL40" i="24"/>
  <c r="VDK40" i="24"/>
  <c r="VDJ40" i="24"/>
  <c r="VDI40" i="24"/>
  <c r="VDH40" i="24"/>
  <c r="VDG40" i="24"/>
  <c r="VDF40" i="24"/>
  <c r="VDE40" i="24"/>
  <c r="VDD40" i="24"/>
  <c r="VDC40" i="24"/>
  <c r="VDB40" i="24"/>
  <c r="VDA40" i="24"/>
  <c r="VCZ40" i="24"/>
  <c r="VCY40" i="24"/>
  <c r="VCX40" i="24"/>
  <c r="VCW40" i="24"/>
  <c r="VCV40" i="24"/>
  <c r="VCU40" i="24"/>
  <c r="VCT40" i="24"/>
  <c r="VCS40" i="24"/>
  <c r="VCR40" i="24"/>
  <c r="VCQ40" i="24"/>
  <c r="VCP40" i="24"/>
  <c r="VCO40" i="24"/>
  <c r="VCN40" i="24"/>
  <c r="VCM40" i="24"/>
  <c r="VCL40" i="24"/>
  <c r="VCK40" i="24"/>
  <c r="VCJ40" i="24"/>
  <c r="VCI40" i="24"/>
  <c r="VCH40" i="24"/>
  <c r="VCG40" i="24"/>
  <c r="VCF40" i="24"/>
  <c r="VCE40" i="24"/>
  <c r="VCD40" i="24"/>
  <c r="VCC40" i="24"/>
  <c r="VCB40" i="24"/>
  <c r="VCA40" i="24"/>
  <c r="VBZ40" i="24"/>
  <c r="VBY40" i="24"/>
  <c r="VBX40" i="24"/>
  <c r="VBW40" i="24"/>
  <c r="VBV40" i="24"/>
  <c r="VBU40" i="24"/>
  <c r="VBT40" i="24"/>
  <c r="VBS40" i="24"/>
  <c r="VBR40" i="24"/>
  <c r="VBQ40" i="24"/>
  <c r="VBP40" i="24"/>
  <c r="VBO40" i="24"/>
  <c r="VBN40" i="24"/>
  <c r="VBM40" i="24"/>
  <c r="VBL40" i="24"/>
  <c r="VBK40" i="24"/>
  <c r="VBJ40" i="24"/>
  <c r="VBI40" i="24"/>
  <c r="VBH40" i="24"/>
  <c r="VBG40" i="24"/>
  <c r="VBF40" i="24"/>
  <c r="VBE40" i="24"/>
  <c r="VBD40" i="24"/>
  <c r="VBC40" i="24"/>
  <c r="VBB40" i="24"/>
  <c r="VBA40" i="24"/>
  <c r="VAZ40" i="24"/>
  <c r="VAY40" i="24"/>
  <c r="VAX40" i="24"/>
  <c r="VAW40" i="24"/>
  <c r="VAV40" i="24"/>
  <c r="VAU40" i="24"/>
  <c r="VAT40" i="24"/>
  <c r="VAS40" i="24"/>
  <c r="VAR40" i="24"/>
  <c r="VAQ40" i="24"/>
  <c r="VAP40" i="24"/>
  <c r="VAO40" i="24"/>
  <c r="VAN40" i="24"/>
  <c r="VAM40" i="24"/>
  <c r="VAL40" i="24"/>
  <c r="VAK40" i="24"/>
  <c r="VAJ40" i="24"/>
  <c r="VAI40" i="24"/>
  <c r="VAH40" i="24"/>
  <c r="VAG40" i="24"/>
  <c r="VAF40" i="24"/>
  <c r="VAE40" i="24"/>
  <c r="VAD40" i="24"/>
  <c r="VAC40" i="24"/>
  <c r="VAB40" i="24"/>
  <c r="VAA40" i="24"/>
  <c r="UZZ40" i="24"/>
  <c r="UZY40" i="24"/>
  <c r="UZX40" i="24"/>
  <c r="UZW40" i="24"/>
  <c r="UZV40" i="24"/>
  <c r="UZU40" i="24"/>
  <c r="UZT40" i="24"/>
  <c r="UZS40" i="24"/>
  <c r="UZR40" i="24"/>
  <c r="UZQ40" i="24"/>
  <c r="UZP40" i="24"/>
  <c r="UZO40" i="24"/>
  <c r="UZN40" i="24"/>
  <c r="UZM40" i="24"/>
  <c r="UZL40" i="24"/>
  <c r="UZK40" i="24"/>
  <c r="UZJ40" i="24"/>
  <c r="UZI40" i="24"/>
  <c r="UZH40" i="24"/>
  <c r="UZG40" i="24"/>
  <c r="UZF40" i="24"/>
  <c r="UZE40" i="24"/>
  <c r="UZD40" i="24"/>
  <c r="UZC40" i="24"/>
  <c r="UZB40" i="24"/>
  <c r="UZA40" i="24"/>
  <c r="UYZ40" i="24"/>
  <c r="UYY40" i="24"/>
  <c r="UYX40" i="24"/>
  <c r="UYW40" i="24"/>
  <c r="UYV40" i="24"/>
  <c r="UYU40" i="24"/>
  <c r="UYT40" i="24"/>
  <c r="UYS40" i="24"/>
  <c r="UYR40" i="24"/>
  <c r="UYQ40" i="24"/>
  <c r="UYP40" i="24"/>
  <c r="UYO40" i="24"/>
  <c r="UYN40" i="24"/>
  <c r="UYM40" i="24"/>
  <c r="UYL40" i="24"/>
  <c r="UYK40" i="24"/>
  <c r="UYJ40" i="24"/>
  <c r="UYI40" i="24"/>
  <c r="UYH40" i="24"/>
  <c r="UYG40" i="24"/>
  <c r="UYF40" i="24"/>
  <c r="UYE40" i="24"/>
  <c r="UYD40" i="24"/>
  <c r="UYC40" i="24"/>
  <c r="UYB40" i="24"/>
  <c r="UYA40" i="24"/>
  <c r="UXZ40" i="24"/>
  <c r="UXY40" i="24"/>
  <c r="UXX40" i="24"/>
  <c r="UXW40" i="24"/>
  <c r="UXV40" i="24"/>
  <c r="UXU40" i="24"/>
  <c r="UXT40" i="24"/>
  <c r="UXS40" i="24"/>
  <c r="UXR40" i="24"/>
  <c r="UXQ40" i="24"/>
  <c r="UXP40" i="24"/>
  <c r="UXO40" i="24"/>
  <c r="UXN40" i="24"/>
  <c r="UXM40" i="24"/>
  <c r="UXL40" i="24"/>
  <c r="UXK40" i="24"/>
  <c r="UXJ40" i="24"/>
  <c r="UXI40" i="24"/>
  <c r="UXH40" i="24"/>
  <c r="UXG40" i="24"/>
  <c r="UXF40" i="24"/>
  <c r="UXE40" i="24"/>
  <c r="UXD40" i="24"/>
  <c r="UXC40" i="24"/>
  <c r="UXB40" i="24"/>
  <c r="UXA40" i="24"/>
  <c r="UWZ40" i="24"/>
  <c r="UWY40" i="24"/>
  <c r="UWX40" i="24"/>
  <c r="UWW40" i="24"/>
  <c r="UWV40" i="24"/>
  <c r="UWU40" i="24"/>
  <c r="UWT40" i="24"/>
  <c r="UWS40" i="24"/>
  <c r="UWR40" i="24"/>
  <c r="UWQ40" i="24"/>
  <c r="UWP40" i="24"/>
  <c r="UWO40" i="24"/>
  <c r="UWN40" i="24"/>
  <c r="UWM40" i="24"/>
  <c r="UWL40" i="24"/>
  <c r="UWK40" i="24"/>
  <c r="UWJ40" i="24"/>
  <c r="UWI40" i="24"/>
  <c r="UWH40" i="24"/>
  <c r="UWG40" i="24"/>
  <c r="UWF40" i="24"/>
  <c r="UWE40" i="24"/>
  <c r="UWD40" i="24"/>
  <c r="UWC40" i="24"/>
  <c r="UWB40" i="24"/>
  <c r="UWA40" i="24"/>
  <c r="UVZ40" i="24"/>
  <c r="UVY40" i="24"/>
  <c r="UVX40" i="24"/>
  <c r="UVW40" i="24"/>
  <c r="UVV40" i="24"/>
  <c r="UVU40" i="24"/>
  <c r="UVT40" i="24"/>
  <c r="UVS40" i="24"/>
  <c r="UVR40" i="24"/>
  <c r="UVQ40" i="24"/>
  <c r="UVP40" i="24"/>
  <c r="UVO40" i="24"/>
  <c r="UVN40" i="24"/>
  <c r="UVM40" i="24"/>
  <c r="UVL40" i="24"/>
  <c r="UVK40" i="24"/>
  <c r="UVJ40" i="24"/>
  <c r="UVI40" i="24"/>
  <c r="UVH40" i="24"/>
  <c r="UVG40" i="24"/>
  <c r="UVF40" i="24"/>
  <c r="UVE40" i="24"/>
  <c r="UVD40" i="24"/>
  <c r="UVC40" i="24"/>
  <c r="UVB40" i="24"/>
  <c r="UVA40" i="24"/>
  <c r="UUZ40" i="24"/>
  <c r="UUY40" i="24"/>
  <c r="UUX40" i="24"/>
  <c r="UUW40" i="24"/>
  <c r="UUV40" i="24"/>
  <c r="UUU40" i="24"/>
  <c r="UUT40" i="24"/>
  <c r="UUS40" i="24"/>
  <c r="UUR40" i="24"/>
  <c r="UUQ40" i="24"/>
  <c r="UUP40" i="24"/>
  <c r="UUO40" i="24"/>
  <c r="UUN40" i="24"/>
  <c r="UUM40" i="24"/>
  <c r="UUL40" i="24"/>
  <c r="UUK40" i="24"/>
  <c r="UUJ40" i="24"/>
  <c r="UUI40" i="24"/>
  <c r="UUH40" i="24"/>
  <c r="UUG40" i="24"/>
  <c r="UUF40" i="24"/>
  <c r="UUE40" i="24"/>
  <c r="UUD40" i="24"/>
  <c r="UUC40" i="24"/>
  <c r="UUB40" i="24"/>
  <c r="UUA40" i="24"/>
  <c r="UTZ40" i="24"/>
  <c r="UTY40" i="24"/>
  <c r="UTX40" i="24"/>
  <c r="UTW40" i="24"/>
  <c r="UTV40" i="24"/>
  <c r="UTU40" i="24"/>
  <c r="UTT40" i="24"/>
  <c r="UTS40" i="24"/>
  <c r="UTR40" i="24"/>
  <c r="UTQ40" i="24"/>
  <c r="UTP40" i="24"/>
  <c r="UTO40" i="24"/>
  <c r="UTN40" i="24"/>
  <c r="UTM40" i="24"/>
  <c r="UTL40" i="24"/>
  <c r="UTK40" i="24"/>
  <c r="UTJ40" i="24"/>
  <c r="UTI40" i="24"/>
  <c r="UTH40" i="24"/>
  <c r="UTG40" i="24"/>
  <c r="UTF40" i="24"/>
  <c r="UTE40" i="24"/>
  <c r="UTD40" i="24"/>
  <c r="UTC40" i="24"/>
  <c r="UTB40" i="24"/>
  <c r="UTA40" i="24"/>
  <c r="USZ40" i="24"/>
  <c r="USY40" i="24"/>
  <c r="USX40" i="24"/>
  <c r="USW40" i="24"/>
  <c r="USV40" i="24"/>
  <c r="USU40" i="24"/>
  <c r="UST40" i="24"/>
  <c r="USS40" i="24"/>
  <c r="USR40" i="24"/>
  <c r="USQ40" i="24"/>
  <c r="USP40" i="24"/>
  <c r="USO40" i="24"/>
  <c r="USN40" i="24"/>
  <c r="USM40" i="24"/>
  <c r="USL40" i="24"/>
  <c r="USK40" i="24"/>
  <c r="USJ40" i="24"/>
  <c r="USI40" i="24"/>
  <c r="USH40" i="24"/>
  <c r="USG40" i="24"/>
  <c r="USF40" i="24"/>
  <c r="USE40" i="24"/>
  <c r="USD40" i="24"/>
  <c r="USC40" i="24"/>
  <c r="USB40" i="24"/>
  <c r="USA40" i="24"/>
  <c r="URZ40" i="24"/>
  <c r="URY40" i="24"/>
  <c r="URX40" i="24"/>
  <c r="URW40" i="24"/>
  <c r="URV40" i="24"/>
  <c r="URU40" i="24"/>
  <c r="URT40" i="24"/>
  <c r="URS40" i="24"/>
  <c r="URR40" i="24"/>
  <c r="URQ40" i="24"/>
  <c r="URP40" i="24"/>
  <c r="URO40" i="24"/>
  <c r="URN40" i="24"/>
  <c r="URM40" i="24"/>
  <c r="URL40" i="24"/>
  <c r="URK40" i="24"/>
  <c r="URJ40" i="24"/>
  <c r="URI40" i="24"/>
  <c r="URH40" i="24"/>
  <c r="URG40" i="24"/>
  <c r="URF40" i="24"/>
  <c r="URE40" i="24"/>
  <c r="URD40" i="24"/>
  <c r="URC40" i="24"/>
  <c r="URB40" i="24"/>
  <c r="URA40" i="24"/>
  <c r="UQZ40" i="24"/>
  <c r="UQY40" i="24"/>
  <c r="UQX40" i="24"/>
  <c r="UQW40" i="24"/>
  <c r="UQV40" i="24"/>
  <c r="UQU40" i="24"/>
  <c r="UQT40" i="24"/>
  <c r="UQS40" i="24"/>
  <c r="UQR40" i="24"/>
  <c r="UQQ40" i="24"/>
  <c r="UQP40" i="24"/>
  <c r="UQO40" i="24"/>
  <c r="UQN40" i="24"/>
  <c r="UQM40" i="24"/>
  <c r="UQL40" i="24"/>
  <c r="UQK40" i="24"/>
  <c r="UQJ40" i="24"/>
  <c r="UQI40" i="24"/>
  <c r="UQH40" i="24"/>
  <c r="UQG40" i="24"/>
  <c r="UQF40" i="24"/>
  <c r="UQE40" i="24"/>
  <c r="UQD40" i="24"/>
  <c r="UQC40" i="24"/>
  <c r="UQB40" i="24"/>
  <c r="UQA40" i="24"/>
  <c r="UPZ40" i="24"/>
  <c r="UPY40" i="24"/>
  <c r="UPX40" i="24"/>
  <c r="UPW40" i="24"/>
  <c r="UPV40" i="24"/>
  <c r="UPU40" i="24"/>
  <c r="UPT40" i="24"/>
  <c r="UPS40" i="24"/>
  <c r="UPR40" i="24"/>
  <c r="UPQ40" i="24"/>
  <c r="UPP40" i="24"/>
  <c r="UPO40" i="24"/>
  <c r="UPN40" i="24"/>
  <c r="UPM40" i="24"/>
  <c r="UPL40" i="24"/>
  <c r="UPK40" i="24"/>
  <c r="UPJ40" i="24"/>
  <c r="UPI40" i="24"/>
  <c r="UPH40" i="24"/>
  <c r="UPG40" i="24"/>
  <c r="UPF40" i="24"/>
  <c r="UPE40" i="24"/>
  <c r="UPD40" i="24"/>
  <c r="UPC40" i="24"/>
  <c r="UPB40" i="24"/>
  <c r="UPA40" i="24"/>
  <c r="UOZ40" i="24"/>
  <c r="UOY40" i="24"/>
  <c r="UOX40" i="24"/>
  <c r="UOW40" i="24"/>
  <c r="UOV40" i="24"/>
  <c r="UOU40" i="24"/>
  <c r="UOT40" i="24"/>
  <c r="UOS40" i="24"/>
  <c r="UOR40" i="24"/>
  <c r="UOQ40" i="24"/>
  <c r="UOP40" i="24"/>
  <c r="UOO40" i="24"/>
  <c r="UON40" i="24"/>
  <c r="UOM40" i="24"/>
  <c r="UOL40" i="24"/>
  <c r="UOK40" i="24"/>
  <c r="UOJ40" i="24"/>
  <c r="UOI40" i="24"/>
  <c r="UOH40" i="24"/>
  <c r="UOG40" i="24"/>
  <c r="UOF40" i="24"/>
  <c r="UOE40" i="24"/>
  <c r="UOD40" i="24"/>
  <c r="UOC40" i="24"/>
  <c r="UOB40" i="24"/>
  <c r="UOA40" i="24"/>
  <c r="UNZ40" i="24"/>
  <c r="UNY40" i="24"/>
  <c r="UNX40" i="24"/>
  <c r="UNW40" i="24"/>
  <c r="UNV40" i="24"/>
  <c r="UNU40" i="24"/>
  <c r="UNT40" i="24"/>
  <c r="UNS40" i="24"/>
  <c r="UNR40" i="24"/>
  <c r="UNQ40" i="24"/>
  <c r="UNP40" i="24"/>
  <c r="UNO40" i="24"/>
  <c r="UNN40" i="24"/>
  <c r="UNM40" i="24"/>
  <c r="UNL40" i="24"/>
  <c r="UNK40" i="24"/>
  <c r="UNJ40" i="24"/>
  <c r="UNI40" i="24"/>
  <c r="UNH40" i="24"/>
  <c r="UNG40" i="24"/>
  <c r="UNF40" i="24"/>
  <c r="UNE40" i="24"/>
  <c r="UND40" i="24"/>
  <c r="UNC40" i="24"/>
  <c r="UNB40" i="24"/>
  <c r="UNA40" i="24"/>
  <c r="UMZ40" i="24"/>
  <c r="UMY40" i="24"/>
  <c r="UMX40" i="24"/>
  <c r="UMW40" i="24"/>
  <c r="UMV40" i="24"/>
  <c r="UMU40" i="24"/>
  <c r="UMT40" i="24"/>
  <c r="UMS40" i="24"/>
  <c r="UMR40" i="24"/>
  <c r="UMQ40" i="24"/>
  <c r="UMP40" i="24"/>
  <c r="UMO40" i="24"/>
  <c r="UMN40" i="24"/>
  <c r="UMM40" i="24"/>
  <c r="UML40" i="24"/>
  <c r="UMK40" i="24"/>
  <c r="UMJ40" i="24"/>
  <c r="UMI40" i="24"/>
  <c r="UMH40" i="24"/>
  <c r="UMG40" i="24"/>
  <c r="UMF40" i="24"/>
  <c r="UME40" i="24"/>
  <c r="UMD40" i="24"/>
  <c r="UMC40" i="24"/>
  <c r="UMB40" i="24"/>
  <c r="UMA40" i="24"/>
  <c r="ULZ40" i="24"/>
  <c r="ULY40" i="24"/>
  <c r="ULX40" i="24"/>
  <c r="ULW40" i="24"/>
  <c r="ULV40" i="24"/>
  <c r="ULU40" i="24"/>
  <c r="ULT40" i="24"/>
  <c r="ULS40" i="24"/>
  <c r="ULR40" i="24"/>
  <c r="ULQ40" i="24"/>
  <c r="ULP40" i="24"/>
  <c r="ULO40" i="24"/>
  <c r="ULN40" i="24"/>
  <c r="ULM40" i="24"/>
  <c r="ULL40" i="24"/>
  <c r="ULK40" i="24"/>
  <c r="ULJ40" i="24"/>
  <c r="ULI40" i="24"/>
  <c r="ULH40" i="24"/>
  <c r="ULG40" i="24"/>
  <c r="ULF40" i="24"/>
  <c r="ULE40" i="24"/>
  <c r="ULD40" i="24"/>
  <c r="ULC40" i="24"/>
  <c r="ULB40" i="24"/>
  <c r="ULA40" i="24"/>
  <c r="UKZ40" i="24"/>
  <c r="UKY40" i="24"/>
  <c r="UKX40" i="24"/>
  <c r="UKW40" i="24"/>
  <c r="UKV40" i="24"/>
  <c r="UKU40" i="24"/>
  <c r="UKT40" i="24"/>
  <c r="UKS40" i="24"/>
  <c r="UKR40" i="24"/>
  <c r="UKQ40" i="24"/>
  <c r="UKP40" i="24"/>
  <c r="UKO40" i="24"/>
  <c r="UKN40" i="24"/>
  <c r="UKM40" i="24"/>
  <c r="UKL40" i="24"/>
  <c r="UKK40" i="24"/>
  <c r="UKJ40" i="24"/>
  <c r="UKI40" i="24"/>
  <c r="UKH40" i="24"/>
  <c r="UKG40" i="24"/>
  <c r="UKF40" i="24"/>
  <c r="UKE40" i="24"/>
  <c r="UKD40" i="24"/>
  <c r="UKC40" i="24"/>
  <c r="UKB40" i="24"/>
  <c r="UKA40" i="24"/>
  <c r="UJZ40" i="24"/>
  <c r="UJY40" i="24"/>
  <c r="UJX40" i="24"/>
  <c r="UJW40" i="24"/>
  <c r="UJV40" i="24"/>
  <c r="UJU40" i="24"/>
  <c r="UJT40" i="24"/>
  <c r="UJS40" i="24"/>
  <c r="UJR40" i="24"/>
  <c r="UJQ40" i="24"/>
  <c r="UJP40" i="24"/>
  <c r="UJO40" i="24"/>
  <c r="UJN40" i="24"/>
  <c r="UJM40" i="24"/>
  <c r="UJL40" i="24"/>
  <c r="UJK40" i="24"/>
  <c r="UJJ40" i="24"/>
  <c r="UJI40" i="24"/>
  <c r="UJH40" i="24"/>
  <c r="UJG40" i="24"/>
  <c r="UJF40" i="24"/>
  <c r="UJE40" i="24"/>
  <c r="UJD40" i="24"/>
  <c r="UJC40" i="24"/>
  <c r="UJB40" i="24"/>
  <c r="UJA40" i="24"/>
  <c r="UIZ40" i="24"/>
  <c r="UIY40" i="24"/>
  <c r="UIX40" i="24"/>
  <c r="UIW40" i="24"/>
  <c r="UIV40" i="24"/>
  <c r="UIU40" i="24"/>
  <c r="UIT40" i="24"/>
  <c r="UIS40" i="24"/>
  <c r="UIR40" i="24"/>
  <c r="UIQ40" i="24"/>
  <c r="UIP40" i="24"/>
  <c r="UIO40" i="24"/>
  <c r="UIN40" i="24"/>
  <c r="UIM40" i="24"/>
  <c r="UIL40" i="24"/>
  <c r="UIK40" i="24"/>
  <c r="UIJ40" i="24"/>
  <c r="UII40" i="24"/>
  <c r="UIH40" i="24"/>
  <c r="UIG40" i="24"/>
  <c r="UIF40" i="24"/>
  <c r="UIE40" i="24"/>
  <c r="UID40" i="24"/>
  <c r="UIC40" i="24"/>
  <c r="UIB40" i="24"/>
  <c r="UIA40" i="24"/>
  <c r="UHZ40" i="24"/>
  <c r="UHY40" i="24"/>
  <c r="UHX40" i="24"/>
  <c r="UHW40" i="24"/>
  <c r="UHV40" i="24"/>
  <c r="UHU40" i="24"/>
  <c r="UHT40" i="24"/>
  <c r="UHS40" i="24"/>
  <c r="UHR40" i="24"/>
  <c r="UHQ40" i="24"/>
  <c r="UHP40" i="24"/>
  <c r="UHO40" i="24"/>
  <c r="UHN40" i="24"/>
  <c r="UHM40" i="24"/>
  <c r="UHL40" i="24"/>
  <c r="UHK40" i="24"/>
  <c r="UHJ40" i="24"/>
  <c r="UHI40" i="24"/>
  <c r="UHH40" i="24"/>
  <c r="UHG40" i="24"/>
  <c r="UHF40" i="24"/>
  <c r="UHE40" i="24"/>
  <c r="UHD40" i="24"/>
  <c r="UHC40" i="24"/>
  <c r="UHB40" i="24"/>
  <c r="UHA40" i="24"/>
  <c r="UGZ40" i="24"/>
  <c r="UGY40" i="24"/>
  <c r="UGX40" i="24"/>
  <c r="UGW40" i="24"/>
  <c r="UGV40" i="24"/>
  <c r="UGU40" i="24"/>
  <c r="UGT40" i="24"/>
  <c r="UGS40" i="24"/>
  <c r="UGR40" i="24"/>
  <c r="UGQ40" i="24"/>
  <c r="UGP40" i="24"/>
  <c r="UGO40" i="24"/>
  <c r="UGN40" i="24"/>
  <c r="UGM40" i="24"/>
  <c r="UGL40" i="24"/>
  <c r="UGK40" i="24"/>
  <c r="UGJ40" i="24"/>
  <c r="UGI40" i="24"/>
  <c r="UGH40" i="24"/>
  <c r="UGG40" i="24"/>
  <c r="UGF40" i="24"/>
  <c r="UGE40" i="24"/>
  <c r="UGD40" i="24"/>
  <c r="UGC40" i="24"/>
  <c r="UGB40" i="24"/>
  <c r="UGA40" i="24"/>
  <c r="UFZ40" i="24"/>
  <c r="UFY40" i="24"/>
  <c r="UFX40" i="24"/>
  <c r="UFW40" i="24"/>
  <c r="UFV40" i="24"/>
  <c r="UFU40" i="24"/>
  <c r="UFT40" i="24"/>
  <c r="UFS40" i="24"/>
  <c r="UFR40" i="24"/>
  <c r="UFQ40" i="24"/>
  <c r="UFP40" i="24"/>
  <c r="UFO40" i="24"/>
  <c r="UFN40" i="24"/>
  <c r="UFM40" i="24"/>
  <c r="UFL40" i="24"/>
  <c r="UFK40" i="24"/>
  <c r="UFJ40" i="24"/>
  <c r="UFI40" i="24"/>
  <c r="UFH40" i="24"/>
  <c r="UFG40" i="24"/>
  <c r="UFF40" i="24"/>
  <c r="UFE40" i="24"/>
  <c r="UFD40" i="24"/>
  <c r="UFC40" i="24"/>
  <c r="UFB40" i="24"/>
  <c r="UFA40" i="24"/>
  <c r="UEZ40" i="24"/>
  <c r="UEY40" i="24"/>
  <c r="UEX40" i="24"/>
  <c r="UEW40" i="24"/>
  <c r="UEV40" i="24"/>
  <c r="UEU40" i="24"/>
  <c r="UET40" i="24"/>
  <c r="UES40" i="24"/>
  <c r="UER40" i="24"/>
  <c r="UEQ40" i="24"/>
  <c r="UEP40" i="24"/>
  <c r="UEO40" i="24"/>
  <c r="UEN40" i="24"/>
  <c r="UEM40" i="24"/>
  <c r="UEL40" i="24"/>
  <c r="UEK40" i="24"/>
  <c r="UEJ40" i="24"/>
  <c r="UEI40" i="24"/>
  <c r="UEH40" i="24"/>
  <c r="UEG40" i="24"/>
  <c r="UEF40" i="24"/>
  <c r="UEE40" i="24"/>
  <c r="UED40" i="24"/>
  <c r="UEC40" i="24"/>
  <c r="UEB40" i="24"/>
  <c r="UEA40" i="24"/>
  <c r="UDZ40" i="24"/>
  <c r="UDY40" i="24"/>
  <c r="UDX40" i="24"/>
  <c r="UDW40" i="24"/>
  <c r="UDV40" i="24"/>
  <c r="UDU40" i="24"/>
  <c r="UDT40" i="24"/>
  <c r="UDS40" i="24"/>
  <c r="UDR40" i="24"/>
  <c r="UDQ40" i="24"/>
  <c r="UDP40" i="24"/>
  <c r="UDO40" i="24"/>
  <c r="UDN40" i="24"/>
  <c r="UDM40" i="24"/>
  <c r="UDL40" i="24"/>
  <c r="UDK40" i="24"/>
  <c r="UDJ40" i="24"/>
  <c r="UDI40" i="24"/>
  <c r="UDH40" i="24"/>
  <c r="UDG40" i="24"/>
  <c r="UDF40" i="24"/>
  <c r="UDE40" i="24"/>
  <c r="UDD40" i="24"/>
  <c r="UDC40" i="24"/>
  <c r="UDB40" i="24"/>
  <c r="UDA40" i="24"/>
  <c r="UCZ40" i="24"/>
  <c r="UCY40" i="24"/>
  <c r="UCX40" i="24"/>
  <c r="UCW40" i="24"/>
  <c r="UCV40" i="24"/>
  <c r="UCU40" i="24"/>
  <c r="UCT40" i="24"/>
  <c r="UCS40" i="24"/>
  <c r="UCR40" i="24"/>
  <c r="UCQ40" i="24"/>
  <c r="UCP40" i="24"/>
  <c r="UCO40" i="24"/>
  <c r="UCN40" i="24"/>
  <c r="UCM40" i="24"/>
  <c r="UCL40" i="24"/>
  <c r="UCK40" i="24"/>
  <c r="UCJ40" i="24"/>
  <c r="UCI40" i="24"/>
  <c r="UCH40" i="24"/>
  <c r="UCG40" i="24"/>
  <c r="UCF40" i="24"/>
  <c r="UCE40" i="24"/>
  <c r="UCD40" i="24"/>
  <c r="UCC40" i="24"/>
  <c r="UCB40" i="24"/>
  <c r="UCA40" i="24"/>
  <c r="UBZ40" i="24"/>
  <c r="UBY40" i="24"/>
  <c r="UBX40" i="24"/>
  <c r="UBW40" i="24"/>
  <c r="UBV40" i="24"/>
  <c r="UBU40" i="24"/>
  <c r="UBT40" i="24"/>
  <c r="UBS40" i="24"/>
  <c r="UBR40" i="24"/>
  <c r="UBQ40" i="24"/>
  <c r="UBP40" i="24"/>
  <c r="UBO40" i="24"/>
  <c r="UBN40" i="24"/>
  <c r="UBM40" i="24"/>
  <c r="UBL40" i="24"/>
  <c r="UBK40" i="24"/>
  <c r="UBJ40" i="24"/>
  <c r="UBI40" i="24"/>
  <c r="UBH40" i="24"/>
  <c r="UBG40" i="24"/>
  <c r="UBF40" i="24"/>
  <c r="UBE40" i="24"/>
  <c r="UBD40" i="24"/>
  <c r="UBC40" i="24"/>
  <c r="UBB40" i="24"/>
  <c r="UBA40" i="24"/>
  <c r="UAZ40" i="24"/>
  <c r="UAY40" i="24"/>
  <c r="UAX40" i="24"/>
  <c r="UAW40" i="24"/>
  <c r="UAV40" i="24"/>
  <c r="UAU40" i="24"/>
  <c r="UAT40" i="24"/>
  <c r="UAS40" i="24"/>
  <c r="UAR40" i="24"/>
  <c r="UAQ40" i="24"/>
  <c r="UAP40" i="24"/>
  <c r="UAO40" i="24"/>
  <c r="UAN40" i="24"/>
  <c r="UAM40" i="24"/>
  <c r="UAL40" i="24"/>
  <c r="UAK40" i="24"/>
  <c r="UAJ40" i="24"/>
  <c r="UAI40" i="24"/>
  <c r="UAH40" i="24"/>
  <c r="UAG40" i="24"/>
  <c r="UAF40" i="24"/>
  <c r="UAE40" i="24"/>
  <c r="UAD40" i="24"/>
  <c r="UAC40" i="24"/>
  <c r="UAB40" i="24"/>
  <c r="UAA40" i="24"/>
  <c r="TZZ40" i="24"/>
  <c r="TZY40" i="24"/>
  <c r="TZX40" i="24"/>
  <c r="TZW40" i="24"/>
  <c r="TZV40" i="24"/>
  <c r="TZU40" i="24"/>
  <c r="TZT40" i="24"/>
  <c r="TZS40" i="24"/>
  <c r="TZR40" i="24"/>
  <c r="TZQ40" i="24"/>
  <c r="TZP40" i="24"/>
  <c r="TZO40" i="24"/>
  <c r="TZN40" i="24"/>
  <c r="TZM40" i="24"/>
  <c r="TZL40" i="24"/>
  <c r="TZK40" i="24"/>
  <c r="TZJ40" i="24"/>
  <c r="TZI40" i="24"/>
  <c r="TZH40" i="24"/>
  <c r="TZG40" i="24"/>
  <c r="TZF40" i="24"/>
  <c r="TZE40" i="24"/>
  <c r="TZD40" i="24"/>
  <c r="TZC40" i="24"/>
  <c r="TZB40" i="24"/>
  <c r="TZA40" i="24"/>
  <c r="TYZ40" i="24"/>
  <c r="TYY40" i="24"/>
  <c r="TYX40" i="24"/>
  <c r="TYW40" i="24"/>
  <c r="TYV40" i="24"/>
  <c r="TYU40" i="24"/>
  <c r="TYT40" i="24"/>
  <c r="TYS40" i="24"/>
  <c r="TYR40" i="24"/>
  <c r="TYQ40" i="24"/>
  <c r="TYP40" i="24"/>
  <c r="TYO40" i="24"/>
  <c r="TYN40" i="24"/>
  <c r="TYM40" i="24"/>
  <c r="TYL40" i="24"/>
  <c r="TYK40" i="24"/>
  <c r="TYJ40" i="24"/>
  <c r="TYI40" i="24"/>
  <c r="TYH40" i="24"/>
  <c r="TYG40" i="24"/>
  <c r="TYF40" i="24"/>
  <c r="TYE40" i="24"/>
  <c r="TYD40" i="24"/>
  <c r="TYC40" i="24"/>
  <c r="TYB40" i="24"/>
  <c r="TYA40" i="24"/>
  <c r="TXZ40" i="24"/>
  <c r="TXY40" i="24"/>
  <c r="TXX40" i="24"/>
  <c r="TXW40" i="24"/>
  <c r="TXV40" i="24"/>
  <c r="TXU40" i="24"/>
  <c r="TXT40" i="24"/>
  <c r="TXS40" i="24"/>
  <c r="TXR40" i="24"/>
  <c r="TXQ40" i="24"/>
  <c r="TXP40" i="24"/>
  <c r="TXO40" i="24"/>
  <c r="TXN40" i="24"/>
  <c r="TXM40" i="24"/>
  <c r="TXL40" i="24"/>
  <c r="TXK40" i="24"/>
  <c r="TXJ40" i="24"/>
  <c r="TXI40" i="24"/>
  <c r="TXH40" i="24"/>
  <c r="TXG40" i="24"/>
  <c r="TXF40" i="24"/>
  <c r="TXE40" i="24"/>
  <c r="TXD40" i="24"/>
  <c r="TXC40" i="24"/>
  <c r="TXB40" i="24"/>
  <c r="TXA40" i="24"/>
  <c r="TWZ40" i="24"/>
  <c r="TWY40" i="24"/>
  <c r="TWX40" i="24"/>
  <c r="TWW40" i="24"/>
  <c r="TWV40" i="24"/>
  <c r="TWU40" i="24"/>
  <c r="TWT40" i="24"/>
  <c r="TWS40" i="24"/>
  <c r="TWR40" i="24"/>
  <c r="TWQ40" i="24"/>
  <c r="TWP40" i="24"/>
  <c r="TWO40" i="24"/>
  <c r="TWN40" i="24"/>
  <c r="TWM40" i="24"/>
  <c r="TWL40" i="24"/>
  <c r="TWK40" i="24"/>
  <c r="TWJ40" i="24"/>
  <c r="TWI40" i="24"/>
  <c r="TWH40" i="24"/>
  <c r="TWG40" i="24"/>
  <c r="TWF40" i="24"/>
  <c r="TWE40" i="24"/>
  <c r="TWD40" i="24"/>
  <c r="TWC40" i="24"/>
  <c r="TWB40" i="24"/>
  <c r="TWA40" i="24"/>
  <c r="TVZ40" i="24"/>
  <c r="TVY40" i="24"/>
  <c r="TVX40" i="24"/>
  <c r="TVW40" i="24"/>
  <c r="TVV40" i="24"/>
  <c r="TVU40" i="24"/>
  <c r="TVT40" i="24"/>
  <c r="TVS40" i="24"/>
  <c r="TVR40" i="24"/>
  <c r="TVQ40" i="24"/>
  <c r="TVP40" i="24"/>
  <c r="TVO40" i="24"/>
  <c r="TVN40" i="24"/>
  <c r="TVM40" i="24"/>
  <c r="TVL40" i="24"/>
  <c r="TVK40" i="24"/>
  <c r="TVJ40" i="24"/>
  <c r="TVI40" i="24"/>
  <c r="TVH40" i="24"/>
  <c r="TVG40" i="24"/>
  <c r="TVF40" i="24"/>
  <c r="TVE40" i="24"/>
  <c r="TVD40" i="24"/>
  <c r="TVC40" i="24"/>
  <c r="TVB40" i="24"/>
  <c r="TVA40" i="24"/>
  <c r="TUZ40" i="24"/>
  <c r="TUY40" i="24"/>
  <c r="TUX40" i="24"/>
  <c r="TUW40" i="24"/>
  <c r="TUV40" i="24"/>
  <c r="TUU40" i="24"/>
  <c r="TUT40" i="24"/>
  <c r="TUS40" i="24"/>
  <c r="TUR40" i="24"/>
  <c r="TUQ40" i="24"/>
  <c r="TUP40" i="24"/>
  <c r="TUO40" i="24"/>
  <c r="TUN40" i="24"/>
  <c r="TUM40" i="24"/>
  <c r="TUL40" i="24"/>
  <c r="TUK40" i="24"/>
  <c r="TUJ40" i="24"/>
  <c r="TUI40" i="24"/>
  <c r="TUH40" i="24"/>
  <c r="TUG40" i="24"/>
  <c r="TUF40" i="24"/>
  <c r="TUE40" i="24"/>
  <c r="TUD40" i="24"/>
  <c r="TUC40" i="24"/>
  <c r="TUB40" i="24"/>
  <c r="TUA40" i="24"/>
  <c r="TTZ40" i="24"/>
  <c r="TTY40" i="24"/>
  <c r="TTX40" i="24"/>
  <c r="TTW40" i="24"/>
  <c r="TTV40" i="24"/>
  <c r="TTU40" i="24"/>
  <c r="TTT40" i="24"/>
  <c r="TTS40" i="24"/>
  <c r="TTR40" i="24"/>
  <c r="TTQ40" i="24"/>
  <c r="TTP40" i="24"/>
  <c r="TTO40" i="24"/>
  <c r="TTN40" i="24"/>
  <c r="TTM40" i="24"/>
  <c r="TTL40" i="24"/>
  <c r="TTK40" i="24"/>
  <c r="TTJ40" i="24"/>
  <c r="TTI40" i="24"/>
  <c r="TTH40" i="24"/>
  <c r="TTG40" i="24"/>
  <c r="TTF40" i="24"/>
  <c r="TTE40" i="24"/>
  <c r="TTD40" i="24"/>
  <c r="TTC40" i="24"/>
  <c r="TTB40" i="24"/>
  <c r="TTA40" i="24"/>
  <c r="TSZ40" i="24"/>
  <c r="TSY40" i="24"/>
  <c r="TSX40" i="24"/>
  <c r="TSW40" i="24"/>
  <c r="TSV40" i="24"/>
  <c r="TSU40" i="24"/>
  <c r="TST40" i="24"/>
  <c r="TSS40" i="24"/>
  <c r="TSR40" i="24"/>
  <c r="TSQ40" i="24"/>
  <c r="TSP40" i="24"/>
  <c r="TSO40" i="24"/>
  <c r="TSN40" i="24"/>
  <c r="TSM40" i="24"/>
  <c r="TSL40" i="24"/>
  <c r="TSK40" i="24"/>
  <c r="TSJ40" i="24"/>
  <c r="TSI40" i="24"/>
  <c r="TSH40" i="24"/>
  <c r="TSG40" i="24"/>
  <c r="TSF40" i="24"/>
  <c r="TSE40" i="24"/>
  <c r="TSD40" i="24"/>
  <c r="TSC40" i="24"/>
  <c r="TSB40" i="24"/>
  <c r="TSA40" i="24"/>
  <c r="TRZ40" i="24"/>
  <c r="TRY40" i="24"/>
  <c r="TRX40" i="24"/>
  <c r="TRW40" i="24"/>
  <c r="TRV40" i="24"/>
  <c r="TRU40" i="24"/>
  <c r="TRT40" i="24"/>
  <c r="TRS40" i="24"/>
  <c r="TRR40" i="24"/>
  <c r="TRQ40" i="24"/>
  <c r="TRP40" i="24"/>
  <c r="TRO40" i="24"/>
  <c r="TRN40" i="24"/>
  <c r="TRM40" i="24"/>
  <c r="TRL40" i="24"/>
  <c r="TRK40" i="24"/>
  <c r="TRJ40" i="24"/>
  <c r="TRI40" i="24"/>
  <c r="TRH40" i="24"/>
  <c r="TRG40" i="24"/>
  <c r="TRF40" i="24"/>
  <c r="TRE40" i="24"/>
  <c r="TRD40" i="24"/>
  <c r="TRC40" i="24"/>
  <c r="TRB40" i="24"/>
  <c r="TRA40" i="24"/>
  <c r="TQZ40" i="24"/>
  <c r="TQY40" i="24"/>
  <c r="TQX40" i="24"/>
  <c r="TQW40" i="24"/>
  <c r="TQV40" i="24"/>
  <c r="TQU40" i="24"/>
  <c r="TQT40" i="24"/>
  <c r="TQS40" i="24"/>
  <c r="TQR40" i="24"/>
  <c r="TQQ40" i="24"/>
  <c r="TQP40" i="24"/>
  <c r="TQO40" i="24"/>
  <c r="TQN40" i="24"/>
  <c r="TQM40" i="24"/>
  <c r="TQL40" i="24"/>
  <c r="TQK40" i="24"/>
  <c r="TQJ40" i="24"/>
  <c r="TQI40" i="24"/>
  <c r="TQH40" i="24"/>
  <c r="TQG40" i="24"/>
  <c r="TQF40" i="24"/>
  <c r="TQE40" i="24"/>
  <c r="TQD40" i="24"/>
  <c r="TQC40" i="24"/>
  <c r="TQB40" i="24"/>
  <c r="TQA40" i="24"/>
  <c r="TPZ40" i="24"/>
  <c r="TPY40" i="24"/>
  <c r="TPX40" i="24"/>
  <c r="TPW40" i="24"/>
  <c r="TPV40" i="24"/>
  <c r="TPU40" i="24"/>
  <c r="TPT40" i="24"/>
  <c r="TPS40" i="24"/>
  <c r="TPR40" i="24"/>
  <c r="TPQ40" i="24"/>
  <c r="TPP40" i="24"/>
  <c r="TPO40" i="24"/>
  <c r="TPN40" i="24"/>
  <c r="TPM40" i="24"/>
  <c r="TPL40" i="24"/>
  <c r="TPK40" i="24"/>
  <c r="TPJ40" i="24"/>
  <c r="TPI40" i="24"/>
  <c r="TPH40" i="24"/>
  <c r="TPG40" i="24"/>
  <c r="TPF40" i="24"/>
  <c r="TPE40" i="24"/>
  <c r="TPD40" i="24"/>
  <c r="TPC40" i="24"/>
  <c r="TPB40" i="24"/>
  <c r="TPA40" i="24"/>
  <c r="TOZ40" i="24"/>
  <c r="TOY40" i="24"/>
  <c r="TOX40" i="24"/>
  <c r="TOW40" i="24"/>
  <c r="TOV40" i="24"/>
  <c r="TOU40" i="24"/>
  <c r="TOT40" i="24"/>
  <c r="TOS40" i="24"/>
  <c r="TOR40" i="24"/>
  <c r="TOQ40" i="24"/>
  <c r="TOP40" i="24"/>
  <c r="TOO40" i="24"/>
  <c r="TON40" i="24"/>
  <c r="TOM40" i="24"/>
  <c r="TOL40" i="24"/>
  <c r="TOK40" i="24"/>
  <c r="TOJ40" i="24"/>
  <c r="TOI40" i="24"/>
  <c r="TOH40" i="24"/>
  <c r="TOG40" i="24"/>
  <c r="TOF40" i="24"/>
  <c r="TOE40" i="24"/>
  <c r="TOD40" i="24"/>
  <c r="TOC40" i="24"/>
  <c r="TOB40" i="24"/>
  <c r="TOA40" i="24"/>
  <c r="TNZ40" i="24"/>
  <c r="TNY40" i="24"/>
  <c r="TNX40" i="24"/>
  <c r="TNW40" i="24"/>
  <c r="TNV40" i="24"/>
  <c r="TNU40" i="24"/>
  <c r="TNT40" i="24"/>
  <c r="TNS40" i="24"/>
  <c r="TNR40" i="24"/>
  <c r="TNQ40" i="24"/>
  <c r="TNP40" i="24"/>
  <c r="TNO40" i="24"/>
  <c r="TNN40" i="24"/>
  <c r="TNM40" i="24"/>
  <c r="TNL40" i="24"/>
  <c r="TNK40" i="24"/>
  <c r="TNJ40" i="24"/>
  <c r="TNI40" i="24"/>
  <c r="TNH40" i="24"/>
  <c r="TNG40" i="24"/>
  <c r="TNF40" i="24"/>
  <c r="TNE40" i="24"/>
  <c r="TND40" i="24"/>
  <c r="TNC40" i="24"/>
  <c r="TNB40" i="24"/>
  <c r="TNA40" i="24"/>
  <c r="TMZ40" i="24"/>
  <c r="TMY40" i="24"/>
  <c r="TMX40" i="24"/>
  <c r="TMW40" i="24"/>
  <c r="TMV40" i="24"/>
  <c r="TMU40" i="24"/>
  <c r="TMT40" i="24"/>
  <c r="TMS40" i="24"/>
  <c r="TMR40" i="24"/>
  <c r="TMQ40" i="24"/>
  <c r="TMP40" i="24"/>
  <c r="TMO40" i="24"/>
  <c r="TMN40" i="24"/>
  <c r="TMM40" i="24"/>
  <c r="TML40" i="24"/>
  <c r="TMK40" i="24"/>
  <c r="TMJ40" i="24"/>
  <c r="TMI40" i="24"/>
  <c r="TMH40" i="24"/>
  <c r="TMG40" i="24"/>
  <c r="TMF40" i="24"/>
  <c r="TME40" i="24"/>
  <c r="TMD40" i="24"/>
  <c r="TMC40" i="24"/>
  <c r="TMB40" i="24"/>
  <c r="TMA40" i="24"/>
  <c r="TLZ40" i="24"/>
  <c r="TLY40" i="24"/>
  <c r="TLX40" i="24"/>
  <c r="TLW40" i="24"/>
  <c r="TLV40" i="24"/>
  <c r="TLU40" i="24"/>
  <c r="TLT40" i="24"/>
  <c r="TLS40" i="24"/>
  <c r="TLR40" i="24"/>
  <c r="TLQ40" i="24"/>
  <c r="TLP40" i="24"/>
  <c r="TLO40" i="24"/>
  <c r="TLN40" i="24"/>
  <c r="TLM40" i="24"/>
  <c r="TLL40" i="24"/>
  <c r="TLK40" i="24"/>
  <c r="TLJ40" i="24"/>
  <c r="TLI40" i="24"/>
  <c r="TLH40" i="24"/>
  <c r="TLG40" i="24"/>
  <c r="TLF40" i="24"/>
  <c r="TLE40" i="24"/>
  <c r="TLD40" i="24"/>
  <c r="TLC40" i="24"/>
  <c r="TLB40" i="24"/>
  <c r="TLA40" i="24"/>
  <c r="TKZ40" i="24"/>
  <c r="TKY40" i="24"/>
  <c r="TKX40" i="24"/>
  <c r="TKW40" i="24"/>
  <c r="TKV40" i="24"/>
  <c r="TKU40" i="24"/>
  <c r="TKT40" i="24"/>
  <c r="TKS40" i="24"/>
  <c r="TKR40" i="24"/>
  <c r="TKQ40" i="24"/>
  <c r="TKP40" i="24"/>
  <c r="TKO40" i="24"/>
  <c r="TKN40" i="24"/>
  <c r="TKM40" i="24"/>
  <c r="TKL40" i="24"/>
  <c r="TKK40" i="24"/>
  <c r="TKJ40" i="24"/>
  <c r="TKI40" i="24"/>
  <c r="TKH40" i="24"/>
  <c r="TKG40" i="24"/>
  <c r="TKF40" i="24"/>
  <c r="TKE40" i="24"/>
  <c r="TKD40" i="24"/>
  <c r="TKC40" i="24"/>
  <c r="TKB40" i="24"/>
  <c r="TKA40" i="24"/>
  <c r="TJZ40" i="24"/>
  <c r="TJY40" i="24"/>
  <c r="TJX40" i="24"/>
  <c r="TJW40" i="24"/>
  <c r="TJV40" i="24"/>
  <c r="TJU40" i="24"/>
  <c r="TJT40" i="24"/>
  <c r="TJS40" i="24"/>
  <c r="TJR40" i="24"/>
  <c r="TJQ40" i="24"/>
  <c r="TJP40" i="24"/>
  <c r="TJO40" i="24"/>
  <c r="TJN40" i="24"/>
  <c r="TJM40" i="24"/>
  <c r="TJL40" i="24"/>
  <c r="TJK40" i="24"/>
  <c r="TJJ40" i="24"/>
  <c r="TJI40" i="24"/>
  <c r="TJH40" i="24"/>
  <c r="TJG40" i="24"/>
  <c r="TJF40" i="24"/>
  <c r="TJE40" i="24"/>
  <c r="TJD40" i="24"/>
  <c r="TJC40" i="24"/>
  <c r="TJB40" i="24"/>
  <c r="TJA40" i="24"/>
  <c r="TIZ40" i="24"/>
  <c r="TIY40" i="24"/>
  <c r="TIX40" i="24"/>
  <c r="TIW40" i="24"/>
  <c r="TIV40" i="24"/>
  <c r="TIU40" i="24"/>
  <c r="TIT40" i="24"/>
  <c r="TIS40" i="24"/>
  <c r="TIR40" i="24"/>
  <c r="TIQ40" i="24"/>
  <c r="TIP40" i="24"/>
  <c r="TIO40" i="24"/>
  <c r="TIN40" i="24"/>
  <c r="TIM40" i="24"/>
  <c r="TIL40" i="24"/>
  <c r="TIK40" i="24"/>
  <c r="TIJ40" i="24"/>
  <c r="TII40" i="24"/>
  <c r="TIH40" i="24"/>
  <c r="TIG40" i="24"/>
  <c r="TIF40" i="24"/>
  <c r="TIE40" i="24"/>
  <c r="TID40" i="24"/>
  <c r="TIC40" i="24"/>
  <c r="TIB40" i="24"/>
  <c r="TIA40" i="24"/>
  <c r="THZ40" i="24"/>
  <c r="THY40" i="24"/>
  <c r="THX40" i="24"/>
  <c r="THW40" i="24"/>
  <c r="THV40" i="24"/>
  <c r="THU40" i="24"/>
  <c r="THT40" i="24"/>
  <c r="THS40" i="24"/>
  <c r="THR40" i="24"/>
  <c r="THQ40" i="24"/>
  <c r="THP40" i="24"/>
  <c r="THO40" i="24"/>
  <c r="THN40" i="24"/>
  <c r="THM40" i="24"/>
  <c r="THL40" i="24"/>
  <c r="THK40" i="24"/>
  <c r="THJ40" i="24"/>
  <c r="THI40" i="24"/>
  <c r="THH40" i="24"/>
  <c r="THG40" i="24"/>
  <c r="THF40" i="24"/>
  <c r="THE40" i="24"/>
  <c r="THD40" i="24"/>
  <c r="THC40" i="24"/>
  <c r="THB40" i="24"/>
  <c r="THA40" i="24"/>
  <c r="TGZ40" i="24"/>
  <c r="TGY40" i="24"/>
  <c r="TGX40" i="24"/>
  <c r="TGW40" i="24"/>
  <c r="TGV40" i="24"/>
  <c r="TGU40" i="24"/>
  <c r="TGT40" i="24"/>
  <c r="TGS40" i="24"/>
  <c r="TGR40" i="24"/>
  <c r="TGQ40" i="24"/>
  <c r="TGP40" i="24"/>
  <c r="TGO40" i="24"/>
  <c r="TGN40" i="24"/>
  <c r="TGM40" i="24"/>
  <c r="TGL40" i="24"/>
  <c r="TGK40" i="24"/>
  <c r="TGJ40" i="24"/>
  <c r="TGI40" i="24"/>
  <c r="TGH40" i="24"/>
  <c r="TGG40" i="24"/>
  <c r="TGF40" i="24"/>
  <c r="TGE40" i="24"/>
  <c r="TGD40" i="24"/>
  <c r="TGC40" i="24"/>
  <c r="TGB40" i="24"/>
  <c r="TGA40" i="24"/>
  <c r="TFZ40" i="24"/>
  <c r="TFY40" i="24"/>
  <c r="TFX40" i="24"/>
  <c r="TFW40" i="24"/>
  <c r="TFV40" i="24"/>
  <c r="TFU40" i="24"/>
  <c r="TFT40" i="24"/>
  <c r="TFS40" i="24"/>
  <c r="TFR40" i="24"/>
  <c r="TFQ40" i="24"/>
  <c r="TFP40" i="24"/>
  <c r="TFO40" i="24"/>
  <c r="TFN40" i="24"/>
  <c r="TFM40" i="24"/>
  <c r="TFL40" i="24"/>
  <c r="TFK40" i="24"/>
  <c r="TFJ40" i="24"/>
  <c r="TFI40" i="24"/>
  <c r="TFH40" i="24"/>
  <c r="TFG40" i="24"/>
  <c r="TFF40" i="24"/>
  <c r="TFE40" i="24"/>
  <c r="TFD40" i="24"/>
  <c r="TFC40" i="24"/>
  <c r="TFB40" i="24"/>
  <c r="TFA40" i="24"/>
  <c r="TEZ40" i="24"/>
  <c r="TEY40" i="24"/>
  <c r="TEX40" i="24"/>
  <c r="TEW40" i="24"/>
  <c r="TEV40" i="24"/>
  <c r="TEU40" i="24"/>
  <c r="TET40" i="24"/>
  <c r="TES40" i="24"/>
  <c r="TER40" i="24"/>
  <c r="TEQ40" i="24"/>
  <c r="TEP40" i="24"/>
  <c r="TEO40" i="24"/>
  <c r="TEN40" i="24"/>
  <c r="TEM40" i="24"/>
  <c r="TEL40" i="24"/>
  <c r="TEK40" i="24"/>
  <c r="TEJ40" i="24"/>
  <c r="TEI40" i="24"/>
  <c r="TEH40" i="24"/>
  <c r="TEG40" i="24"/>
  <c r="TEF40" i="24"/>
  <c r="TEE40" i="24"/>
  <c r="TED40" i="24"/>
  <c r="TEC40" i="24"/>
  <c r="TEB40" i="24"/>
  <c r="TEA40" i="24"/>
  <c r="TDZ40" i="24"/>
  <c r="TDY40" i="24"/>
  <c r="TDX40" i="24"/>
  <c r="TDW40" i="24"/>
  <c r="TDV40" i="24"/>
  <c r="TDU40" i="24"/>
  <c r="TDT40" i="24"/>
  <c r="TDS40" i="24"/>
  <c r="TDR40" i="24"/>
  <c r="TDQ40" i="24"/>
  <c r="TDP40" i="24"/>
  <c r="TDO40" i="24"/>
  <c r="TDN40" i="24"/>
  <c r="TDM40" i="24"/>
  <c r="TDL40" i="24"/>
  <c r="TDK40" i="24"/>
  <c r="TDJ40" i="24"/>
  <c r="TDI40" i="24"/>
  <c r="TDH40" i="24"/>
  <c r="TDG40" i="24"/>
  <c r="TDF40" i="24"/>
  <c r="TDE40" i="24"/>
  <c r="TDD40" i="24"/>
  <c r="TDC40" i="24"/>
  <c r="TDB40" i="24"/>
  <c r="TDA40" i="24"/>
  <c r="TCZ40" i="24"/>
  <c r="TCY40" i="24"/>
  <c r="TCX40" i="24"/>
  <c r="TCW40" i="24"/>
  <c r="TCV40" i="24"/>
  <c r="TCU40" i="24"/>
  <c r="TCT40" i="24"/>
  <c r="TCS40" i="24"/>
  <c r="TCR40" i="24"/>
  <c r="TCQ40" i="24"/>
  <c r="TCP40" i="24"/>
  <c r="TCO40" i="24"/>
  <c r="TCN40" i="24"/>
  <c r="TCM40" i="24"/>
  <c r="TCL40" i="24"/>
  <c r="TCK40" i="24"/>
  <c r="TCJ40" i="24"/>
  <c r="TCI40" i="24"/>
  <c r="TCH40" i="24"/>
  <c r="TCG40" i="24"/>
  <c r="TCF40" i="24"/>
  <c r="TCE40" i="24"/>
  <c r="TCD40" i="24"/>
  <c r="TCC40" i="24"/>
  <c r="TCB40" i="24"/>
  <c r="TCA40" i="24"/>
  <c r="TBZ40" i="24"/>
  <c r="TBY40" i="24"/>
  <c r="TBX40" i="24"/>
  <c r="TBW40" i="24"/>
  <c r="TBV40" i="24"/>
  <c r="TBU40" i="24"/>
  <c r="TBT40" i="24"/>
  <c r="TBS40" i="24"/>
  <c r="TBR40" i="24"/>
  <c r="TBQ40" i="24"/>
  <c r="TBP40" i="24"/>
  <c r="TBO40" i="24"/>
  <c r="TBN40" i="24"/>
  <c r="TBM40" i="24"/>
  <c r="TBL40" i="24"/>
  <c r="TBK40" i="24"/>
  <c r="TBJ40" i="24"/>
  <c r="TBI40" i="24"/>
  <c r="TBH40" i="24"/>
  <c r="TBG40" i="24"/>
  <c r="TBF40" i="24"/>
  <c r="TBE40" i="24"/>
  <c r="TBD40" i="24"/>
  <c r="TBC40" i="24"/>
  <c r="TBB40" i="24"/>
  <c r="TBA40" i="24"/>
  <c r="TAZ40" i="24"/>
  <c r="TAY40" i="24"/>
  <c r="TAX40" i="24"/>
  <c r="TAW40" i="24"/>
  <c r="TAV40" i="24"/>
  <c r="TAU40" i="24"/>
  <c r="TAT40" i="24"/>
  <c r="TAS40" i="24"/>
  <c r="TAR40" i="24"/>
  <c r="TAQ40" i="24"/>
  <c r="TAP40" i="24"/>
  <c r="TAO40" i="24"/>
  <c r="TAN40" i="24"/>
  <c r="TAM40" i="24"/>
  <c r="TAL40" i="24"/>
  <c r="TAK40" i="24"/>
  <c r="TAJ40" i="24"/>
  <c r="TAI40" i="24"/>
  <c r="TAH40" i="24"/>
  <c r="TAG40" i="24"/>
  <c r="TAF40" i="24"/>
  <c r="TAE40" i="24"/>
  <c r="TAD40" i="24"/>
  <c r="TAC40" i="24"/>
  <c r="TAB40" i="24"/>
  <c r="TAA40" i="24"/>
  <c r="SZZ40" i="24"/>
  <c r="SZY40" i="24"/>
  <c r="SZX40" i="24"/>
  <c r="SZW40" i="24"/>
  <c r="SZV40" i="24"/>
  <c r="SZU40" i="24"/>
  <c r="SZT40" i="24"/>
  <c r="SZS40" i="24"/>
  <c r="SZR40" i="24"/>
  <c r="SZQ40" i="24"/>
  <c r="SZP40" i="24"/>
  <c r="SZO40" i="24"/>
  <c r="SZN40" i="24"/>
  <c r="SZM40" i="24"/>
  <c r="SZL40" i="24"/>
  <c r="SZK40" i="24"/>
  <c r="SZJ40" i="24"/>
  <c r="SZI40" i="24"/>
  <c r="SZH40" i="24"/>
  <c r="SZG40" i="24"/>
  <c r="SZF40" i="24"/>
  <c r="SZE40" i="24"/>
  <c r="SZD40" i="24"/>
  <c r="SZC40" i="24"/>
  <c r="SZB40" i="24"/>
  <c r="SZA40" i="24"/>
  <c r="SYZ40" i="24"/>
  <c r="SYY40" i="24"/>
  <c r="SYX40" i="24"/>
  <c r="SYW40" i="24"/>
  <c r="SYV40" i="24"/>
  <c r="SYU40" i="24"/>
  <c r="SYT40" i="24"/>
  <c r="SYS40" i="24"/>
  <c r="SYR40" i="24"/>
  <c r="SYQ40" i="24"/>
  <c r="SYP40" i="24"/>
  <c r="SYO40" i="24"/>
  <c r="SYN40" i="24"/>
  <c r="SYM40" i="24"/>
  <c r="SYL40" i="24"/>
  <c r="SYK40" i="24"/>
  <c r="SYJ40" i="24"/>
  <c r="SYI40" i="24"/>
  <c r="SYH40" i="24"/>
  <c r="SYG40" i="24"/>
  <c r="SYF40" i="24"/>
  <c r="SYE40" i="24"/>
  <c r="SYD40" i="24"/>
  <c r="SYC40" i="24"/>
  <c r="SYB40" i="24"/>
  <c r="SYA40" i="24"/>
  <c r="SXZ40" i="24"/>
  <c r="SXY40" i="24"/>
  <c r="SXX40" i="24"/>
  <c r="SXW40" i="24"/>
  <c r="SXV40" i="24"/>
  <c r="SXU40" i="24"/>
  <c r="SXT40" i="24"/>
  <c r="SXS40" i="24"/>
  <c r="SXR40" i="24"/>
  <c r="SXQ40" i="24"/>
  <c r="SXP40" i="24"/>
  <c r="SXO40" i="24"/>
  <c r="SXN40" i="24"/>
  <c r="SXM40" i="24"/>
  <c r="SXL40" i="24"/>
  <c r="SXK40" i="24"/>
  <c r="SXJ40" i="24"/>
  <c r="SXI40" i="24"/>
  <c r="SXH40" i="24"/>
  <c r="SXG40" i="24"/>
  <c r="SXF40" i="24"/>
  <c r="SXE40" i="24"/>
  <c r="SXD40" i="24"/>
  <c r="SXC40" i="24"/>
  <c r="SXB40" i="24"/>
  <c r="SXA40" i="24"/>
  <c r="SWZ40" i="24"/>
  <c r="SWY40" i="24"/>
  <c r="SWX40" i="24"/>
  <c r="SWW40" i="24"/>
  <c r="SWV40" i="24"/>
  <c r="SWU40" i="24"/>
  <c r="SWT40" i="24"/>
  <c r="SWS40" i="24"/>
  <c r="SWR40" i="24"/>
  <c r="SWQ40" i="24"/>
  <c r="SWP40" i="24"/>
  <c r="SWO40" i="24"/>
  <c r="SWN40" i="24"/>
  <c r="SWM40" i="24"/>
  <c r="SWL40" i="24"/>
  <c r="SWK40" i="24"/>
  <c r="SWJ40" i="24"/>
  <c r="SWI40" i="24"/>
  <c r="SWH40" i="24"/>
  <c r="SWG40" i="24"/>
  <c r="SWF40" i="24"/>
  <c r="SWE40" i="24"/>
  <c r="SWD40" i="24"/>
  <c r="SWC40" i="24"/>
  <c r="SWB40" i="24"/>
  <c r="SWA40" i="24"/>
  <c r="SVZ40" i="24"/>
  <c r="SVY40" i="24"/>
  <c r="SVX40" i="24"/>
  <c r="SVW40" i="24"/>
  <c r="SVV40" i="24"/>
  <c r="SVU40" i="24"/>
  <c r="SVT40" i="24"/>
  <c r="SVS40" i="24"/>
  <c r="SVR40" i="24"/>
  <c r="SVQ40" i="24"/>
  <c r="SVP40" i="24"/>
  <c r="SVO40" i="24"/>
  <c r="SVN40" i="24"/>
  <c r="SVM40" i="24"/>
  <c r="SVL40" i="24"/>
  <c r="SVK40" i="24"/>
  <c r="SVJ40" i="24"/>
  <c r="SVI40" i="24"/>
  <c r="SVH40" i="24"/>
  <c r="SVG40" i="24"/>
  <c r="SVF40" i="24"/>
  <c r="SVE40" i="24"/>
  <c r="SVD40" i="24"/>
  <c r="SVC40" i="24"/>
  <c r="SVB40" i="24"/>
  <c r="SVA40" i="24"/>
  <c r="SUZ40" i="24"/>
  <c r="SUY40" i="24"/>
  <c r="SUX40" i="24"/>
  <c r="SUW40" i="24"/>
  <c r="SUV40" i="24"/>
  <c r="SUU40" i="24"/>
  <c r="SUT40" i="24"/>
  <c r="SUS40" i="24"/>
  <c r="SUR40" i="24"/>
  <c r="SUQ40" i="24"/>
  <c r="SUP40" i="24"/>
  <c r="SUO40" i="24"/>
  <c r="SUN40" i="24"/>
  <c r="SUM40" i="24"/>
  <c r="SUL40" i="24"/>
  <c r="SUK40" i="24"/>
  <c r="SUJ40" i="24"/>
  <c r="SUI40" i="24"/>
  <c r="SUH40" i="24"/>
  <c r="SUG40" i="24"/>
  <c r="SUF40" i="24"/>
  <c r="SUE40" i="24"/>
  <c r="SUD40" i="24"/>
  <c r="SUC40" i="24"/>
  <c r="SUB40" i="24"/>
  <c r="SUA40" i="24"/>
  <c r="STZ40" i="24"/>
  <c r="STY40" i="24"/>
  <c r="STX40" i="24"/>
  <c r="STW40" i="24"/>
  <c r="STV40" i="24"/>
  <c r="STU40" i="24"/>
  <c r="STT40" i="24"/>
  <c r="STS40" i="24"/>
  <c r="STR40" i="24"/>
  <c r="STQ40" i="24"/>
  <c r="STP40" i="24"/>
  <c r="STO40" i="24"/>
  <c r="STN40" i="24"/>
  <c r="STM40" i="24"/>
  <c r="STL40" i="24"/>
  <c r="STK40" i="24"/>
  <c r="STJ40" i="24"/>
  <c r="STI40" i="24"/>
  <c r="STH40" i="24"/>
  <c r="STG40" i="24"/>
  <c r="STF40" i="24"/>
  <c r="STE40" i="24"/>
  <c r="STD40" i="24"/>
  <c r="STC40" i="24"/>
  <c r="STB40" i="24"/>
  <c r="STA40" i="24"/>
  <c r="SSZ40" i="24"/>
  <c r="SSY40" i="24"/>
  <c r="SSX40" i="24"/>
  <c r="SSW40" i="24"/>
  <c r="SSV40" i="24"/>
  <c r="SSU40" i="24"/>
  <c r="SST40" i="24"/>
  <c r="SSS40" i="24"/>
  <c r="SSR40" i="24"/>
  <c r="SSQ40" i="24"/>
  <c r="SSP40" i="24"/>
  <c r="SSO40" i="24"/>
  <c r="SSN40" i="24"/>
  <c r="SSM40" i="24"/>
  <c r="SSL40" i="24"/>
  <c r="SSK40" i="24"/>
  <c r="SSJ40" i="24"/>
  <c r="SSI40" i="24"/>
  <c r="SSH40" i="24"/>
  <c r="SSG40" i="24"/>
  <c r="SSF40" i="24"/>
  <c r="SSE40" i="24"/>
  <c r="SSD40" i="24"/>
  <c r="SSC40" i="24"/>
  <c r="SSB40" i="24"/>
  <c r="SSA40" i="24"/>
  <c r="SRZ40" i="24"/>
  <c r="SRY40" i="24"/>
  <c r="SRX40" i="24"/>
  <c r="SRW40" i="24"/>
  <c r="SRV40" i="24"/>
  <c r="SRU40" i="24"/>
  <c r="SRT40" i="24"/>
  <c r="SRS40" i="24"/>
  <c r="SRR40" i="24"/>
  <c r="SRQ40" i="24"/>
  <c r="SRP40" i="24"/>
  <c r="SRO40" i="24"/>
  <c r="SRN40" i="24"/>
  <c r="SRM40" i="24"/>
  <c r="SRL40" i="24"/>
  <c r="SRK40" i="24"/>
  <c r="SRJ40" i="24"/>
  <c r="SRI40" i="24"/>
  <c r="SRH40" i="24"/>
  <c r="SRG40" i="24"/>
  <c r="SRF40" i="24"/>
  <c r="SRE40" i="24"/>
  <c r="SRD40" i="24"/>
  <c r="SRC40" i="24"/>
  <c r="SRB40" i="24"/>
  <c r="SRA40" i="24"/>
  <c r="SQZ40" i="24"/>
  <c r="SQY40" i="24"/>
  <c r="SQX40" i="24"/>
  <c r="SQW40" i="24"/>
  <c r="SQV40" i="24"/>
  <c r="SQU40" i="24"/>
  <c r="SQT40" i="24"/>
  <c r="SQS40" i="24"/>
  <c r="SQR40" i="24"/>
  <c r="SQQ40" i="24"/>
  <c r="SQP40" i="24"/>
  <c r="SQO40" i="24"/>
  <c r="SQN40" i="24"/>
  <c r="SQM40" i="24"/>
  <c r="SQL40" i="24"/>
  <c r="SQK40" i="24"/>
  <c r="SQJ40" i="24"/>
  <c r="SQI40" i="24"/>
  <c r="SQH40" i="24"/>
  <c r="SQG40" i="24"/>
  <c r="SQF40" i="24"/>
  <c r="SQE40" i="24"/>
  <c r="SQD40" i="24"/>
  <c r="SQC40" i="24"/>
  <c r="SQB40" i="24"/>
  <c r="SQA40" i="24"/>
  <c r="SPZ40" i="24"/>
  <c r="SPY40" i="24"/>
  <c r="SPX40" i="24"/>
  <c r="SPW40" i="24"/>
  <c r="SPV40" i="24"/>
  <c r="SPU40" i="24"/>
  <c r="SPT40" i="24"/>
  <c r="SPS40" i="24"/>
  <c r="SPR40" i="24"/>
  <c r="SPQ40" i="24"/>
  <c r="SPP40" i="24"/>
  <c r="SPO40" i="24"/>
  <c r="SPN40" i="24"/>
  <c r="SPM40" i="24"/>
  <c r="SPL40" i="24"/>
  <c r="SPK40" i="24"/>
  <c r="SPJ40" i="24"/>
  <c r="SPI40" i="24"/>
  <c r="SPH40" i="24"/>
  <c r="SPG40" i="24"/>
  <c r="SPF40" i="24"/>
  <c r="SPE40" i="24"/>
  <c r="SPD40" i="24"/>
  <c r="SPC40" i="24"/>
  <c r="SPB40" i="24"/>
  <c r="SPA40" i="24"/>
  <c r="SOZ40" i="24"/>
  <c r="SOY40" i="24"/>
  <c r="SOX40" i="24"/>
  <c r="SOW40" i="24"/>
  <c r="SOV40" i="24"/>
  <c r="SOU40" i="24"/>
  <c r="SOT40" i="24"/>
  <c r="SOS40" i="24"/>
  <c r="SOR40" i="24"/>
  <c r="SOQ40" i="24"/>
  <c r="SOP40" i="24"/>
  <c r="SOO40" i="24"/>
  <c r="SON40" i="24"/>
  <c r="SOM40" i="24"/>
  <c r="SOL40" i="24"/>
  <c r="SOK40" i="24"/>
  <c r="SOJ40" i="24"/>
  <c r="SOI40" i="24"/>
  <c r="SOH40" i="24"/>
  <c r="SOG40" i="24"/>
  <c r="SOF40" i="24"/>
  <c r="SOE40" i="24"/>
  <c r="SOD40" i="24"/>
  <c r="SOC40" i="24"/>
  <c r="SOB40" i="24"/>
  <c r="SOA40" i="24"/>
  <c r="SNZ40" i="24"/>
  <c r="SNY40" i="24"/>
  <c r="SNX40" i="24"/>
  <c r="SNW40" i="24"/>
  <c r="SNV40" i="24"/>
  <c r="SNU40" i="24"/>
  <c r="SNT40" i="24"/>
  <c r="SNS40" i="24"/>
  <c r="SNR40" i="24"/>
  <c r="SNQ40" i="24"/>
  <c r="SNP40" i="24"/>
  <c r="SNO40" i="24"/>
  <c r="SNN40" i="24"/>
  <c r="SNM40" i="24"/>
  <c r="SNL40" i="24"/>
  <c r="SNK40" i="24"/>
  <c r="SNJ40" i="24"/>
  <c r="SNI40" i="24"/>
  <c r="SNH40" i="24"/>
  <c r="SNG40" i="24"/>
  <c r="SNF40" i="24"/>
  <c r="SNE40" i="24"/>
  <c r="SND40" i="24"/>
  <c r="SNC40" i="24"/>
  <c r="SNB40" i="24"/>
  <c r="SNA40" i="24"/>
  <c r="SMZ40" i="24"/>
  <c r="SMY40" i="24"/>
  <c r="SMX40" i="24"/>
  <c r="SMW40" i="24"/>
  <c r="SMV40" i="24"/>
  <c r="SMU40" i="24"/>
  <c r="SMT40" i="24"/>
  <c r="SMS40" i="24"/>
  <c r="SMR40" i="24"/>
  <c r="SMQ40" i="24"/>
  <c r="SMP40" i="24"/>
  <c r="SMO40" i="24"/>
  <c r="SMN40" i="24"/>
  <c r="SMM40" i="24"/>
  <c r="SML40" i="24"/>
  <c r="SMK40" i="24"/>
  <c r="SMJ40" i="24"/>
  <c r="SMI40" i="24"/>
  <c r="SMH40" i="24"/>
  <c r="SMG40" i="24"/>
  <c r="SMF40" i="24"/>
  <c r="SME40" i="24"/>
  <c r="SMD40" i="24"/>
  <c r="SMC40" i="24"/>
  <c r="SMB40" i="24"/>
  <c r="SMA40" i="24"/>
  <c r="SLZ40" i="24"/>
  <c r="SLY40" i="24"/>
  <c r="SLX40" i="24"/>
  <c r="SLW40" i="24"/>
  <c r="SLV40" i="24"/>
  <c r="SLU40" i="24"/>
  <c r="SLT40" i="24"/>
  <c r="SLS40" i="24"/>
  <c r="SLR40" i="24"/>
  <c r="SLQ40" i="24"/>
  <c r="SLP40" i="24"/>
  <c r="SLO40" i="24"/>
  <c r="SLN40" i="24"/>
  <c r="SLM40" i="24"/>
  <c r="SLL40" i="24"/>
  <c r="SLK40" i="24"/>
  <c r="SLJ40" i="24"/>
  <c r="SLI40" i="24"/>
  <c r="SLH40" i="24"/>
  <c r="SLG40" i="24"/>
  <c r="SLF40" i="24"/>
  <c r="SLE40" i="24"/>
  <c r="SLD40" i="24"/>
  <c r="SLC40" i="24"/>
  <c r="SLB40" i="24"/>
  <c r="SLA40" i="24"/>
  <c r="SKZ40" i="24"/>
  <c r="SKY40" i="24"/>
  <c r="SKX40" i="24"/>
  <c r="SKW40" i="24"/>
  <c r="SKV40" i="24"/>
  <c r="SKU40" i="24"/>
  <c r="SKT40" i="24"/>
  <c r="SKS40" i="24"/>
  <c r="SKR40" i="24"/>
  <c r="SKQ40" i="24"/>
  <c r="SKP40" i="24"/>
  <c r="SKO40" i="24"/>
  <c r="SKN40" i="24"/>
  <c r="SKM40" i="24"/>
  <c r="SKL40" i="24"/>
  <c r="SKK40" i="24"/>
  <c r="SKJ40" i="24"/>
  <c r="SKI40" i="24"/>
  <c r="SKH40" i="24"/>
  <c r="SKG40" i="24"/>
  <c r="SKF40" i="24"/>
  <c r="SKE40" i="24"/>
  <c r="SKD40" i="24"/>
  <c r="SKC40" i="24"/>
  <c r="SKB40" i="24"/>
  <c r="SKA40" i="24"/>
  <c r="SJZ40" i="24"/>
  <c r="SJY40" i="24"/>
  <c r="SJX40" i="24"/>
  <c r="SJW40" i="24"/>
  <c r="SJV40" i="24"/>
  <c r="SJU40" i="24"/>
  <c r="SJT40" i="24"/>
  <c r="SJS40" i="24"/>
  <c r="SJR40" i="24"/>
  <c r="SJQ40" i="24"/>
  <c r="SJP40" i="24"/>
  <c r="SJO40" i="24"/>
  <c r="SJN40" i="24"/>
  <c r="SJM40" i="24"/>
  <c r="SJL40" i="24"/>
  <c r="SJK40" i="24"/>
  <c r="SJJ40" i="24"/>
  <c r="SJI40" i="24"/>
  <c r="SJH40" i="24"/>
  <c r="SJG40" i="24"/>
  <c r="SJF40" i="24"/>
  <c r="SJE40" i="24"/>
  <c r="SJD40" i="24"/>
  <c r="SJC40" i="24"/>
  <c r="SJB40" i="24"/>
  <c r="SJA40" i="24"/>
  <c r="SIZ40" i="24"/>
  <c r="SIY40" i="24"/>
  <c r="SIX40" i="24"/>
  <c r="SIW40" i="24"/>
  <c r="SIV40" i="24"/>
  <c r="SIU40" i="24"/>
  <c r="SIT40" i="24"/>
  <c r="SIS40" i="24"/>
  <c r="SIR40" i="24"/>
  <c r="SIQ40" i="24"/>
  <c r="SIP40" i="24"/>
  <c r="SIO40" i="24"/>
  <c r="SIN40" i="24"/>
  <c r="SIM40" i="24"/>
  <c r="SIL40" i="24"/>
  <c r="SIK40" i="24"/>
  <c r="SIJ40" i="24"/>
  <c r="SII40" i="24"/>
  <c r="SIH40" i="24"/>
  <c r="SIG40" i="24"/>
  <c r="SIF40" i="24"/>
  <c r="SIE40" i="24"/>
  <c r="SID40" i="24"/>
  <c r="SIC40" i="24"/>
  <c r="SIB40" i="24"/>
  <c r="SIA40" i="24"/>
  <c r="SHZ40" i="24"/>
  <c r="SHY40" i="24"/>
  <c r="SHX40" i="24"/>
  <c r="SHW40" i="24"/>
  <c r="SHV40" i="24"/>
  <c r="SHU40" i="24"/>
  <c r="SHT40" i="24"/>
  <c r="SHS40" i="24"/>
  <c r="SHR40" i="24"/>
  <c r="SHQ40" i="24"/>
  <c r="SHP40" i="24"/>
  <c r="SHO40" i="24"/>
  <c r="SHN40" i="24"/>
  <c r="SHM40" i="24"/>
  <c r="SHL40" i="24"/>
  <c r="SHK40" i="24"/>
  <c r="SHJ40" i="24"/>
  <c r="SHI40" i="24"/>
  <c r="SHH40" i="24"/>
  <c r="SHG40" i="24"/>
  <c r="SHF40" i="24"/>
  <c r="SHE40" i="24"/>
  <c r="SHD40" i="24"/>
  <c r="SHC40" i="24"/>
  <c r="SHB40" i="24"/>
  <c r="SHA40" i="24"/>
  <c r="SGZ40" i="24"/>
  <c r="SGY40" i="24"/>
  <c r="SGX40" i="24"/>
  <c r="SGW40" i="24"/>
  <c r="SGV40" i="24"/>
  <c r="SGU40" i="24"/>
  <c r="SGT40" i="24"/>
  <c r="SGS40" i="24"/>
  <c r="SGR40" i="24"/>
  <c r="SGQ40" i="24"/>
  <c r="SGP40" i="24"/>
  <c r="SGO40" i="24"/>
  <c r="SGN40" i="24"/>
  <c r="SGM40" i="24"/>
  <c r="SGL40" i="24"/>
  <c r="SGK40" i="24"/>
  <c r="SGJ40" i="24"/>
  <c r="SGI40" i="24"/>
  <c r="SGH40" i="24"/>
  <c r="SGG40" i="24"/>
  <c r="SGF40" i="24"/>
  <c r="SGE40" i="24"/>
  <c r="SGD40" i="24"/>
  <c r="SGC40" i="24"/>
  <c r="SGB40" i="24"/>
  <c r="SGA40" i="24"/>
  <c r="SFZ40" i="24"/>
  <c r="SFY40" i="24"/>
  <c r="SFX40" i="24"/>
  <c r="SFW40" i="24"/>
  <c r="SFV40" i="24"/>
  <c r="SFU40" i="24"/>
  <c r="SFT40" i="24"/>
  <c r="SFS40" i="24"/>
  <c r="SFR40" i="24"/>
  <c r="SFQ40" i="24"/>
  <c r="SFP40" i="24"/>
  <c r="SFO40" i="24"/>
  <c r="SFN40" i="24"/>
  <c r="SFM40" i="24"/>
  <c r="SFL40" i="24"/>
  <c r="SFK40" i="24"/>
  <c r="SFJ40" i="24"/>
  <c r="SFI40" i="24"/>
  <c r="SFH40" i="24"/>
  <c r="SFG40" i="24"/>
  <c r="SFF40" i="24"/>
  <c r="SFE40" i="24"/>
  <c r="SFD40" i="24"/>
  <c r="SFC40" i="24"/>
  <c r="SFB40" i="24"/>
  <c r="SFA40" i="24"/>
  <c r="SEZ40" i="24"/>
  <c r="SEY40" i="24"/>
  <c r="SEX40" i="24"/>
  <c r="SEW40" i="24"/>
  <c r="SEV40" i="24"/>
  <c r="SEU40" i="24"/>
  <c r="SET40" i="24"/>
  <c r="SES40" i="24"/>
  <c r="SER40" i="24"/>
  <c r="SEQ40" i="24"/>
  <c r="SEP40" i="24"/>
  <c r="SEO40" i="24"/>
  <c r="SEN40" i="24"/>
  <c r="SEM40" i="24"/>
  <c r="SEL40" i="24"/>
  <c r="SEK40" i="24"/>
  <c r="SEJ40" i="24"/>
  <c r="SEI40" i="24"/>
  <c r="SEH40" i="24"/>
  <c r="SEG40" i="24"/>
  <c r="SEF40" i="24"/>
  <c r="SEE40" i="24"/>
  <c r="SED40" i="24"/>
  <c r="SEC40" i="24"/>
  <c r="SEB40" i="24"/>
  <c r="SEA40" i="24"/>
  <c r="SDZ40" i="24"/>
  <c r="SDY40" i="24"/>
  <c r="SDX40" i="24"/>
  <c r="SDW40" i="24"/>
  <c r="SDV40" i="24"/>
  <c r="SDU40" i="24"/>
  <c r="SDT40" i="24"/>
  <c r="SDS40" i="24"/>
  <c r="SDR40" i="24"/>
  <c r="SDQ40" i="24"/>
  <c r="SDP40" i="24"/>
  <c r="SDO40" i="24"/>
  <c r="SDN40" i="24"/>
  <c r="SDM40" i="24"/>
  <c r="SDL40" i="24"/>
  <c r="SDK40" i="24"/>
  <c r="SDJ40" i="24"/>
  <c r="SDI40" i="24"/>
  <c r="SDH40" i="24"/>
  <c r="SDG40" i="24"/>
  <c r="SDF40" i="24"/>
  <c r="SDE40" i="24"/>
  <c r="SDD40" i="24"/>
  <c r="SDC40" i="24"/>
  <c r="SDB40" i="24"/>
  <c r="SDA40" i="24"/>
  <c r="SCZ40" i="24"/>
  <c r="SCY40" i="24"/>
  <c r="SCX40" i="24"/>
  <c r="SCW40" i="24"/>
  <c r="SCV40" i="24"/>
  <c r="SCU40" i="24"/>
  <c r="SCT40" i="24"/>
  <c r="SCS40" i="24"/>
  <c r="SCR40" i="24"/>
  <c r="SCQ40" i="24"/>
  <c r="SCP40" i="24"/>
  <c r="SCO40" i="24"/>
  <c r="SCN40" i="24"/>
  <c r="SCM40" i="24"/>
  <c r="SCL40" i="24"/>
  <c r="SCK40" i="24"/>
  <c r="SCJ40" i="24"/>
  <c r="SCI40" i="24"/>
  <c r="SCH40" i="24"/>
  <c r="SCG40" i="24"/>
  <c r="SCF40" i="24"/>
  <c r="SCE40" i="24"/>
  <c r="SCD40" i="24"/>
  <c r="SCC40" i="24"/>
  <c r="SCB40" i="24"/>
  <c r="SCA40" i="24"/>
  <c r="SBZ40" i="24"/>
  <c r="SBY40" i="24"/>
  <c r="SBX40" i="24"/>
  <c r="SBW40" i="24"/>
  <c r="SBV40" i="24"/>
  <c r="SBU40" i="24"/>
  <c r="SBT40" i="24"/>
  <c r="SBS40" i="24"/>
  <c r="SBR40" i="24"/>
  <c r="SBQ40" i="24"/>
  <c r="SBP40" i="24"/>
  <c r="SBO40" i="24"/>
  <c r="SBN40" i="24"/>
  <c r="SBM40" i="24"/>
  <c r="SBL40" i="24"/>
  <c r="SBK40" i="24"/>
  <c r="SBJ40" i="24"/>
  <c r="SBI40" i="24"/>
  <c r="SBH40" i="24"/>
  <c r="SBG40" i="24"/>
  <c r="SBF40" i="24"/>
  <c r="SBE40" i="24"/>
  <c r="SBD40" i="24"/>
  <c r="SBC40" i="24"/>
  <c r="SBB40" i="24"/>
  <c r="SBA40" i="24"/>
  <c r="SAZ40" i="24"/>
  <c r="SAY40" i="24"/>
  <c r="SAX40" i="24"/>
  <c r="SAW40" i="24"/>
  <c r="SAV40" i="24"/>
  <c r="SAU40" i="24"/>
  <c r="SAT40" i="24"/>
  <c r="SAS40" i="24"/>
  <c r="SAR40" i="24"/>
  <c r="SAQ40" i="24"/>
  <c r="SAP40" i="24"/>
  <c r="SAO40" i="24"/>
  <c r="SAN40" i="24"/>
  <c r="SAM40" i="24"/>
  <c r="SAL40" i="24"/>
  <c r="SAK40" i="24"/>
  <c r="SAJ40" i="24"/>
  <c r="SAI40" i="24"/>
  <c r="SAH40" i="24"/>
  <c r="SAG40" i="24"/>
  <c r="SAF40" i="24"/>
  <c r="SAE40" i="24"/>
  <c r="SAD40" i="24"/>
  <c r="SAC40" i="24"/>
  <c r="SAB40" i="24"/>
  <c r="SAA40" i="24"/>
  <c r="RZZ40" i="24"/>
  <c r="RZY40" i="24"/>
  <c r="RZX40" i="24"/>
  <c r="RZW40" i="24"/>
  <c r="RZV40" i="24"/>
  <c r="RZU40" i="24"/>
  <c r="RZT40" i="24"/>
  <c r="RZS40" i="24"/>
  <c r="RZR40" i="24"/>
  <c r="RZQ40" i="24"/>
  <c r="RZP40" i="24"/>
  <c r="RZO40" i="24"/>
  <c r="RZN40" i="24"/>
  <c r="RZM40" i="24"/>
  <c r="RZL40" i="24"/>
  <c r="RZK40" i="24"/>
  <c r="RZJ40" i="24"/>
  <c r="RZI40" i="24"/>
  <c r="RZH40" i="24"/>
  <c r="RZG40" i="24"/>
  <c r="RZF40" i="24"/>
  <c r="RZE40" i="24"/>
  <c r="RZD40" i="24"/>
  <c r="RZC40" i="24"/>
  <c r="RZB40" i="24"/>
  <c r="RZA40" i="24"/>
  <c r="RYZ40" i="24"/>
  <c r="RYY40" i="24"/>
  <c r="RYX40" i="24"/>
  <c r="RYW40" i="24"/>
  <c r="RYV40" i="24"/>
  <c r="RYU40" i="24"/>
  <c r="RYT40" i="24"/>
  <c r="RYS40" i="24"/>
  <c r="RYR40" i="24"/>
  <c r="RYQ40" i="24"/>
  <c r="RYP40" i="24"/>
  <c r="RYO40" i="24"/>
  <c r="RYN40" i="24"/>
  <c r="RYM40" i="24"/>
  <c r="RYL40" i="24"/>
  <c r="RYK40" i="24"/>
  <c r="RYJ40" i="24"/>
  <c r="RYI40" i="24"/>
  <c r="RYH40" i="24"/>
  <c r="RYG40" i="24"/>
  <c r="RYF40" i="24"/>
  <c r="RYE40" i="24"/>
  <c r="RYD40" i="24"/>
  <c r="RYC40" i="24"/>
  <c r="RYB40" i="24"/>
  <c r="RYA40" i="24"/>
  <c r="RXZ40" i="24"/>
  <c r="RXY40" i="24"/>
  <c r="RXX40" i="24"/>
  <c r="RXW40" i="24"/>
  <c r="RXV40" i="24"/>
  <c r="RXU40" i="24"/>
  <c r="RXT40" i="24"/>
  <c r="RXS40" i="24"/>
  <c r="RXR40" i="24"/>
  <c r="RXQ40" i="24"/>
  <c r="RXP40" i="24"/>
  <c r="RXO40" i="24"/>
  <c r="RXN40" i="24"/>
  <c r="RXM40" i="24"/>
  <c r="RXL40" i="24"/>
  <c r="RXK40" i="24"/>
  <c r="RXJ40" i="24"/>
  <c r="RXI40" i="24"/>
  <c r="RXH40" i="24"/>
  <c r="RXG40" i="24"/>
  <c r="RXF40" i="24"/>
  <c r="RXE40" i="24"/>
  <c r="RXD40" i="24"/>
  <c r="RXC40" i="24"/>
  <c r="RXB40" i="24"/>
  <c r="RXA40" i="24"/>
  <c r="RWZ40" i="24"/>
  <c r="RWY40" i="24"/>
  <c r="RWX40" i="24"/>
  <c r="RWW40" i="24"/>
  <c r="RWV40" i="24"/>
  <c r="RWU40" i="24"/>
  <c r="RWT40" i="24"/>
  <c r="RWS40" i="24"/>
  <c r="RWR40" i="24"/>
  <c r="RWQ40" i="24"/>
  <c r="RWP40" i="24"/>
  <c r="RWO40" i="24"/>
  <c r="RWN40" i="24"/>
  <c r="RWM40" i="24"/>
  <c r="RWL40" i="24"/>
  <c r="RWK40" i="24"/>
  <c r="RWJ40" i="24"/>
  <c r="RWI40" i="24"/>
  <c r="RWH40" i="24"/>
  <c r="RWG40" i="24"/>
  <c r="RWF40" i="24"/>
  <c r="RWE40" i="24"/>
  <c r="RWD40" i="24"/>
  <c r="RWC40" i="24"/>
  <c r="RWB40" i="24"/>
  <c r="RWA40" i="24"/>
  <c r="RVZ40" i="24"/>
  <c r="RVY40" i="24"/>
  <c r="RVX40" i="24"/>
  <c r="RVW40" i="24"/>
  <c r="RVV40" i="24"/>
  <c r="RVU40" i="24"/>
  <c r="RVT40" i="24"/>
  <c r="RVS40" i="24"/>
  <c r="RVR40" i="24"/>
  <c r="RVQ40" i="24"/>
  <c r="RVP40" i="24"/>
  <c r="RVO40" i="24"/>
  <c r="RVN40" i="24"/>
  <c r="RVM40" i="24"/>
  <c r="RVL40" i="24"/>
  <c r="RVK40" i="24"/>
  <c r="RVJ40" i="24"/>
  <c r="RVI40" i="24"/>
  <c r="RVH40" i="24"/>
  <c r="RVG40" i="24"/>
  <c r="RVF40" i="24"/>
  <c r="RVE40" i="24"/>
  <c r="RVD40" i="24"/>
  <c r="RVC40" i="24"/>
  <c r="RVB40" i="24"/>
  <c r="RVA40" i="24"/>
  <c r="RUZ40" i="24"/>
  <c r="RUY40" i="24"/>
  <c r="RUX40" i="24"/>
  <c r="RUW40" i="24"/>
  <c r="RUV40" i="24"/>
  <c r="RUU40" i="24"/>
  <c r="RUT40" i="24"/>
  <c r="RUS40" i="24"/>
  <c r="RUR40" i="24"/>
  <c r="RUQ40" i="24"/>
  <c r="RUP40" i="24"/>
  <c r="RUO40" i="24"/>
  <c r="RUN40" i="24"/>
  <c r="RUM40" i="24"/>
  <c r="RUL40" i="24"/>
  <c r="RUK40" i="24"/>
  <c r="RUJ40" i="24"/>
  <c r="RUI40" i="24"/>
  <c r="RUH40" i="24"/>
  <c r="RUG40" i="24"/>
  <c r="RUF40" i="24"/>
  <c r="RUE40" i="24"/>
  <c r="RUD40" i="24"/>
  <c r="RUC40" i="24"/>
  <c r="RUB40" i="24"/>
  <c r="RUA40" i="24"/>
  <c r="RTZ40" i="24"/>
  <c r="RTY40" i="24"/>
  <c r="RTX40" i="24"/>
  <c r="RTW40" i="24"/>
  <c r="RTV40" i="24"/>
  <c r="RTU40" i="24"/>
  <c r="RTT40" i="24"/>
  <c r="RTS40" i="24"/>
  <c r="RTR40" i="24"/>
  <c r="RTQ40" i="24"/>
  <c r="RTP40" i="24"/>
  <c r="RTO40" i="24"/>
  <c r="RTN40" i="24"/>
  <c r="RTM40" i="24"/>
  <c r="RTL40" i="24"/>
  <c r="RTK40" i="24"/>
  <c r="RTJ40" i="24"/>
  <c r="RTI40" i="24"/>
  <c r="RTH40" i="24"/>
  <c r="RTG40" i="24"/>
  <c r="RTF40" i="24"/>
  <c r="RTE40" i="24"/>
  <c r="RTD40" i="24"/>
  <c r="RTC40" i="24"/>
  <c r="RTB40" i="24"/>
  <c r="RTA40" i="24"/>
  <c r="RSZ40" i="24"/>
  <c r="RSY40" i="24"/>
  <c r="RSX40" i="24"/>
  <c r="RSW40" i="24"/>
  <c r="RSV40" i="24"/>
  <c r="RSU40" i="24"/>
  <c r="RST40" i="24"/>
  <c r="RSS40" i="24"/>
  <c r="RSR40" i="24"/>
  <c r="RSQ40" i="24"/>
  <c r="RSP40" i="24"/>
  <c r="RSO40" i="24"/>
  <c r="RSN40" i="24"/>
  <c r="RSM40" i="24"/>
  <c r="RSL40" i="24"/>
  <c r="RSK40" i="24"/>
  <c r="RSJ40" i="24"/>
  <c r="RSI40" i="24"/>
  <c r="RSH40" i="24"/>
  <c r="RSG40" i="24"/>
  <c r="RSF40" i="24"/>
  <c r="RSE40" i="24"/>
  <c r="RSD40" i="24"/>
  <c r="RSC40" i="24"/>
  <c r="RSB40" i="24"/>
  <c r="RSA40" i="24"/>
  <c r="RRZ40" i="24"/>
  <c r="RRY40" i="24"/>
  <c r="RRX40" i="24"/>
  <c r="RRW40" i="24"/>
  <c r="RRV40" i="24"/>
  <c r="RRU40" i="24"/>
  <c r="RRT40" i="24"/>
  <c r="RRS40" i="24"/>
  <c r="RRR40" i="24"/>
  <c r="RRQ40" i="24"/>
  <c r="RRP40" i="24"/>
  <c r="RRO40" i="24"/>
  <c r="RRN40" i="24"/>
  <c r="RRM40" i="24"/>
  <c r="RRL40" i="24"/>
  <c r="RRK40" i="24"/>
  <c r="RRJ40" i="24"/>
  <c r="RRI40" i="24"/>
  <c r="RRH40" i="24"/>
  <c r="RRG40" i="24"/>
  <c r="RRF40" i="24"/>
  <c r="RRE40" i="24"/>
  <c r="RRD40" i="24"/>
  <c r="RRC40" i="24"/>
  <c r="RRB40" i="24"/>
  <c r="RRA40" i="24"/>
  <c r="RQZ40" i="24"/>
  <c r="RQY40" i="24"/>
  <c r="RQX40" i="24"/>
  <c r="RQW40" i="24"/>
  <c r="RQV40" i="24"/>
  <c r="RQU40" i="24"/>
  <c r="RQT40" i="24"/>
  <c r="RQS40" i="24"/>
  <c r="RQR40" i="24"/>
  <c r="RQQ40" i="24"/>
  <c r="RQP40" i="24"/>
  <c r="RQO40" i="24"/>
  <c r="RQN40" i="24"/>
  <c r="RQM40" i="24"/>
  <c r="RQL40" i="24"/>
  <c r="RQK40" i="24"/>
  <c r="RQJ40" i="24"/>
  <c r="RQI40" i="24"/>
  <c r="RQH40" i="24"/>
  <c r="RQG40" i="24"/>
  <c r="RQF40" i="24"/>
  <c r="RQE40" i="24"/>
  <c r="RQD40" i="24"/>
  <c r="RQC40" i="24"/>
  <c r="RQB40" i="24"/>
  <c r="RQA40" i="24"/>
  <c r="RPZ40" i="24"/>
  <c r="RPY40" i="24"/>
  <c r="RPX40" i="24"/>
  <c r="RPW40" i="24"/>
  <c r="RPV40" i="24"/>
  <c r="RPU40" i="24"/>
  <c r="RPT40" i="24"/>
  <c r="RPS40" i="24"/>
  <c r="RPR40" i="24"/>
  <c r="RPQ40" i="24"/>
  <c r="RPP40" i="24"/>
  <c r="RPO40" i="24"/>
  <c r="RPN40" i="24"/>
  <c r="RPM40" i="24"/>
  <c r="RPL40" i="24"/>
  <c r="RPK40" i="24"/>
  <c r="RPJ40" i="24"/>
  <c r="RPI40" i="24"/>
  <c r="RPH40" i="24"/>
  <c r="RPG40" i="24"/>
  <c r="RPF40" i="24"/>
  <c r="RPE40" i="24"/>
  <c r="RPD40" i="24"/>
  <c r="RPC40" i="24"/>
  <c r="RPB40" i="24"/>
  <c r="RPA40" i="24"/>
  <c r="ROZ40" i="24"/>
  <c r="ROY40" i="24"/>
  <c r="ROX40" i="24"/>
  <c r="ROW40" i="24"/>
  <c r="ROV40" i="24"/>
  <c r="ROU40" i="24"/>
  <c r="ROT40" i="24"/>
  <c r="ROS40" i="24"/>
  <c r="ROR40" i="24"/>
  <c r="ROQ40" i="24"/>
  <c r="ROP40" i="24"/>
  <c r="ROO40" i="24"/>
  <c r="RON40" i="24"/>
  <c r="ROM40" i="24"/>
  <c r="ROL40" i="24"/>
  <c r="ROK40" i="24"/>
  <c r="ROJ40" i="24"/>
  <c r="ROI40" i="24"/>
  <c r="ROH40" i="24"/>
  <c r="ROG40" i="24"/>
  <c r="ROF40" i="24"/>
  <c r="ROE40" i="24"/>
  <c r="ROD40" i="24"/>
  <c r="ROC40" i="24"/>
  <c r="ROB40" i="24"/>
  <c r="ROA40" i="24"/>
  <c r="RNZ40" i="24"/>
  <c r="RNY40" i="24"/>
  <c r="RNX40" i="24"/>
  <c r="RNW40" i="24"/>
  <c r="RNV40" i="24"/>
  <c r="RNU40" i="24"/>
  <c r="RNT40" i="24"/>
  <c r="RNS40" i="24"/>
  <c r="RNR40" i="24"/>
  <c r="RNQ40" i="24"/>
  <c r="RNP40" i="24"/>
  <c r="RNO40" i="24"/>
  <c r="RNN40" i="24"/>
  <c r="RNM40" i="24"/>
  <c r="RNL40" i="24"/>
  <c r="RNK40" i="24"/>
  <c r="RNJ40" i="24"/>
  <c r="RNI40" i="24"/>
  <c r="RNH40" i="24"/>
  <c r="RNG40" i="24"/>
  <c r="RNF40" i="24"/>
  <c r="RNE40" i="24"/>
  <c r="RND40" i="24"/>
  <c r="RNC40" i="24"/>
  <c r="RNB40" i="24"/>
  <c r="RNA40" i="24"/>
  <c r="RMZ40" i="24"/>
  <c r="RMY40" i="24"/>
  <c r="RMX40" i="24"/>
  <c r="RMW40" i="24"/>
  <c r="RMV40" i="24"/>
  <c r="RMU40" i="24"/>
  <c r="RMT40" i="24"/>
  <c r="RMS40" i="24"/>
  <c r="RMR40" i="24"/>
  <c r="RMQ40" i="24"/>
  <c r="RMP40" i="24"/>
  <c r="RMO40" i="24"/>
  <c r="RMN40" i="24"/>
  <c r="RMM40" i="24"/>
  <c r="RML40" i="24"/>
  <c r="RMK40" i="24"/>
  <c r="RMJ40" i="24"/>
  <c r="RMI40" i="24"/>
  <c r="RMH40" i="24"/>
  <c r="RMG40" i="24"/>
  <c r="RMF40" i="24"/>
  <c r="RME40" i="24"/>
  <c r="RMD40" i="24"/>
  <c r="RMC40" i="24"/>
  <c r="RMB40" i="24"/>
  <c r="RMA40" i="24"/>
  <c r="RLZ40" i="24"/>
  <c r="RLY40" i="24"/>
  <c r="RLX40" i="24"/>
  <c r="RLW40" i="24"/>
  <c r="RLV40" i="24"/>
  <c r="RLU40" i="24"/>
  <c r="RLT40" i="24"/>
  <c r="RLS40" i="24"/>
  <c r="RLR40" i="24"/>
  <c r="RLQ40" i="24"/>
  <c r="RLP40" i="24"/>
  <c r="RLO40" i="24"/>
  <c r="RLN40" i="24"/>
  <c r="RLM40" i="24"/>
  <c r="RLL40" i="24"/>
  <c r="RLK40" i="24"/>
  <c r="RLJ40" i="24"/>
  <c r="RLI40" i="24"/>
  <c r="RLH40" i="24"/>
  <c r="RLG40" i="24"/>
  <c r="RLF40" i="24"/>
  <c r="RLE40" i="24"/>
  <c r="RLD40" i="24"/>
  <c r="RLC40" i="24"/>
  <c r="RLB40" i="24"/>
  <c r="RLA40" i="24"/>
  <c r="RKZ40" i="24"/>
  <c r="RKY40" i="24"/>
  <c r="RKX40" i="24"/>
  <c r="RKW40" i="24"/>
  <c r="RKV40" i="24"/>
  <c r="RKU40" i="24"/>
  <c r="RKT40" i="24"/>
  <c r="RKS40" i="24"/>
  <c r="RKR40" i="24"/>
  <c r="RKQ40" i="24"/>
  <c r="RKP40" i="24"/>
  <c r="RKO40" i="24"/>
  <c r="RKN40" i="24"/>
  <c r="RKM40" i="24"/>
  <c r="RKL40" i="24"/>
  <c r="RKK40" i="24"/>
  <c r="RKJ40" i="24"/>
  <c r="RKI40" i="24"/>
  <c r="RKH40" i="24"/>
  <c r="RKG40" i="24"/>
  <c r="RKF40" i="24"/>
  <c r="RKE40" i="24"/>
  <c r="RKD40" i="24"/>
  <c r="RKC40" i="24"/>
  <c r="RKB40" i="24"/>
  <c r="RKA40" i="24"/>
  <c r="RJZ40" i="24"/>
  <c r="RJY40" i="24"/>
  <c r="RJX40" i="24"/>
  <c r="RJW40" i="24"/>
  <c r="RJV40" i="24"/>
  <c r="RJU40" i="24"/>
  <c r="RJT40" i="24"/>
  <c r="RJS40" i="24"/>
  <c r="RJR40" i="24"/>
  <c r="RJQ40" i="24"/>
  <c r="RJP40" i="24"/>
  <c r="RJO40" i="24"/>
  <c r="RJN40" i="24"/>
  <c r="RJM40" i="24"/>
  <c r="RJL40" i="24"/>
  <c r="RJK40" i="24"/>
  <c r="RJJ40" i="24"/>
  <c r="RJI40" i="24"/>
  <c r="RJH40" i="24"/>
  <c r="RJG40" i="24"/>
  <c r="RJF40" i="24"/>
  <c r="RJE40" i="24"/>
  <c r="RJD40" i="24"/>
  <c r="RJC40" i="24"/>
  <c r="RJB40" i="24"/>
  <c r="RJA40" i="24"/>
  <c r="RIZ40" i="24"/>
  <c r="RIY40" i="24"/>
  <c r="RIX40" i="24"/>
  <c r="RIW40" i="24"/>
  <c r="RIV40" i="24"/>
  <c r="RIU40" i="24"/>
  <c r="RIT40" i="24"/>
  <c r="RIS40" i="24"/>
  <c r="RIR40" i="24"/>
  <c r="RIQ40" i="24"/>
  <c r="RIP40" i="24"/>
  <c r="RIO40" i="24"/>
  <c r="RIN40" i="24"/>
  <c r="RIM40" i="24"/>
  <c r="RIL40" i="24"/>
  <c r="RIK40" i="24"/>
  <c r="RIJ40" i="24"/>
  <c r="RII40" i="24"/>
  <c r="RIH40" i="24"/>
  <c r="RIG40" i="24"/>
  <c r="RIF40" i="24"/>
  <c r="RIE40" i="24"/>
  <c r="RID40" i="24"/>
  <c r="RIC40" i="24"/>
  <c r="RIB40" i="24"/>
  <c r="RIA40" i="24"/>
  <c r="RHZ40" i="24"/>
  <c r="RHY40" i="24"/>
  <c r="RHX40" i="24"/>
  <c r="RHW40" i="24"/>
  <c r="RHV40" i="24"/>
  <c r="RHU40" i="24"/>
  <c r="RHT40" i="24"/>
  <c r="RHS40" i="24"/>
  <c r="RHR40" i="24"/>
  <c r="RHQ40" i="24"/>
  <c r="RHP40" i="24"/>
  <c r="RHO40" i="24"/>
  <c r="RHN40" i="24"/>
  <c r="RHM40" i="24"/>
  <c r="RHL40" i="24"/>
  <c r="RHK40" i="24"/>
  <c r="RHJ40" i="24"/>
  <c r="RHI40" i="24"/>
  <c r="RHH40" i="24"/>
  <c r="RHG40" i="24"/>
  <c r="RHF40" i="24"/>
  <c r="RHE40" i="24"/>
  <c r="RHD40" i="24"/>
  <c r="RHC40" i="24"/>
  <c r="RHB40" i="24"/>
  <c r="RHA40" i="24"/>
  <c r="RGZ40" i="24"/>
  <c r="RGY40" i="24"/>
  <c r="RGX40" i="24"/>
  <c r="RGW40" i="24"/>
  <c r="RGV40" i="24"/>
  <c r="RGU40" i="24"/>
  <c r="RGT40" i="24"/>
  <c r="RGS40" i="24"/>
  <c r="RGR40" i="24"/>
  <c r="RGQ40" i="24"/>
  <c r="RGP40" i="24"/>
  <c r="RGO40" i="24"/>
  <c r="RGN40" i="24"/>
  <c r="RGM40" i="24"/>
  <c r="RGL40" i="24"/>
  <c r="RGK40" i="24"/>
  <c r="RGJ40" i="24"/>
  <c r="RGI40" i="24"/>
  <c r="RGH40" i="24"/>
  <c r="RGG40" i="24"/>
  <c r="RGF40" i="24"/>
  <c r="RGE40" i="24"/>
  <c r="RGD40" i="24"/>
  <c r="RGC40" i="24"/>
  <c r="RGB40" i="24"/>
  <c r="RGA40" i="24"/>
  <c r="RFZ40" i="24"/>
  <c r="RFY40" i="24"/>
  <c r="RFX40" i="24"/>
  <c r="RFW40" i="24"/>
  <c r="RFV40" i="24"/>
  <c r="RFU40" i="24"/>
  <c r="RFT40" i="24"/>
  <c r="RFS40" i="24"/>
  <c r="RFR40" i="24"/>
  <c r="RFQ40" i="24"/>
  <c r="RFP40" i="24"/>
  <c r="RFO40" i="24"/>
  <c r="RFN40" i="24"/>
  <c r="RFM40" i="24"/>
  <c r="RFL40" i="24"/>
  <c r="RFK40" i="24"/>
  <c r="RFJ40" i="24"/>
  <c r="RFI40" i="24"/>
  <c r="RFH40" i="24"/>
  <c r="RFG40" i="24"/>
  <c r="RFF40" i="24"/>
  <c r="RFE40" i="24"/>
  <c r="RFD40" i="24"/>
  <c r="RFC40" i="24"/>
  <c r="RFB40" i="24"/>
  <c r="RFA40" i="24"/>
  <c r="REZ40" i="24"/>
  <c r="REY40" i="24"/>
  <c r="REX40" i="24"/>
  <c r="REW40" i="24"/>
  <c r="REV40" i="24"/>
  <c r="REU40" i="24"/>
  <c r="RET40" i="24"/>
  <c r="RES40" i="24"/>
  <c r="RER40" i="24"/>
  <c r="REQ40" i="24"/>
  <c r="REP40" i="24"/>
  <c r="REO40" i="24"/>
  <c r="REN40" i="24"/>
  <c r="REM40" i="24"/>
  <c r="REL40" i="24"/>
  <c r="REK40" i="24"/>
  <c r="REJ40" i="24"/>
  <c r="REI40" i="24"/>
  <c r="REH40" i="24"/>
  <c r="REG40" i="24"/>
  <c r="REF40" i="24"/>
  <c r="REE40" i="24"/>
  <c r="RED40" i="24"/>
  <c r="REC40" i="24"/>
  <c r="REB40" i="24"/>
  <c r="REA40" i="24"/>
  <c r="RDZ40" i="24"/>
  <c r="RDY40" i="24"/>
  <c r="RDX40" i="24"/>
  <c r="RDW40" i="24"/>
  <c r="RDV40" i="24"/>
  <c r="RDU40" i="24"/>
  <c r="RDT40" i="24"/>
  <c r="RDS40" i="24"/>
  <c r="RDR40" i="24"/>
  <c r="RDQ40" i="24"/>
  <c r="RDP40" i="24"/>
  <c r="RDO40" i="24"/>
  <c r="RDN40" i="24"/>
  <c r="RDM40" i="24"/>
  <c r="RDL40" i="24"/>
  <c r="RDK40" i="24"/>
  <c r="RDJ40" i="24"/>
  <c r="RDI40" i="24"/>
  <c r="RDH40" i="24"/>
  <c r="RDG40" i="24"/>
  <c r="RDF40" i="24"/>
  <c r="RDE40" i="24"/>
  <c r="RDD40" i="24"/>
  <c r="RDC40" i="24"/>
  <c r="RDB40" i="24"/>
  <c r="RDA40" i="24"/>
  <c r="RCZ40" i="24"/>
  <c r="RCY40" i="24"/>
  <c r="RCX40" i="24"/>
  <c r="RCW40" i="24"/>
  <c r="RCV40" i="24"/>
  <c r="RCU40" i="24"/>
  <c r="RCT40" i="24"/>
  <c r="RCS40" i="24"/>
  <c r="RCR40" i="24"/>
  <c r="RCQ40" i="24"/>
  <c r="RCP40" i="24"/>
  <c r="RCO40" i="24"/>
  <c r="RCN40" i="24"/>
  <c r="RCM40" i="24"/>
  <c r="RCL40" i="24"/>
  <c r="RCK40" i="24"/>
  <c r="RCJ40" i="24"/>
  <c r="RCI40" i="24"/>
  <c r="RCH40" i="24"/>
  <c r="RCG40" i="24"/>
  <c r="RCF40" i="24"/>
  <c r="RCE40" i="24"/>
  <c r="RCD40" i="24"/>
  <c r="RCC40" i="24"/>
  <c r="RCB40" i="24"/>
  <c r="RCA40" i="24"/>
  <c r="RBZ40" i="24"/>
  <c r="RBY40" i="24"/>
  <c r="RBX40" i="24"/>
  <c r="RBW40" i="24"/>
  <c r="RBV40" i="24"/>
  <c r="RBU40" i="24"/>
  <c r="RBT40" i="24"/>
  <c r="RBS40" i="24"/>
  <c r="RBR40" i="24"/>
  <c r="RBQ40" i="24"/>
  <c r="RBP40" i="24"/>
  <c r="RBO40" i="24"/>
  <c r="RBN40" i="24"/>
  <c r="RBM40" i="24"/>
  <c r="RBL40" i="24"/>
  <c r="RBK40" i="24"/>
  <c r="RBJ40" i="24"/>
  <c r="RBI40" i="24"/>
  <c r="RBH40" i="24"/>
  <c r="RBG40" i="24"/>
  <c r="RBF40" i="24"/>
  <c r="RBE40" i="24"/>
  <c r="RBD40" i="24"/>
  <c r="RBC40" i="24"/>
  <c r="RBB40" i="24"/>
  <c r="RBA40" i="24"/>
  <c r="RAZ40" i="24"/>
  <c r="RAY40" i="24"/>
  <c r="RAX40" i="24"/>
  <c r="RAW40" i="24"/>
  <c r="RAV40" i="24"/>
  <c r="RAU40" i="24"/>
  <c r="RAT40" i="24"/>
  <c r="RAS40" i="24"/>
  <c r="RAR40" i="24"/>
  <c r="RAQ40" i="24"/>
  <c r="RAP40" i="24"/>
  <c r="RAO40" i="24"/>
  <c r="RAN40" i="24"/>
  <c r="RAM40" i="24"/>
  <c r="RAL40" i="24"/>
  <c r="RAK40" i="24"/>
  <c r="RAJ40" i="24"/>
  <c r="RAI40" i="24"/>
  <c r="RAH40" i="24"/>
  <c r="RAG40" i="24"/>
  <c r="RAF40" i="24"/>
  <c r="RAE40" i="24"/>
  <c r="RAD40" i="24"/>
  <c r="RAC40" i="24"/>
  <c r="RAB40" i="24"/>
  <c r="RAA40" i="24"/>
  <c r="QZZ40" i="24"/>
  <c r="QZY40" i="24"/>
  <c r="QZX40" i="24"/>
  <c r="QZW40" i="24"/>
  <c r="QZV40" i="24"/>
  <c r="QZU40" i="24"/>
  <c r="QZT40" i="24"/>
  <c r="QZS40" i="24"/>
  <c r="QZR40" i="24"/>
  <c r="QZQ40" i="24"/>
  <c r="QZP40" i="24"/>
  <c r="QZO40" i="24"/>
  <c r="QZN40" i="24"/>
  <c r="QZM40" i="24"/>
  <c r="QZL40" i="24"/>
  <c r="QZK40" i="24"/>
  <c r="QZJ40" i="24"/>
  <c r="QZI40" i="24"/>
  <c r="QZH40" i="24"/>
  <c r="QZG40" i="24"/>
  <c r="QZF40" i="24"/>
  <c r="QZE40" i="24"/>
  <c r="QZD40" i="24"/>
  <c r="QZC40" i="24"/>
  <c r="QZB40" i="24"/>
  <c r="QZA40" i="24"/>
  <c r="QYZ40" i="24"/>
  <c r="QYY40" i="24"/>
  <c r="QYX40" i="24"/>
  <c r="QYW40" i="24"/>
  <c r="QYV40" i="24"/>
  <c r="QYU40" i="24"/>
  <c r="QYT40" i="24"/>
  <c r="QYS40" i="24"/>
  <c r="QYR40" i="24"/>
  <c r="QYQ40" i="24"/>
  <c r="QYP40" i="24"/>
  <c r="QYO40" i="24"/>
  <c r="QYN40" i="24"/>
  <c r="QYM40" i="24"/>
  <c r="QYL40" i="24"/>
  <c r="QYK40" i="24"/>
  <c r="QYJ40" i="24"/>
  <c r="QYI40" i="24"/>
  <c r="QYH40" i="24"/>
  <c r="QYG40" i="24"/>
  <c r="QYF40" i="24"/>
  <c r="QYE40" i="24"/>
  <c r="QYD40" i="24"/>
  <c r="QYC40" i="24"/>
  <c r="QYB40" i="24"/>
  <c r="QYA40" i="24"/>
  <c r="QXZ40" i="24"/>
  <c r="QXY40" i="24"/>
  <c r="QXX40" i="24"/>
  <c r="QXW40" i="24"/>
  <c r="QXV40" i="24"/>
  <c r="QXU40" i="24"/>
  <c r="QXT40" i="24"/>
  <c r="QXS40" i="24"/>
  <c r="QXR40" i="24"/>
  <c r="QXQ40" i="24"/>
  <c r="QXP40" i="24"/>
  <c r="QXO40" i="24"/>
  <c r="QXN40" i="24"/>
  <c r="QXM40" i="24"/>
  <c r="QXL40" i="24"/>
  <c r="QXK40" i="24"/>
  <c r="QXJ40" i="24"/>
  <c r="QXI40" i="24"/>
  <c r="QXH40" i="24"/>
  <c r="QXG40" i="24"/>
  <c r="QXF40" i="24"/>
  <c r="QXE40" i="24"/>
  <c r="QXD40" i="24"/>
  <c r="QXC40" i="24"/>
  <c r="QXB40" i="24"/>
  <c r="QXA40" i="24"/>
  <c r="QWZ40" i="24"/>
  <c r="QWY40" i="24"/>
  <c r="QWX40" i="24"/>
  <c r="QWW40" i="24"/>
  <c r="QWV40" i="24"/>
  <c r="QWU40" i="24"/>
  <c r="QWT40" i="24"/>
  <c r="QWS40" i="24"/>
  <c r="QWR40" i="24"/>
  <c r="QWQ40" i="24"/>
  <c r="QWP40" i="24"/>
  <c r="QWO40" i="24"/>
  <c r="QWN40" i="24"/>
  <c r="QWM40" i="24"/>
  <c r="QWL40" i="24"/>
  <c r="QWK40" i="24"/>
  <c r="QWJ40" i="24"/>
  <c r="QWI40" i="24"/>
  <c r="QWH40" i="24"/>
  <c r="QWG40" i="24"/>
  <c r="QWF40" i="24"/>
  <c r="QWE40" i="24"/>
  <c r="QWD40" i="24"/>
  <c r="QWC40" i="24"/>
  <c r="QWB40" i="24"/>
  <c r="QWA40" i="24"/>
  <c r="QVZ40" i="24"/>
  <c r="QVY40" i="24"/>
  <c r="QVX40" i="24"/>
  <c r="QVW40" i="24"/>
  <c r="QVV40" i="24"/>
  <c r="QVU40" i="24"/>
  <c r="QVT40" i="24"/>
  <c r="QVS40" i="24"/>
  <c r="QVR40" i="24"/>
  <c r="QVQ40" i="24"/>
  <c r="QVP40" i="24"/>
  <c r="QVO40" i="24"/>
  <c r="QVN40" i="24"/>
  <c r="QVM40" i="24"/>
  <c r="QVL40" i="24"/>
  <c r="QVK40" i="24"/>
  <c r="QVJ40" i="24"/>
  <c r="QVI40" i="24"/>
  <c r="QVH40" i="24"/>
  <c r="QVG40" i="24"/>
  <c r="QVF40" i="24"/>
  <c r="QVE40" i="24"/>
  <c r="QVD40" i="24"/>
  <c r="QVC40" i="24"/>
  <c r="QVB40" i="24"/>
  <c r="QVA40" i="24"/>
  <c r="QUZ40" i="24"/>
  <c r="QUY40" i="24"/>
  <c r="QUX40" i="24"/>
  <c r="QUW40" i="24"/>
  <c r="QUV40" i="24"/>
  <c r="QUU40" i="24"/>
  <c r="QUT40" i="24"/>
  <c r="QUS40" i="24"/>
  <c r="QUR40" i="24"/>
  <c r="QUQ40" i="24"/>
  <c r="QUP40" i="24"/>
  <c r="QUO40" i="24"/>
  <c r="QUN40" i="24"/>
  <c r="QUM40" i="24"/>
  <c r="QUL40" i="24"/>
  <c r="QUK40" i="24"/>
  <c r="QUJ40" i="24"/>
  <c r="QUI40" i="24"/>
  <c r="QUH40" i="24"/>
  <c r="QUG40" i="24"/>
  <c r="QUF40" i="24"/>
  <c r="QUE40" i="24"/>
  <c r="QUD40" i="24"/>
  <c r="QUC40" i="24"/>
  <c r="QUB40" i="24"/>
  <c r="QUA40" i="24"/>
  <c r="QTZ40" i="24"/>
  <c r="QTY40" i="24"/>
  <c r="QTX40" i="24"/>
  <c r="QTW40" i="24"/>
  <c r="QTV40" i="24"/>
  <c r="QTU40" i="24"/>
  <c r="QTT40" i="24"/>
  <c r="QTS40" i="24"/>
  <c r="QTR40" i="24"/>
  <c r="QTQ40" i="24"/>
  <c r="QTP40" i="24"/>
  <c r="QTO40" i="24"/>
  <c r="QTN40" i="24"/>
  <c r="QTM40" i="24"/>
  <c r="QTL40" i="24"/>
  <c r="QTK40" i="24"/>
  <c r="QTJ40" i="24"/>
  <c r="QTI40" i="24"/>
  <c r="QTH40" i="24"/>
  <c r="QTG40" i="24"/>
  <c r="QTF40" i="24"/>
  <c r="QTE40" i="24"/>
  <c r="QTD40" i="24"/>
  <c r="QTC40" i="24"/>
  <c r="QTB40" i="24"/>
  <c r="QTA40" i="24"/>
  <c r="QSZ40" i="24"/>
  <c r="QSY40" i="24"/>
  <c r="QSX40" i="24"/>
  <c r="QSW40" i="24"/>
  <c r="QSV40" i="24"/>
  <c r="QSU40" i="24"/>
  <c r="QST40" i="24"/>
  <c r="QSS40" i="24"/>
  <c r="QSR40" i="24"/>
  <c r="QSQ40" i="24"/>
  <c r="QSP40" i="24"/>
  <c r="QSO40" i="24"/>
  <c r="QSN40" i="24"/>
  <c r="QSM40" i="24"/>
  <c r="QSL40" i="24"/>
  <c r="QSK40" i="24"/>
  <c r="QSJ40" i="24"/>
  <c r="QSI40" i="24"/>
  <c r="QSH40" i="24"/>
  <c r="QSG40" i="24"/>
  <c r="QSF40" i="24"/>
  <c r="QSE40" i="24"/>
  <c r="QSD40" i="24"/>
  <c r="QSC40" i="24"/>
  <c r="QSB40" i="24"/>
  <c r="QSA40" i="24"/>
  <c r="QRZ40" i="24"/>
  <c r="QRY40" i="24"/>
  <c r="QRX40" i="24"/>
  <c r="QRW40" i="24"/>
  <c r="QRV40" i="24"/>
  <c r="QRU40" i="24"/>
  <c r="QRT40" i="24"/>
  <c r="QRS40" i="24"/>
  <c r="QRR40" i="24"/>
  <c r="QRQ40" i="24"/>
  <c r="QRP40" i="24"/>
  <c r="QRO40" i="24"/>
  <c r="QRN40" i="24"/>
  <c r="QRM40" i="24"/>
  <c r="QRL40" i="24"/>
  <c r="QRK40" i="24"/>
  <c r="QRJ40" i="24"/>
  <c r="QRI40" i="24"/>
  <c r="QRH40" i="24"/>
  <c r="QRG40" i="24"/>
  <c r="QRF40" i="24"/>
  <c r="QRE40" i="24"/>
  <c r="QRD40" i="24"/>
  <c r="QRC40" i="24"/>
  <c r="QRB40" i="24"/>
  <c r="QRA40" i="24"/>
  <c r="QQZ40" i="24"/>
  <c r="QQY40" i="24"/>
  <c r="QQX40" i="24"/>
  <c r="QQW40" i="24"/>
  <c r="QQV40" i="24"/>
  <c r="QQU40" i="24"/>
  <c r="QQT40" i="24"/>
  <c r="QQS40" i="24"/>
  <c r="QQR40" i="24"/>
  <c r="QQQ40" i="24"/>
  <c r="QQP40" i="24"/>
  <c r="QQO40" i="24"/>
  <c r="QQN40" i="24"/>
  <c r="QQM40" i="24"/>
  <c r="QQL40" i="24"/>
  <c r="QQK40" i="24"/>
  <c r="QQJ40" i="24"/>
  <c r="QQI40" i="24"/>
  <c r="QQH40" i="24"/>
  <c r="QQG40" i="24"/>
  <c r="QQF40" i="24"/>
  <c r="QQE40" i="24"/>
  <c r="QQD40" i="24"/>
  <c r="QQC40" i="24"/>
  <c r="QQB40" i="24"/>
  <c r="QQA40" i="24"/>
  <c r="QPZ40" i="24"/>
  <c r="QPY40" i="24"/>
  <c r="QPX40" i="24"/>
  <c r="QPW40" i="24"/>
  <c r="QPV40" i="24"/>
  <c r="QPU40" i="24"/>
  <c r="QPT40" i="24"/>
  <c r="QPS40" i="24"/>
  <c r="QPR40" i="24"/>
  <c r="QPQ40" i="24"/>
  <c r="QPP40" i="24"/>
  <c r="QPO40" i="24"/>
  <c r="QPN40" i="24"/>
  <c r="QPM40" i="24"/>
  <c r="QPL40" i="24"/>
  <c r="QPK40" i="24"/>
  <c r="QPJ40" i="24"/>
  <c r="QPI40" i="24"/>
  <c r="QPH40" i="24"/>
  <c r="QPG40" i="24"/>
  <c r="QPF40" i="24"/>
  <c r="QPE40" i="24"/>
  <c r="QPD40" i="24"/>
  <c r="QPC40" i="24"/>
  <c r="QPB40" i="24"/>
  <c r="QPA40" i="24"/>
  <c r="QOZ40" i="24"/>
  <c r="QOY40" i="24"/>
  <c r="QOX40" i="24"/>
  <c r="QOW40" i="24"/>
  <c r="QOV40" i="24"/>
  <c r="QOU40" i="24"/>
  <c r="QOT40" i="24"/>
  <c r="QOS40" i="24"/>
  <c r="QOR40" i="24"/>
  <c r="QOQ40" i="24"/>
  <c r="QOP40" i="24"/>
  <c r="QOO40" i="24"/>
  <c r="QON40" i="24"/>
  <c r="QOM40" i="24"/>
  <c r="QOL40" i="24"/>
  <c r="QOK40" i="24"/>
  <c r="QOJ40" i="24"/>
  <c r="QOI40" i="24"/>
  <c r="QOH40" i="24"/>
  <c r="QOG40" i="24"/>
  <c r="QOF40" i="24"/>
  <c r="QOE40" i="24"/>
  <c r="QOD40" i="24"/>
  <c r="QOC40" i="24"/>
  <c r="QOB40" i="24"/>
  <c r="QOA40" i="24"/>
  <c r="QNZ40" i="24"/>
  <c r="QNY40" i="24"/>
  <c r="QNX40" i="24"/>
  <c r="QNW40" i="24"/>
  <c r="QNV40" i="24"/>
  <c r="QNU40" i="24"/>
  <c r="QNT40" i="24"/>
  <c r="QNS40" i="24"/>
  <c r="QNR40" i="24"/>
  <c r="QNQ40" i="24"/>
  <c r="QNP40" i="24"/>
  <c r="QNO40" i="24"/>
  <c r="QNN40" i="24"/>
  <c r="QNM40" i="24"/>
  <c r="QNL40" i="24"/>
  <c r="QNK40" i="24"/>
  <c r="QNJ40" i="24"/>
  <c r="QNI40" i="24"/>
  <c r="QNH40" i="24"/>
  <c r="QNG40" i="24"/>
  <c r="QNF40" i="24"/>
  <c r="QNE40" i="24"/>
  <c r="QND40" i="24"/>
  <c r="QNC40" i="24"/>
  <c r="QNB40" i="24"/>
  <c r="QNA40" i="24"/>
  <c r="QMZ40" i="24"/>
  <c r="QMY40" i="24"/>
  <c r="QMX40" i="24"/>
  <c r="QMW40" i="24"/>
  <c r="QMV40" i="24"/>
  <c r="QMU40" i="24"/>
  <c r="QMT40" i="24"/>
  <c r="QMS40" i="24"/>
  <c r="QMR40" i="24"/>
  <c r="QMQ40" i="24"/>
  <c r="QMP40" i="24"/>
  <c r="QMO40" i="24"/>
  <c r="QMN40" i="24"/>
  <c r="QMM40" i="24"/>
  <c r="QML40" i="24"/>
  <c r="QMK40" i="24"/>
  <c r="QMJ40" i="24"/>
  <c r="QMI40" i="24"/>
  <c r="QMH40" i="24"/>
  <c r="QMG40" i="24"/>
  <c r="QMF40" i="24"/>
  <c r="QME40" i="24"/>
  <c r="QMD40" i="24"/>
  <c r="QMC40" i="24"/>
  <c r="QMB40" i="24"/>
  <c r="QMA40" i="24"/>
  <c r="QLZ40" i="24"/>
  <c r="QLY40" i="24"/>
  <c r="QLX40" i="24"/>
  <c r="QLW40" i="24"/>
  <c r="QLV40" i="24"/>
  <c r="QLU40" i="24"/>
  <c r="QLT40" i="24"/>
  <c r="QLS40" i="24"/>
  <c r="QLR40" i="24"/>
  <c r="QLQ40" i="24"/>
  <c r="QLP40" i="24"/>
  <c r="QLO40" i="24"/>
  <c r="QLN40" i="24"/>
  <c r="QLM40" i="24"/>
  <c r="QLL40" i="24"/>
  <c r="QLK40" i="24"/>
  <c r="QLJ40" i="24"/>
  <c r="QLI40" i="24"/>
  <c r="QLH40" i="24"/>
  <c r="QLG40" i="24"/>
  <c r="QLF40" i="24"/>
  <c r="QLE40" i="24"/>
  <c r="QLD40" i="24"/>
  <c r="QLC40" i="24"/>
  <c r="QLB40" i="24"/>
  <c r="QLA40" i="24"/>
  <c r="QKZ40" i="24"/>
  <c r="QKY40" i="24"/>
  <c r="QKX40" i="24"/>
  <c r="QKW40" i="24"/>
  <c r="QKV40" i="24"/>
  <c r="QKU40" i="24"/>
  <c r="QKT40" i="24"/>
  <c r="QKS40" i="24"/>
  <c r="QKR40" i="24"/>
  <c r="QKQ40" i="24"/>
  <c r="QKP40" i="24"/>
  <c r="QKO40" i="24"/>
  <c r="QKN40" i="24"/>
  <c r="QKM40" i="24"/>
  <c r="QKL40" i="24"/>
  <c r="QKK40" i="24"/>
  <c r="QKJ40" i="24"/>
  <c r="QKI40" i="24"/>
  <c r="QKH40" i="24"/>
  <c r="QKG40" i="24"/>
  <c r="QKF40" i="24"/>
  <c r="QKE40" i="24"/>
  <c r="QKD40" i="24"/>
  <c r="QKC40" i="24"/>
  <c r="QKB40" i="24"/>
  <c r="QKA40" i="24"/>
  <c r="QJZ40" i="24"/>
  <c r="QJY40" i="24"/>
  <c r="QJX40" i="24"/>
  <c r="QJW40" i="24"/>
  <c r="QJV40" i="24"/>
  <c r="QJU40" i="24"/>
  <c r="QJT40" i="24"/>
  <c r="QJS40" i="24"/>
  <c r="QJR40" i="24"/>
  <c r="QJQ40" i="24"/>
  <c r="QJP40" i="24"/>
  <c r="QJO40" i="24"/>
  <c r="QJN40" i="24"/>
  <c r="QJM40" i="24"/>
  <c r="QJL40" i="24"/>
  <c r="QJK40" i="24"/>
  <c r="QJJ40" i="24"/>
  <c r="QJI40" i="24"/>
  <c r="QJH40" i="24"/>
  <c r="QJG40" i="24"/>
  <c r="QJF40" i="24"/>
  <c r="QJE40" i="24"/>
  <c r="QJD40" i="24"/>
  <c r="QJC40" i="24"/>
  <c r="QJB40" i="24"/>
  <c r="QJA40" i="24"/>
  <c r="QIZ40" i="24"/>
  <c r="QIY40" i="24"/>
  <c r="QIX40" i="24"/>
  <c r="QIW40" i="24"/>
  <c r="QIV40" i="24"/>
  <c r="QIU40" i="24"/>
  <c r="QIT40" i="24"/>
  <c r="QIS40" i="24"/>
  <c r="QIR40" i="24"/>
  <c r="QIQ40" i="24"/>
  <c r="QIP40" i="24"/>
  <c r="QIO40" i="24"/>
  <c r="QIN40" i="24"/>
  <c r="QIM40" i="24"/>
  <c r="QIL40" i="24"/>
  <c r="QIK40" i="24"/>
  <c r="QIJ40" i="24"/>
  <c r="QII40" i="24"/>
  <c r="QIH40" i="24"/>
  <c r="QIG40" i="24"/>
  <c r="QIF40" i="24"/>
  <c r="QIE40" i="24"/>
  <c r="QID40" i="24"/>
  <c r="QIC40" i="24"/>
  <c r="QIB40" i="24"/>
  <c r="QIA40" i="24"/>
  <c r="QHZ40" i="24"/>
  <c r="QHY40" i="24"/>
  <c r="QHX40" i="24"/>
  <c r="QHW40" i="24"/>
  <c r="QHV40" i="24"/>
  <c r="QHU40" i="24"/>
  <c r="QHT40" i="24"/>
  <c r="QHS40" i="24"/>
  <c r="QHR40" i="24"/>
  <c r="QHQ40" i="24"/>
  <c r="QHP40" i="24"/>
  <c r="QHO40" i="24"/>
  <c r="QHN40" i="24"/>
  <c r="QHM40" i="24"/>
  <c r="QHL40" i="24"/>
  <c r="QHK40" i="24"/>
  <c r="QHJ40" i="24"/>
  <c r="QHI40" i="24"/>
  <c r="QHH40" i="24"/>
  <c r="QHG40" i="24"/>
  <c r="QHF40" i="24"/>
  <c r="QHE40" i="24"/>
  <c r="QHD40" i="24"/>
  <c r="QHC40" i="24"/>
  <c r="QHB40" i="24"/>
  <c r="QHA40" i="24"/>
  <c r="QGZ40" i="24"/>
  <c r="QGY40" i="24"/>
  <c r="QGX40" i="24"/>
  <c r="QGW40" i="24"/>
  <c r="QGV40" i="24"/>
  <c r="QGU40" i="24"/>
  <c r="QGT40" i="24"/>
  <c r="QGS40" i="24"/>
  <c r="QGR40" i="24"/>
  <c r="QGQ40" i="24"/>
  <c r="QGP40" i="24"/>
  <c r="QGO40" i="24"/>
  <c r="QGN40" i="24"/>
  <c r="QGM40" i="24"/>
  <c r="QGL40" i="24"/>
  <c r="QGK40" i="24"/>
  <c r="QGJ40" i="24"/>
  <c r="QGI40" i="24"/>
  <c r="QGH40" i="24"/>
  <c r="QGG40" i="24"/>
  <c r="QGF40" i="24"/>
  <c r="QGE40" i="24"/>
  <c r="QGD40" i="24"/>
  <c r="QGC40" i="24"/>
  <c r="QGB40" i="24"/>
  <c r="QGA40" i="24"/>
  <c r="QFZ40" i="24"/>
  <c r="QFY40" i="24"/>
  <c r="QFX40" i="24"/>
  <c r="QFW40" i="24"/>
  <c r="QFV40" i="24"/>
  <c r="QFU40" i="24"/>
  <c r="QFT40" i="24"/>
  <c r="QFS40" i="24"/>
  <c r="QFR40" i="24"/>
  <c r="QFQ40" i="24"/>
  <c r="QFP40" i="24"/>
  <c r="QFO40" i="24"/>
  <c r="QFN40" i="24"/>
  <c r="QFM40" i="24"/>
  <c r="QFL40" i="24"/>
  <c r="QFK40" i="24"/>
  <c r="QFJ40" i="24"/>
  <c r="QFI40" i="24"/>
  <c r="QFH40" i="24"/>
  <c r="QFG40" i="24"/>
  <c r="QFF40" i="24"/>
  <c r="QFE40" i="24"/>
  <c r="QFD40" i="24"/>
  <c r="QFC40" i="24"/>
  <c r="QFB40" i="24"/>
  <c r="QFA40" i="24"/>
  <c r="QEZ40" i="24"/>
  <c r="QEY40" i="24"/>
  <c r="QEX40" i="24"/>
  <c r="QEW40" i="24"/>
  <c r="QEV40" i="24"/>
  <c r="QEU40" i="24"/>
  <c r="QET40" i="24"/>
  <c r="QES40" i="24"/>
  <c r="QER40" i="24"/>
  <c r="QEQ40" i="24"/>
  <c r="QEP40" i="24"/>
  <c r="QEO40" i="24"/>
  <c r="QEN40" i="24"/>
  <c r="QEM40" i="24"/>
  <c r="QEL40" i="24"/>
  <c r="QEK40" i="24"/>
  <c r="QEJ40" i="24"/>
  <c r="QEI40" i="24"/>
  <c r="QEH40" i="24"/>
  <c r="QEG40" i="24"/>
  <c r="QEF40" i="24"/>
  <c r="QEE40" i="24"/>
  <c r="QED40" i="24"/>
  <c r="QEC40" i="24"/>
  <c r="QEB40" i="24"/>
  <c r="QEA40" i="24"/>
  <c r="QDZ40" i="24"/>
  <c r="QDY40" i="24"/>
  <c r="QDX40" i="24"/>
  <c r="QDW40" i="24"/>
  <c r="QDV40" i="24"/>
  <c r="QDU40" i="24"/>
  <c r="QDT40" i="24"/>
  <c r="QDS40" i="24"/>
  <c r="QDR40" i="24"/>
  <c r="QDQ40" i="24"/>
  <c r="QDP40" i="24"/>
  <c r="QDO40" i="24"/>
  <c r="QDN40" i="24"/>
  <c r="QDM40" i="24"/>
  <c r="QDL40" i="24"/>
  <c r="QDK40" i="24"/>
  <c r="QDJ40" i="24"/>
  <c r="QDI40" i="24"/>
  <c r="QDH40" i="24"/>
  <c r="QDG40" i="24"/>
  <c r="QDF40" i="24"/>
  <c r="QDE40" i="24"/>
  <c r="QDD40" i="24"/>
  <c r="QDC40" i="24"/>
  <c r="QDB40" i="24"/>
  <c r="QDA40" i="24"/>
  <c r="QCZ40" i="24"/>
  <c r="QCY40" i="24"/>
  <c r="QCX40" i="24"/>
  <c r="QCW40" i="24"/>
  <c r="QCV40" i="24"/>
  <c r="QCU40" i="24"/>
  <c r="QCT40" i="24"/>
  <c r="QCS40" i="24"/>
  <c r="QCR40" i="24"/>
  <c r="QCQ40" i="24"/>
  <c r="QCP40" i="24"/>
  <c r="QCO40" i="24"/>
  <c r="QCN40" i="24"/>
  <c r="QCM40" i="24"/>
  <c r="QCL40" i="24"/>
  <c r="QCK40" i="24"/>
  <c r="QCJ40" i="24"/>
  <c r="QCI40" i="24"/>
  <c r="QCH40" i="24"/>
  <c r="QCG40" i="24"/>
  <c r="QCF40" i="24"/>
  <c r="QCE40" i="24"/>
  <c r="QCD40" i="24"/>
  <c r="QCC40" i="24"/>
  <c r="QCB40" i="24"/>
  <c r="QCA40" i="24"/>
  <c r="QBZ40" i="24"/>
  <c r="QBY40" i="24"/>
  <c r="QBX40" i="24"/>
  <c r="QBW40" i="24"/>
  <c r="QBV40" i="24"/>
  <c r="QBU40" i="24"/>
  <c r="QBT40" i="24"/>
  <c r="QBS40" i="24"/>
  <c r="QBR40" i="24"/>
  <c r="QBQ40" i="24"/>
  <c r="QBP40" i="24"/>
  <c r="QBO40" i="24"/>
  <c r="QBN40" i="24"/>
  <c r="QBM40" i="24"/>
  <c r="QBL40" i="24"/>
  <c r="QBK40" i="24"/>
  <c r="QBJ40" i="24"/>
  <c r="QBI40" i="24"/>
  <c r="QBH40" i="24"/>
  <c r="QBG40" i="24"/>
  <c r="QBF40" i="24"/>
  <c r="QBE40" i="24"/>
  <c r="QBD40" i="24"/>
  <c r="QBC40" i="24"/>
  <c r="QBB40" i="24"/>
  <c r="QBA40" i="24"/>
  <c r="QAZ40" i="24"/>
  <c r="QAY40" i="24"/>
  <c r="QAX40" i="24"/>
  <c r="QAW40" i="24"/>
  <c r="QAV40" i="24"/>
  <c r="QAU40" i="24"/>
  <c r="QAT40" i="24"/>
  <c r="QAS40" i="24"/>
  <c r="QAR40" i="24"/>
  <c r="QAQ40" i="24"/>
  <c r="QAP40" i="24"/>
  <c r="QAO40" i="24"/>
  <c r="QAN40" i="24"/>
  <c r="QAM40" i="24"/>
  <c r="QAL40" i="24"/>
  <c r="QAK40" i="24"/>
  <c r="QAJ40" i="24"/>
  <c r="QAI40" i="24"/>
  <c r="QAH40" i="24"/>
  <c r="QAG40" i="24"/>
  <c r="QAF40" i="24"/>
  <c r="QAE40" i="24"/>
  <c r="QAD40" i="24"/>
  <c r="QAC40" i="24"/>
  <c r="QAB40" i="24"/>
  <c r="QAA40" i="24"/>
  <c r="PZZ40" i="24"/>
  <c r="PZY40" i="24"/>
  <c r="PZX40" i="24"/>
  <c r="PZW40" i="24"/>
  <c r="PZV40" i="24"/>
  <c r="PZU40" i="24"/>
  <c r="PZT40" i="24"/>
  <c r="PZS40" i="24"/>
  <c r="PZR40" i="24"/>
  <c r="PZQ40" i="24"/>
  <c r="PZP40" i="24"/>
  <c r="PZO40" i="24"/>
  <c r="PZN40" i="24"/>
  <c r="PZM40" i="24"/>
  <c r="PZL40" i="24"/>
  <c r="PZK40" i="24"/>
  <c r="PZJ40" i="24"/>
  <c r="PZI40" i="24"/>
  <c r="PZH40" i="24"/>
  <c r="PZG40" i="24"/>
  <c r="PZF40" i="24"/>
  <c r="PZE40" i="24"/>
  <c r="PZD40" i="24"/>
  <c r="PZC40" i="24"/>
  <c r="PZB40" i="24"/>
  <c r="PZA40" i="24"/>
  <c r="PYZ40" i="24"/>
  <c r="PYY40" i="24"/>
  <c r="PYX40" i="24"/>
  <c r="PYW40" i="24"/>
  <c r="PYV40" i="24"/>
  <c r="PYU40" i="24"/>
  <c r="PYT40" i="24"/>
  <c r="PYS40" i="24"/>
  <c r="PYR40" i="24"/>
  <c r="PYQ40" i="24"/>
  <c r="PYP40" i="24"/>
  <c r="PYO40" i="24"/>
  <c r="PYN40" i="24"/>
  <c r="PYM40" i="24"/>
  <c r="PYL40" i="24"/>
  <c r="PYK40" i="24"/>
  <c r="PYJ40" i="24"/>
  <c r="PYI40" i="24"/>
  <c r="PYH40" i="24"/>
  <c r="PYG40" i="24"/>
  <c r="PYF40" i="24"/>
  <c r="PYE40" i="24"/>
  <c r="PYD40" i="24"/>
  <c r="PYC40" i="24"/>
  <c r="PYB40" i="24"/>
  <c r="PYA40" i="24"/>
  <c r="PXZ40" i="24"/>
  <c r="PXY40" i="24"/>
  <c r="PXX40" i="24"/>
  <c r="PXW40" i="24"/>
  <c r="PXV40" i="24"/>
  <c r="PXU40" i="24"/>
  <c r="PXT40" i="24"/>
  <c r="PXS40" i="24"/>
  <c r="PXR40" i="24"/>
  <c r="PXQ40" i="24"/>
  <c r="PXP40" i="24"/>
  <c r="PXO40" i="24"/>
  <c r="PXN40" i="24"/>
  <c r="PXM40" i="24"/>
  <c r="PXL40" i="24"/>
  <c r="PXK40" i="24"/>
  <c r="PXJ40" i="24"/>
  <c r="PXI40" i="24"/>
  <c r="PXH40" i="24"/>
  <c r="PXG40" i="24"/>
  <c r="PXF40" i="24"/>
  <c r="PXE40" i="24"/>
  <c r="PXD40" i="24"/>
  <c r="PXC40" i="24"/>
  <c r="PXB40" i="24"/>
  <c r="PXA40" i="24"/>
  <c r="PWZ40" i="24"/>
  <c r="PWY40" i="24"/>
  <c r="PWX40" i="24"/>
  <c r="PWW40" i="24"/>
  <c r="PWV40" i="24"/>
  <c r="PWU40" i="24"/>
  <c r="PWT40" i="24"/>
  <c r="PWS40" i="24"/>
  <c r="PWR40" i="24"/>
  <c r="PWQ40" i="24"/>
  <c r="PWP40" i="24"/>
  <c r="PWO40" i="24"/>
  <c r="PWN40" i="24"/>
  <c r="PWM40" i="24"/>
  <c r="PWL40" i="24"/>
  <c r="PWK40" i="24"/>
  <c r="PWJ40" i="24"/>
  <c r="PWI40" i="24"/>
  <c r="PWH40" i="24"/>
  <c r="PWG40" i="24"/>
  <c r="PWF40" i="24"/>
  <c r="PWE40" i="24"/>
  <c r="PWD40" i="24"/>
  <c r="PWC40" i="24"/>
  <c r="PWB40" i="24"/>
  <c r="PWA40" i="24"/>
  <c r="PVZ40" i="24"/>
  <c r="PVY40" i="24"/>
  <c r="PVX40" i="24"/>
  <c r="PVW40" i="24"/>
  <c r="PVV40" i="24"/>
  <c r="PVU40" i="24"/>
  <c r="PVT40" i="24"/>
  <c r="PVS40" i="24"/>
  <c r="PVR40" i="24"/>
  <c r="PVQ40" i="24"/>
  <c r="PVP40" i="24"/>
  <c r="PVO40" i="24"/>
  <c r="PVN40" i="24"/>
  <c r="PVM40" i="24"/>
  <c r="PVL40" i="24"/>
  <c r="PVK40" i="24"/>
  <c r="PVJ40" i="24"/>
  <c r="PVI40" i="24"/>
  <c r="PVH40" i="24"/>
  <c r="PVG40" i="24"/>
  <c r="PVF40" i="24"/>
  <c r="PVE40" i="24"/>
  <c r="PVD40" i="24"/>
  <c r="PVC40" i="24"/>
  <c r="PVB40" i="24"/>
  <c r="PVA40" i="24"/>
  <c r="PUZ40" i="24"/>
  <c r="PUY40" i="24"/>
  <c r="PUX40" i="24"/>
  <c r="PUW40" i="24"/>
  <c r="PUV40" i="24"/>
  <c r="PUU40" i="24"/>
  <c r="PUT40" i="24"/>
  <c r="PUS40" i="24"/>
  <c r="PUR40" i="24"/>
  <c r="PUQ40" i="24"/>
  <c r="PUP40" i="24"/>
  <c r="PUO40" i="24"/>
  <c r="PUN40" i="24"/>
  <c r="PUM40" i="24"/>
  <c r="PUL40" i="24"/>
  <c r="PUK40" i="24"/>
  <c r="PUJ40" i="24"/>
  <c r="PUI40" i="24"/>
  <c r="PUH40" i="24"/>
  <c r="PUG40" i="24"/>
  <c r="PUF40" i="24"/>
  <c r="PUE40" i="24"/>
  <c r="PUD40" i="24"/>
  <c r="PUC40" i="24"/>
  <c r="PUB40" i="24"/>
  <c r="PUA40" i="24"/>
  <c r="PTZ40" i="24"/>
  <c r="PTY40" i="24"/>
  <c r="PTX40" i="24"/>
  <c r="PTW40" i="24"/>
  <c r="PTV40" i="24"/>
  <c r="PTU40" i="24"/>
  <c r="PTT40" i="24"/>
  <c r="PTS40" i="24"/>
  <c r="PTR40" i="24"/>
  <c r="PTQ40" i="24"/>
  <c r="PTP40" i="24"/>
  <c r="PTO40" i="24"/>
  <c r="PTN40" i="24"/>
  <c r="PTM40" i="24"/>
  <c r="PTL40" i="24"/>
  <c r="PTK40" i="24"/>
  <c r="PTJ40" i="24"/>
  <c r="PTI40" i="24"/>
  <c r="PTH40" i="24"/>
  <c r="PTG40" i="24"/>
  <c r="PTF40" i="24"/>
  <c r="PTE40" i="24"/>
  <c r="PTD40" i="24"/>
  <c r="PTC40" i="24"/>
  <c r="PTB40" i="24"/>
  <c r="PTA40" i="24"/>
  <c r="PSZ40" i="24"/>
  <c r="PSY40" i="24"/>
  <c r="PSX40" i="24"/>
  <c r="PSW40" i="24"/>
  <c r="PSV40" i="24"/>
  <c r="PSU40" i="24"/>
  <c r="PST40" i="24"/>
  <c r="PSS40" i="24"/>
  <c r="PSR40" i="24"/>
  <c r="PSQ40" i="24"/>
  <c r="PSP40" i="24"/>
  <c r="PSO40" i="24"/>
  <c r="PSN40" i="24"/>
  <c r="PSM40" i="24"/>
  <c r="PSL40" i="24"/>
  <c r="PSK40" i="24"/>
  <c r="PSJ40" i="24"/>
  <c r="PSI40" i="24"/>
  <c r="PSH40" i="24"/>
  <c r="PSG40" i="24"/>
  <c r="PSF40" i="24"/>
  <c r="PSE40" i="24"/>
  <c r="PSD40" i="24"/>
  <c r="PSC40" i="24"/>
  <c r="PSB40" i="24"/>
  <c r="PSA40" i="24"/>
  <c r="PRZ40" i="24"/>
  <c r="PRY40" i="24"/>
  <c r="PRX40" i="24"/>
  <c r="PRW40" i="24"/>
  <c r="PRV40" i="24"/>
  <c r="PRU40" i="24"/>
  <c r="PRT40" i="24"/>
  <c r="PRS40" i="24"/>
  <c r="PRR40" i="24"/>
  <c r="PRQ40" i="24"/>
  <c r="PRP40" i="24"/>
  <c r="PRO40" i="24"/>
  <c r="PRN40" i="24"/>
  <c r="PRM40" i="24"/>
  <c r="PRL40" i="24"/>
  <c r="PRK40" i="24"/>
  <c r="PRJ40" i="24"/>
  <c r="PRI40" i="24"/>
  <c r="PRH40" i="24"/>
  <c r="PRG40" i="24"/>
  <c r="PRF40" i="24"/>
  <c r="PRE40" i="24"/>
  <c r="PRD40" i="24"/>
  <c r="PRC40" i="24"/>
  <c r="PRB40" i="24"/>
  <c r="PRA40" i="24"/>
  <c r="PQZ40" i="24"/>
  <c r="PQY40" i="24"/>
  <c r="PQX40" i="24"/>
  <c r="PQW40" i="24"/>
  <c r="PQV40" i="24"/>
  <c r="PQU40" i="24"/>
  <c r="PQT40" i="24"/>
  <c r="PQS40" i="24"/>
  <c r="PQR40" i="24"/>
  <c r="PQQ40" i="24"/>
  <c r="PQP40" i="24"/>
  <c r="PQO40" i="24"/>
  <c r="PQN40" i="24"/>
  <c r="PQM40" i="24"/>
  <c r="PQL40" i="24"/>
  <c r="PQK40" i="24"/>
  <c r="PQJ40" i="24"/>
  <c r="PQI40" i="24"/>
  <c r="PQH40" i="24"/>
  <c r="PQG40" i="24"/>
  <c r="PQF40" i="24"/>
  <c r="PQE40" i="24"/>
  <c r="PQD40" i="24"/>
  <c r="PQC40" i="24"/>
  <c r="PQB40" i="24"/>
  <c r="PQA40" i="24"/>
  <c r="PPZ40" i="24"/>
  <c r="PPY40" i="24"/>
  <c r="PPX40" i="24"/>
  <c r="PPW40" i="24"/>
  <c r="PPV40" i="24"/>
  <c r="PPU40" i="24"/>
  <c r="PPT40" i="24"/>
  <c r="PPS40" i="24"/>
  <c r="PPR40" i="24"/>
  <c r="PPQ40" i="24"/>
  <c r="PPP40" i="24"/>
  <c r="PPO40" i="24"/>
  <c r="PPN40" i="24"/>
  <c r="PPM40" i="24"/>
  <c r="PPL40" i="24"/>
  <c r="PPK40" i="24"/>
  <c r="PPJ40" i="24"/>
  <c r="PPI40" i="24"/>
  <c r="PPH40" i="24"/>
  <c r="PPG40" i="24"/>
  <c r="PPF40" i="24"/>
  <c r="PPE40" i="24"/>
  <c r="PPD40" i="24"/>
  <c r="PPC40" i="24"/>
  <c r="PPB40" i="24"/>
  <c r="PPA40" i="24"/>
  <c r="POZ40" i="24"/>
  <c r="POY40" i="24"/>
  <c r="POX40" i="24"/>
  <c r="POW40" i="24"/>
  <c r="POV40" i="24"/>
  <c r="POU40" i="24"/>
  <c r="POT40" i="24"/>
  <c r="POS40" i="24"/>
  <c r="POR40" i="24"/>
  <c r="POQ40" i="24"/>
  <c r="POP40" i="24"/>
  <c r="POO40" i="24"/>
  <c r="PON40" i="24"/>
  <c r="POM40" i="24"/>
  <c r="POL40" i="24"/>
  <c r="POK40" i="24"/>
  <c r="POJ40" i="24"/>
  <c r="POI40" i="24"/>
  <c r="POH40" i="24"/>
  <c r="POG40" i="24"/>
  <c r="POF40" i="24"/>
  <c r="POE40" i="24"/>
  <c r="POD40" i="24"/>
  <c r="POC40" i="24"/>
  <c r="POB40" i="24"/>
  <c r="POA40" i="24"/>
  <c r="PNZ40" i="24"/>
  <c r="PNY40" i="24"/>
  <c r="PNX40" i="24"/>
  <c r="PNW40" i="24"/>
  <c r="PNV40" i="24"/>
  <c r="PNU40" i="24"/>
  <c r="PNT40" i="24"/>
  <c r="PNS40" i="24"/>
  <c r="PNR40" i="24"/>
  <c r="PNQ40" i="24"/>
  <c r="PNP40" i="24"/>
  <c r="PNO40" i="24"/>
  <c r="PNN40" i="24"/>
  <c r="PNM40" i="24"/>
  <c r="PNL40" i="24"/>
  <c r="PNK40" i="24"/>
  <c r="PNJ40" i="24"/>
  <c r="PNI40" i="24"/>
  <c r="PNH40" i="24"/>
  <c r="PNG40" i="24"/>
  <c r="PNF40" i="24"/>
  <c r="PNE40" i="24"/>
  <c r="PND40" i="24"/>
  <c r="PNC40" i="24"/>
  <c r="PNB40" i="24"/>
  <c r="PNA40" i="24"/>
  <c r="PMZ40" i="24"/>
  <c r="PMY40" i="24"/>
  <c r="PMX40" i="24"/>
  <c r="PMW40" i="24"/>
  <c r="PMV40" i="24"/>
  <c r="PMU40" i="24"/>
  <c r="PMT40" i="24"/>
  <c r="PMS40" i="24"/>
  <c r="PMR40" i="24"/>
  <c r="PMQ40" i="24"/>
  <c r="PMP40" i="24"/>
  <c r="PMO40" i="24"/>
  <c r="PMN40" i="24"/>
  <c r="PMM40" i="24"/>
  <c r="PML40" i="24"/>
  <c r="PMK40" i="24"/>
  <c r="PMJ40" i="24"/>
  <c r="PMI40" i="24"/>
  <c r="PMH40" i="24"/>
  <c r="PMG40" i="24"/>
  <c r="PMF40" i="24"/>
  <c r="PME40" i="24"/>
  <c r="PMD40" i="24"/>
  <c r="PMC40" i="24"/>
  <c r="PMB40" i="24"/>
  <c r="PMA40" i="24"/>
  <c r="PLZ40" i="24"/>
  <c r="PLY40" i="24"/>
  <c r="PLX40" i="24"/>
  <c r="PLW40" i="24"/>
  <c r="PLV40" i="24"/>
  <c r="PLU40" i="24"/>
  <c r="PLT40" i="24"/>
  <c r="PLS40" i="24"/>
  <c r="PLR40" i="24"/>
  <c r="PLQ40" i="24"/>
  <c r="PLP40" i="24"/>
  <c r="PLO40" i="24"/>
  <c r="PLN40" i="24"/>
  <c r="PLM40" i="24"/>
  <c r="PLL40" i="24"/>
  <c r="PLK40" i="24"/>
  <c r="PLJ40" i="24"/>
  <c r="PLI40" i="24"/>
  <c r="PLH40" i="24"/>
  <c r="PLG40" i="24"/>
  <c r="PLF40" i="24"/>
  <c r="PLE40" i="24"/>
  <c r="PLD40" i="24"/>
  <c r="PLC40" i="24"/>
  <c r="PLB40" i="24"/>
  <c r="PLA40" i="24"/>
  <c r="PKZ40" i="24"/>
  <c r="PKY40" i="24"/>
  <c r="PKX40" i="24"/>
  <c r="PKW40" i="24"/>
  <c r="PKV40" i="24"/>
  <c r="PKU40" i="24"/>
  <c r="PKT40" i="24"/>
  <c r="PKS40" i="24"/>
  <c r="PKR40" i="24"/>
  <c r="PKQ40" i="24"/>
  <c r="PKP40" i="24"/>
  <c r="PKO40" i="24"/>
  <c r="PKN40" i="24"/>
  <c r="PKM40" i="24"/>
  <c r="PKL40" i="24"/>
  <c r="PKK40" i="24"/>
  <c r="PKJ40" i="24"/>
  <c r="PKI40" i="24"/>
  <c r="PKH40" i="24"/>
  <c r="PKG40" i="24"/>
  <c r="PKF40" i="24"/>
  <c r="PKE40" i="24"/>
  <c r="PKD40" i="24"/>
  <c r="PKC40" i="24"/>
  <c r="PKB40" i="24"/>
  <c r="PKA40" i="24"/>
  <c r="PJZ40" i="24"/>
  <c r="PJY40" i="24"/>
  <c r="PJX40" i="24"/>
  <c r="PJW40" i="24"/>
  <c r="PJV40" i="24"/>
  <c r="PJU40" i="24"/>
  <c r="PJT40" i="24"/>
  <c r="PJS40" i="24"/>
  <c r="PJR40" i="24"/>
  <c r="PJQ40" i="24"/>
  <c r="PJP40" i="24"/>
  <c r="PJO40" i="24"/>
  <c r="PJN40" i="24"/>
  <c r="PJM40" i="24"/>
  <c r="PJL40" i="24"/>
  <c r="PJK40" i="24"/>
  <c r="PJJ40" i="24"/>
  <c r="PJI40" i="24"/>
  <c r="PJH40" i="24"/>
  <c r="PJG40" i="24"/>
  <c r="PJF40" i="24"/>
  <c r="PJE40" i="24"/>
  <c r="PJD40" i="24"/>
  <c r="PJC40" i="24"/>
  <c r="PJB40" i="24"/>
  <c r="PJA40" i="24"/>
  <c r="PIZ40" i="24"/>
  <c r="PIY40" i="24"/>
  <c r="PIX40" i="24"/>
  <c r="PIW40" i="24"/>
  <c r="PIV40" i="24"/>
  <c r="PIU40" i="24"/>
  <c r="PIT40" i="24"/>
  <c r="PIS40" i="24"/>
  <c r="PIR40" i="24"/>
  <c r="PIQ40" i="24"/>
  <c r="PIP40" i="24"/>
  <c r="PIO40" i="24"/>
  <c r="PIN40" i="24"/>
  <c r="PIM40" i="24"/>
  <c r="PIL40" i="24"/>
  <c r="PIK40" i="24"/>
  <c r="PIJ40" i="24"/>
  <c r="PII40" i="24"/>
  <c r="PIH40" i="24"/>
  <c r="PIG40" i="24"/>
  <c r="PIF40" i="24"/>
  <c r="PIE40" i="24"/>
  <c r="PID40" i="24"/>
  <c r="PIC40" i="24"/>
  <c r="PIB40" i="24"/>
  <c r="PIA40" i="24"/>
  <c r="PHZ40" i="24"/>
  <c r="PHY40" i="24"/>
  <c r="PHX40" i="24"/>
  <c r="PHW40" i="24"/>
  <c r="PHV40" i="24"/>
  <c r="PHU40" i="24"/>
  <c r="PHT40" i="24"/>
  <c r="PHS40" i="24"/>
  <c r="PHR40" i="24"/>
  <c r="PHQ40" i="24"/>
  <c r="PHP40" i="24"/>
  <c r="PHO40" i="24"/>
  <c r="PHN40" i="24"/>
  <c r="PHM40" i="24"/>
  <c r="PHL40" i="24"/>
  <c r="PHK40" i="24"/>
  <c r="PHJ40" i="24"/>
  <c r="PHI40" i="24"/>
  <c r="PHH40" i="24"/>
  <c r="PHG40" i="24"/>
  <c r="PHF40" i="24"/>
  <c r="PHE40" i="24"/>
  <c r="PHD40" i="24"/>
  <c r="PHC40" i="24"/>
  <c r="PHB40" i="24"/>
  <c r="PHA40" i="24"/>
  <c r="PGZ40" i="24"/>
  <c r="PGY40" i="24"/>
  <c r="PGX40" i="24"/>
  <c r="PGW40" i="24"/>
  <c r="PGV40" i="24"/>
  <c r="PGU40" i="24"/>
  <c r="PGT40" i="24"/>
  <c r="PGS40" i="24"/>
  <c r="PGR40" i="24"/>
  <c r="PGQ40" i="24"/>
  <c r="PGP40" i="24"/>
  <c r="PGO40" i="24"/>
  <c r="PGN40" i="24"/>
  <c r="PGM40" i="24"/>
  <c r="PGL40" i="24"/>
  <c r="PGK40" i="24"/>
  <c r="PGJ40" i="24"/>
  <c r="PGI40" i="24"/>
  <c r="PGH40" i="24"/>
  <c r="PGG40" i="24"/>
  <c r="PGF40" i="24"/>
  <c r="PGE40" i="24"/>
  <c r="PGD40" i="24"/>
  <c r="PGC40" i="24"/>
  <c r="PGB40" i="24"/>
  <c r="PGA40" i="24"/>
  <c r="PFZ40" i="24"/>
  <c r="PFY40" i="24"/>
  <c r="PFX40" i="24"/>
  <c r="PFW40" i="24"/>
  <c r="PFV40" i="24"/>
  <c r="PFU40" i="24"/>
  <c r="PFT40" i="24"/>
  <c r="PFS40" i="24"/>
  <c r="PFR40" i="24"/>
  <c r="PFQ40" i="24"/>
  <c r="PFP40" i="24"/>
  <c r="PFO40" i="24"/>
  <c r="PFN40" i="24"/>
  <c r="PFM40" i="24"/>
  <c r="PFL40" i="24"/>
  <c r="PFK40" i="24"/>
  <c r="PFJ40" i="24"/>
  <c r="PFI40" i="24"/>
  <c r="PFH40" i="24"/>
  <c r="PFG40" i="24"/>
  <c r="PFF40" i="24"/>
  <c r="PFE40" i="24"/>
  <c r="PFD40" i="24"/>
  <c r="PFC40" i="24"/>
  <c r="PFB40" i="24"/>
  <c r="PFA40" i="24"/>
  <c r="PEZ40" i="24"/>
  <c r="PEY40" i="24"/>
  <c r="PEX40" i="24"/>
  <c r="PEW40" i="24"/>
  <c r="PEV40" i="24"/>
  <c r="PEU40" i="24"/>
  <c r="PET40" i="24"/>
  <c r="PES40" i="24"/>
  <c r="PER40" i="24"/>
  <c r="PEQ40" i="24"/>
  <c r="PEP40" i="24"/>
  <c r="PEO40" i="24"/>
  <c r="PEN40" i="24"/>
  <c r="PEM40" i="24"/>
  <c r="PEL40" i="24"/>
  <c r="PEK40" i="24"/>
  <c r="PEJ40" i="24"/>
  <c r="PEI40" i="24"/>
  <c r="PEH40" i="24"/>
  <c r="PEG40" i="24"/>
  <c r="PEF40" i="24"/>
  <c r="PEE40" i="24"/>
  <c r="PED40" i="24"/>
  <c r="PEC40" i="24"/>
  <c r="PEB40" i="24"/>
  <c r="PEA40" i="24"/>
  <c r="PDZ40" i="24"/>
  <c r="PDY40" i="24"/>
  <c r="PDX40" i="24"/>
  <c r="PDW40" i="24"/>
  <c r="PDV40" i="24"/>
  <c r="PDU40" i="24"/>
  <c r="PDT40" i="24"/>
  <c r="PDS40" i="24"/>
  <c r="PDR40" i="24"/>
  <c r="PDQ40" i="24"/>
  <c r="PDP40" i="24"/>
  <c r="PDO40" i="24"/>
  <c r="PDN40" i="24"/>
  <c r="PDM40" i="24"/>
  <c r="PDL40" i="24"/>
  <c r="PDK40" i="24"/>
  <c r="PDJ40" i="24"/>
  <c r="PDI40" i="24"/>
  <c r="PDH40" i="24"/>
  <c r="PDG40" i="24"/>
  <c r="PDF40" i="24"/>
  <c r="PDE40" i="24"/>
  <c r="PDD40" i="24"/>
  <c r="PDC40" i="24"/>
  <c r="PDB40" i="24"/>
  <c r="PDA40" i="24"/>
  <c r="PCZ40" i="24"/>
  <c r="PCY40" i="24"/>
  <c r="PCX40" i="24"/>
  <c r="PCW40" i="24"/>
  <c r="PCV40" i="24"/>
  <c r="PCU40" i="24"/>
  <c r="PCT40" i="24"/>
  <c r="PCS40" i="24"/>
  <c r="PCR40" i="24"/>
  <c r="PCQ40" i="24"/>
  <c r="PCP40" i="24"/>
  <c r="PCO40" i="24"/>
  <c r="PCN40" i="24"/>
  <c r="PCM40" i="24"/>
  <c r="PCL40" i="24"/>
  <c r="PCK40" i="24"/>
  <c r="PCJ40" i="24"/>
  <c r="PCI40" i="24"/>
  <c r="PCH40" i="24"/>
  <c r="PCG40" i="24"/>
  <c r="PCF40" i="24"/>
  <c r="PCE40" i="24"/>
  <c r="PCD40" i="24"/>
  <c r="PCC40" i="24"/>
  <c r="PCB40" i="24"/>
  <c r="PCA40" i="24"/>
  <c r="PBZ40" i="24"/>
  <c r="PBY40" i="24"/>
  <c r="PBX40" i="24"/>
  <c r="PBW40" i="24"/>
  <c r="PBV40" i="24"/>
  <c r="PBU40" i="24"/>
  <c r="PBT40" i="24"/>
  <c r="PBS40" i="24"/>
  <c r="PBR40" i="24"/>
  <c r="PBQ40" i="24"/>
  <c r="PBP40" i="24"/>
  <c r="PBO40" i="24"/>
  <c r="PBN40" i="24"/>
  <c r="PBM40" i="24"/>
  <c r="PBL40" i="24"/>
  <c r="PBK40" i="24"/>
  <c r="PBJ40" i="24"/>
  <c r="PBI40" i="24"/>
  <c r="PBH40" i="24"/>
  <c r="PBG40" i="24"/>
  <c r="PBF40" i="24"/>
  <c r="PBE40" i="24"/>
  <c r="PBD40" i="24"/>
  <c r="PBC40" i="24"/>
  <c r="PBB40" i="24"/>
  <c r="PBA40" i="24"/>
  <c r="PAZ40" i="24"/>
  <c r="PAY40" i="24"/>
  <c r="PAX40" i="24"/>
  <c r="PAW40" i="24"/>
  <c r="PAV40" i="24"/>
  <c r="PAU40" i="24"/>
  <c r="PAT40" i="24"/>
  <c r="PAS40" i="24"/>
  <c r="PAR40" i="24"/>
  <c r="PAQ40" i="24"/>
  <c r="PAP40" i="24"/>
  <c r="PAO40" i="24"/>
  <c r="PAN40" i="24"/>
  <c r="PAM40" i="24"/>
  <c r="PAL40" i="24"/>
  <c r="PAK40" i="24"/>
  <c r="PAJ40" i="24"/>
  <c r="PAI40" i="24"/>
  <c r="PAH40" i="24"/>
  <c r="PAG40" i="24"/>
  <c r="PAF40" i="24"/>
  <c r="PAE40" i="24"/>
  <c r="PAD40" i="24"/>
  <c r="PAC40" i="24"/>
  <c r="PAB40" i="24"/>
  <c r="PAA40" i="24"/>
  <c r="OZZ40" i="24"/>
  <c r="OZY40" i="24"/>
  <c r="OZX40" i="24"/>
  <c r="OZW40" i="24"/>
  <c r="OZV40" i="24"/>
  <c r="OZU40" i="24"/>
  <c r="OZT40" i="24"/>
  <c r="OZS40" i="24"/>
  <c r="OZR40" i="24"/>
  <c r="OZQ40" i="24"/>
  <c r="OZP40" i="24"/>
  <c r="OZO40" i="24"/>
  <c r="OZN40" i="24"/>
  <c r="OZM40" i="24"/>
  <c r="OZL40" i="24"/>
  <c r="OZK40" i="24"/>
  <c r="OZJ40" i="24"/>
  <c r="OZI40" i="24"/>
  <c r="OZH40" i="24"/>
  <c r="OZG40" i="24"/>
  <c r="OZF40" i="24"/>
  <c r="OZE40" i="24"/>
  <c r="OZD40" i="24"/>
  <c r="OZC40" i="24"/>
  <c r="OZB40" i="24"/>
  <c r="OZA40" i="24"/>
  <c r="OYZ40" i="24"/>
  <c r="OYY40" i="24"/>
  <c r="OYX40" i="24"/>
  <c r="OYW40" i="24"/>
  <c r="OYV40" i="24"/>
  <c r="OYU40" i="24"/>
  <c r="OYT40" i="24"/>
  <c r="OYS40" i="24"/>
  <c r="OYR40" i="24"/>
  <c r="OYQ40" i="24"/>
  <c r="OYP40" i="24"/>
  <c r="OYO40" i="24"/>
  <c r="OYN40" i="24"/>
  <c r="OYM40" i="24"/>
  <c r="OYL40" i="24"/>
  <c r="OYK40" i="24"/>
  <c r="OYJ40" i="24"/>
  <c r="OYI40" i="24"/>
  <c r="OYH40" i="24"/>
  <c r="OYG40" i="24"/>
  <c r="OYF40" i="24"/>
  <c r="OYE40" i="24"/>
  <c r="OYD40" i="24"/>
  <c r="OYC40" i="24"/>
  <c r="OYB40" i="24"/>
  <c r="OYA40" i="24"/>
  <c r="OXZ40" i="24"/>
  <c r="OXY40" i="24"/>
  <c r="OXX40" i="24"/>
  <c r="OXW40" i="24"/>
  <c r="OXV40" i="24"/>
  <c r="OXU40" i="24"/>
  <c r="OXT40" i="24"/>
  <c r="OXS40" i="24"/>
  <c r="OXR40" i="24"/>
  <c r="OXQ40" i="24"/>
  <c r="OXP40" i="24"/>
  <c r="OXO40" i="24"/>
  <c r="OXN40" i="24"/>
  <c r="OXM40" i="24"/>
  <c r="OXL40" i="24"/>
  <c r="OXK40" i="24"/>
  <c r="OXJ40" i="24"/>
  <c r="OXI40" i="24"/>
  <c r="OXH40" i="24"/>
  <c r="OXG40" i="24"/>
  <c r="OXF40" i="24"/>
  <c r="OXE40" i="24"/>
  <c r="OXD40" i="24"/>
  <c r="OXC40" i="24"/>
  <c r="OXB40" i="24"/>
  <c r="OXA40" i="24"/>
  <c r="OWZ40" i="24"/>
  <c r="OWY40" i="24"/>
  <c r="OWX40" i="24"/>
  <c r="OWW40" i="24"/>
  <c r="OWV40" i="24"/>
  <c r="OWU40" i="24"/>
  <c r="OWT40" i="24"/>
  <c r="OWS40" i="24"/>
  <c r="OWR40" i="24"/>
  <c r="OWQ40" i="24"/>
  <c r="OWP40" i="24"/>
  <c r="OWO40" i="24"/>
  <c r="OWN40" i="24"/>
  <c r="OWM40" i="24"/>
  <c r="OWL40" i="24"/>
  <c r="OWK40" i="24"/>
  <c r="OWJ40" i="24"/>
  <c r="OWI40" i="24"/>
  <c r="OWH40" i="24"/>
  <c r="OWG40" i="24"/>
  <c r="OWF40" i="24"/>
  <c r="OWE40" i="24"/>
  <c r="OWD40" i="24"/>
  <c r="OWC40" i="24"/>
  <c r="OWB40" i="24"/>
  <c r="OWA40" i="24"/>
  <c r="OVZ40" i="24"/>
  <c r="OVY40" i="24"/>
  <c r="OVX40" i="24"/>
  <c r="OVW40" i="24"/>
  <c r="OVV40" i="24"/>
  <c r="OVU40" i="24"/>
  <c r="OVT40" i="24"/>
  <c r="OVS40" i="24"/>
  <c r="OVR40" i="24"/>
  <c r="OVQ40" i="24"/>
  <c r="OVP40" i="24"/>
  <c r="OVO40" i="24"/>
  <c r="OVN40" i="24"/>
  <c r="OVM40" i="24"/>
  <c r="OVL40" i="24"/>
  <c r="OVK40" i="24"/>
  <c r="OVJ40" i="24"/>
  <c r="OVI40" i="24"/>
  <c r="OVH40" i="24"/>
  <c r="OVG40" i="24"/>
  <c r="OVF40" i="24"/>
  <c r="OVE40" i="24"/>
  <c r="OVD40" i="24"/>
  <c r="OVC40" i="24"/>
  <c r="OVB40" i="24"/>
  <c r="OVA40" i="24"/>
  <c r="OUZ40" i="24"/>
  <c r="OUY40" i="24"/>
  <c r="OUX40" i="24"/>
  <c r="OUW40" i="24"/>
  <c r="OUV40" i="24"/>
  <c r="OUU40" i="24"/>
  <c r="OUT40" i="24"/>
  <c r="OUS40" i="24"/>
  <c r="OUR40" i="24"/>
  <c r="OUQ40" i="24"/>
  <c r="OUP40" i="24"/>
  <c r="OUO40" i="24"/>
  <c r="OUN40" i="24"/>
  <c r="OUM40" i="24"/>
  <c r="OUL40" i="24"/>
  <c r="OUK40" i="24"/>
  <c r="OUJ40" i="24"/>
  <c r="OUI40" i="24"/>
  <c r="OUH40" i="24"/>
  <c r="OUG40" i="24"/>
  <c r="OUF40" i="24"/>
  <c r="OUE40" i="24"/>
  <c r="OUD40" i="24"/>
  <c r="OUC40" i="24"/>
  <c r="OUB40" i="24"/>
  <c r="OUA40" i="24"/>
  <c r="OTZ40" i="24"/>
  <c r="OTY40" i="24"/>
  <c r="OTX40" i="24"/>
  <c r="OTW40" i="24"/>
  <c r="OTV40" i="24"/>
  <c r="OTU40" i="24"/>
  <c r="OTT40" i="24"/>
  <c r="OTS40" i="24"/>
  <c r="OTR40" i="24"/>
  <c r="OTQ40" i="24"/>
  <c r="OTP40" i="24"/>
  <c r="OTO40" i="24"/>
  <c r="OTN40" i="24"/>
  <c r="OTM40" i="24"/>
  <c r="OTL40" i="24"/>
  <c r="OTK40" i="24"/>
  <c r="OTJ40" i="24"/>
  <c r="OTI40" i="24"/>
  <c r="OTH40" i="24"/>
  <c r="OTG40" i="24"/>
  <c r="OTF40" i="24"/>
  <c r="OTE40" i="24"/>
  <c r="OTD40" i="24"/>
  <c r="OTC40" i="24"/>
  <c r="OTB40" i="24"/>
  <c r="OTA40" i="24"/>
  <c r="OSZ40" i="24"/>
  <c r="OSY40" i="24"/>
  <c r="OSX40" i="24"/>
  <c r="OSW40" i="24"/>
  <c r="OSV40" i="24"/>
  <c r="OSU40" i="24"/>
  <c r="OST40" i="24"/>
  <c r="OSS40" i="24"/>
  <c r="OSR40" i="24"/>
  <c r="OSQ40" i="24"/>
  <c r="OSP40" i="24"/>
  <c r="OSO40" i="24"/>
  <c r="OSN40" i="24"/>
  <c r="OSM40" i="24"/>
  <c r="OSL40" i="24"/>
  <c r="OSK40" i="24"/>
  <c r="OSJ40" i="24"/>
  <c r="OSI40" i="24"/>
  <c r="OSH40" i="24"/>
  <c r="OSG40" i="24"/>
  <c r="OSF40" i="24"/>
  <c r="OSE40" i="24"/>
  <c r="OSD40" i="24"/>
  <c r="OSC40" i="24"/>
  <c r="OSB40" i="24"/>
  <c r="OSA40" i="24"/>
  <c r="ORZ40" i="24"/>
  <c r="ORY40" i="24"/>
  <c r="ORX40" i="24"/>
  <c r="ORW40" i="24"/>
  <c r="ORV40" i="24"/>
  <c r="ORU40" i="24"/>
  <c r="ORT40" i="24"/>
  <c r="ORS40" i="24"/>
  <c r="ORR40" i="24"/>
  <c r="ORQ40" i="24"/>
  <c r="ORP40" i="24"/>
  <c r="ORO40" i="24"/>
  <c r="ORN40" i="24"/>
  <c r="ORM40" i="24"/>
  <c r="ORL40" i="24"/>
  <c r="ORK40" i="24"/>
  <c r="ORJ40" i="24"/>
  <c r="ORI40" i="24"/>
  <c r="ORH40" i="24"/>
  <c r="ORG40" i="24"/>
  <c r="ORF40" i="24"/>
  <c r="ORE40" i="24"/>
  <c r="ORD40" i="24"/>
  <c r="ORC40" i="24"/>
  <c r="ORB40" i="24"/>
  <c r="ORA40" i="24"/>
  <c r="OQZ40" i="24"/>
  <c r="OQY40" i="24"/>
  <c r="OQX40" i="24"/>
  <c r="OQW40" i="24"/>
  <c r="OQV40" i="24"/>
  <c r="OQU40" i="24"/>
  <c r="OQT40" i="24"/>
  <c r="OQS40" i="24"/>
  <c r="OQR40" i="24"/>
  <c r="OQQ40" i="24"/>
  <c r="OQP40" i="24"/>
  <c r="OQO40" i="24"/>
  <c r="OQN40" i="24"/>
  <c r="OQM40" i="24"/>
  <c r="OQL40" i="24"/>
  <c r="OQK40" i="24"/>
  <c r="OQJ40" i="24"/>
  <c r="OQI40" i="24"/>
  <c r="OQH40" i="24"/>
  <c r="OQG40" i="24"/>
  <c r="OQF40" i="24"/>
  <c r="OQE40" i="24"/>
  <c r="OQD40" i="24"/>
  <c r="OQC40" i="24"/>
  <c r="OQB40" i="24"/>
  <c r="OQA40" i="24"/>
  <c r="OPZ40" i="24"/>
  <c r="OPY40" i="24"/>
  <c r="OPX40" i="24"/>
  <c r="OPW40" i="24"/>
  <c r="OPV40" i="24"/>
  <c r="OPU40" i="24"/>
  <c r="OPT40" i="24"/>
  <c r="OPS40" i="24"/>
  <c r="OPR40" i="24"/>
  <c r="OPQ40" i="24"/>
  <c r="OPP40" i="24"/>
  <c r="OPO40" i="24"/>
  <c r="OPN40" i="24"/>
  <c r="OPM40" i="24"/>
  <c r="OPL40" i="24"/>
  <c r="OPK40" i="24"/>
  <c r="OPJ40" i="24"/>
  <c r="OPI40" i="24"/>
  <c r="OPH40" i="24"/>
  <c r="OPG40" i="24"/>
  <c r="OPF40" i="24"/>
  <c r="OPE40" i="24"/>
  <c r="OPD40" i="24"/>
  <c r="OPC40" i="24"/>
  <c r="OPB40" i="24"/>
  <c r="OPA40" i="24"/>
  <c r="OOZ40" i="24"/>
  <c r="OOY40" i="24"/>
  <c r="OOX40" i="24"/>
  <c r="OOW40" i="24"/>
  <c r="OOV40" i="24"/>
  <c r="OOU40" i="24"/>
  <c r="OOT40" i="24"/>
  <c r="OOS40" i="24"/>
  <c r="OOR40" i="24"/>
  <c r="OOQ40" i="24"/>
  <c r="OOP40" i="24"/>
  <c r="OOO40" i="24"/>
  <c r="OON40" i="24"/>
  <c r="OOM40" i="24"/>
  <c r="OOL40" i="24"/>
  <c r="OOK40" i="24"/>
  <c r="OOJ40" i="24"/>
  <c r="OOI40" i="24"/>
  <c r="OOH40" i="24"/>
  <c r="OOG40" i="24"/>
  <c r="OOF40" i="24"/>
  <c r="OOE40" i="24"/>
  <c r="OOD40" i="24"/>
  <c r="OOC40" i="24"/>
  <c r="OOB40" i="24"/>
  <c r="OOA40" i="24"/>
  <c r="ONZ40" i="24"/>
  <c r="ONY40" i="24"/>
  <c r="ONX40" i="24"/>
  <c r="ONW40" i="24"/>
  <c r="ONV40" i="24"/>
  <c r="ONU40" i="24"/>
  <c r="ONT40" i="24"/>
  <c r="ONS40" i="24"/>
  <c r="ONR40" i="24"/>
  <c r="ONQ40" i="24"/>
  <c r="ONP40" i="24"/>
  <c r="ONO40" i="24"/>
  <c r="ONN40" i="24"/>
  <c r="ONM40" i="24"/>
  <c r="ONL40" i="24"/>
  <c r="ONK40" i="24"/>
  <c r="ONJ40" i="24"/>
  <c r="ONI40" i="24"/>
  <c r="ONH40" i="24"/>
  <c r="ONG40" i="24"/>
  <c r="ONF40" i="24"/>
  <c r="ONE40" i="24"/>
  <c r="OND40" i="24"/>
  <c r="ONC40" i="24"/>
  <c r="ONB40" i="24"/>
  <c r="ONA40" i="24"/>
  <c r="OMZ40" i="24"/>
  <c r="OMY40" i="24"/>
  <c r="OMX40" i="24"/>
  <c r="OMW40" i="24"/>
  <c r="OMV40" i="24"/>
  <c r="OMU40" i="24"/>
  <c r="OMT40" i="24"/>
  <c r="OMS40" i="24"/>
  <c r="OMR40" i="24"/>
  <c r="OMQ40" i="24"/>
  <c r="OMP40" i="24"/>
  <c r="OMO40" i="24"/>
  <c r="OMN40" i="24"/>
  <c r="OMM40" i="24"/>
  <c r="OML40" i="24"/>
  <c r="OMK40" i="24"/>
  <c r="OMJ40" i="24"/>
  <c r="OMI40" i="24"/>
  <c r="OMH40" i="24"/>
  <c r="OMG40" i="24"/>
  <c r="OMF40" i="24"/>
  <c r="OME40" i="24"/>
  <c r="OMD40" i="24"/>
  <c r="OMC40" i="24"/>
  <c r="OMB40" i="24"/>
  <c r="OMA40" i="24"/>
  <c r="OLZ40" i="24"/>
  <c r="OLY40" i="24"/>
  <c r="OLX40" i="24"/>
  <c r="OLW40" i="24"/>
  <c r="OLV40" i="24"/>
  <c r="OLU40" i="24"/>
  <c r="OLT40" i="24"/>
  <c r="OLS40" i="24"/>
  <c r="OLR40" i="24"/>
  <c r="OLQ40" i="24"/>
  <c r="OLP40" i="24"/>
  <c r="OLO40" i="24"/>
  <c r="OLN40" i="24"/>
  <c r="OLM40" i="24"/>
  <c r="OLL40" i="24"/>
  <c r="OLK40" i="24"/>
  <c r="OLJ40" i="24"/>
  <c r="OLI40" i="24"/>
  <c r="OLH40" i="24"/>
  <c r="OLG40" i="24"/>
  <c r="OLF40" i="24"/>
  <c r="OLE40" i="24"/>
  <c r="OLD40" i="24"/>
  <c r="OLC40" i="24"/>
  <c r="OLB40" i="24"/>
  <c r="OLA40" i="24"/>
  <c r="OKZ40" i="24"/>
  <c r="OKY40" i="24"/>
  <c r="OKX40" i="24"/>
  <c r="OKW40" i="24"/>
  <c r="OKV40" i="24"/>
  <c r="OKU40" i="24"/>
  <c r="OKT40" i="24"/>
  <c r="OKS40" i="24"/>
  <c r="OKR40" i="24"/>
  <c r="OKQ40" i="24"/>
  <c r="OKP40" i="24"/>
  <c r="OKO40" i="24"/>
  <c r="OKN40" i="24"/>
  <c r="OKM40" i="24"/>
  <c r="OKL40" i="24"/>
  <c r="OKK40" i="24"/>
  <c r="OKJ40" i="24"/>
  <c r="OKI40" i="24"/>
  <c r="OKH40" i="24"/>
  <c r="OKG40" i="24"/>
  <c r="OKF40" i="24"/>
  <c r="OKE40" i="24"/>
  <c r="OKD40" i="24"/>
  <c r="OKC40" i="24"/>
  <c r="OKB40" i="24"/>
  <c r="OKA40" i="24"/>
  <c r="OJZ40" i="24"/>
  <c r="OJY40" i="24"/>
  <c r="OJX40" i="24"/>
  <c r="OJW40" i="24"/>
  <c r="OJV40" i="24"/>
  <c r="OJU40" i="24"/>
  <c r="OJT40" i="24"/>
  <c r="OJS40" i="24"/>
  <c r="OJR40" i="24"/>
  <c r="OJQ40" i="24"/>
  <c r="OJP40" i="24"/>
  <c r="OJO40" i="24"/>
  <c r="OJN40" i="24"/>
  <c r="OJM40" i="24"/>
  <c r="OJL40" i="24"/>
  <c r="OJK40" i="24"/>
  <c r="OJJ40" i="24"/>
  <c r="OJI40" i="24"/>
  <c r="OJH40" i="24"/>
  <c r="OJG40" i="24"/>
  <c r="OJF40" i="24"/>
  <c r="OJE40" i="24"/>
  <c r="OJD40" i="24"/>
  <c r="OJC40" i="24"/>
  <c r="OJB40" i="24"/>
  <c r="OJA40" i="24"/>
  <c r="OIZ40" i="24"/>
  <c r="OIY40" i="24"/>
  <c r="OIX40" i="24"/>
  <c r="OIW40" i="24"/>
  <c r="OIV40" i="24"/>
  <c r="OIU40" i="24"/>
  <c r="OIT40" i="24"/>
  <c r="OIS40" i="24"/>
  <c r="OIR40" i="24"/>
  <c r="OIQ40" i="24"/>
  <c r="OIP40" i="24"/>
  <c r="OIO40" i="24"/>
  <c r="OIN40" i="24"/>
  <c r="OIM40" i="24"/>
  <c r="OIL40" i="24"/>
  <c r="OIK40" i="24"/>
  <c r="OIJ40" i="24"/>
  <c r="OII40" i="24"/>
  <c r="OIH40" i="24"/>
  <c r="OIG40" i="24"/>
  <c r="OIF40" i="24"/>
  <c r="OIE40" i="24"/>
  <c r="OID40" i="24"/>
  <c r="OIC40" i="24"/>
  <c r="OIB40" i="24"/>
  <c r="OIA40" i="24"/>
  <c r="OHZ40" i="24"/>
  <c r="OHY40" i="24"/>
  <c r="OHX40" i="24"/>
  <c r="OHW40" i="24"/>
  <c r="OHV40" i="24"/>
  <c r="OHU40" i="24"/>
  <c r="OHT40" i="24"/>
  <c r="OHS40" i="24"/>
  <c r="OHR40" i="24"/>
  <c r="OHQ40" i="24"/>
  <c r="OHP40" i="24"/>
  <c r="OHO40" i="24"/>
  <c r="OHN40" i="24"/>
  <c r="OHM40" i="24"/>
  <c r="OHL40" i="24"/>
  <c r="OHK40" i="24"/>
  <c r="OHJ40" i="24"/>
  <c r="OHI40" i="24"/>
  <c r="OHH40" i="24"/>
  <c r="OHG40" i="24"/>
  <c r="OHF40" i="24"/>
  <c r="OHE40" i="24"/>
  <c r="OHD40" i="24"/>
  <c r="OHC40" i="24"/>
  <c r="OHB40" i="24"/>
  <c r="OHA40" i="24"/>
  <c r="OGZ40" i="24"/>
  <c r="OGY40" i="24"/>
  <c r="OGX40" i="24"/>
  <c r="OGW40" i="24"/>
  <c r="OGV40" i="24"/>
  <c r="OGU40" i="24"/>
  <c r="OGT40" i="24"/>
  <c r="OGS40" i="24"/>
  <c r="OGR40" i="24"/>
  <c r="OGQ40" i="24"/>
  <c r="OGP40" i="24"/>
  <c r="OGO40" i="24"/>
  <c r="OGN40" i="24"/>
  <c r="OGM40" i="24"/>
  <c r="OGL40" i="24"/>
  <c r="OGK40" i="24"/>
  <c r="OGJ40" i="24"/>
  <c r="OGI40" i="24"/>
  <c r="OGH40" i="24"/>
  <c r="OGG40" i="24"/>
  <c r="OGF40" i="24"/>
  <c r="OGE40" i="24"/>
  <c r="OGD40" i="24"/>
  <c r="OGC40" i="24"/>
  <c r="OGB40" i="24"/>
  <c r="OGA40" i="24"/>
  <c r="OFZ40" i="24"/>
  <c r="OFY40" i="24"/>
  <c r="OFX40" i="24"/>
  <c r="OFW40" i="24"/>
  <c r="OFV40" i="24"/>
  <c r="OFU40" i="24"/>
  <c r="OFT40" i="24"/>
  <c r="OFS40" i="24"/>
  <c r="OFR40" i="24"/>
  <c r="OFQ40" i="24"/>
  <c r="OFP40" i="24"/>
  <c r="OFO40" i="24"/>
  <c r="OFN40" i="24"/>
  <c r="OFM40" i="24"/>
  <c r="OFL40" i="24"/>
  <c r="OFK40" i="24"/>
  <c r="OFJ40" i="24"/>
  <c r="OFI40" i="24"/>
  <c r="OFH40" i="24"/>
  <c r="OFG40" i="24"/>
  <c r="OFF40" i="24"/>
  <c r="OFE40" i="24"/>
  <c r="OFD40" i="24"/>
  <c r="OFC40" i="24"/>
  <c r="OFB40" i="24"/>
  <c r="OFA40" i="24"/>
  <c r="OEZ40" i="24"/>
  <c r="OEY40" i="24"/>
  <c r="OEX40" i="24"/>
  <c r="OEW40" i="24"/>
  <c r="OEV40" i="24"/>
  <c r="OEU40" i="24"/>
  <c r="OET40" i="24"/>
  <c r="OES40" i="24"/>
  <c r="OER40" i="24"/>
  <c r="OEQ40" i="24"/>
  <c r="OEP40" i="24"/>
  <c r="OEO40" i="24"/>
  <c r="OEN40" i="24"/>
  <c r="OEM40" i="24"/>
  <c r="OEL40" i="24"/>
  <c r="OEK40" i="24"/>
  <c r="OEJ40" i="24"/>
  <c r="OEI40" i="24"/>
  <c r="OEH40" i="24"/>
  <c r="OEG40" i="24"/>
  <c r="OEF40" i="24"/>
  <c r="OEE40" i="24"/>
  <c r="OED40" i="24"/>
  <c r="OEC40" i="24"/>
  <c r="OEB40" i="24"/>
  <c r="OEA40" i="24"/>
  <c r="ODZ40" i="24"/>
  <c r="ODY40" i="24"/>
  <c r="ODX40" i="24"/>
  <c r="ODW40" i="24"/>
  <c r="ODV40" i="24"/>
  <c r="ODU40" i="24"/>
  <c r="ODT40" i="24"/>
  <c r="ODS40" i="24"/>
  <c r="ODR40" i="24"/>
  <c r="ODQ40" i="24"/>
  <c r="ODP40" i="24"/>
  <c r="ODO40" i="24"/>
  <c r="ODN40" i="24"/>
  <c r="ODM40" i="24"/>
  <c r="ODL40" i="24"/>
  <c r="ODK40" i="24"/>
  <c r="ODJ40" i="24"/>
  <c r="ODI40" i="24"/>
  <c r="ODH40" i="24"/>
  <c r="ODG40" i="24"/>
  <c r="ODF40" i="24"/>
  <c r="ODE40" i="24"/>
  <c r="ODD40" i="24"/>
  <c r="ODC40" i="24"/>
  <c r="ODB40" i="24"/>
  <c r="ODA40" i="24"/>
  <c r="OCZ40" i="24"/>
  <c r="OCY40" i="24"/>
  <c r="OCX40" i="24"/>
  <c r="OCW40" i="24"/>
  <c r="OCV40" i="24"/>
  <c r="OCU40" i="24"/>
  <c r="OCT40" i="24"/>
  <c r="OCS40" i="24"/>
  <c r="OCR40" i="24"/>
  <c r="OCQ40" i="24"/>
  <c r="OCP40" i="24"/>
  <c r="OCO40" i="24"/>
  <c r="OCN40" i="24"/>
  <c r="OCM40" i="24"/>
  <c r="OCL40" i="24"/>
  <c r="OCK40" i="24"/>
  <c r="OCJ40" i="24"/>
  <c r="OCI40" i="24"/>
  <c r="OCH40" i="24"/>
  <c r="OCG40" i="24"/>
  <c r="OCF40" i="24"/>
  <c r="OCE40" i="24"/>
  <c r="OCD40" i="24"/>
  <c r="OCC40" i="24"/>
  <c r="OCB40" i="24"/>
  <c r="OCA40" i="24"/>
  <c r="OBZ40" i="24"/>
  <c r="OBY40" i="24"/>
  <c r="OBX40" i="24"/>
  <c r="OBW40" i="24"/>
  <c r="OBV40" i="24"/>
  <c r="OBU40" i="24"/>
  <c r="OBT40" i="24"/>
  <c r="OBS40" i="24"/>
  <c r="OBR40" i="24"/>
  <c r="OBQ40" i="24"/>
  <c r="OBP40" i="24"/>
  <c r="OBO40" i="24"/>
  <c r="OBN40" i="24"/>
  <c r="OBM40" i="24"/>
  <c r="OBL40" i="24"/>
  <c r="OBK40" i="24"/>
  <c r="OBJ40" i="24"/>
  <c r="OBI40" i="24"/>
  <c r="OBH40" i="24"/>
  <c r="OBG40" i="24"/>
  <c r="OBF40" i="24"/>
  <c r="OBE40" i="24"/>
  <c r="OBD40" i="24"/>
  <c r="OBC40" i="24"/>
  <c r="OBB40" i="24"/>
  <c r="OBA40" i="24"/>
  <c r="OAZ40" i="24"/>
  <c r="OAY40" i="24"/>
  <c r="OAX40" i="24"/>
  <c r="OAW40" i="24"/>
  <c r="OAV40" i="24"/>
  <c r="OAU40" i="24"/>
  <c r="OAT40" i="24"/>
  <c r="OAS40" i="24"/>
  <c r="OAR40" i="24"/>
  <c r="OAQ40" i="24"/>
  <c r="OAP40" i="24"/>
  <c r="OAO40" i="24"/>
  <c r="OAN40" i="24"/>
  <c r="OAM40" i="24"/>
  <c r="OAL40" i="24"/>
  <c r="OAK40" i="24"/>
  <c r="OAJ40" i="24"/>
  <c r="OAI40" i="24"/>
  <c r="OAH40" i="24"/>
  <c r="OAG40" i="24"/>
  <c r="OAF40" i="24"/>
  <c r="OAE40" i="24"/>
  <c r="OAD40" i="24"/>
  <c r="OAC40" i="24"/>
  <c r="OAB40" i="24"/>
  <c r="OAA40" i="24"/>
  <c r="NZZ40" i="24"/>
  <c r="NZY40" i="24"/>
  <c r="NZX40" i="24"/>
  <c r="NZW40" i="24"/>
  <c r="NZV40" i="24"/>
  <c r="NZU40" i="24"/>
  <c r="NZT40" i="24"/>
  <c r="NZS40" i="24"/>
  <c r="NZR40" i="24"/>
  <c r="NZQ40" i="24"/>
  <c r="NZP40" i="24"/>
  <c r="NZO40" i="24"/>
  <c r="NZN40" i="24"/>
  <c r="NZM40" i="24"/>
  <c r="NZL40" i="24"/>
  <c r="NZK40" i="24"/>
  <c r="NZJ40" i="24"/>
  <c r="NZI40" i="24"/>
  <c r="NZH40" i="24"/>
  <c r="NZG40" i="24"/>
  <c r="NZF40" i="24"/>
  <c r="NZE40" i="24"/>
  <c r="NZD40" i="24"/>
  <c r="NZC40" i="24"/>
  <c r="NZB40" i="24"/>
  <c r="NZA40" i="24"/>
  <c r="NYZ40" i="24"/>
  <c r="NYY40" i="24"/>
  <c r="NYX40" i="24"/>
  <c r="NYW40" i="24"/>
  <c r="NYV40" i="24"/>
  <c r="NYU40" i="24"/>
  <c r="NYT40" i="24"/>
  <c r="NYS40" i="24"/>
  <c r="NYR40" i="24"/>
  <c r="NYQ40" i="24"/>
  <c r="NYP40" i="24"/>
  <c r="NYO40" i="24"/>
  <c r="NYN40" i="24"/>
  <c r="NYM40" i="24"/>
  <c r="NYL40" i="24"/>
  <c r="NYK40" i="24"/>
  <c r="NYJ40" i="24"/>
  <c r="NYI40" i="24"/>
  <c r="NYH40" i="24"/>
  <c r="NYG40" i="24"/>
  <c r="NYF40" i="24"/>
  <c r="NYE40" i="24"/>
  <c r="NYD40" i="24"/>
  <c r="NYC40" i="24"/>
  <c r="NYB40" i="24"/>
  <c r="NYA40" i="24"/>
  <c r="NXZ40" i="24"/>
  <c r="NXY40" i="24"/>
  <c r="NXX40" i="24"/>
  <c r="NXW40" i="24"/>
  <c r="NXV40" i="24"/>
  <c r="NXU40" i="24"/>
  <c r="NXT40" i="24"/>
  <c r="NXS40" i="24"/>
  <c r="NXR40" i="24"/>
  <c r="NXQ40" i="24"/>
  <c r="NXP40" i="24"/>
  <c r="NXO40" i="24"/>
  <c r="NXN40" i="24"/>
  <c r="NXM40" i="24"/>
  <c r="NXL40" i="24"/>
  <c r="NXK40" i="24"/>
  <c r="NXJ40" i="24"/>
  <c r="NXI40" i="24"/>
  <c r="NXH40" i="24"/>
  <c r="NXG40" i="24"/>
  <c r="NXF40" i="24"/>
  <c r="NXE40" i="24"/>
  <c r="NXD40" i="24"/>
  <c r="NXC40" i="24"/>
  <c r="NXB40" i="24"/>
  <c r="NXA40" i="24"/>
  <c r="NWZ40" i="24"/>
  <c r="NWY40" i="24"/>
  <c r="NWX40" i="24"/>
  <c r="NWW40" i="24"/>
  <c r="NWV40" i="24"/>
  <c r="NWU40" i="24"/>
  <c r="NWT40" i="24"/>
  <c r="NWS40" i="24"/>
  <c r="NWR40" i="24"/>
  <c r="NWQ40" i="24"/>
  <c r="NWP40" i="24"/>
  <c r="NWO40" i="24"/>
  <c r="NWN40" i="24"/>
  <c r="NWM40" i="24"/>
  <c r="NWL40" i="24"/>
  <c r="NWK40" i="24"/>
  <c r="NWJ40" i="24"/>
  <c r="NWI40" i="24"/>
  <c r="NWH40" i="24"/>
  <c r="NWG40" i="24"/>
  <c r="NWF40" i="24"/>
  <c r="NWE40" i="24"/>
  <c r="NWD40" i="24"/>
  <c r="NWC40" i="24"/>
  <c r="NWB40" i="24"/>
  <c r="NWA40" i="24"/>
  <c r="NVZ40" i="24"/>
  <c r="NVY40" i="24"/>
  <c r="NVX40" i="24"/>
  <c r="NVW40" i="24"/>
  <c r="NVV40" i="24"/>
  <c r="NVU40" i="24"/>
  <c r="NVT40" i="24"/>
  <c r="NVS40" i="24"/>
  <c r="NVR40" i="24"/>
  <c r="NVQ40" i="24"/>
  <c r="NVP40" i="24"/>
  <c r="NVO40" i="24"/>
  <c r="NVN40" i="24"/>
  <c r="NVM40" i="24"/>
  <c r="NVL40" i="24"/>
  <c r="NVK40" i="24"/>
  <c r="NVJ40" i="24"/>
  <c r="NVI40" i="24"/>
  <c r="NVH40" i="24"/>
  <c r="NVG40" i="24"/>
  <c r="NVF40" i="24"/>
  <c r="NVE40" i="24"/>
  <c r="NVD40" i="24"/>
  <c r="NVC40" i="24"/>
  <c r="NVB40" i="24"/>
  <c r="NVA40" i="24"/>
  <c r="NUZ40" i="24"/>
  <c r="NUY40" i="24"/>
  <c r="NUX40" i="24"/>
  <c r="NUW40" i="24"/>
  <c r="NUV40" i="24"/>
  <c r="NUU40" i="24"/>
  <c r="NUT40" i="24"/>
  <c r="NUS40" i="24"/>
  <c r="NUR40" i="24"/>
  <c r="NUQ40" i="24"/>
  <c r="NUP40" i="24"/>
  <c r="NUO40" i="24"/>
  <c r="NUN40" i="24"/>
  <c r="NUM40" i="24"/>
  <c r="NUL40" i="24"/>
  <c r="NUK40" i="24"/>
  <c r="NUJ40" i="24"/>
  <c r="NUI40" i="24"/>
  <c r="NUH40" i="24"/>
  <c r="NUG40" i="24"/>
  <c r="NUF40" i="24"/>
  <c r="NUE40" i="24"/>
  <c r="NUD40" i="24"/>
  <c r="NUC40" i="24"/>
  <c r="NUB40" i="24"/>
  <c r="NUA40" i="24"/>
  <c r="NTZ40" i="24"/>
  <c r="NTY40" i="24"/>
  <c r="NTX40" i="24"/>
  <c r="NTW40" i="24"/>
  <c r="NTV40" i="24"/>
  <c r="NTU40" i="24"/>
  <c r="NTT40" i="24"/>
  <c r="NTS40" i="24"/>
  <c r="NTR40" i="24"/>
  <c r="NTQ40" i="24"/>
  <c r="NTP40" i="24"/>
  <c r="NTO40" i="24"/>
  <c r="NTN40" i="24"/>
  <c r="NTM40" i="24"/>
  <c r="NTL40" i="24"/>
  <c r="NTK40" i="24"/>
  <c r="NTJ40" i="24"/>
  <c r="NTI40" i="24"/>
  <c r="NTH40" i="24"/>
  <c r="NTG40" i="24"/>
  <c r="NTF40" i="24"/>
  <c r="NTE40" i="24"/>
  <c r="NTD40" i="24"/>
  <c r="NTC40" i="24"/>
  <c r="NTB40" i="24"/>
  <c r="NTA40" i="24"/>
  <c r="NSZ40" i="24"/>
  <c r="NSY40" i="24"/>
  <c r="NSX40" i="24"/>
  <c r="NSW40" i="24"/>
  <c r="NSV40" i="24"/>
  <c r="NSU40" i="24"/>
  <c r="NST40" i="24"/>
  <c r="NSS40" i="24"/>
  <c r="NSR40" i="24"/>
  <c r="NSQ40" i="24"/>
  <c r="NSP40" i="24"/>
  <c r="NSO40" i="24"/>
  <c r="NSN40" i="24"/>
  <c r="NSM40" i="24"/>
  <c r="NSL40" i="24"/>
  <c r="NSK40" i="24"/>
  <c r="NSJ40" i="24"/>
  <c r="NSI40" i="24"/>
  <c r="NSH40" i="24"/>
  <c r="NSG40" i="24"/>
  <c r="NSF40" i="24"/>
  <c r="NSE40" i="24"/>
  <c r="NSD40" i="24"/>
  <c r="NSC40" i="24"/>
  <c r="NSB40" i="24"/>
  <c r="NSA40" i="24"/>
  <c r="NRZ40" i="24"/>
  <c r="NRY40" i="24"/>
  <c r="NRX40" i="24"/>
  <c r="NRW40" i="24"/>
  <c r="NRV40" i="24"/>
  <c r="NRU40" i="24"/>
  <c r="NRT40" i="24"/>
  <c r="NRS40" i="24"/>
  <c r="NRR40" i="24"/>
  <c r="NRQ40" i="24"/>
  <c r="NRP40" i="24"/>
  <c r="NRO40" i="24"/>
  <c r="NRN40" i="24"/>
  <c r="NRM40" i="24"/>
  <c r="NRL40" i="24"/>
  <c r="NRK40" i="24"/>
  <c r="NRJ40" i="24"/>
  <c r="NRI40" i="24"/>
  <c r="NRH40" i="24"/>
  <c r="NRG40" i="24"/>
  <c r="NRF40" i="24"/>
  <c r="NRE40" i="24"/>
  <c r="NRD40" i="24"/>
  <c r="NRC40" i="24"/>
  <c r="NRB40" i="24"/>
  <c r="NRA40" i="24"/>
  <c r="NQZ40" i="24"/>
  <c r="NQY40" i="24"/>
  <c r="NQX40" i="24"/>
  <c r="NQW40" i="24"/>
  <c r="NQV40" i="24"/>
  <c r="NQU40" i="24"/>
  <c r="NQT40" i="24"/>
  <c r="NQS40" i="24"/>
  <c r="NQR40" i="24"/>
  <c r="NQQ40" i="24"/>
  <c r="NQP40" i="24"/>
  <c r="NQO40" i="24"/>
  <c r="NQN40" i="24"/>
  <c r="NQM40" i="24"/>
  <c r="NQL40" i="24"/>
  <c r="NQK40" i="24"/>
  <c r="NQJ40" i="24"/>
  <c r="NQI40" i="24"/>
  <c r="NQH40" i="24"/>
  <c r="NQG40" i="24"/>
  <c r="NQF40" i="24"/>
  <c r="NQE40" i="24"/>
  <c r="NQD40" i="24"/>
  <c r="NQC40" i="24"/>
  <c r="NQB40" i="24"/>
  <c r="NQA40" i="24"/>
  <c r="NPZ40" i="24"/>
  <c r="NPY40" i="24"/>
  <c r="NPX40" i="24"/>
  <c r="NPW40" i="24"/>
  <c r="NPV40" i="24"/>
  <c r="NPU40" i="24"/>
  <c r="NPT40" i="24"/>
  <c r="NPS40" i="24"/>
  <c r="NPR40" i="24"/>
  <c r="NPQ40" i="24"/>
  <c r="NPP40" i="24"/>
  <c r="NPO40" i="24"/>
  <c r="NPN40" i="24"/>
  <c r="NPM40" i="24"/>
  <c r="NPL40" i="24"/>
  <c r="NPK40" i="24"/>
  <c r="NPJ40" i="24"/>
  <c r="NPI40" i="24"/>
  <c r="NPH40" i="24"/>
  <c r="NPG40" i="24"/>
  <c r="NPF40" i="24"/>
  <c r="NPE40" i="24"/>
  <c r="NPD40" i="24"/>
  <c r="NPC40" i="24"/>
  <c r="NPB40" i="24"/>
  <c r="NPA40" i="24"/>
  <c r="NOZ40" i="24"/>
  <c r="NOY40" i="24"/>
  <c r="NOX40" i="24"/>
  <c r="NOW40" i="24"/>
  <c r="NOV40" i="24"/>
  <c r="NOU40" i="24"/>
  <c r="NOT40" i="24"/>
  <c r="NOS40" i="24"/>
  <c r="NOR40" i="24"/>
  <c r="NOQ40" i="24"/>
  <c r="NOP40" i="24"/>
  <c r="NOO40" i="24"/>
  <c r="NON40" i="24"/>
  <c r="NOM40" i="24"/>
  <c r="NOL40" i="24"/>
  <c r="NOK40" i="24"/>
  <c r="NOJ40" i="24"/>
  <c r="NOI40" i="24"/>
  <c r="NOH40" i="24"/>
  <c r="NOG40" i="24"/>
  <c r="NOF40" i="24"/>
  <c r="NOE40" i="24"/>
  <c r="NOD40" i="24"/>
  <c r="NOC40" i="24"/>
  <c r="NOB40" i="24"/>
  <c r="NOA40" i="24"/>
  <c r="NNZ40" i="24"/>
  <c r="NNY40" i="24"/>
  <c r="NNX40" i="24"/>
  <c r="NNW40" i="24"/>
  <c r="NNV40" i="24"/>
  <c r="NNU40" i="24"/>
  <c r="NNT40" i="24"/>
  <c r="NNS40" i="24"/>
  <c r="NNR40" i="24"/>
  <c r="NNQ40" i="24"/>
  <c r="NNP40" i="24"/>
  <c r="NNO40" i="24"/>
  <c r="NNN40" i="24"/>
  <c r="NNM40" i="24"/>
  <c r="NNL40" i="24"/>
  <c r="NNK40" i="24"/>
  <c r="NNJ40" i="24"/>
  <c r="NNI40" i="24"/>
  <c r="NNH40" i="24"/>
  <c r="NNG40" i="24"/>
  <c r="NNF40" i="24"/>
  <c r="NNE40" i="24"/>
  <c r="NND40" i="24"/>
  <c r="NNC40" i="24"/>
  <c r="NNB40" i="24"/>
  <c r="NNA40" i="24"/>
  <c r="NMZ40" i="24"/>
  <c r="NMY40" i="24"/>
  <c r="NMX40" i="24"/>
  <c r="NMW40" i="24"/>
  <c r="NMV40" i="24"/>
  <c r="NMU40" i="24"/>
  <c r="NMT40" i="24"/>
  <c r="NMS40" i="24"/>
  <c r="NMR40" i="24"/>
  <c r="NMQ40" i="24"/>
  <c r="NMP40" i="24"/>
  <c r="NMO40" i="24"/>
  <c r="NMN40" i="24"/>
  <c r="NMM40" i="24"/>
  <c r="NML40" i="24"/>
  <c r="NMK40" i="24"/>
  <c r="NMJ40" i="24"/>
  <c r="NMI40" i="24"/>
  <c r="NMH40" i="24"/>
  <c r="NMG40" i="24"/>
  <c r="NMF40" i="24"/>
  <c r="NME40" i="24"/>
  <c r="NMD40" i="24"/>
  <c r="NMC40" i="24"/>
  <c r="NMB40" i="24"/>
  <c r="NMA40" i="24"/>
  <c r="NLZ40" i="24"/>
  <c r="NLY40" i="24"/>
  <c r="NLX40" i="24"/>
  <c r="NLW40" i="24"/>
  <c r="NLV40" i="24"/>
  <c r="NLU40" i="24"/>
  <c r="NLT40" i="24"/>
  <c r="NLS40" i="24"/>
  <c r="NLR40" i="24"/>
  <c r="NLQ40" i="24"/>
  <c r="NLP40" i="24"/>
  <c r="NLO40" i="24"/>
  <c r="NLN40" i="24"/>
  <c r="NLM40" i="24"/>
  <c r="NLL40" i="24"/>
  <c r="NLK40" i="24"/>
  <c r="NLJ40" i="24"/>
  <c r="NLI40" i="24"/>
  <c r="NLH40" i="24"/>
  <c r="NLG40" i="24"/>
  <c r="NLF40" i="24"/>
  <c r="NLE40" i="24"/>
  <c r="NLD40" i="24"/>
  <c r="NLC40" i="24"/>
  <c r="NLB40" i="24"/>
  <c r="NLA40" i="24"/>
  <c r="NKZ40" i="24"/>
  <c r="NKY40" i="24"/>
  <c r="NKX40" i="24"/>
  <c r="NKW40" i="24"/>
  <c r="NKV40" i="24"/>
  <c r="NKU40" i="24"/>
  <c r="NKT40" i="24"/>
  <c r="NKS40" i="24"/>
  <c r="NKR40" i="24"/>
  <c r="NKQ40" i="24"/>
  <c r="NKP40" i="24"/>
  <c r="NKO40" i="24"/>
  <c r="NKN40" i="24"/>
  <c r="NKM40" i="24"/>
  <c r="NKL40" i="24"/>
  <c r="NKK40" i="24"/>
  <c r="NKJ40" i="24"/>
  <c r="NKI40" i="24"/>
  <c r="NKH40" i="24"/>
  <c r="NKG40" i="24"/>
  <c r="NKF40" i="24"/>
  <c r="NKE40" i="24"/>
  <c r="NKD40" i="24"/>
  <c r="NKC40" i="24"/>
  <c r="NKB40" i="24"/>
  <c r="NKA40" i="24"/>
  <c r="NJZ40" i="24"/>
  <c r="NJY40" i="24"/>
  <c r="NJX40" i="24"/>
  <c r="NJW40" i="24"/>
  <c r="NJV40" i="24"/>
  <c r="NJU40" i="24"/>
  <c r="NJT40" i="24"/>
  <c r="NJS40" i="24"/>
  <c r="NJR40" i="24"/>
  <c r="NJQ40" i="24"/>
  <c r="NJP40" i="24"/>
  <c r="NJO40" i="24"/>
  <c r="NJN40" i="24"/>
  <c r="NJM40" i="24"/>
  <c r="NJL40" i="24"/>
  <c r="NJK40" i="24"/>
  <c r="NJJ40" i="24"/>
  <c r="NJI40" i="24"/>
  <c r="NJH40" i="24"/>
  <c r="NJG40" i="24"/>
  <c r="NJF40" i="24"/>
  <c r="NJE40" i="24"/>
  <c r="NJD40" i="24"/>
  <c r="NJC40" i="24"/>
  <c r="NJB40" i="24"/>
  <c r="NJA40" i="24"/>
  <c r="NIZ40" i="24"/>
  <c r="NIY40" i="24"/>
  <c r="NIX40" i="24"/>
  <c r="NIW40" i="24"/>
  <c r="NIV40" i="24"/>
  <c r="NIU40" i="24"/>
  <c r="NIT40" i="24"/>
  <c r="NIS40" i="24"/>
  <c r="NIR40" i="24"/>
  <c r="NIQ40" i="24"/>
  <c r="NIP40" i="24"/>
  <c r="NIO40" i="24"/>
  <c r="NIN40" i="24"/>
  <c r="NIM40" i="24"/>
  <c r="NIL40" i="24"/>
  <c r="NIK40" i="24"/>
  <c r="NIJ40" i="24"/>
  <c r="NII40" i="24"/>
  <c r="NIH40" i="24"/>
  <c r="NIG40" i="24"/>
  <c r="NIF40" i="24"/>
  <c r="NIE40" i="24"/>
  <c r="NID40" i="24"/>
  <c r="NIC40" i="24"/>
  <c r="NIB40" i="24"/>
  <c r="NIA40" i="24"/>
  <c r="NHZ40" i="24"/>
  <c r="NHY40" i="24"/>
  <c r="NHX40" i="24"/>
  <c r="NHW40" i="24"/>
  <c r="NHV40" i="24"/>
  <c r="NHU40" i="24"/>
  <c r="NHT40" i="24"/>
  <c r="NHS40" i="24"/>
  <c r="NHR40" i="24"/>
  <c r="NHQ40" i="24"/>
  <c r="NHP40" i="24"/>
  <c r="NHO40" i="24"/>
  <c r="NHN40" i="24"/>
  <c r="NHM40" i="24"/>
  <c r="NHL40" i="24"/>
  <c r="NHK40" i="24"/>
  <c r="NHJ40" i="24"/>
  <c r="NHI40" i="24"/>
  <c r="NHH40" i="24"/>
  <c r="NHG40" i="24"/>
  <c r="NHF40" i="24"/>
  <c r="NHE40" i="24"/>
  <c r="NHD40" i="24"/>
  <c r="NHC40" i="24"/>
  <c r="NHB40" i="24"/>
  <c r="NHA40" i="24"/>
  <c r="NGZ40" i="24"/>
  <c r="NGY40" i="24"/>
  <c r="NGX40" i="24"/>
  <c r="NGW40" i="24"/>
  <c r="NGV40" i="24"/>
  <c r="NGU40" i="24"/>
  <c r="NGT40" i="24"/>
  <c r="NGS40" i="24"/>
  <c r="NGR40" i="24"/>
  <c r="NGQ40" i="24"/>
  <c r="NGP40" i="24"/>
  <c r="NGO40" i="24"/>
  <c r="NGN40" i="24"/>
  <c r="NGM40" i="24"/>
  <c r="NGL40" i="24"/>
  <c r="NGK40" i="24"/>
  <c r="NGJ40" i="24"/>
  <c r="NGI40" i="24"/>
  <c r="NGH40" i="24"/>
  <c r="NGG40" i="24"/>
  <c r="NGF40" i="24"/>
  <c r="NGE40" i="24"/>
  <c r="NGD40" i="24"/>
  <c r="NGC40" i="24"/>
  <c r="NGB40" i="24"/>
  <c r="NGA40" i="24"/>
  <c r="NFZ40" i="24"/>
  <c r="NFY40" i="24"/>
  <c r="NFX40" i="24"/>
  <c r="NFW40" i="24"/>
  <c r="NFV40" i="24"/>
  <c r="NFU40" i="24"/>
  <c r="NFT40" i="24"/>
  <c r="NFS40" i="24"/>
  <c r="NFR40" i="24"/>
  <c r="NFQ40" i="24"/>
  <c r="NFP40" i="24"/>
  <c r="NFO40" i="24"/>
  <c r="NFN40" i="24"/>
  <c r="NFM40" i="24"/>
  <c r="NFL40" i="24"/>
  <c r="NFK40" i="24"/>
  <c r="NFJ40" i="24"/>
  <c r="NFI40" i="24"/>
  <c r="NFH40" i="24"/>
  <c r="NFG40" i="24"/>
  <c r="NFF40" i="24"/>
  <c r="NFE40" i="24"/>
  <c r="NFD40" i="24"/>
  <c r="NFC40" i="24"/>
  <c r="NFB40" i="24"/>
  <c r="NFA40" i="24"/>
  <c r="NEZ40" i="24"/>
  <c r="NEY40" i="24"/>
  <c r="NEX40" i="24"/>
  <c r="NEW40" i="24"/>
  <c r="NEV40" i="24"/>
  <c r="NEU40" i="24"/>
  <c r="NET40" i="24"/>
  <c r="NES40" i="24"/>
  <c r="NER40" i="24"/>
  <c r="NEQ40" i="24"/>
  <c r="NEP40" i="24"/>
  <c r="NEO40" i="24"/>
  <c r="NEN40" i="24"/>
  <c r="NEM40" i="24"/>
  <c r="NEL40" i="24"/>
  <c r="NEK40" i="24"/>
  <c r="NEJ40" i="24"/>
  <c r="NEI40" i="24"/>
  <c r="NEH40" i="24"/>
  <c r="NEG40" i="24"/>
  <c r="NEF40" i="24"/>
  <c r="NEE40" i="24"/>
  <c r="NED40" i="24"/>
  <c r="NEC40" i="24"/>
  <c r="NEB40" i="24"/>
  <c r="NEA40" i="24"/>
  <c r="NDZ40" i="24"/>
  <c r="NDY40" i="24"/>
  <c r="NDX40" i="24"/>
  <c r="NDW40" i="24"/>
  <c r="NDV40" i="24"/>
  <c r="NDU40" i="24"/>
  <c r="NDT40" i="24"/>
  <c r="NDS40" i="24"/>
  <c r="NDR40" i="24"/>
  <c r="NDQ40" i="24"/>
  <c r="NDP40" i="24"/>
  <c r="NDO40" i="24"/>
  <c r="NDN40" i="24"/>
  <c r="NDM40" i="24"/>
  <c r="NDL40" i="24"/>
  <c r="NDK40" i="24"/>
  <c r="NDJ40" i="24"/>
  <c r="NDI40" i="24"/>
  <c r="NDH40" i="24"/>
  <c r="NDG40" i="24"/>
  <c r="NDF40" i="24"/>
  <c r="NDE40" i="24"/>
  <c r="NDD40" i="24"/>
  <c r="NDC40" i="24"/>
  <c r="NDB40" i="24"/>
  <c r="NDA40" i="24"/>
  <c r="NCZ40" i="24"/>
  <c r="NCY40" i="24"/>
  <c r="NCX40" i="24"/>
  <c r="NCW40" i="24"/>
  <c r="NCV40" i="24"/>
  <c r="NCU40" i="24"/>
  <c r="NCT40" i="24"/>
  <c r="NCS40" i="24"/>
  <c r="NCR40" i="24"/>
  <c r="NCQ40" i="24"/>
  <c r="NCP40" i="24"/>
  <c r="NCO40" i="24"/>
  <c r="NCN40" i="24"/>
  <c r="NCM40" i="24"/>
  <c r="NCL40" i="24"/>
  <c r="NCK40" i="24"/>
  <c r="NCJ40" i="24"/>
  <c r="NCI40" i="24"/>
  <c r="NCH40" i="24"/>
  <c r="NCG40" i="24"/>
  <c r="NCF40" i="24"/>
  <c r="NCE40" i="24"/>
  <c r="NCD40" i="24"/>
  <c r="NCC40" i="24"/>
  <c r="NCB40" i="24"/>
  <c r="NCA40" i="24"/>
  <c r="NBZ40" i="24"/>
  <c r="NBY40" i="24"/>
  <c r="NBX40" i="24"/>
  <c r="NBW40" i="24"/>
  <c r="NBV40" i="24"/>
  <c r="NBU40" i="24"/>
  <c r="NBT40" i="24"/>
  <c r="NBS40" i="24"/>
  <c r="NBR40" i="24"/>
  <c r="NBQ40" i="24"/>
  <c r="NBP40" i="24"/>
  <c r="NBO40" i="24"/>
  <c r="NBN40" i="24"/>
  <c r="NBM40" i="24"/>
  <c r="NBL40" i="24"/>
  <c r="NBK40" i="24"/>
  <c r="NBJ40" i="24"/>
  <c r="NBI40" i="24"/>
  <c r="NBH40" i="24"/>
  <c r="NBG40" i="24"/>
  <c r="NBF40" i="24"/>
  <c r="NBE40" i="24"/>
  <c r="NBD40" i="24"/>
  <c r="NBC40" i="24"/>
  <c r="NBB40" i="24"/>
  <c r="NBA40" i="24"/>
  <c r="NAZ40" i="24"/>
  <c r="NAY40" i="24"/>
  <c r="NAX40" i="24"/>
  <c r="NAW40" i="24"/>
  <c r="NAV40" i="24"/>
  <c r="NAU40" i="24"/>
  <c r="NAT40" i="24"/>
  <c r="NAS40" i="24"/>
  <c r="NAR40" i="24"/>
  <c r="NAQ40" i="24"/>
  <c r="NAP40" i="24"/>
  <c r="NAO40" i="24"/>
  <c r="NAN40" i="24"/>
  <c r="NAM40" i="24"/>
  <c r="NAL40" i="24"/>
  <c r="NAK40" i="24"/>
  <c r="NAJ40" i="24"/>
  <c r="NAI40" i="24"/>
  <c r="NAH40" i="24"/>
  <c r="NAG40" i="24"/>
  <c r="NAF40" i="24"/>
  <c r="NAE40" i="24"/>
  <c r="NAD40" i="24"/>
  <c r="NAC40" i="24"/>
  <c r="NAB40" i="24"/>
  <c r="NAA40" i="24"/>
  <c r="MZZ40" i="24"/>
  <c r="MZY40" i="24"/>
  <c r="MZX40" i="24"/>
  <c r="MZW40" i="24"/>
  <c r="MZV40" i="24"/>
  <c r="MZU40" i="24"/>
  <c r="MZT40" i="24"/>
  <c r="MZS40" i="24"/>
  <c r="MZR40" i="24"/>
  <c r="MZQ40" i="24"/>
  <c r="MZP40" i="24"/>
  <c r="MZO40" i="24"/>
  <c r="MZN40" i="24"/>
  <c r="MZM40" i="24"/>
  <c r="MZL40" i="24"/>
  <c r="MZK40" i="24"/>
  <c r="MZJ40" i="24"/>
  <c r="MZI40" i="24"/>
  <c r="MZH40" i="24"/>
  <c r="MZG40" i="24"/>
  <c r="MZF40" i="24"/>
  <c r="MZE40" i="24"/>
  <c r="MZD40" i="24"/>
  <c r="MZC40" i="24"/>
  <c r="MZB40" i="24"/>
  <c r="MZA40" i="24"/>
  <c r="MYZ40" i="24"/>
  <c r="MYY40" i="24"/>
  <c r="MYX40" i="24"/>
  <c r="MYW40" i="24"/>
  <c r="MYV40" i="24"/>
  <c r="MYU40" i="24"/>
  <c r="MYT40" i="24"/>
  <c r="MYS40" i="24"/>
  <c r="MYR40" i="24"/>
  <c r="MYQ40" i="24"/>
  <c r="MYP40" i="24"/>
  <c r="MYO40" i="24"/>
  <c r="MYN40" i="24"/>
  <c r="MYM40" i="24"/>
  <c r="MYL40" i="24"/>
  <c r="MYK40" i="24"/>
  <c r="MYJ40" i="24"/>
  <c r="MYI40" i="24"/>
  <c r="MYH40" i="24"/>
  <c r="MYG40" i="24"/>
  <c r="MYF40" i="24"/>
  <c r="MYE40" i="24"/>
  <c r="MYD40" i="24"/>
  <c r="MYC40" i="24"/>
  <c r="MYB40" i="24"/>
  <c r="MYA40" i="24"/>
  <c r="MXZ40" i="24"/>
  <c r="MXY40" i="24"/>
  <c r="MXX40" i="24"/>
  <c r="MXW40" i="24"/>
  <c r="MXV40" i="24"/>
  <c r="MXU40" i="24"/>
  <c r="MXT40" i="24"/>
  <c r="MXS40" i="24"/>
  <c r="MXR40" i="24"/>
  <c r="MXQ40" i="24"/>
  <c r="MXP40" i="24"/>
  <c r="MXO40" i="24"/>
  <c r="MXN40" i="24"/>
  <c r="MXM40" i="24"/>
  <c r="MXL40" i="24"/>
  <c r="MXK40" i="24"/>
  <c r="MXJ40" i="24"/>
  <c r="MXI40" i="24"/>
  <c r="MXH40" i="24"/>
  <c r="MXG40" i="24"/>
  <c r="MXF40" i="24"/>
  <c r="MXE40" i="24"/>
  <c r="MXD40" i="24"/>
  <c r="MXC40" i="24"/>
  <c r="MXB40" i="24"/>
  <c r="MXA40" i="24"/>
  <c r="MWZ40" i="24"/>
  <c r="MWY40" i="24"/>
  <c r="MWX40" i="24"/>
  <c r="MWW40" i="24"/>
  <c r="MWV40" i="24"/>
  <c r="MWU40" i="24"/>
  <c r="MWT40" i="24"/>
  <c r="MWS40" i="24"/>
  <c r="MWR40" i="24"/>
  <c r="MWQ40" i="24"/>
  <c r="MWP40" i="24"/>
  <c r="MWO40" i="24"/>
  <c r="MWN40" i="24"/>
  <c r="MWM40" i="24"/>
  <c r="MWL40" i="24"/>
  <c r="MWK40" i="24"/>
  <c r="MWJ40" i="24"/>
  <c r="MWI40" i="24"/>
  <c r="MWH40" i="24"/>
  <c r="MWG40" i="24"/>
  <c r="MWF40" i="24"/>
  <c r="MWE40" i="24"/>
  <c r="MWD40" i="24"/>
  <c r="MWC40" i="24"/>
  <c r="MWB40" i="24"/>
  <c r="MWA40" i="24"/>
  <c r="MVZ40" i="24"/>
  <c r="MVY40" i="24"/>
  <c r="MVX40" i="24"/>
  <c r="MVW40" i="24"/>
  <c r="MVV40" i="24"/>
  <c r="MVU40" i="24"/>
  <c r="MVT40" i="24"/>
  <c r="MVS40" i="24"/>
  <c r="MVR40" i="24"/>
  <c r="MVQ40" i="24"/>
  <c r="MVP40" i="24"/>
  <c r="MVO40" i="24"/>
  <c r="MVN40" i="24"/>
  <c r="MVM40" i="24"/>
  <c r="MVL40" i="24"/>
  <c r="MVK40" i="24"/>
  <c r="MVJ40" i="24"/>
  <c r="MVI40" i="24"/>
  <c r="MVH40" i="24"/>
  <c r="MVG40" i="24"/>
  <c r="MVF40" i="24"/>
  <c r="MVE40" i="24"/>
  <c r="MVD40" i="24"/>
  <c r="MVC40" i="24"/>
  <c r="MVB40" i="24"/>
  <c r="MVA40" i="24"/>
  <c r="MUZ40" i="24"/>
  <c r="MUY40" i="24"/>
  <c r="MUX40" i="24"/>
  <c r="MUW40" i="24"/>
  <c r="MUV40" i="24"/>
  <c r="MUU40" i="24"/>
  <c r="MUT40" i="24"/>
  <c r="MUS40" i="24"/>
  <c r="MUR40" i="24"/>
  <c r="MUQ40" i="24"/>
  <c r="MUP40" i="24"/>
  <c r="MUO40" i="24"/>
  <c r="MUN40" i="24"/>
  <c r="MUM40" i="24"/>
  <c r="MUL40" i="24"/>
  <c r="MUK40" i="24"/>
  <c r="MUJ40" i="24"/>
  <c r="MUI40" i="24"/>
  <c r="MUH40" i="24"/>
  <c r="MUG40" i="24"/>
  <c r="MUF40" i="24"/>
  <c r="MUE40" i="24"/>
  <c r="MUD40" i="24"/>
  <c r="MUC40" i="24"/>
  <c r="MUB40" i="24"/>
  <c r="MUA40" i="24"/>
  <c r="MTZ40" i="24"/>
  <c r="MTY40" i="24"/>
  <c r="MTX40" i="24"/>
  <c r="MTW40" i="24"/>
  <c r="MTV40" i="24"/>
  <c r="MTU40" i="24"/>
  <c r="MTT40" i="24"/>
  <c r="MTS40" i="24"/>
  <c r="MTR40" i="24"/>
  <c r="MTQ40" i="24"/>
  <c r="MTP40" i="24"/>
  <c r="MTO40" i="24"/>
  <c r="MTN40" i="24"/>
  <c r="MTM40" i="24"/>
  <c r="MTL40" i="24"/>
  <c r="MTK40" i="24"/>
  <c r="MTJ40" i="24"/>
  <c r="MTI40" i="24"/>
  <c r="MTH40" i="24"/>
  <c r="MTG40" i="24"/>
  <c r="MTF40" i="24"/>
  <c r="MTE40" i="24"/>
  <c r="MTD40" i="24"/>
  <c r="MTC40" i="24"/>
  <c r="MTB40" i="24"/>
  <c r="MTA40" i="24"/>
  <c r="MSZ40" i="24"/>
  <c r="MSY40" i="24"/>
  <c r="MSX40" i="24"/>
  <c r="MSW40" i="24"/>
  <c r="MSV40" i="24"/>
  <c r="MSU40" i="24"/>
  <c r="MST40" i="24"/>
  <c r="MSS40" i="24"/>
  <c r="MSR40" i="24"/>
  <c r="MSQ40" i="24"/>
  <c r="MSP40" i="24"/>
  <c r="MSO40" i="24"/>
  <c r="MSN40" i="24"/>
  <c r="MSM40" i="24"/>
  <c r="MSL40" i="24"/>
  <c r="MSK40" i="24"/>
  <c r="MSJ40" i="24"/>
  <c r="MSI40" i="24"/>
  <c r="MSH40" i="24"/>
  <c r="MSG40" i="24"/>
  <c r="MSF40" i="24"/>
  <c r="MSE40" i="24"/>
  <c r="MSD40" i="24"/>
  <c r="MSC40" i="24"/>
  <c r="MSB40" i="24"/>
  <c r="MSA40" i="24"/>
  <c r="MRZ40" i="24"/>
  <c r="MRY40" i="24"/>
  <c r="MRX40" i="24"/>
  <c r="MRW40" i="24"/>
  <c r="MRV40" i="24"/>
  <c r="MRU40" i="24"/>
  <c r="MRT40" i="24"/>
  <c r="MRS40" i="24"/>
  <c r="MRR40" i="24"/>
  <c r="MRQ40" i="24"/>
  <c r="MRP40" i="24"/>
  <c r="MRO40" i="24"/>
  <c r="MRN40" i="24"/>
  <c r="MRM40" i="24"/>
  <c r="MRL40" i="24"/>
  <c r="MRK40" i="24"/>
  <c r="MRJ40" i="24"/>
  <c r="MRI40" i="24"/>
  <c r="MRH40" i="24"/>
  <c r="MRG40" i="24"/>
  <c r="MRF40" i="24"/>
  <c r="MRE40" i="24"/>
  <c r="MRD40" i="24"/>
  <c r="MRC40" i="24"/>
  <c r="MRB40" i="24"/>
  <c r="MRA40" i="24"/>
  <c r="MQZ40" i="24"/>
  <c r="MQY40" i="24"/>
  <c r="MQX40" i="24"/>
  <c r="MQW40" i="24"/>
  <c r="MQV40" i="24"/>
  <c r="MQU40" i="24"/>
  <c r="MQT40" i="24"/>
  <c r="MQS40" i="24"/>
  <c r="MQR40" i="24"/>
  <c r="MQQ40" i="24"/>
  <c r="MQP40" i="24"/>
  <c r="MQO40" i="24"/>
  <c r="MQN40" i="24"/>
  <c r="MQM40" i="24"/>
  <c r="MQL40" i="24"/>
  <c r="MQK40" i="24"/>
  <c r="MQJ40" i="24"/>
  <c r="MQI40" i="24"/>
  <c r="MQH40" i="24"/>
  <c r="MQG40" i="24"/>
  <c r="MQF40" i="24"/>
  <c r="MQE40" i="24"/>
  <c r="MQD40" i="24"/>
  <c r="MQC40" i="24"/>
  <c r="MQB40" i="24"/>
  <c r="MQA40" i="24"/>
  <c r="MPZ40" i="24"/>
  <c r="MPY40" i="24"/>
  <c r="MPX40" i="24"/>
  <c r="MPW40" i="24"/>
  <c r="MPV40" i="24"/>
  <c r="MPU40" i="24"/>
  <c r="MPT40" i="24"/>
  <c r="MPS40" i="24"/>
  <c r="MPR40" i="24"/>
  <c r="MPQ40" i="24"/>
  <c r="MPP40" i="24"/>
  <c r="MPO40" i="24"/>
  <c r="MPN40" i="24"/>
  <c r="MPM40" i="24"/>
  <c r="MPL40" i="24"/>
  <c r="MPK40" i="24"/>
  <c r="MPJ40" i="24"/>
  <c r="MPI40" i="24"/>
  <c r="MPH40" i="24"/>
  <c r="MPG40" i="24"/>
  <c r="MPF40" i="24"/>
  <c r="MPE40" i="24"/>
  <c r="MPD40" i="24"/>
  <c r="MPC40" i="24"/>
  <c r="MPB40" i="24"/>
  <c r="MPA40" i="24"/>
  <c r="MOZ40" i="24"/>
  <c r="MOY40" i="24"/>
  <c r="MOX40" i="24"/>
  <c r="MOW40" i="24"/>
  <c r="MOV40" i="24"/>
  <c r="MOU40" i="24"/>
  <c r="MOT40" i="24"/>
  <c r="MOS40" i="24"/>
  <c r="MOR40" i="24"/>
  <c r="MOQ40" i="24"/>
  <c r="MOP40" i="24"/>
  <c r="MOO40" i="24"/>
  <c r="MON40" i="24"/>
  <c r="MOM40" i="24"/>
  <c r="MOL40" i="24"/>
  <c r="MOK40" i="24"/>
  <c r="MOJ40" i="24"/>
  <c r="MOI40" i="24"/>
  <c r="MOH40" i="24"/>
  <c r="MOG40" i="24"/>
  <c r="MOF40" i="24"/>
  <c r="MOE40" i="24"/>
  <c r="MOD40" i="24"/>
  <c r="MOC40" i="24"/>
  <c r="MOB40" i="24"/>
  <c r="MOA40" i="24"/>
  <c r="MNZ40" i="24"/>
  <c r="MNY40" i="24"/>
  <c r="MNX40" i="24"/>
  <c r="MNW40" i="24"/>
  <c r="MNV40" i="24"/>
  <c r="MNU40" i="24"/>
  <c r="MNT40" i="24"/>
  <c r="MNS40" i="24"/>
  <c r="MNR40" i="24"/>
  <c r="MNQ40" i="24"/>
  <c r="MNP40" i="24"/>
  <c r="MNO40" i="24"/>
  <c r="MNN40" i="24"/>
  <c r="MNM40" i="24"/>
  <c r="MNL40" i="24"/>
  <c r="MNK40" i="24"/>
  <c r="MNJ40" i="24"/>
  <c r="MNI40" i="24"/>
  <c r="MNH40" i="24"/>
  <c r="MNG40" i="24"/>
  <c r="MNF40" i="24"/>
  <c r="MNE40" i="24"/>
  <c r="MND40" i="24"/>
  <c r="MNC40" i="24"/>
  <c r="MNB40" i="24"/>
  <c r="MNA40" i="24"/>
  <c r="MMZ40" i="24"/>
  <c r="MMY40" i="24"/>
  <c r="MMX40" i="24"/>
  <c r="MMW40" i="24"/>
  <c r="MMV40" i="24"/>
  <c r="MMU40" i="24"/>
  <c r="MMT40" i="24"/>
  <c r="MMS40" i="24"/>
  <c r="MMR40" i="24"/>
  <c r="MMQ40" i="24"/>
  <c r="MMP40" i="24"/>
  <c r="MMO40" i="24"/>
  <c r="MMN40" i="24"/>
  <c r="MMM40" i="24"/>
  <c r="MML40" i="24"/>
  <c r="MMK40" i="24"/>
  <c r="MMJ40" i="24"/>
  <c r="MMI40" i="24"/>
  <c r="MMH40" i="24"/>
  <c r="MMG40" i="24"/>
  <c r="MMF40" i="24"/>
  <c r="MME40" i="24"/>
  <c r="MMD40" i="24"/>
  <c r="MMC40" i="24"/>
  <c r="MMB40" i="24"/>
  <c r="MMA40" i="24"/>
  <c r="MLZ40" i="24"/>
  <c r="MLY40" i="24"/>
  <c r="MLX40" i="24"/>
  <c r="MLW40" i="24"/>
  <c r="MLV40" i="24"/>
  <c r="MLU40" i="24"/>
  <c r="MLT40" i="24"/>
  <c r="MLS40" i="24"/>
  <c r="MLR40" i="24"/>
  <c r="MLQ40" i="24"/>
  <c r="MLP40" i="24"/>
  <c r="MLO40" i="24"/>
  <c r="MLN40" i="24"/>
  <c r="MLM40" i="24"/>
  <c r="MLL40" i="24"/>
  <c r="MLK40" i="24"/>
  <c r="MLJ40" i="24"/>
  <c r="MLI40" i="24"/>
  <c r="MLH40" i="24"/>
  <c r="MLG40" i="24"/>
  <c r="MLF40" i="24"/>
  <c r="MLE40" i="24"/>
  <c r="MLD40" i="24"/>
  <c r="MLC40" i="24"/>
  <c r="MLB40" i="24"/>
  <c r="MLA40" i="24"/>
  <c r="MKZ40" i="24"/>
  <c r="MKY40" i="24"/>
  <c r="MKX40" i="24"/>
  <c r="MKW40" i="24"/>
  <c r="MKV40" i="24"/>
  <c r="MKU40" i="24"/>
  <c r="MKT40" i="24"/>
  <c r="MKS40" i="24"/>
  <c r="MKR40" i="24"/>
  <c r="MKQ40" i="24"/>
  <c r="MKP40" i="24"/>
  <c r="MKO40" i="24"/>
  <c r="MKN40" i="24"/>
  <c r="MKM40" i="24"/>
  <c r="MKL40" i="24"/>
  <c r="MKK40" i="24"/>
  <c r="MKJ40" i="24"/>
  <c r="MKI40" i="24"/>
  <c r="MKH40" i="24"/>
  <c r="MKG40" i="24"/>
  <c r="MKF40" i="24"/>
  <c r="MKE40" i="24"/>
  <c r="MKD40" i="24"/>
  <c r="MKC40" i="24"/>
  <c r="MKB40" i="24"/>
  <c r="MKA40" i="24"/>
  <c r="MJZ40" i="24"/>
  <c r="MJY40" i="24"/>
  <c r="MJX40" i="24"/>
  <c r="MJW40" i="24"/>
  <c r="MJV40" i="24"/>
  <c r="MJU40" i="24"/>
  <c r="MJT40" i="24"/>
  <c r="MJS40" i="24"/>
  <c r="MJR40" i="24"/>
  <c r="MJQ40" i="24"/>
  <c r="MJP40" i="24"/>
  <c r="MJO40" i="24"/>
  <c r="MJN40" i="24"/>
  <c r="MJM40" i="24"/>
  <c r="MJL40" i="24"/>
  <c r="MJK40" i="24"/>
  <c r="MJJ40" i="24"/>
  <c r="MJI40" i="24"/>
  <c r="MJH40" i="24"/>
  <c r="MJG40" i="24"/>
  <c r="MJF40" i="24"/>
  <c r="MJE40" i="24"/>
  <c r="MJD40" i="24"/>
  <c r="MJC40" i="24"/>
  <c r="MJB40" i="24"/>
  <c r="MJA40" i="24"/>
  <c r="MIZ40" i="24"/>
  <c r="MIY40" i="24"/>
  <c r="MIX40" i="24"/>
  <c r="MIW40" i="24"/>
  <c r="MIV40" i="24"/>
  <c r="MIU40" i="24"/>
  <c r="MIT40" i="24"/>
  <c r="MIS40" i="24"/>
  <c r="MIR40" i="24"/>
  <c r="MIQ40" i="24"/>
  <c r="MIP40" i="24"/>
  <c r="MIO40" i="24"/>
  <c r="MIN40" i="24"/>
  <c r="MIM40" i="24"/>
  <c r="MIL40" i="24"/>
  <c r="MIK40" i="24"/>
  <c r="MIJ40" i="24"/>
  <c r="MII40" i="24"/>
  <c r="MIH40" i="24"/>
  <c r="MIG40" i="24"/>
  <c r="MIF40" i="24"/>
  <c r="MIE40" i="24"/>
  <c r="MID40" i="24"/>
  <c r="MIC40" i="24"/>
  <c r="MIB40" i="24"/>
  <c r="MIA40" i="24"/>
  <c r="MHZ40" i="24"/>
  <c r="MHY40" i="24"/>
  <c r="MHX40" i="24"/>
  <c r="MHW40" i="24"/>
  <c r="MHV40" i="24"/>
  <c r="MHU40" i="24"/>
  <c r="MHT40" i="24"/>
  <c r="MHS40" i="24"/>
  <c r="MHR40" i="24"/>
  <c r="MHQ40" i="24"/>
  <c r="MHP40" i="24"/>
  <c r="MHO40" i="24"/>
  <c r="MHN40" i="24"/>
  <c r="MHM40" i="24"/>
  <c r="MHL40" i="24"/>
  <c r="MHK40" i="24"/>
  <c r="MHJ40" i="24"/>
  <c r="MHI40" i="24"/>
  <c r="MHH40" i="24"/>
  <c r="MHG40" i="24"/>
  <c r="MHF40" i="24"/>
  <c r="MHE40" i="24"/>
  <c r="MHD40" i="24"/>
  <c r="MHC40" i="24"/>
  <c r="MHB40" i="24"/>
  <c r="MHA40" i="24"/>
  <c r="MGZ40" i="24"/>
  <c r="MGY40" i="24"/>
  <c r="MGX40" i="24"/>
  <c r="MGW40" i="24"/>
  <c r="MGV40" i="24"/>
  <c r="MGU40" i="24"/>
  <c r="MGT40" i="24"/>
  <c r="MGS40" i="24"/>
  <c r="MGR40" i="24"/>
  <c r="MGQ40" i="24"/>
  <c r="MGP40" i="24"/>
  <c r="MGO40" i="24"/>
  <c r="MGN40" i="24"/>
  <c r="MGM40" i="24"/>
  <c r="MGL40" i="24"/>
  <c r="MGK40" i="24"/>
  <c r="MGJ40" i="24"/>
  <c r="MGI40" i="24"/>
  <c r="MGH40" i="24"/>
  <c r="MGG40" i="24"/>
  <c r="MGF40" i="24"/>
  <c r="MGE40" i="24"/>
  <c r="MGD40" i="24"/>
  <c r="MGC40" i="24"/>
  <c r="MGB40" i="24"/>
  <c r="MGA40" i="24"/>
  <c r="MFZ40" i="24"/>
  <c r="MFY40" i="24"/>
  <c r="MFX40" i="24"/>
  <c r="MFW40" i="24"/>
  <c r="MFV40" i="24"/>
  <c r="MFU40" i="24"/>
  <c r="MFT40" i="24"/>
  <c r="MFS40" i="24"/>
  <c r="MFR40" i="24"/>
  <c r="MFQ40" i="24"/>
  <c r="MFP40" i="24"/>
  <c r="MFO40" i="24"/>
  <c r="MFN40" i="24"/>
  <c r="MFM40" i="24"/>
  <c r="MFL40" i="24"/>
  <c r="MFK40" i="24"/>
  <c r="MFJ40" i="24"/>
  <c r="MFI40" i="24"/>
  <c r="MFH40" i="24"/>
  <c r="MFG40" i="24"/>
  <c r="MFF40" i="24"/>
  <c r="MFE40" i="24"/>
  <c r="MFD40" i="24"/>
  <c r="MFC40" i="24"/>
  <c r="MFB40" i="24"/>
  <c r="MFA40" i="24"/>
  <c r="MEZ40" i="24"/>
  <c r="MEY40" i="24"/>
  <c r="MEX40" i="24"/>
  <c r="MEW40" i="24"/>
  <c r="MEV40" i="24"/>
  <c r="MEU40" i="24"/>
  <c r="MET40" i="24"/>
  <c r="MES40" i="24"/>
  <c r="MER40" i="24"/>
  <c r="MEQ40" i="24"/>
  <c r="MEP40" i="24"/>
  <c r="MEO40" i="24"/>
  <c r="MEN40" i="24"/>
  <c r="MEM40" i="24"/>
  <c r="MEL40" i="24"/>
  <c r="MEK40" i="24"/>
  <c r="MEJ40" i="24"/>
  <c r="MEI40" i="24"/>
  <c r="MEH40" i="24"/>
  <c r="MEG40" i="24"/>
  <c r="MEF40" i="24"/>
  <c r="MEE40" i="24"/>
  <c r="MED40" i="24"/>
  <c r="MEC40" i="24"/>
  <c r="MEB40" i="24"/>
  <c r="MEA40" i="24"/>
  <c r="MDZ40" i="24"/>
  <c r="MDY40" i="24"/>
  <c r="MDX40" i="24"/>
  <c r="MDW40" i="24"/>
  <c r="MDV40" i="24"/>
  <c r="MDU40" i="24"/>
  <c r="MDT40" i="24"/>
  <c r="MDS40" i="24"/>
  <c r="MDR40" i="24"/>
  <c r="MDQ40" i="24"/>
  <c r="MDP40" i="24"/>
  <c r="MDO40" i="24"/>
  <c r="MDN40" i="24"/>
  <c r="MDM40" i="24"/>
  <c r="MDL40" i="24"/>
  <c r="MDK40" i="24"/>
  <c r="MDJ40" i="24"/>
  <c r="MDI40" i="24"/>
  <c r="MDH40" i="24"/>
  <c r="MDG40" i="24"/>
  <c r="MDF40" i="24"/>
  <c r="MDE40" i="24"/>
  <c r="MDD40" i="24"/>
  <c r="MDC40" i="24"/>
  <c r="MDB40" i="24"/>
  <c r="MDA40" i="24"/>
  <c r="MCZ40" i="24"/>
  <c r="MCY40" i="24"/>
  <c r="MCX40" i="24"/>
  <c r="MCW40" i="24"/>
  <c r="MCV40" i="24"/>
  <c r="MCU40" i="24"/>
  <c r="MCT40" i="24"/>
  <c r="MCS40" i="24"/>
  <c r="MCR40" i="24"/>
  <c r="MCQ40" i="24"/>
  <c r="MCP40" i="24"/>
  <c r="MCO40" i="24"/>
  <c r="MCN40" i="24"/>
  <c r="MCM40" i="24"/>
  <c r="MCL40" i="24"/>
  <c r="MCK40" i="24"/>
  <c r="MCJ40" i="24"/>
  <c r="MCI40" i="24"/>
  <c r="MCH40" i="24"/>
  <c r="MCG40" i="24"/>
  <c r="MCF40" i="24"/>
  <c r="MCE40" i="24"/>
  <c r="MCD40" i="24"/>
  <c r="MCC40" i="24"/>
  <c r="MCB40" i="24"/>
  <c r="MCA40" i="24"/>
  <c r="MBZ40" i="24"/>
  <c r="MBY40" i="24"/>
  <c r="MBX40" i="24"/>
  <c r="MBW40" i="24"/>
  <c r="MBV40" i="24"/>
  <c r="MBU40" i="24"/>
  <c r="MBT40" i="24"/>
  <c r="MBS40" i="24"/>
  <c r="MBR40" i="24"/>
  <c r="MBQ40" i="24"/>
  <c r="MBP40" i="24"/>
  <c r="MBO40" i="24"/>
  <c r="MBN40" i="24"/>
  <c r="MBM40" i="24"/>
  <c r="MBL40" i="24"/>
  <c r="MBK40" i="24"/>
  <c r="MBJ40" i="24"/>
  <c r="MBI40" i="24"/>
  <c r="MBH40" i="24"/>
  <c r="MBG40" i="24"/>
  <c r="MBF40" i="24"/>
  <c r="MBE40" i="24"/>
  <c r="MBD40" i="24"/>
  <c r="MBC40" i="24"/>
  <c r="MBB40" i="24"/>
  <c r="MBA40" i="24"/>
  <c r="MAZ40" i="24"/>
  <c r="MAY40" i="24"/>
  <c r="MAX40" i="24"/>
  <c r="MAW40" i="24"/>
  <c r="MAV40" i="24"/>
  <c r="MAU40" i="24"/>
  <c r="MAT40" i="24"/>
  <c r="MAS40" i="24"/>
  <c r="MAR40" i="24"/>
  <c r="MAQ40" i="24"/>
  <c r="MAP40" i="24"/>
  <c r="MAO40" i="24"/>
  <c r="MAN40" i="24"/>
  <c r="MAM40" i="24"/>
  <c r="MAL40" i="24"/>
  <c r="MAK40" i="24"/>
  <c r="MAJ40" i="24"/>
  <c r="MAI40" i="24"/>
  <c r="MAH40" i="24"/>
  <c r="MAG40" i="24"/>
  <c r="MAF40" i="24"/>
  <c r="MAE40" i="24"/>
  <c r="MAD40" i="24"/>
  <c r="MAC40" i="24"/>
  <c r="MAB40" i="24"/>
  <c r="MAA40" i="24"/>
  <c r="LZZ40" i="24"/>
  <c r="LZY40" i="24"/>
  <c r="LZX40" i="24"/>
  <c r="LZW40" i="24"/>
  <c r="LZV40" i="24"/>
  <c r="LZU40" i="24"/>
  <c r="LZT40" i="24"/>
  <c r="LZS40" i="24"/>
  <c r="LZR40" i="24"/>
  <c r="LZQ40" i="24"/>
  <c r="LZP40" i="24"/>
  <c r="LZO40" i="24"/>
  <c r="LZN40" i="24"/>
  <c r="LZM40" i="24"/>
  <c r="LZL40" i="24"/>
  <c r="LZK40" i="24"/>
  <c r="LZJ40" i="24"/>
  <c r="LZI40" i="24"/>
  <c r="LZH40" i="24"/>
  <c r="LZG40" i="24"/>
  <c r="LZF40" i="24"/>
  <c r="LZE40" i="24"/>
  <c r="LZD40" i="24"/>
  <c r="LZC40" i="24"/>
  <c r="LZB40" i="24"/>
  <c r="LZA40" i="24"/>
  <c r="LYZ40" i="24"/>
  <c r="LYY40" i="24"/>
  <c r="LYX40" i="24"/>
  <c r="LYW40" i="24"/>
  <c r="LYV40" i="24"/>
  <c r="LYU40" i="24"/>
  <c r="LYT40" i="24"/>
  <c r="LYS40" i="24"/>
  <c r="LYR40" i="24"/>
  <c r="LYQ40" i="24"/>
  <c r="LYP40" i="24"/>
  <c r="LYO40" i="24"/>
  <c r="LYN40" i="24"/>
  <c r="LYM40" i="24"/>
  <c r="LYL40" i="24"/>
  <c r="LYK40" i="24"/>
  <c r="LYJ40" i="24"/>
  <c r="LYI40" i="24"/>
  <c r="LYH40" i="24"/>
  <c r="LYG40" i="24"/>
  <c r="LYF40" i="24"/>
  <c r="LYE40" i="24"/>
  <c r="LYD40" i="24"/>
  <c r="LYC40" i="24"/>
  <c r="LYB40" i="24"/>
  <c r="LYA40" i="24"/>
  <c r="LXZ40" i="24"/>
  <c r="LXY40" i="24"/>
  <c r="LXX40" i="24"/>
  <c r="LXW40" i="24"/>
  <c r="LXV40" i="24"/>
  <c r="LXU40" i="24"/>
  <c r="LXT40" i="24"/>
  <c r="LXS40" i="24"/>
  <c r="LXR40" i="24"/>
  <c r="LXQ40" i="24"/>
  <c r="LXP40" i="24"/>
  <c r="LXO40" i="24"/>
  <c r="LXN40" i="24"/>
  <c r="LXM40" i="24"/>
  <c r="LXL40" i="24"/>
  <c r="LXK40" i="24"/>
  <c r="LXJ40" i="24"/>
  <c r="LXI40" i="24"/>
  <c r="LXH40" i="24"/>
  <c r="LXG40" i="24"/>
  <c r="LXF40" i="24"/>
  <c r="LXE40" i="24"/>
  <c r="LXD40" i="24"/>
  <c r="LXC40" i="24"/>
  <c r="LXB40" i="24"/>
  <c r="LXA40" i="24"/>
  <c r="LWZ40" i="24"/>
  <c r="LWY40" i="24"/>
  <c r="LWX40" i="24"/>
  <c r="LWW40" i="24"/>
  <c r="LWV40" i="24"/>
  <c r="LWU40" i="24"/>
  <c r="LWT40" i="24"/>
  <c r="LWS40" i="24"/>
  <c r="LWR40" i="24"/>
  <c r="LWQ40" i="24"/>
  <c r="LWP40" i="24"/>
  <c r="LWO40" i="24"/>
  <c r="LWN40" i="24"/>
  <c r="LWM40" i="24"/>
  <c r="LWL40" i="24"/>
  <c r="LWK40" i="24"/>
  <c r="LWJ40" i="24"/>
  <c r="LWI40" i="24"/>
  <c r="LWH40" i="24"/>
  <c r="LWG40" i="24"/>
  <c r="LWF40" i="24"/>
  <c r="LWE40" i="24"/>
  <c r="LWD40" i="24"/>
  <c r="LWC40" i="24"/>
  <c r="LWB40" i="24"/>
  <c r="LWA40" i="24"/>
  <c r="LVZ40" i="24"/>
  <c r="LVY40" i="24"/>
  <c r="LVX40" i="24"/>
  <c r="LVW40" i="24"/>
  <c r="LVV40" i="24"/>
  <c r="LVU40" i="24"/>
  <c r="LVT40" i="24"/>
  <c r="LVS40" i="24"/>
  <c r="LVR40" i="24"/>
  <c r="LVQ40" i="24"/>
  <c r="LVP40" i="24"/>
  <c r="LVO40" i="24"/>
  <c r="LVN40" i="24"/>
  <c r="LVM40" i="24"/>
  <c r="LVL40" i="24"/>
  <c r="LVK40" i="24"/>
  <c r="LVJ40" i="24"/>
  <c r="LVI40" i="24"/>
  <c r="LVH40" i="24"/>
  <c r="LVG40" i="24"/>
  <c r="LVF40" i="24"/>
  <c r="LVE40" i="24"/>
  <c r="LVD40" i="24"/>
  <c r="LVC40" i="24"/>
  <c r="LVB40" i="24"/>
  <c r="LVA40" i="24"/>
  <c r="LUZ40" i="24"/>
  <c r="LUY40" i="24"/>
  <c r="LUX40" i="24"/>
  <c r="LUW40" i="24"/>
  <c r="LUV40" i="24"/>
  <c r="LUU40" i="24"/>
  <c r="LUT40" i="24"/>
  <c r="LUS40" i="24"/>
  <c r="LUR40" i="24"/>
  <c r="LUQ40" i="24"/>
  <c r="LUP40" i="24"/>
  <c r="LUO40" i="24"/>
  <c r="LUN40" i="24"/>
  <c r="LUM40" i="24"/>
  <c r="LUL40" i="24"/>
  <c r="LUK40" i="24"/>
  <c r="LUJ40" i="24"/>
  <c r="LUI40" i="24"/>
  <c r="LUH40" i="24"/>
  <c r="LUG40" i="24"/>
  <c r="LUF40" i="24"/>
  <c r="LUE40" i="24"/>
  <c r="LUD40" i="24"/>
  <c r="LUC40" i="24"/>
  <c r="LUB40" i="24"/>
  <c r="LUA40" i="24"/>
  <c r="LTZ40" i="24"/>
  <c r="LTY40" i="24"/>
  <c r="LTX40" i="24"/>
  <c r="LTW40" i="24"/>
  <c r="LTV40" i="24"/>
  <c r="LTU40" i="24"/>
  <c r="LTT40" i="24"/>
  <c r="LTS40" i="24"/>
  <c r="LTR40" i="24"/>
  <c r="LTQ40" i="24"/>
  <c r="LTP40" i="24"/>
  <c r="LTO40" i="24"/>
  <c r="LTN40" i="24"/>
  <c r="LTM40" i="24"/>
  <c r="LTL40" i="24"/>
  <c r="LTK40" i="24"/>
  <c r="LTJ40" i="24"/>
  <c r="LTI40" i="24"/>
  <c r="LTH40" i="24"/>
  <c r="LTG40" i="24"/>
  <c r="LTF40" i="24"/>
  <c r="LTE40" i="24"/>
  <c r="LTD40" i="24"/>
  <c r="LTC40" i="24"/>
  <c r="LTB40" i="24"/>
  <c r="LTA40" i="24"/>
  <c r="LSZ40" i="24"/>
  <c r="LSY40" i="24"/>
  <c r="LSX40" i="24"/>
  <c r="LSW40" i="24"/>
  <c r="LSV40" i="24"/>
  <c r="LSU40" i="24"/>
  <c r="LST40" i="24"/>
  <c r="LSS40" i="24"/>
  <c r="LSR40" i="24"/>
  <c r="LSQ40" i="24"/>
  <c r="LSP40" i="24"/>
  <c r="LSO40" i="24"/>
  <c r="LSN40" i="24"/>
  <c r="LSM40" i="24"/>
  <c r="LSL40" i="24"/>
  <c r="LSK40" i="24"/>
  <c r="LSJ40" i="24"/>
  <c r="LSI40" i="24"/>
  <c r="LSH40" i="24"/>
  <c r="LSG40" i="24"/>
  <c r="LSF40" i="24"/>
  <c r="LSE40" i="24"/>
  <c r="LSD40" i="24"/>
  <c r="LSC40" i="24"/>
  <c r="LSB40" i="24"/>
  <c r="LSA40" i="24"/>
  <c r="LRZ40" i="24"/>
  <c r="LRY40" i="24"/>
  <c r="LRX40" i="24"/>
  <c r="LRW40" i="24"/>
  <c r="LRV40" i="24"/>
  <c r="LRU40" i="24"/>
  <c r="LRT40" i="24"/>
  <c r="LRS40" i="24"/>
  <c r="LRR40" i="24"/>
  <c r="LRQ40" i="24"/>
  <c r="LRP40" i="24"/>
  <c r="LRO40" i="24"/>
  <c r="LRN40" i="24"/>
  <c r="LRM40" i="24"/>
  <c r="LRL40" i="24"/>
  <c r="LRK40" i="24"/>
  <c r="LRJ40" i="24"/>
  <c r="LRI40" i="24"/>
  <c r="LRH40" i="24"/>
  <c r="LRG40" i="24"/>
  <c r="LRF40" i="24"/>
  <c r="LRE40" i="24"/>
  <c r="LRD40" i="24"/>
  <c r="LRC40" i="24"/>
  <c r="LRB40" i="24"/>
  <c r="LRA40" i="24"/>
  <c r="LQZ40" i="24"/>
  <c r="LQY40" i="24"/>
  <c r="LQX40" i="24"/>
  <c r="LQW40" i="24"/>
  <c r="LQV40" i="24"/>
  <c r="LQU40" i="24"/>
  <c r="LQT40" i="24"/>
  <c r="LQS40" i="24"/>
  <c r="LQR40" i="24"/>
  <c r="LQQ40" i="24"/>
  <c r="LQP40" i="24"/>
  <c r="LQO40" i="24"/>
  <c r="LQN40" i="24"/>
  <c r="LQM40" i="24"/>
  <c r="LQL40" i="24"/>
  <c r="LQK40" i="24"/>
  <c r="LQJ40" i="24"/>
  <c r="LQI40" i="24"/>
  <c r="LQH40" i="24"/>
  <c r="LQG40" i="24"/>
  <c r="LQF40" i="24"/>
  <c r="LQE40" i="24"/>
  <c r="LQD40" i="24"/>
  <c r="LQC40" i="24"/>
  <c r="LQB40" i="24"/>
  <c r="LQA40" i="24"/>
  <c r="LPZ40" i="24"/>
  <c r="LPY40" i="24"/>
  <c r="LPX40" i="24"/>
  <c r="LPW40" i="24"/>
  <c r="LPV40" i="24"/>
  <c r="LPU40" i="24"/>
  <c r="LPT40" i="24"/>
  <c r="LPS40" i="24"/>
  <c r="LPR40" i="24"/>
  <c r="LPQ40" i="24"/>
  <c r="LPP40" i="24"/>
  <c r="LPO40" i="24"/>
  <c r="LPN40" i="24"/>
  <c r="LPM40" i="24"/>
  <c r="LPL40" i="24"/>
  <c r="LPK40" i="24"/>
  <c r="LPJ40" i="24"/>
  <c r="LPI40" i="24"/>
  <c r="LPH40" i="24"/>
  <c r="LPG40" i="24"/>
  <c r="LPF40" i="24"/>
  <c r="LPE40" i="24"/>
  <c r="LPD40" i="24"/>
  <c r="LPC40" i="24"/>
  <c r="LPB40" i="24"/>
  <c r="LPA40" i="24"/>
  <c r="LOZ40" i="24"/>
  <c r="LOY40" i="24"/>
  <c r="LOX40" i="24"/>
  <c r="LOW40" i="24"/>
  <c r="LOV40" i="24"/>
  <c r="LOU40" i="24"/>
  <c r="LOT40" i="24"/>
  <c r="LOS40" i="24"/>
  <c r="LOR40" i="24"/>
  <c r="LOQ40" i="24"/>
  <c r="LOP40" i="24"/>
  <c r="LOO40" i="24"/>
  <c r="LON40" i="24"/>
  <c r="LOM40" i="24"/>
  <c r="LOL40" i="24"/>
  <c r="LOK40" i="24"/>
  <c r="LOJ40" i="24"/>
  <c r="LOI40" i="24"/>
  <c r="LOH40" i="24"/>
  <c r="LOG40" i="24"/>
  <c r="LOF40" i="24"/>
  <c r="LOE40" i="24"/>
  <c r="LOD40" i="24"/>
  <c r="LOC40" i="24"/>
  <c r="LOB40" i="24"/>
  <c r="LOA40" i="24"/>
  <c r="LNZ40" i="24"/>
  <c r="LNY40" i="24"/>
  <c r="LNX40" i="24"/>
  <c r="LNW40" i="24"/>
  <c r="LNV40" i="24"/>
  <c r="LNU40" i="24"/>
  <c r="LNT40" i="24"/>
  <c r="LNS40" i="24"/>
  <c r="LNR40" i="24"/>
  <c r="LNQ40" i="24"/>
  <c r="LNP40" i="24"/>
  <c r="LNO40" i="24"/>
  <c r="LNN40" i="24"/>
  <c r="LNM40" i="24"/>
  <c r="LNL40" i="24"/>
  <c r="LNK40" i="24"/>
  <c r="LNJ40" i="24"/>
  <c r="LNI40" i="24"/>
  <c r="LNH40" i="24"/>
  <c r="LNG40" i="24"/>
  <c r="LNF40" i="24"/>
  <c r="LNE40" i="24"/>
  <c r="LND40" i="24"/>
  <c r="LNC40" i="24"/>
  <c r="LNB40" i="24"/>
  <c r="LNA40" i="24"/>
  <c r="LMZ40" i="24"/>
  <c r="LMY40" i="24"/>
  <c r="LMX40" i="24"/>
  <c r="LMW40" i="24"/>
  <c r="LMV40" i="24"/>
  <c r="LMU40" i="24"/>
  <c r="LMT40" i="24"/>
  <c r="LMS40" i="24"/>
  <c r="LMR40" i="24"/>
  <c r="LMQ40" i="24"/>
  <c r="LMP40" i="24"/>
  <c r="LMO40" i="24"/>
  <c r="LMN40" i="24"/>
  <c r="LMM40" i="24"/>
  <c r="LML40" i="24"/>
  <c r="LMK40" i="24"/>
  <c r="LMJ40" i="24"/>
  <c r="LMI40" i="24"/>
  <c r="LMH40" i="24"/>
  <c r="LMG40" i="24"/>
  <c r="LMF40" i="24"/>
  <c r="LME40" i="24"/>
  <c r="LMD40" i="24"/>
  <c r="LMC40" i="24"/>
  <c r="LMB40" i="24"/>
  <c r="LMA40" i="24"/>
  <c r="LLZ40" i="24"/>
  <c r="LLY40" i="24"/>
  <c r="LLX40" i="24"/>
  <c r="LLW40" i="24"/>
  <c r="LLV40" i="24"/>
  <c r="LLU40" i="24"/>
  <c r="LLT40" i="24"/>
  <c r="LLS40" i="24"/>
  <c r="LLR40" i="24"/>
  <c r="LLQ40" i="24"/>
  <c r="LLP40" i="24"/>
  <c r="LLO40" i="24"/>
  <c r="LLN40" i="24"/>
  <c r="LLM40" i="24"/>
  <c r="LLL40" i="24"/>
  <c r="LLK40" i="24"/>
  <c r="LLJ40" i="24"/>
  <c r="LLI40" i="24"/>
  <c r="LLH40" i="24"/>
  <c r="LLG40" i="24"/>
  <c r="LLF40" i="24"/>
  <c r="LLE40" i="24"/>
  <c r="LLD40" i="24"/>
  <c r="LLC40" i="24"/>
  <c r="LLB40" i="24"/>
  <c r="LLA40" i="24"/>
  <c r="LKZ40" i="24"/>
  <c r="LKY40" i="24"/>
  <c r="LKX40" i="24"/>
  <c r="LKW40" i="24"/>
  <c r="LKV40" i="24"/>
  <c r="LKU40" i="24"/>
  <c r="LKT40" i="24"/>
  <c r="LKS40" i="24"/>
  <c r="LKR40" i="24"/>
  <c r="LKQ40" i="24"/>
  <c r="LKP40" i="24"/>
  <c r="LKO40" i="24"/>
  <c r="LKN40" i="24"/>
  <c r="LKM40" i="24"/>
  <c r="LKL40" i="24"/>
  <c r="LKK40" i="24"/>
  <c r="LKJ40" i="24"/>
  <c r="LKI40" i="24"/>
  <c r="LKH40" i="24"/>
  <c r="LKG40" i="24"/>
  <c r="LKF40" i="24"/>
  <c r="LKE40" i="24"/>
  <c r="LKD40" i="24"/>
  <c r="LKC40" i="24"/>
  <c r="LKB40" i="24"/>
  <c r="LKA40" i="24"/>
  <c r="LJZ40" i="24"/>
  <c r="LJY40" i="24"/>
  <c r="LJX40" i="24"/>
  <c r="LJW40" i="24"/>
  <c r="LJV40" i="24"/>
  <c r="LJU40" i="24"/>
  <c r="LJT40" i="24"/>
  <c r="LJS40" i="24"/>
  <c r="LJR40" i="24"/>
  <c r="LJQ40" i="24"/>
  <c r="LJP40" i="24"/>
  <c r="LJO40" i="24"/>
  <c r="LJN40" i="24"/>
  <c r="LJM40" i="24"/>
  <c r="LJL40" i="24"/>
  <c r="LJK40" i="24"/>
  <c r="LJJ40" i="24"/>
  <c r="LJI40" i="24"/>
  <c r="LJH40" i="24"/>
  <c r="LJG40" i="24"/>
  <c r="LJF40" i="24"/>
  <c r="LJE40" i="24"/>
  <c r="LJD40" i="24"/>
  <c r="LJC40" i="24"/>
  <c r="LJB40" i="24"/>
  <c r="LJA40" i="24"/>
  <c r="LIZ40" i="24"/>
  <c r="LIY40" i="24"/>
  <c r="LIX40" i="24"/>
  <c r="LIW40" i="24"/>
  <c r="LIV40" i="24"/>
  <c r="LIU40" i="24"/>
  <c r="LIT40" i="24"/>
  <c r="LIS40" i="24"/>
  <c r="LIR40" i="24"/>
  <c r="LIQ40" i="24"/>
  <c r="LIP40" i="24"/>
  <c r="LIO40" i="24"/>
  <c r="LIN40" i="24"/>
  <c r="LIM40" i="24"/>
  <c r="LIL40" i="24"/>
  <c r="LIK40" i="24"/>
  <c r="LIJ40" i="24"/>
  <c r="LII40" i="24"/>
  <c r="LIH40" i="24"/>
  <c r="LIG40" i="24"/>
  <c r="LIF40" i="24"/>
  <c r="LIE40" i="24"/>
  <c r="LID40" i="24"/>
  <c r="LIC40" i="24"/>
  <c r="LIB40" i="24"/>
  <c r="LIA40" i="24"/>
  <c r="LHZ40" i="24"/>
  <c r="LHY40" i="24"/>
  <c r="LHX40" i="24"/>
  <c r="LHW40" i="24"/>
  <c r="LHV40" i="24"/>
  <c r="LHU40" i="24"/>
  <c r="LHT40" i="24"/>
  <c r="LHS40" i="24"/>
  <c r="LHR40" i="24"/>
  <c r="LHQ40" i="24"/>
  <c r="LHP40" i="24"/>
  <c r="LHO40" i="24"/>
  <c r="LHN40" i="24"/>
  <c r="LHM40" i="24"/>
  <c r="LHL40" i="24"/>
  <c r="LHK40" i="24"/>
  <c r="LHJ40" i="24"/>
  <c r="LHI40" i="24"/>
  <c r="LHH40" i="24"/>
  <c r="LHG40" i="24"/>
  <c r="LHF40" i="24"/>
  <c r="LHE40" i="24"/>
  <c r="LHD40" i="24"/>
  <c r="LHC40" i="24"/>
  <c r="LHB40" i="24"/>
  <c r="LHA40" i="24"/>
  <c r="LGZ40" i="24"/>
  <c r="LGY40" i="24"/>
  <c r="LGX40" i="24"/>
  <c r="LGW40" i="24"/>
  <c r="LGV40" i="24"/>
  <c r="LGU40" i="24"/>
  <c r="LGT40" i="24"/>
  <c r="LGS40" i="24"/>
  <c r="LGR40" i="24"/>
  <c r="LGQ40" i="24"/>
  <c r="LGP40" i="24"/>
  <c r="LGO40" i="24"/>
  <c r="LGN40" i="24"/>
  <c r="LGM40" i="24"/>
  <c r="LGL40" i="24"/>
  <c r="LGK40" i="24"/>
  <c r="LGJ40" i="24"/>
  <c r="LGI40" i="24"/>
  <c r="LGH40" i="24"/>
  <c r="LGG40" i="24"/>
  <c r="LGF40" i="24"/>
  <c r="LGE40" i="24"/>
  <c r="LGD40" i="24"/>
  <c r="LGC40" i="24"/>
  <c r="LGB40" i="24"/>
  <c r="LGA40" i="24"/>
  <c r="LFZ40" i="24"/>
  <c r="LFY40" i="24"/>
  <c r="LFX40" i="24"/>
  <c r="LFW40" i="24"/>
  <c r="LFV40" i="24"/>
  <c r="LFU40" i="24"/>
  <c r="LFT40" i="24"/>
  <c r="LFS40" i="24"/>
  <c r="LFR40" i="24"/>
  <c r="LFQ40" i="24"/>
  <c r="LFP40" i="24"/>
  <c r="LFO40" i="24"/>
  <c r="LFN40" i="24"/>
  <c r="LFM40" i="24"/>
  <c r="LFL40" i="24"/>
  <c r="LFK40" i="24"/>
  <c r="LFJ40" i="24"/>
  <c r="LFI40" i="24"/>
  <c r="LFH40" i="24"/>
  <c r="LFG40" i="24"/>
  <c r="LFF40" i="24"/>
  <c r="LFE40" i="24"/>
  <c r="LFD40" i="24"/>
  <c r="LFC40" i="24"/>
  <c r="LFB40" i="24"/>
  <c r="LFA40" i="24"/>
  <c r="LEZ40" i="24"/>
  <c r="LEY40" i="24"/>
  <c r="LEX40" i="24"/>
  <c r="LEW40" i="24"/>
  <c r="LEV40" i="24"/>
  <c r="LEU40" i="24"/>
  <c r="LET40" i="24"/>
  <c r="LES40" i="24"/>
  <c r="LER40" i="24"/>
  <c r="LEQ40" i="24"/>
  <c r="LEP40" i="24"/>
  <c r="LEO40" i="24"/>
  <c r="LEN40" i="24"/>
  <c r="LEM40" i="24"/>
  <c r="LEL40" i="24"/>
  <c r="LEK40" i="24"/>
  <c r="LEJ40" i="24"/>
  <c r="LEI40" i="24"/>
  <c r="LEH40" i="24"/>
  <c r="LEG40" i="24"/>
  <c r="LEF40" i="24"/>
  <c r="LEE40" i="24"/>
  <c r="LED40" i="24"/>
  <c r="LEC40" i="24"/>
  <c r="LEB40" i="24"/>
  <c r="LEA40" i="24"/>
  <c r="LDZ40" i="24"/>
  <c r="LDY40" i="24"/>
  <c r="LDX40" i="24"/>
  <c r="LDW40" i="24"/>
  <c r="LDV40" i="24"/>
  <c r="LDU40" i="24"/>
  <c r="LDT40" i="24"/>
  <c r="LDS40" i="24"/>
  <c r="LDR40" i="24"/>
  <c r="LDQ40" i="24"/>
  <c r="LDP40" i="24"/>
  <c r="LDO40" i="24"/>
  <c r="LDN40" i="24"/>
  <c r="LDM40" i="24"/>
  <c r="LDL40" i="24"/>
  <c r="LDK40" i="24"/>
  <c r="LDJ40" i="24"/>
  <c r="LDI40" i="24"/>
  <c r="LDH40" i="24"/>
  <c r="LDG40" i="24"/>
  <c r="LDF40" i="24"/>
  <c r="LDE40" i="24"/>
  <c r="LDD40" i="24"/>
  <c r="LDC40" i="24"/>
  <c r="LDB40" i="24"/>
  <c r="LDA40" i="24"/>
  <c r="LCZ40" i="24"/>
  <c r="LCY40" i="24"/>
  <c r="LCX40" i="24"/>
  <c r="LCW40" i="24"/>
  <c r="LCV40" i="24"/>
  <c r="LCU40" i="24"/>
  <c r="LCT40" i="24"/>
  <c r="LCS40" i="24"/>
  <c r="LCR40" i="24"/>
  <c r="LCQ40" i="24"/>
  <c r="LCP40" i="24"/>
  <c r="LCO40" i="24"/>
  <c r="LCN40" i="24"/>
  <c r="LCM40" i="24"/>
  <c r="LCL40" i="24"/>
  <c r="LCK40" i="24"/>
  <c r="LCJ40" i="24"/>
  <c r="LCI40" i="24"/>
  <c r="LCH40" i="24"/>
  <c r="LCG40" i="24"/>
  <c r="LCF40" i="24"/>
  <c r="LCE40" i="24"/>
  <c r="LCD40" i="24"/>
  <c r="LCC40" i="24"/>
  <c r="LCB40" i="24"/>
  <c r="LCA40" i="24"/>
  <c r="LBZ40" i="24"/>
  <c r="LBY40" i="24"/>
  <c r="LBX40" i="24"/>
  <c r="LBW40" i="24"/>
  <c r="LBV40" i="24"/>
  <c r="LBU40" i="24"/>
  <c r="LBT40" i="24"/>
  <c r="LBS40" i="24"/>
  <c r="LBR40" i="24"/>
  <c r="LBQ40" i="24"/>
  <c r="LBP40" i="24"/>
  <c r="LBO40" i="24"/>
  <c r="LBN40" i="24"/>
  <c r="LBM40" i="24"/>
  <c r="LBL40" i="24"/>
  <c r="LBK40" i="24"/>
  <c r="LBJ40" i="24"/>
  <c r="LBI40" i="24"/>
  <c r="LBH40" i="24"/>
  <c r="LBG40" i="24"/>
  <c r="LBF40" i="24"/>
  <c r="LBE40" i="24"/>
  <c r="LBD40" i="24"/>
  <c r="LBC40" i="24"/>
  <c r="LBB40" i="24"/>
  <c r="LBA40" i="24"/>
  <c r="LAZ40" i="24"/>
  <c r="LAY40" i="24"/>
  <c r="LAX40" i="24"/>
  <c r="LAW40" i="24"/>
  <c r="LAV40" i="24"/>
  <c r="LAU40" i="24"/>
  <c r="LAT40" i="24"/>
  <c r="LAS40" i="24"/>
  <c r="LAR40" i="24"/>
  <c r="LAQ40" i="24"/>
  <c r="LAP40" i="24"/>
  <c r="LAO40" i="24"/>
  <c r="LAN40" i="24"/>
  <c r="LAM40" i="24"/>
  <c r="LAL40" i="24"/>
  <c r="LAK40" i="24"/>
  <c r="LAJ40" i="24"/>
  <c r="LAI40" i="24"/>
  <c r="LAH40" i="24"/>
  <c r="LAG40" i="24"/>
  <c r="LAF40" i="24"/>
  <c r="LAE40" i="24"/>
  <c r="LAD40" i="24"/>
  <c r="LAC40" i="24"/>
  <c r="LAB40" i="24"/>
  <c r="LAA40" i="24"/>
  <c r="KZZ40" i="24"/>
  <c r="KZY40" i="24"/>
  <c r="KZX40" i="24"/>
  <c r="KZW40" i="24"/>
  <c r="KZV40" i="24"/>
  <c r="KZU40" i="24"/>
  <c r="KZT40" i="24"/>
  <c r="KZS40" i="24"/>
  <c r="KZR40" i="24"/>
  <c r="KZQ40" i="24"/>
  <c r="KZP40" i="24"/>
  <c r="KZO40" i="24"/>
  <c r="KZN40" i="24"/>
  <c r="KZM40" i="24"/>
  <c r="KZL40" i="24"/>
  <c r="KZK40" i="24"/>
  <c r="KZJ40" i="24"/>
  <c r="KZI40" i="24"/>
  <c r="KZH40" i="24"/>
  <c r="KZG40" i="24"/>
  <c r="KZF40" i="24"/>
  <c r="KZE40" i="24"/>
  <c r="KZD40" i="24"/>
  <c r="KZC40" i="24"/>
  <c r="KZB40" i="24"/>
  <c r="KZA40" i="24"/>
  <c r="KYZ40" i="24"/>
  <c r="KYY40" i="24"/>
  <c r="KYX40" i="24"/>
  <c r="KYW40" i="24"/>
  <c r="KYV40" i="24"/>
  <c r="KYU40" i="24"/>
  <c r="KYT40" i="24"/>
  <c r="KYS40" i="24"/>
  <c r="KYR40" i="24"/>
  <c r="KYQ40" i="24"/>
  <c r="KYP40" i="24"/>
  <c r="KYO40" i="24"/>
  <c r="KYN40" i="24"/>
  <c r="KYM40" i="24"/>
  <c r="KYL40" i="24"/>
  <c r="KYK40" i="24"/>
  <c r="KYJ40" i="24"/>
  <c r="KYI40" i="24"/>
  <c r="KYH40" i="24"/>
  <c r="KYG40" i="24"/>
  <c r="KYF40" i="24"/>
  <c r="KYE40" i="24"/>
  <c r="KYD40" i="24"/>
  <c r="KYC40" i="24"/>
  <c r="KYB40" i="24"/>
  <c r="KYA40" i="24"/>
  <c r="KXZ40" i="24"/>
  <c r="KXY40" i="24"/>
  <c r="KXX40" i="24"/>
  <c r="KXW40" i="24"/>
  <c r="KXV40" i="24"/>
  <c r="KXU40" i="24"/>
  <c r="KXT40" i="24"/>
  <c r="KXS40" i="24"/>
  <c r="KXR40" i="24"/>
  <c r="KXQ40" i="24"/>
  <c r="KXP40" i="24"/>
  <c r="KXO40" i="24"/>
  <c r="KXN40" i="24"/>
  <c r="KXM40" i="24"/>
  <c r="KXL40" i="24"/>
  <c r="KXK40" i="24"/>
  <c r="KXJ40" i="24"/>
  <c r="KXI40" i="24"/>
  <c r="KXH40" i="24"/>
  <c r="KXG40" i="24"/>
  <c r="KXF40" i="24"/>
  <c r="KXE40" i="24"/>
  <c r="KXD40" i="24"/>
  <c r="KXC40" i="24"/>
  <c r="KXB40" i="24"/>
  <c r="KXA40" i="24"/>
  <c r="KWZ40" i="24"/>
  <c r="KWY40" i="24"/>
  <c r="KWX40" i="24"/>
  <c r="KWW40" i="24"/>
  <c r="KWV40" i="24"/>
  <c r="KWU40" i="24"/>
  <c r="KWT40" i="24"/>
  <c r="KWS40" i="24"/>
  <c r="KWR40" i="24"/>
  <c r="KWQ40" i="24"/>
  <c r="KWP40" i="24"/>
  <c r="KWO40" i="24"/>
  <c r="KWN40" i="24"/>
  <c r="KWM40" i="24"/>
  <c r="KWL40" i="24"/>
  <c r="KWK40" i="24"/>
  <c r="KWJ40" i="24"/>
  <c r="KWI40" i="24"/>
  <c r="KWH40" i="24"/>
  <c r="KWG40" i="24"/>
  <c r="KWF40" i="24"/>
  <c r="KWE40" i="24"/>
  <c r="KWD40" i="24"/>
  <c r="KWC40" i="24"/>
  <c r="KWB40" i="24"/>
  <c r="KWA40" i="24"/>
  <c r="KVZ40" i="24"/>
  <c r="KVY40" i="24"/>
  <c r="KVX40" i="24"/>
  <c r="KVW40" i="24"/>
  <c r="KVV40" i="24"/>
  <c r="KVU40" i="24"/>
  <c r="KVT40" i="24"/>
  <c r="KVS40" i="24"/>
  <c r="KVR40" i="24"/>
  <c r="KVQ40" i="24"/>
  <c r="KVP40" i="24"/>
  <c r="KVO40" i="24"/>
  <c r="KVN40" i="24"/>
  <c r="KVM40" i="24"/>
  <c r="KVL40" i="24"/>
  <c r="KVK40" i="24"/>
  <c r="KVJ40" i="24"/>
  <c r="KVI40" i="24"/>
  <c r="KVH40" i="24"/>
  <c r="KVG40" i="24"/>
  <c r="KVF40" i="24"/>
  <c r="KVE40" i="24"/>
  <c r="KVD40" i="24"/>
  <c r="KVC40" i="24"/>
  <c r="KVB40" i="24"/>
  <c r="KVA40" i="24"/>
  <c r="KUZ40" i="24"/>
  <c r="KUY40" i="24"/>
  <c r="KUX40" i="24"/>
  <c r="KUW40" i="24"/>
  <c r="KUV40" i="24"/>
  <c r="KUU40" i="24"/>
  <c r="KUT40" i="24"/>
  <c r="KUS40" i="24"/>
  <c r="KUR40" i="24"/>
  <c r="KUQ40" i="24"/>
  <c r="KUP40" i="24"/>
  <c r="KUO40" i="24"/>
  <c r="KUN40" i="24"/>
  <c r="KUM40" i="24"/>
  <c r="KUL40" i="24"/>
  <c r="KUK40" i="24"/>
  <c r="KUJ40" i="24"/>
  <c r="KUI40" i="24"/>
  <c r="KUH40" i="24"/>
  <c r="KUG40" i="24"/>
  <c r="KUF40" i="24"/>
  <c r="KUE40" i="24"/>
  <c r="KUD40" i="24"/>
  <c r="KUC40" i="24"/>
  <c r="KUB40" i="24"/>
  <c r="KUA40" i="24"/>
  <c r="KTZ40" i="24"/>
  <c r="KTY40" i="24"/>
  <c r="KTX40" i="24"/>
  <c r="KTW40" i="24"/>
  <c r="KTV40" i="24"/>
  <c r="KTU40" i="24"/>
  <c r="KTT40" i="24"/>
  <c r="KTS40" i="24"/>
  <c r="KTR40" i="24"/>
  <c r="KTQ40" i="24"/>
  <c r="KTP40" i="24"/>
  <c r="KTO40" i="24"/>
  <c r="KTN40" i="24"/>
  <c r="KTM40" i="24"/>
  <c r="KTL40" i="24"/>
  <c r="KTK40" i="24"/>
  <c r="KTJ40" i="24"/>
  <c r="KTI40" i="24"/>
  <c r="KTH40" i="24"/>
  <c r="KTG40" i="24"/>
  <c r="KTF40" i="24"/>
  <c r="KTE40" i="24"/>
  <c r="KTD40" i="24"/>
  <c r="KTC40" i="24"/>
  <c r="KTB40" i="24"/>
  <c r="KTA40" i="24"/>
  <c r="KSZ40" i="24"/>
  <c r="KSY40" i="24"/>
  <c r="KSX40" i="24"/>
  <c r="KSW40" i="24"/>
  <c r="KSV40" i="24"/>
  <c r="KSU40" i="24"/>
  <c r="KST40" i="24"/>
  <c r="KSS40" i="24"/>
  <c r="KSR40" i="24"/>
  <c r="KSQ40" i="24"/>
  <c r="KSP40" i="24"/>
  <c r="KSO40" i="24"/>
  <c r="KSN40" i="24"/>
  <c r="KSM40" i="24"/>
  <c r="KSL40" i="24"/>
  <c r="KSK40" i="24"/>
  <c r="KSJ40" i="24"/>
  <c r="KSI40" i="24"/>
  <c r="KSH40" i="24"/>
  <c r="KSG40" i="24"/>
  <c r="KSF40" i="24"/>
  <c r="KSE40" i="24"/>
  <c r="KSD40" i="24"/>
  <c r="KSC40" i="24"/>
  <c r="KSB40" i="24"/>
  <c r="KSA40" i="24"/>
  <c r="KRZ40" i="24"/>
  <c r="KRY40" i="24"/>
  <c r="KRX40" i="24"/>
  <c r="KRW40" i="24"/>
  <c r="KRV40" i="24"/>
  <c r="KRU40" i="24"/>
  <c r="KRT40" i="24"/>
  <c r="KRS40" i="24"/>
  <c r="KRR40" i="24"/>
  <c r="KRQ40" i="24"/>
  <c r="KRP40" i="24"/>
  <c r="KRO40" i="24"/>
  <c r="KRN40" i="24"/>
  <c r="KRM40" i="24"/>
  <c r="KRL40" i="24"/>
  <c r="KRK40" i="24"/>
  <c r="KRJ40" i="24"/>
  <c r="KRI40" i="24"/>
  <c r="KRH40" i="24"/>
  <c r="KRG40" i="24"/>
  <c r="KRF40" i="24"/>
  <c r="KRE40" i="24"/>
  <c r="KRD40" i="24"/>
  <c r="KRC40" i="24"/>
  <c r="KRB40" i="24"/>
  <c r="KRA40" i="24"/>
  <c r="KQZ40" i="24"/>
  <c r="KQY40" i="24"/>
  <c r="KQX40" i="24"/>
  <c r="KQW40" i="24"/>
  <c r="KQV40" i="24"/>
  <c r="KQU40" i="24"/>
  <c r="KQT40" i="24"/>
  <c r="KQS40" i="24"/>
  <c r="KQR40" i="24"/>
  <c r="KQQ40" i="24"/>
  <c r="KQP40" i="24"/>
  <c r="KQO40" i="24"/>
  <c r="KQN40" i="24"/>
  <c r="KQM40" i="24"/>
  <c r="KQL40" i="24"/>
  <c r="KQK40" i="24"/>
  <c r="KQJ40" i="24"/>
  <c r="KQI40" i="24"/>
  <c r="KQH40" i="24"/>
  <c r="KQG40" i="24"/>
  <c r="KQF40" i="24"/>
  <c r="KQE40" i="24"/>
  <c r="KQD40" i="24"/>
  <c r="KQC40" i="24"/>
  <c r="KQB40" i="24"/>
  <c r="KQA40" i="24"/>
  <c r="KPZ40" i="24"/>
  <c r="KPY40" i="24"/>
  <c r="KPX40" i="24"/>
  <c r="KPW40" i="24"/>
  <c r="KPV40" i="24"/>
  <c r="KPU40" i="24"/>
  <c r="KPT40" i="24"/>
  <c r="KPS40" i="24"/>
  <c r="KPR40" i="24"/>
  <c r="KPQ40" i="24"/>
  <c r="KPP40" i="24"/>
  <c r="KPO40" i="24"/>
  <c r="KPN40" i="24"/>
  <c r="KPM40" i="24"/>
  <c r="KPL40" i="24"/>
  <c r="KPK40" i="24"/>
  <c r="KPJ40" i="24"/>
  <c r="KPI40" i="24"/>
  <c r="KPH40" i="24"/>
  <c r="KPG40" i="24"/>
  <c r="KPF40" i="24"/>
  <c r="KPE40" i="24"/>
  <c r="KPD40" i="24"/>
  <c r="KPC40" i="24"/>
  <c r="KPB40" i="24"/>
  <c r="KPA40" i="24"/>
  <c r="KOZ40" i="24"/>
  <c r="KOY40" i="24"/>
  <c r="KOX40" i="24"/>
  <c r="KOW40" i="24"/>
  <c r="KOV40" i="24"/>
  <c r="KOU40" i="24"/>
  <c r="KOT40" i="24"/>
  <c r="KOS40" i="24"/>
  <c r="KOR40" i="24"/>
  <c r="KOQ40" i="24"/>
  <c r="KOP40" i="24"/>
  <c r="KOO40" i="24"/>
  <c r="KON40" i="24"/>
  <c r="KOM40" i="24"/>
  <c r="KOL40" i="24"/>
  <c r="KOK40" i="24"/>
  <c r="KOJ40" i="24"/>
  <c r="KOI40" i="24"/>
  <c r="KOH40" i="24"/>
  <c r="KOG40" i="24"/>
  <c r="KOF40" i="24"/>
  <c r="KOE40" i="24"/>
  <c r="KOD40" i="24"/>
  <c r="KOC40" i="24"/>
  <c r="KOB40" i="24"/>
  <c r="KOA40" i="24"/>
  <c r="KNZ40" i="24"/>
  <c r="KNY40" i="24"/>
  <c r="KNX40" i="24"/>
  <c r="KNW40" i="24"/>
  <c r="KNV40" i="24"/>
  <c r="KNU40" i="24"/>
  <c r="KNT40" i="24"/>
  <c r="KNS40" i="24"/>
  <c r="KNR40" i="24"/>
  <c r="KNQ40" i="24"/>
  <c r="KNP40" i="24"/>
  <c r="KNO40" i="24"/>
  <c r="KNN40" i="24"/>
  <c r="KNM40" i="24"/>
  <c r="KNL40" i="24"/>
  <c r="KNK40" i="24"/>
  <c r="KNJ40" i="24"/>
  <c r="KNI40" i="24"/>
  <c r="KNH40" i="24"/>
  <c r="KNG40" i="24"/>
  <c r="KNF40" i="24"/>
  <c r="KNE40" i="24"/>
  <c r="KND40" i="24"/>
  <c r="KNC40" i="24"/>
  <c r="KNB40" i="24"/>
  <c r="KNA40" i="24"/>
  <c r="KMZ40" i="24"/>
  <c r="KMY40" i="24"/>
  <c r="KMX40" i="24"/>
  <c r="KMW40" i="24"/>
  <c r="KMV40" i="24"/>
  <c r="KMU40" i="24"/>
  <c r="KMT40" i="24"/>
  <c r="KMS40" i="24"/>
  <c r="KMR40" i="24"/>
  <c r="KMQ40" i="24"/>
  <c r="KMP40" i="24"/>
  <c r="KMO40" i="24"/>
  <c r="KMN40" i="24"/>
  <c r="KMM40" i="24"/>
  <c r="KML40" i="24"/>
  <c r="KMK40" i="24"/>
  <c r="KMJ40" i="24"/>
  <c r="KMI40" i="24"/>
  <c r="KMH40" i="24"/>
  <c r="KMG40" i="24"/>
  <c r="KMF40" i="24"/>
  <c r="KME40" i="24"/>
  <c r="KMD40" i="24"/>
  <c r="KMC40" i="24"/>
  <c r="KMB40" i="24"/>
  <c r="KMA40" i="24"/>
  <c r="KLZ40" i="24"/>
  <c r="KLY40" i="24"/>
  <c r="KLX40" i="24"/>
  <c r="KLW40" i="24"/>
  <c r="KLV40" i="24"/>
  <c r="KLU40" i="24"/>
  <c r="KLT40" i="24"/>
  <c r="KLS40" i="24"/>
  <c r="KLR40" i="24"/>
  <c r="KLQ40" i="24"/>
  <c r="KLP40" i="24"/>
  <c r="KLO40" i="24"/>
  <c r="KLN40" i="24"/>
  <c r="KLM40" i="24"/>
  <c r="KLL40" i="24"/>
  <c r="KLK40" i="24"/>
  <c r="KLJ40" i="24"/>
  <c r="KLI40" i="24"/>
  <c r="KLH40" i="24"/>
  <c r="KLG40" i="24"/>
  <c r="KLF40" i="24"/>
  <c r="KLE40" i="24"/>
  <c r="KLD40" i="24"/>
  <c r="KLC40" i="24"/>
  <c r="KLB40" i="24"/>
  <c r="KLA40" i="24"/>
  <c r="KKZ40" i="24"/>
  <c r="KKY40" i="24"/>
  <c r="KKX40" i="24"/>
  <c r="KKW40" i="24"/>
  <c r="KKV40" i="24"/>
  <c r="KKU40" i="24"/>
  <c r="KKT40" i="24"/>
  <c r="KKS40" i="24"/>
  <c r="KKR40" i="24"/>
  <c r="KKQ40" i="24"/>
  <c r="KKP40" i="24"/>
  <c r="KKO40" i="24"/>
  <c r="KKN40" i="24"/>
  <c r="KKM40" i="24"/>
  <c r="KKL40" i="24"/>
  <c r="KKK40" i="24"/>
  <c r="KKJ40" i="24"/>
  <c r="KKI40" i="24"/>
  <c r="KKH40" i="24"/>
  <c r="KKG40" i="24"/>
  <c r="KKF40" i="24"/>
  <c r="KKE40" i="24"/>
  <c r="KKD40" i="24"/>
  <c r="KKC40" i="24"/>
  <c r="KKB40" i="24"/>
  <c r="KKA40" i="24"/>
  <c r="KJZ40" i="24"/>
  <c r="KJY40" i="24"/>
  <c r="KJX40" i="24"/>
  <c r="KJW40" i="24"/>
  <c r="KJV40" i="24"/>
  <c r="KJU40" i="24"/>
  <c r="KJT40" i="24"/>
  <c r="KJS40" i="24"/>
  <c r="KJR40" i="24"/>
  <c r="KJQ40" i="24"/>
  <c r="KJP40" i="24"/>
  <c r="KJO40" i="24"/>
  <c r="KJN40" i="24"/>
  <c r="KJM40" i="24"/>
  <c r="KJL40" i="24"/>
  <c r="KJK40" i="24"/>
  <c r="KJJ40" i="24"/>
  <c r="KJI40" i="24"/>
  <c r="KJH40" i="24"/>
  <c r="KJG40" i="24"/>
  <c r="KJF40" i="24"/>
  <c r="KJE40" i="24"/>
  <c r="KJD40" i="24"/>
  <c r="KJC40" i="24"/>
  <c r="KJB40" i="24"/>
  <c r="KJA40" i="24"/>
  <c r="KIZ40" i="24"/>
  <c r="KIY40" i="24"/>
  <c r="KIX40" i="24"/>
  <c r="KIW40" i="24"/>
  <c r="KIV40" i="24"/>
  <c r="KIU40" i="24"/>
  <c r="KIT40" i="24"/>
  <c r="KIS40" i="24"/>
  <c r="KIR40" i="24"/>
  <c r="KIQ40" i="24"/>
  <c r="KIP40" i="24"/>
  <c r="KIO40" i="24"/>
  <c r="KIN40" i="24"/>
  <c r="KIM40" i="24"/>
  <c r="KIL40" i="24"/>
  <c r="KIK40" i="24"/>
  <c r="KIJ40" i="24"/>
  <c r="KII40" i="24"/>
  <c r="KIH40" i="24"/>
  <c r="KIG40" i="24"/>
  <c r="KIF40" i="24"/>
  <c r="KIE40" i="24"/>
  <c r="KID40" i="24"/>
  <c r="KIC40" i="24"/>
  <c r="KIB40" i="24"/>
  <c r="KIA40" i="24"/>
  <c r="KHZ40" i="24"/>
  <c r="KHY40" i="24"/>
  <c r="KHX40" i="24"/>
  <c r="KHW40" i="24"/>
  <c r="KHV40" i="24"/>
  <c r="KHU40" i="24"/>
  <c r="KHT40" i="24"/>
  <c r="KHS40" i="24"/>
  <c r="KHR40" i="24"/>
  <c r="KHQ40" i="24"/>
  <c r="KHP40" i="24"/>
  <c r="KHO40" i="24"/>
  <c r="KHN40" i="24"/>
  <c r="KHM40" i="24"/>
  <c r="KHL40" i="24"/>
  <c r="KHK40" i="24"/>
  <c r="KHJ40" i="24"/>
  <c r="KHI40" i="24"/>
  <c r="KHH40" i="24"/>
  <c r="KHG40" i="24"/>
  <c r="KHF40" i="24"/>
  <c r="KHE40" i="24"/>
  <c r="KHD40" i="24"/>
  <c r="KHC40" i="24"/>
  <c r="KHB40" i="24"/>
  <c r="KHA40" i="24"/>
  <c r="KGZ40" i="24"/>
  <c r="KGY40" i="24"/>
  <c r="KGX40" i="24"/>
  <c r="KGW40" i="24"/>
  <c r="KGV40" i="24"/>
  <c r="KGU40" i="24"/>
  <c r="KGT40" i="24"/>
  <c r="KGS40" i="24"/>
  <c r="KGR40" i="24"/>
  <c r="KGQ40" i="24"/>
  <c r="KGP40" i="24"/>
  <c r="KGO40" i="24"/>
  <c r="KGN40" i="24"/>
  <c r="KGM40" i="24"/>
  <c r="KGL40" i="24"/>
  <c r="KGK40" i="24"/>
  <c r="KGJ40" i="24"/>
  <c r="KGI40" i="24"/>
  <c r="KGH40" i="24"/>
  <c r="KGG40" i="24"/>
  <c r="KGF40" i="24"/>
  <c r="KGE40" i="24"/>
  <c r="KGD40" i="24"/>
  <c r="KGC40" i="24"/>
  <c r="KGB40" i="24"/>
  <c r="KGA40" i="24"/>
  <c r="KFZ40" i="24"/>
  <c r="KFY40" i="24"/>
  <c r="KFX40" i="24"/>
  <c r="KFW40" i="24"/>
  <c r="KFV40" i="24"/>
  <c r="KFU40" i="24"/>
  <c r="KFT40" i="24"/>
  <c r="KFS40" i="24"/>
  <c r="KFR40" i="24"/>
  <c r="KFQ40" i="24"/>
  <c r="KFP40" i="24"/>
  <c r="KFO40" i="24"/>
  <c r="KFN40" i="24"/>
  <c r="KFM40" i="24"/>
  <c r="KFL40" i="24"/>
  <c r="KFK40" i="24"/>
  <c r="KFJ40" i="24"/>
  <c r="KFI40" i="24"/>
  <c r="KFH40" i="24"/>
  <c r="KFG40" i="24"/>
  <c r="KFF40" i="24"/>
  <c r="KFE40" i="24"/>
  <c r="KFD40" i="24"/>
  <c r="KFC40" i="24"/>
  <c r="KFB40" i="24"/>
  <c r="KFA40" i="24"/>
  <c r="KEZ40" i="24"/>
  <c r="KEY40" i="24"/>
  <c r="KEX40" i="24"/>
  <c r="KEW40" i="24"/>
  <c r="KEV40" i="24"/>
  <c r="KEU40" i="24"/>
  <c r="KET40" i="24"/>
  <c r="KES40" i="24"/>
  <c r="KER40" i="24"/>
  <c r="KEQ40" i="24"/>
  <c r="KEP40" i="24"/>
  <c r="KEO40" i="24"/>
  <c r="KEN40" i="24"/>
  <c r="KEM40" i="24"/>
  <c r="KEL40" i="24"/>
  <c r="KEK40" i="24"/>
  <c r="KEJ40" i="24"/>
  <c r="KEI40" i="24"/>
  <c r="KEH40" i="24"/>
  <c r="KEG40" i="24"/>
  <c r="KEF40" i="24"/>
  <c r="KEE40" i="24"/>
  <c r="KED40" i="24"/>
  <c r="KEC40" i="24"/>
  <c r="KEB40" i="24"/>
  <c r="KEA40" i="24"/>
  <c r="KDZ40" i="24"/>
  <c r="KDY40" i="24"/>
  <c r="KDX40" i="24"/>
  <c r="KDW40" i="24"/>
  <c r="KDV40" i="24"/>
  <c r="KDU40" i="24"/>
  <c r="KDT40" i="24"/>
  <c r="KDS40" i="24"/>
  <c r="KDR40" i="24"/>
  <c r="KDQ40" i="24"/>
  <c r="KDP40" i="24"/>
  <c r="KDO40" i="24"/>
  <c r="KDN40" i="24"/>
  <c r="KDM40" i="24"/>
  <c r="KDL40" i="24"/>
  <c r="KDK40" i="24"/>
  <c r="KDJ40" i="24"/>
  <c r="KDI40" i="24"/>
  <c r="KDH40" i="24"/>
  <c r="KDG40" i="24"/>
  <c r="KDF40" i="24"/>
  <c r="KDE40" i="24"/>
  <c r="KDD40" i="24"/>
  <c r="KDC40" i="24"/>
  <c r="KDB40" i="24"/>
  <c r="KDA40" i="24"/>
  <c r="KCZ40" i="24"/>
  <c r="KCY40" i="24"/>
  <c r="KCX40" i="24"/>
  <c r="KCW40" i="24"/>
  <c r="KCV40" i="24"/>
  <c r="KCU40" i="24"/>
  <c r="KCT40" i="24"/>
  <c r="KCS40" i="24"/>
  <c r="KCR40" i="24"/>
  <c r="KCQ40" i="24"/>
  <c r="KCP40" i="24"/>
  <c r="KCO40" i="24"/>
  <c r="KCN40" i="24"/>
  <c r="KCM40" i="24"/>
  <c r="KCL40" i="24"/>
  <c r="KCK40" i="24"/>
  <c r="KCJ40" i="24"/>
  <c r="KCI40" i="24"/>
  <c r="KCH40" i="24"/>
  <c r="KCG40" i="24"/>
  <c r="KCF40" i="24"/>
  <c r="KCE40" i="24"/>
  <c r="KCD40" i="24"/>
  <c r="KCC40" i="24"/>
  <c r="KCB40" i="24"/>
  <c r="KCA40" i="24"/>
  <c r="KBZ40" i="24"/>
  <c r="KBY40" i="24"/>
  <c r="KBX40" i="24"/>
  <c r="KBW40" i="24"/>
  <c r="KBV40" i="24"/>
  <c r="KBU40" i="24"/>
  <c r="KBT40" i="24"/>
  <c r="KBS40" i="24"/>
  <c r="KBR40" i="24"/>
  <c r="KBQ40" i="24"/>
  <c r="KBP40" i="24"/>
  <c r="KBO40" i="24"/>
  <c r="KBN40" i="24"/>
  <c r="KBM40" i="24"/>
  <c r="KBL40" i="24"/>
  <c r="KBK40" i="24"/>
  <c r="KBJ40" i="24"/>
  <c r="KBI40" i="24"/>
  <c r="KBH40" i="24"/>
  <c r="KBG40" i="24"/>
  <c r="KBF40" i="24"/>
  <c r="KBE40" i="24"/>
  <c r="KBD40" i="24"/>
  <c r="KBC40" i="24"/>
  <c r="KBB40" i="24"/>
  <c r="KBA40" i="24"/>
  <c r="KAZ40" i="24"/>
  <c r="KAY40" i="24"/>
  <c r="KAX40" i="24"/>
  <c r="KAW40" i="24"/>
  <c r="KAV40" i="24"/>
  <c r="KAU40" i="24"/>
  <c r="KAT40" i="24"/>
  <c r="KAS40" i="24"/>
  <c r="KAR40" i="24"/>
  <c r="KAQ40" i="24"/>
  <c r="KAP40" i="24"/>
  <c r="KAO40" i="24"/>
  <c r="KAN40" i="24"/>
  <c r="KAM40" i="24"/>
  <c r="KAL40" i="24"/>
  <c r="KAK40" i="24"/>
  <c r="KAJ40" i="24"/>
  <c r="KAI40" i="24"/>
  <c r="KAH40" i="24"/>
  <c r="KAG40" i="24"/>
  <c r="KAF40" i="24"/>
  <c r="KAE40" i="24"/>
  <c r="KAD40" i="24"/>
  <c r="KAC40" i="24"/>
  <c r="KAB40" i="24"/>
  <c r="KAA40" i="24"/>
  <c r="JZZ40" i="24"/>
  <c r="JZY40" i="24"/>
  <c r="JZX40" i="24"/>
  <c r="JZW40" i="24"/>
  <c r="JZV40" i="24"/>
  <c r="JZU40" i="24"/>
  <c r="JZT40" i="24"/>
  <c r="JZS40" i="24"/>
  <c r="JZR40" i="24"/>
  <c r="JZQ40" i="24"/>
  <c r="JZP40" i="24"/>
  <c r="JZO40" i="24"/>
  <c r="JZN40" i="24"/>
  <c r="JZM40" i="24"/>
  <c r="JZL40" i="24"/>
  <c r="JZK40" i="24"/>
  <c r="JZJ40" i="24"/>
  <c r="JZI40" i="24"/>
  <c r="JZH40" i="24"/>
  <c r="JZG40" i="24"/>
  <c r="JZF40" i="24"/>
  <c r="JZE40" i="24"/>
  <c r="JZD40" i="24"/>
  <c r="JZC40" i="24"/>
  <c r="JZB40" i="24"/>
  <c r="JZA40" i="24"/>
  <c r="JYZ40" i="24"/>
  <c r="JYY40" i="24"/>
  <c r="JYX40" i="24"/>
  <c r="JYW40" i="24"/>
  <c r="JYV40" i="24"/>
  <c r="JYU40" i="24"/>
  <c r="JYT40" i="24"/>
  <c r="JYS40" i="24"/>
  <c r="JYR40" i="24"/>
  <c r="JYQ40" i="24"/>
  <c r="JYP40" i="24"/>
  <c r="JYO40" i="24"/>
  <c r="JYN40" i="24"/>
  <c r="JYM40" i="24"/>
  <c r="JYL40" i="24"/>
  <c r="JYK40" i="24"/>
  <c r="JYJ40" i="24"/>
  <c r="JYI40" i="24"/>
  <c r="JYH40" i="24"/>
  <c r="JYG40" i="24"/>
  <c r="JYF40" i="24"/>
  <c r="JYE40" i="24"/>
  <c r="JYD40" i="24"/>
  <c r="JYC40" i="24"/>
  <c r="JYB40" i="24"/>
  <c r="JYA40" i="24"/>
  <c r="JXZ40" i="24"/>
  <c r="JXY40" i="24"/>
  <c r="JXX40" i="24"/>
  <c r="JXW40" i="24"/>
  <c r="JXV40" i="24"/>
  <c r="JXU40" i="24"/>
  <c r="JXT40" i="24"/>
  <c r="JXS40" i="24"/>
  <c r="JXR40" i="24"/>
  <c r="JXQ40" i="24"/>
  <c r="JXP40" i="24"/>
  <c r="JXO40" i="24"/>
  <c r="JXN40" i="24"/>
  <c r="JXM40" i="24"/>
  <c r="JXL40" i="24"/>
  <c r="JXK40" i="24"/>
  <c r="JXJ40" i="24"/>
  <c r="JXI40" i="24"/>
  <c r="JXH40" i="24"/>
  <c r="JXG40" i="24"/>
  <c r="JXF40" i="24"/>
  <c r="JXE40" i="24"/>
  <c r="JXD40" i="24"/>
  <c r="JXC40" i="24"/>
  <c r="JXB40" i="24"/>
  <c r="JXA40" i="24"/>
  <c r="JWZ40" i="24"/>
  <c r="JWY40" i="24"/>
  <c r="JWX40" i="24"/>
  <c r="JWW40" i="24"/>
  <c r="JWV40" i="24"/>
  <c r="JWU40" i="24"/>
  <c r="JWT40" i="24"/>
  <c r="JWS40" i="24"/>
  <c r="JWR40" i="24"/>
  <c r="JWQ40" i="24"/>
  <c r="JWP40" i="24"/>
  <c r="JWO40" i="24"/>
  <c r="JWN40" i="24"/>
  <c r="JWM40" i="24"/>
  <c r="JWL40" i="24"/>
  <c r="JWK40" i="24"/>
  <c r="JWJ40" i="24"/>
  <c r="JWI40" i="24"/>
  <c r="JWH40" i="24"/>
  <c r="JWG40" i="24"/>
  <c r="JWF40" i="24"/>
  <c r="JWE40" i="24"/>
  <c r="JWD40" i="24"/>
  <c r="JWC40" i="24"/>
  <c r="JWB40" i="24"/>
  <c r="JWA40" i="24"/>
  <c r="JVZ40" i="24"/>
  <c r="JVY40" i="24"/>
  <c r="JVX40" i="24"/>
  <c r="JVW40" i="24"/>
  <c r="JVV40" i="24"/>
  <c r="JVU40" i="24"/>
  <c r="JVT40" i="24"/>
  <c r="JVS40" i="24"/>
  <c r="JVR40" i="24"/>
  <c r="JVQ40" i="24"/>
  <c r="JVP40" i="24"/>
  <c r="JVO40" i="24"/>
  <c r="JVN40" i="24"/>
  <c r="JVM40" i="24"/>
  <c r="JVL40" i="24"/>
  <c r="JVK40" i="24"/>
  <c r="JVJ40" i="24"/>
  <c r="JVI40" i="24"/>
  <c r="JVH40" i="24"/>
  <c r="JVG40" i="24"/>
  <c r="JVF40" i="24"/>
  <c r="JVE40" i="24"/>
  <c r="JVD40" i="24"/>
  <c r="JVC40" i="24"/>
  <c r="JVB40" i="24"/>
  <c r="JVA40" i="24"/>
  <c r="JUZ40" i="24"/>
  <c r="JUY40" i="24"/>
  <c r="JUX40" i="24"/>
  <c r="JUW40" i="24"/>
  <c r="JUV40" i="24"/>
  <c r="JUU40" i="24"/>
  <c r="JUT40" i="24"/>
  <c r="JUS40" i="24"/>
  <c r="JUR40" i="24"/>
  <c r="JUQ40" i="24"/>
  <c r="JUP40" i="24"/>
  <c r="JUO40" i="24"/>
  <c r="JUN40" i="24"/>
  <c r="JUM40" i="24"/>
  <c r="JUL40" i="24"/>
  <c r="JUK40" i="24"/>
  <c r="JUJ40" i="24"/>
  <c r="JUI40" i="24"/>
  <c r="JUH40" i="24"/>
  <c r="JUG40" i="24"/>
  <c r="JUF40" i="24"/>
  <c r="JUE40" i="24"/>
  <c r="JUD40" i="24"/>
  <c r="JUC40" i="24"/>
  <c r="JUB40" i="24"/>
  <c r="JUA40" i="24"/>
  <c r="JTZ40" i="24"/>
  <c r="JTY40" i="24"/>
  <c r="JTX40" i="24"/>
  <c r="JTW40" i="24"/>
  <c r="JTV40" i="24"/>
  <c r="JTU40" i="24"/>
  <c r="JTT40" i="24"/>
  <c r="JTS40" i="24"/>
  <c r="JTR40" i="24"/>
  <c r="JTQ40" i="24"/>
  <c r="JTP40" i="24"/>
  <c r="JTO40" i="24"/>
  <c r="JTN40" i="24"/>
  <c r="JTM40" i="24"/>
  <c r="JTL40" i="24"/>
  <c r="JTK40" i="24"/>
  <c r="JTJ40" i="24"/>
  <c r="JTI40" i="24"/>
  <c r="JTH40" i="24"/>
  <c r="JTG40" i="24"/>
  <c r="JTF40" i="24"/>
  <c r="JTE40" i="24"/>
  <c r="JTD40" i="24"/>
  <c r="JTC40" i="24"/>
  <c r="JTB40" i="24"/>
  <c r="JTA40" i="24"/>
  <c r="JSZ40" i="24"/>
  <c r="JSY40" i="24"/>
  <c r="JSX40" i="24"/>
  <c r="JSW40" i="24"/>
  <c r="JSV40" i="24"/>
  <c r="JSU40" i="24"/>
  <c r="JST40" i="24"/>
  <c r="JSS40" i="24"/>
  <c r="JSR40" i="24"/>
  <c r="JSQ40" i="24"/>
  <c r="JSP40" i="24"/>
  <c r="JSO40" i="24"/>
  <c r="JSN40" i="24"/>
  <c r="JSM40" i="24"/>
  <c r="JSL40" i="24"/>
  <c r="JSK40" i="24"/>
  <c r="JSJ40" i="24"/>
  <c r="JSI40" i="24"/>
  <c r="JSH40" i="24"/>
  <c r="JSG40" i="24"/>
  <c r="JSF40" i="24"/>
  <c r="JSE40" i="24"/>
  <c r="JSD40" i="24"/>
  <c r="JSC40" i="24"/>
  <c r="JSB40" i="24"/>
  <c r="JSA40" i="24"/>
  <c r="JRZ40" i="24"/>
  <c r="JRY40" i="24"/>
  <c r="JRX40" i="24"/>
  <c r="JRW40" i="24"/>
  <c r="JRV40" i="24"/>
  <c r="JRU40" i="24"/>
  <c r="JRT40" i="24"/>
  <c r="JRS40" i="24"/>
  <c r="JRR40" i="24"/>
  <c r="JRQ40" i="24"/>
  <c r="JRP40" i="24"/>
  <c r="JRO40" i="24"/>
  <c r="JRN40" i="24"/>
  <c r="JRM40" i="24"/>
  <c r="JRL40" i="24"/>
  <c r="JRK40" i="24"/>
  <c r="JRJ40" i="24"/>
  <c r="JRI40" i="24"/>
  <c r="JRH40" i="24"/>
  <c r="JRG40" i="24"/>
  <c r="JRF40" i="24"/>
  <c r="JRE40" i="24"/>
  <c r="JRD40" i="24"/>
  <c r="JRC40" i="24"/>
  <c r="JRB40" i="24"/>
  <c r="JRA40" i="24"/>
  <c r="JQZ40" i="24"/>
  <c r="JQY40" i="24"/>
  <c r="JQX40" i="24"/>
  <c r="JQW40" i="24"/>
  <c r="JQV40" i="24"/>
  <c r="JQU40" i="24"/>
  <c r="JQT40" i="24"/>
  <c r="JQS40" i="24"/>
  <c r="JQR40" i="24"/>
  <c r="JQQ40" i="24"/>
  <c r="JQP40" i="24"/>
  <c r="JQO40" i="24"/>
  <c r="JQN40" i="24"/>
  <c r="JQM40" i="24"/>
  <c r="JQL40" i="24"/>
  <c r="JQK40" i="24"/>
  <c r="JQJ40" i="24"/>
  <c r="JQI40" i="24"/>
  <c r="JQH40" i="24"/>
  <c r="JQG40" i="24"/>
  <c r="JQF40" i="24"/>
  <c r="JQE40" i="24"/>
  <c r="JQD40" i="24"/>
  <c r="JQC40" i="24"/>
  <c r="JQB40" i="24"/>
  <c r="JQA40" i="24"/>
  <c r="JPZ40" i="24"/>
  <c r="JPY40" i="24"/>
  <c r="JPX40" i="24"/>
  <c r="JPW40" i="24"/>
  <c r="JPV40" i="24"/>
  <c r="JPU40" i="24"/>
  <c r="JPT40" i="24"/>
  <c r="JPS40" i="24"/>
  <c r="JPR40" i="24"/>
  <c r="JPQ40" i="24"/>
  <c r="JPP40" i="24"/>
  <c r="JPO40" i="24"/>
  <c r="JPN40" i="24"/>
  <c r="JPM40" i="24"/>
  <c r="JPL40" i="24"/>
  <c r="JPK40" i="24"/>
  <c r="JPJ40" i="24"/>
  <c r="JPI40" i="24"/>
  <c r="JPH40" i="24"/>
  <c r="JPG40" i="24"/>
  <c r="JPF40" i="24"/>
  <c r="JPE40" i="24"/>
  <c r="JPD40" i="24"/>
  <c r="JPC40" i="24"/>
  <c r="JPB40" i="24"/>
  <c r="JPA40" i="24"/>
  <c r="JOZ40" i="24"/>
  <c r="JOY40" i="24"/>
  <c r="JOX40" i="24"/>
  <c r="JOW40" i="24"/>
  <c r="JOV40" i="24"/>
  <c r="JOU40" i="24"/>
  <c r="JOT40" i="24"/>
  <c r="JOS40" i="24"/>
  <c r="JOR40" i="24"/>
  <c r="JOQ40" i="24"/>
  <c r="JOP40" i="24"/>
  <c r="JOO40" i="24"/>
  <c r="JON40" i="24"/>
  <c r="JOM40" i="24"/>
  <c r="JOL40" i="24"/>
  <c r="JOK40" i="24"/>
  <c r="JOJ40" i="24"/>
  <c r="JOI40" i="24"/>
  <c r="JOH40" i="24"/>
  <c r="JOG40" i="24"/>
  <c r="JOF40" i="24"/>
  <c r="JOE40" i="24"/>
  <c r="JOD40" i="24"/>
  <c r="JOC40" i="24"/>
  <c r="JOB40" i="24"/>
  <c r="JOA40" i="24"/>
  <c r="JNZ40" i="24"/>
  <c r="JNY40" i="24"/>
  <c r="JNX40" i="24"/>
  <c r="JNW40" i="24"/>
  <c r="JNV40" i="24"/>
  <c r="JNU40" i="24"/>
  <c r="JNT40" i="24"/>
  <c r="JNS40" i="24"/>
  <c r="JNR40" i="24"/>
  <c r="JNQ40" i="24"/>
  <c r="JNP40" i="24"/>
  <c r="JNO40" i="24"/>
  <c r="JNN40" i="24"/>
  <c r="JNM40" i="24"/>
  <c r="JNL40" i="24"/>
  <c r="JNK40" i="24"/>
  <c r="JNJ40" i="24"/>
  <c r="JNI40" i="24"/>
  <c r="JNH40" i="24"/>
  <c r="JNG40" i="24"/>
  <c r="JNF40" i="24"/>
  <c r="JNE40" i="24"/>
  <c r="JND40" i="24"/>
  <c r="JNC40" i="24"/>
  <c r="JNB40" i="24"/>
  <c r="JNA40" i="24"/>
  <c r="JMZ40" i="24"/>
  <c r="JMY40" i="24"/>
  <c r="JMX40" i="24"/>
  <c r="JMW40" i="24"/>
  <c r="JMV40" i="24"/>
  <c r="JMU40" i="24"/>
  <c r="JMT40" i="24"/>
  <c r="JMS40" i="24"/>
  <c r="JMR40" i="24"/>
  <c r="JMQ40" i="24"/>
  <c r="JMP40" i="24"/>
  <c r="JMO40" i="24"/>
  <c r="JMN40" i="24"/>
  <c r="JMM40" i="24"/>
  <c r="JML40" i="24"/>
  <c r="JMK40" i="24"/>
  <c r="JMJ40" i="24"/>
  <c r="JMI40" i="24"/>
  <c r="JMH40" i="24"/>
  <c r="JMG40" i="24"/>
  <c r="JMF40" i="24"/>
  <c r="JME40" i="24"/>
  <c r="JMD40" i="24"/>
  <c r="JMC40" i="24"/>
  <c r="JMB40" i="24"/>
  <c r="JMA40" i="24"/>
  <c r="JLZ40" i="24"/>
  <c r="JLY40" i="24"/>
  <c r="JLX40" i="24"/>
  <c r="JLW40" i="24"/>
  <c r="JLV40" i="24"/>
  <c r="JLU40" i="24"/>
  <c r="JLT40" i="24"/>
  <c r="JLS40" i="24"/>
  <c r="JLR40" i="24"/>
  <c r="JLQ40" i="24"/>
  <c r="JLP40" i="24"/>
  <c r="JLO40" i="24"/>
  <c r="JLN40" i="24"/>
  <c r="JLM40" i="24"/>
  <c r="JLL40" i="24"/>
  <c r="JLK40" i="24"/>
  <c r="JLJ40" i="24"/>
  <c r="JLI40" i="24"/>
  <c r="JLH40" i="24"/>
  <c r="JLG40" i="24"/>
  <c r="JLF40" i="24"/>
  <c r="JLE40" i="24"/>
  <c r="JLD40" i="24"/>
  <c r="JLC40" i="24"/>
  <c r="JLB40" i="24"/>
  <c r="JLA40" i="24"/>
  <c r="JKZ40" i="24"/>
  <c r="JKY40" i="24"/>
  <c r="JKX40" i="24"/>
  <c r="JKW40" i="24"/>
  <c r="JKV40" i="24"/>
  <c r="JKU40" i="24"/>
  <c r="JKT40" i="24"/>
  <c r="JKS40" i="24"/>
  <c r="JKR40" i="24"/>
  <c r="JKQ40" i="24"/>
  <c r="JKP40" i="24"/>
  <c r="JKO40" i="24"/>
  <c r="JKN40" i="24"/>
  <c r="JKM40" i="24"/>
  <c r="JKL40" i="24"/>
  <c r="JKK40" i="24"/>
  <c r="JKJ40" i="24"/>
  <c r="JKI40" i="24"/>
  <c r="JKH40" i="24"/>
  <c r="JKG40" i="24"/>
  <c r="JKF40" i="24"/>
  <c r="JKE40" i="24"/>
  <c r="JKD40" i="24"/>
  <c r="JKC40" i="24"/>
  <c r="JKB40" i="24"/>
  <c r="JKA40" i="24"/>
  <c r="JJZ40" i="24"/>
  <c r="JJY40" i="24"/>
  <c r="JJX40" i="24"/>
  <c r="JJW40" i="24"/>
  <c r="JJV40" i="24"/>
  <c r="JJU40" i="24"/>
  <c r="JJT40" i="24"/>
  <c r="JJS40" i="24"/>
  <c r="JJR40" i="24"/>
  <c r="JJQ40" i="24"/>
  <c r="JJP40" i="24"/>
  <c r="JJO40" i="24"/>
  <c r="JJN40" i="24"/>
  <c r="JJM40" i="24"/>
  <c r="JJL40" i="24"/>
  <c r="JJK40" i="24"/>
  <c r="JJJ40" i="24"/>
  <c r="JJI40" i="24"/>
  <c r="JJH40" i="24"/>
  <c r="JJG40" i="24"/>
  <c r="JJF40" i="24"/>
  <c r="JJE40" i="24"/>
  <c r="JJD40" i="24"/>
  <c r="JJC40" i="24"/>
  <c r="JJB40" i="24"/>
  <c r="JJA40" i="24"/>
  <c r="JIZ40" i="24"/>
  <c r="JIY40" i="24"/>
  <c r="JIX40" i="24"/>
  <c r="JIW40" i="24"/>
  <c r="JIV40" i="24"/>
  <c r="JIU40" i="24"/>
  <c r="JIT40" i="24"/>
  <c r="JIS40" i="24"/>
  <c r="JIR40" i="24"/>
  <c r="JIQ40" i="24"/>
  <c r="JIP40" i="24"/>
  <c r="JIO40" i="24"/>
  <c r="JIN40" i="24"/>
  <c r="JIM40" i="24"/>
  <c r="JIL40" i="24"/>
  <c r="JIK40" i="24"/>
  <c r="JIJ40" i="24"/>
  <c r="JII40" i="24"/>
  <c r="JIH40" i="24"/>
  <c r="JIG40" i="24"/>
  <c r="JIF40" i="24"/>
  <c r="JIE40" i="24"/>
  <c r="JID40" i="24"/>
  <c r="JIC40" i="24"/>
  <c r="JIB40" i="24"/>
  <c r="JIA40" i="24"/>
  <c r="JHZ40" i="24"/>
  <c r="JHY40" i="24"/>
  <c r="JHX40" i="24"/>
  <c r="JHW40" i="24"/>
  <c r="JHV40" i="24"/>
  <c r="JHU40" i="24"/>
  <c r="JHT40" i="24"/>
  <c r="JHS40" i="24"/>
  <c r="JHR40" i="24"/>
  <c r="JHQ40" i="24"/>
  <c r="JHP40" i="24"/>
  <c r="JHO40" i="24"/>
  <c r="JHN40" i="24"/>
  <c r="JHM40" i="24"/>
  <c r="JHL40" i="24"/>
  <c r="JHK40" i="24"/>
  <c r="JHJ40" i="24"/>
  <c r="JHI40" i="24"/>
  <c r="JHH40" i="24"/>
  <c r="JHG40" i="24"/>
  <c r="JHF40" i="24"/>
  <c r="JHE40" i="24"/>
  <c r="JHD40" i="24"/>
  <c r="JHC40" i="24"/>
  <c r="JHB40" i="24"/>
  <c r="JHA40" i="24"/>
  <c r="JGZ40" i="24"/>
  <c r="JGY40" i="24"/>
  <c r="JGX40" i="24"/>
  <c r="JGW40" i="24"/>
  <c r="JGV40" i="24"/>
  <c r="JGU40" i="24"/>
  <c r="JGT40" i="24"/>
  <c r="JGS40" i="24"/>
  <c r="JGR40" i="24"/>
  <c r="JGQ40" i="24"/>
  <c r="JGP40" i="24"/>
  <c r="JGO40" i="24"/>
  <c r="JGN40" i="24"/>
  <c r="JGM40" i="24"/>
  <c r="JGL40" i="24"/>
  <c r="JGK40" i="24"/>
  <c r="JGJ40" i="24"/>
  <c r="JGI40" i="24"/>
  <c r="JGH40" i="24"/>
  <c r="JGG40" i="24"/>
  <c r="JGF40" i="24"/>
  <c r="JGE40" i="24"/>
  <c r="JGD40" i="24"/>
  <c r="JGC40" i="24"/>
  <c r="JGB40" i="24"/>
  <c r="JGA40" i="24"/>
  <c r="JFZ40" i="24"/>
  <c r="JFY40" i="24"/>
  <c r="JFX40" i="24"/>
  <c r="JFW40" i="24"/>
  <c r="JFV40" i="24"/>
  <c r="JFU40" i="24"/>
  <c r="JFT40" i="24"/>
  <c r="JFS40" i="24"/>
  <c r="JFR40" i="24"/>
  <c r="JFQ40" i="24"/>
  <c r="JFP40" i="24"/>
  <c r="JFO40" i="24"/>
  <c r="JFN40" i="24"/>
  <c r="JFM40" i="24"/>
  <c r="JFL40" i="24"/>
  <c r="JFK40" i="24"/>
  <c r="JFJ40" i="24"/>
  <c r="JFI40" i="24"/>
  <c r="JFH40" i="24"/>
  <c r="JFG40" i="24"/>
  <c r="JFF40" i="24"/>
  <c r="JFE40" i="24"/>
  <c r="JFD40" i="24"/>
  <c r="JFC40" i="24"/>
  <c r="JFB40" i="24"/>
  <c r="JFA40" i="24"/>
  <c r="JEZ40" i="24"/>
  <c r="JEY40" i="24"/>
  <c r="JEX40" i="24"/>
  <c r="JEW40" i="24"/>
  <c r="JEV40" i="24"/>
  <c r="JEU40" i="24"/>
  <c r="JET40" i="24"/>
  <c r="JES40" i="24"/>
  <c r="JER40" i="24"/>
  <c r="JEQ40" i="24"/>
  <c r="JEP40" i="24"/>
  <c r="JEO40" i="24"/>
  <c r="JEN40" i="24"/>
  <c r="JEM40" i="24"/>
  <c r="JEL40" i="24"/>
  <c r="JEK40" i="24"/>
  <c r="JEJ40" i="24"/>
  <c r="JEI40" i="24"/>
  <c r="JEH40" i="24"/>
  <c r="JEG40" i="24"/>
  <c r="JEF40" i="24"/>
  <c r="JEE40" i="24"/>
  <c r="JED40" i="24"/>
  <c r="JEC40" i="24"/>
  <c r="JEB40" i="24"/>
  <c r="JEA40" i="24"/>
  <c r="JDZ40" i="24"/>
  <c r="JDY40" i="24"/>
  <c r="JDX40" i="24"/>
  <c r="JDW40" i="24"/>
  <c r="JDV40" i="24"/>
  <c r="JDU40" i="24"/>
  <c r="JDT40" i="24"/>
  <c r="JDS40" i="24"/>
  <c r="JDR40" i="24"/>
  <c r="JDQ40" i="24"/>
  <c r="JDP40" i="24"/>
  <c r="JDO40" i="24"/>
  <c r="JDN40" i="24"/>
  <c r="JDM40" i="24"/>
  <c r="JDL40" i="24"/>
  <c r="JDK40" i="24"/>
  <c r="JDJ40" i="24"/>
  <c r="JDI40" i="24"/>
  <c r="JDH40" i="24"/>
  <c r="JDG40" i="24"/>
  <c r="JDF40" i="24"/>
  <c r="JDE40" i="24"/>
  <c r="JDD40" i="24"/>
  <c r="JDC40" i="24"/>
  <c r="JDB40" i="24"/>
  <c r="JDA40" i="24"/>
  <c r="JCZ40" i="24"/>
  <c r="JCY40" i="24"/>
  <c r="JCX40" i="24"/>
  <c r="JCW40" i="24"/>
  <c r="JCV40" i="24"/>
  <c r="JCU40" i="24"/>
  <c r="JCT40" i="24"/>
  <c r="JCS40" i="24"/>
  <c r="JCR40" i="24"/>
  <c r="JCQ40" i="24"/>
  <c r="JCP40" i="24"/>
  <c r="JCO40" i="24"/>
  <c r="JCN40" i="24"/>
  <c r="JCM40" i="24"/>
  <c r="JCL40" i="24"/>
  <c r="JCK40" i="24"/>
  <c r="JCJ40" i="24"/>
  <c r="JCI40" i="24"/>
  <c r="JCH40" i="24"/>
  <c r="JCG40" i="24"/>
  <c r="JCF40" i="24"/>
  <c r="JCE40" i="24"/>
  <c r="JCD40" i="24"/>
  <c r="JCC40" i="24"/>
  <c r="JCB40" i="24"/>
  <c r="JCA40" i="24"/>
  <c r="JBZ40" i="24"/>
  <c r="JBY40" i="24"/>
  <c r="JBX40" i="24"/>
  <c r="JBW40" i="24"/>
  <c r="JBV40" i="24"/>
  <c r="JBU40" i="24"/>
  <c r="JBT40" i="24"/>
  <c r="JBS40" i="24"/>
  <c r="JBR40" i="24"/>
  <c r="JBQ40" i="24"/>
  <c r="JBP40" i="24"/>
  <c r="JBO40" i="24"/>
  <c r="JBN40" i="24"/>
  <c r="JBM40" i="24"/>
  <c r="JBL40" i="24"/>
  <c r="JBK40" i="24"/>
  <c r="JBJ40" i="24"/>
  <c r="JBI40" i="24"/>
  <c r="JBH40" i="24"/>
  <c r="JBG40" i="24"/>
  <c r="JBF40" i="24"/>
  <c r="JBE40" i="24"/>
  <c r="JBD40" i="24"/>
  <c r="JBC40" i="24"/>
  <c r="JBB40" i="24"/>
  <c r="JBA40" i="24"/>
  <c r="JAZ40" i="24"/>
  <c r="JAY40" i="24"/>
  <c r="JAX40" i="24"/>
  <c r="JAW40" i="24"/>
  <c r="JAV40" i="24"/>
  <c r="JAU40" i="24"/>
  <c r="JAT40" i="24"/>
  <c r="JAS40" i="24"/>
  <c r="JAR40" i="24"/>
  <c r="JAQ40" i="24"/>
  <c r="JAP40" i="24"/>
  <c r="JAO40" i="24"/>
  <c r="JAN40" i="24"/>
  <c r="JAM40" i="24"/>
  <c r="JAL40" i="24"/>
  <c r="JAK40" i="24"/>
  <c r="JAJ40" i="24"/>
  <c r="JAI40" i="24"/>
  <c r="JAH40" i="24"/>
  <c r="JAG40" i="24"/>
  <c r="JAF40" i="24"/>
  <c r="JAE40" i="24"/>
  <c r="JAD40" i="24"/>
  <c r="JAC40" i="24"/>
  <c r="JAB40" i="24"/>
  <c r="JAA40" i="24"/>
  <c r="IZZ40" i="24"/>
  <c r="IZY40" i="24"/>
  <c r="IZX40" i="24"/>
  <c r="IZW40" i="24"/>
  <c r="IZV40" i="24"/>
  <c r="IZU40" i="24"/>
  <c r="IZT40" i="24"/>
  <c r="IZS40" i="24"/>
  <c r="IZR40" i="24"/>
  <c r="IZQ40" i="24"/>
  <c r="IZP40" i="24"/>
  <c r="IZO40" i="24"/>
  <c r="IZN40" i="24"/>
  <c r="IZM40" i="24"/>
  <c r="IZL40" i="24"/>
  <c r="IZK40" i="24"/>
  <c r="IZJ40" i="24"/>
  <c r="IZI40" i="24"/>
  <c r="IZH40" i="24"/>
  <c r="IZG40" i="24"/>
  <c r="IZF40" i="24"/>
  <c r="IZE40" i="24"/>
  <c r="IZD40" i="24"/>
  <c r="IZC40" i="24"/>
  <c r="IZB40" i="24"/>
  <c r="IZA40" i="24"/>
  <c r="IYZ40" i="24"/>
  <c r="IYY40" i="24"/>
  <c r="IYX40" i="24"/>
  <c r="IYW40" i="24"/>
  <c r="IYV40" i="24"/>
  <c r="IYU40" i="24"/>
  <c r="IYT40" i="24"/>
  <c r="IYS40" i="24"/>
  <c r="IYR40" i="24"/>
  <c r="IYQ40" i="24"/>
  <c r="IYP40" i="24"/>
  <c r="IYO40" i="24"/>
  <c r="IYN40" i="24"/>
  <c r="IYM40" i="24"/>
  <c r="IYL40" i="24"/>
  <c r="IYK40" i="24"/>
  <c r="IYJ40" i="24"/>
  <c r="IYI40" i="24"/>
  <c r="IYH40" i="24"/>
  <c r="IYG40" i="24"/>
  <c r="IYF40" i="24"/>
  <c r="IYE40" i="24"/>
  <c r="IYD40" i="24"/>
  <c r="IYC40" i="24"/>
  <c r="IYB40" i="24"/>
  <c r="IYA40" i="24"/>
  <c r="IXZ40" i="24"/>
  <c r="IXY40" i="24"/>
  <c r="IXX40" i="24"/>
  <c r="IXW40" i="24"/>
  <c r="IXV40" i="24"/>
  <c r="IXU40" i="24"/>
  <c r="IXT40" i="24"/>
  <c r="IXS40" i="24"/>
  <c r="IXR40" i="24"/>
  <c r="IXQ40" i="24"/>
  <c r="IXP40" i="24"/>
  <c r="IXO40" i="24"/>
  <c r="IXN40" i="24"/>
  <c r="IXM40" i="24"/>
  <c r="IXL40" i="24"/>
  <c r="IXK40" i="24"/>
  <c r="IXJ40" i="24"/>
  <c r="IXI40" i="24"/>
  <c r="IXH40" i="24"/>
  <c r="IXG40" i="24"/>
  <c r="IXF40" i="24"/>
  <c r="IXE40" i="24"/>
  <c r="IXD40" i="24"/>
  <c r="IXC40" i="24"/>
  <c r="IXB40" i="24"/>
  <c r="IXA40" i="24"/>
  <c r="IWZ40" i="24"/>
  <c r="IWY40" i="24"/>
  <c r="IWX40" i="24"/>
  <c r="IWW40" i="24"/>
  <c r="IWV40" i="24"/>
  <c r="IWU40" i="24"/>
  <c r="IWT40" i="24"/>
  <c r="IWS40" i="24"/>
  <c r="IWR40" i="24"/>
  <c r="IWQ40" i="24"/>
  <c r="IWP40" i="24"/>
  <c r="IWO40" i="24"/>
  <c r="IWN40" i="24"/>
  <c r="IWM40" i="24"/>
  <c r="IWL40" i="24"/>
  <c r="IWK40" i="24"/>
  <c r="IWJ40" i="24"/>
  <c r="IWI40" i="24"/>
  <c r="IWH40" i="24"/>
  <c r="IWG40" i="24"/>
  <c r="IWF40" i="24"/>
  <c r="IWE40" i="24"/>
  <c r="IWD40" i="24"/>
  <c r="IWC40" i="24"/>
  <c r="IWB40" i="24"/>
  <c r="IWA40" i="24"/>
  <c r="IVZ40" i="24"/>
  <c r="IVY40" i="24"/>
  <c r="IVX40" i="24"/>
  <c r="IVW40" i="24"/>
  <c r="IVV40" i="24"/>
  <c r="IVU40" i="24"/>
  <c r="IVT40" i="24"/>
  <c r="IVS40" i="24"/>
  <c r="IVR40" i="24"/>
  <c r="IVQ40" i="24"/>
  <c r="IVP40" i="24"/>
  <c r="IVO40" i="24"/>
  <c r="IVN40" i="24"/>
  <c r="IVM40" i="24"/>
  <c r="IVL40" i="24"/>
  <c r="IVK40" i="24"/>
  <c r="IVJ40" i="24"/>
  <c r="IVI40" i="24"/>
  <c r="IVH40" i="24"/>
  <c r="IVG40" i="24"/>
  <c r="IVF40" i="24"/>
  <c r="IVE40" i="24"/>
  <c r="IVD40" i="24"/>
  <c r="IVC40" i="24"/>
  <c r="IVB40" i="24"/>
  <c r="IVA40" i="24"/>
  <c r="IUZ40" i="24"/>
  <c r="IUY40" i="24"/>
  <c r="IUX40" i="24"/>
  <c r="IUW40" i="24"/>
  <c r="IUV40" i="24"/>
  <c r="IUU40" i="24"/>
  <c r="IUT40" i="24"/>
  <c r="IUS40" i="24"/>
  <c r="IUR40" i="24"/>
  <c r="IUQ40" i="24"/>
  <c r="IUP40" i="24"/>
  <c r="IUO40" i="24"/>
  <c r="IUN40" i="24"/>
  <c r="IUM40" i="24"/>
  <c r="IUL40" i="24"/>
  <c r="IUK40" i="24"/>
  <c r="IUJ40" i="24"/>
  <c r="IUI40" i="24"/>
  <c r="IUH40" i="24"/>
  <c r="IUG40" i="24"/>
  <c r="IUF40" i="24"/>
  <c r="IUE40" i="24"/>
  <c r="IUD40" i="24"/>
  <c r="IUC40" i="24"/>
  <c r="IUB40" i="24"/>
  <c r="IUA40" i="24"/>
  <c r="ITZ40" i="24"/>
  <c r="ITY40" i="24"/>
  <c r="ITX40" i="24"/>
  <c r="ITW40" i="24"/>
  <c r="ITV40" i="24"/>
  <c r="ITU40" i="24"/>
  <c r="ITT40" i="24"/>
  <c r="ITS40" i="24"/>
  <c r="ITR40" i="24"/>
  <c r="ITQ40" i="24"/>
  <c r="ITP40" i="24"/>
  <c r="ITO40" i="24"/>
  <c r="ITN40" i="24"/>
  <c r="ITM40" i="24"/>
  <c r="ITL40" i="24"/>
  <c r="ITK40" i="24"/>
  <c r="ITJ40" i="24"/>
  <c r="ITI40" i="24"/>
  <c r="ITH40" i="24"/>
  <c r="ITG40" i="24"/>
  <c r="ITF40" i="24"/>
  <c r="ITE40" i="24"/>
  <c r="ITD40" i="24"/>
  <c r="ITC40" i="24"/>
  <c r="ITB40" i="24"/>
  <c r="ITA40" i="24"/>
  <c r="ISZ40" i="24"/>
  <c r="ISY40" i="24"/>
  <c r="ISX40" i="24"/>
  <c r="ISW40" i="24"/>
  <c r="ISV40" i="24"/>
  <c r="ISU40" i="24"/>
  <c r="IST40" i="24"/>
  <c r="ISS40" i="24"/>
  <c r="ISR40" i="24"/>
  <c r="ISQ40" i="24"/>
  <c r="ISP40" i="24"/>
  <c r="ISO40" i="24"/>
  <c r="ISN40" i="24"/>
  <c r="ISM40" i="24"/>
  <c r="ISL40" i="24"/>
  <c r="ISK40" i="24"/>
  <c r="ISJ40" i="24"/>
  <c r="ISI40" i="24"/>
  <c r="ISH40" i="24"/>
  <c r="ISG40" i="24"/>
  <c r="ISF40" i="24"/>
  <c r="ISE40" i="24"/>
  <c r="ISD40" i="24"/>
  <c r="ISC40" i="24"/>
  <c r="ISB40" i="24"/>
  <c r="ISA40" i="24"/>
  <c r="IRZ40" i="24"/>
  <c r="IRY40" i="24"/>
  <c r="IRX40" i="24"/>
  <c r="IRW40" i="24"/>
  <c r="IRV40" i="24"/>
  <c r="IRU40" i="24"/>
  <c r="IRT40" i="24"/>
  <c r="IRS40" i="24"/>
  <c r="IRR40" i="24"/>
  <c r="IRQ40" i="24"/>
  <c r="IRP40" i="24"/>
  <c r="IRO40" i="24"/>
  <c r="IRN40" i="24"/>
  <c r="IRM40" i="24"/>
  <c r="IRL40" i="24"/>
  <c r="IRK40" i="24"/>
  <c r="IRJ40" i="24"/>
  <c r="IRI40" i="24"/>
  <c r="IRH40" i="24"/>
  <c r="IRG40" i="24"/>
  <c r="IRF40" i="24"/>
  <c r="IRE40" i="24"/>
  <c r="IRD40" i="24"/>
  <c r="IRC40" i="24"/>
  <c r="IRB40" i="24"/>
  <c r="IRA40" i="24"/>
  <c r="IQZ40" i="24"/>
  <c r="IQY40" i="24"/>
  <c r="IQX40" i="24"/>
  <c r="IQW40" i="24"/>
  <c r="IQV40" i="24"/>
  <c r="IQU40" i="24"/>
  <c r="IQT40" i="24"/>
  <c r="IQS40" i="24"/>
  <c r="IQR40" i="24"/>
  <c r="IQQ40" i="24"/>
  <c r="IQP40" i="24"/>
  <c r="IQO40" i="24"/>
  <c r="IQN40" i="24"/>
  <c r="IQM40" i="24"/>
  <c r="IQL40" i="24"/>
  <c r="IQK40" i="24"/>
  <c r="IQJ40" i="24"/>
  <c r="IQI40" i="24"/>
  <c r="IQH40" i="24"/>
  <c r="IQG40" i="24"/>
  <c r="IQF40" i="24"/>
  <c r="IQE40" i="24"/>
  <c r="IQD40" i="24"/>
  <c r="IQC40" i="24"/>
  <c r="IQB40" i="24"/>
  <c r="IQA40" i="24"/>
  <c r="IPZ40" i="24"/>
  <c r="IPY40" i="24"/>
  <c r="IPX40" i="24"/>
  <c r="IPW40" i="24"/>
  <c r="IPV40" i="24"/>
  <c r="IPU40" i="24"/>
  <c r="IPT40" i="24"/>
  <c r="IPS40" i="24"/>
  <c r="IPR40" i="24"/>
  <c r="IPQ40" i="24"/>
  <c r="IPP40" i="24"/>
  <c r="IPO40" i="24"/>
  <c r="IPN40" i="24"/>
  <c r="IPM40" i="24"/>
  <c r="IPL40" i="24"/>
  <c r="IPK40" i="24"/>
  <c r="IPJ40" i="24"/>
  <c r="IPI40" i="24"/>
  <c r="IPH40" i="24"/>
  <c r="IPG40" i="24"/>
  <c r="IPF40" i="24"/>
  <c r="IPE40" i="24"/>
  <c r="IPD40" i="24"/>
  <c r="IPC40" i="24"/>
  <c r="IPB40" i="24"/>
  <c r="IPA40" i="24"/>
  <c r="IOZ40" i="24"/>
  <c r="IOY40" i="24"/>
  <c r="IOX40" i="24"/>
  <c r="IOW40" i="24"/>
  <c r="IOV40" i="24"/>
  <c r="IOU40" i="24"/>
  <c r="IOT40" i="24"/>
  <c r="IOS40" i="24"/>
  <c r="IOR40" i="24"/>
  <c r="IOQ40" i="24"/>
  <c r="IOP40" i="24"/>
  <c r="IOO40" i="24"/>
  <c r="ION40" i="24"/>
  <c r="IOM40" i="24"/>
  <c r="IOL40" i="24"/>
  <c r="IOK40" i="24"/>
  <c r="IOJ40" i="24"/>
  <c r="IOI40" i="24"/>
  <c r="IOH40" i="24"/>
  <c r="IOG40" i="24"/>
  <c r="IOF40" i="24"/>
  <c r="IOE40" i="24"/>
  <c r="IOD40" i="24"/>
  <c r="IOC40" i="24"/>
  <c r="IOB40" i="24"/>
  <c r="IOA40" i="24"/>
  <c r="INZ40" i="24"/>
  <c r="INY40" i="24"/>
  <c r="INX40" i="24"/>
  <c r="INW40" i="24"/>
  <c r="INV40" i="24"/>
  <c r="INU40" i="24"/>
  <c r="INT40" i="24"/>
  <c r="INS40" i="24"/>
  <c r="INR40" i="24"/>
  <c r="INQ40" i="24"/>
  <c r="INP40" i="24"/>
  <c r="INO40" i="24"/>
  <c r="INN40" i="24"/>
  <c r="INM40" i="24"/>
  <c r="INL40" i="24"/>
  <c r="INK40" i="24"/>
  <c r="INJ40" i="24"/>
  <c r="INI40" i="24"/>
  <c r="INH40" i="24"/>
  <c r="ING40" i="24"/>
  <c r="INF40" i="24"/>
  <c r="INE40" i="24"/>
  <c r="IND40" i="24"/>
  <c r="INC40" i="24"/>
  <c r="INB40" i="24"/>
  <c r="INA40" i="24"/>
  <c r="IMZ40" i="24"/>
  <c r="IMY40" i="24"/>
  <c r="IMX40" i="24"/>
  <c r="IMW40" i="24"/>
  <c r="IMV40" i="24"/>
  <c r="IMU40" i="24"/>
  <c r="IMT40" i="24"/>
  <c r="IMS40" i="24"/>
  <c r="IMR40" i="24"/>
  <c r="IMQ40" i="24"/>
  <c r="IMP40" i="24"/>
  <c r="IMO40" i="24"/>
  <c r="IMN40" i="24"/>
  <c r="IMM40" i="24"/>
  <c r="IML40" i="24"/>
  <c r="IMK40" i="24"/>
  <c r="IMJ40" i="24"/>
  <c r="IMI40" i="24"/>
  <c r="IMH40" i="24"/>
  <c r="IMG40" i="24"/>
  <c r="IMF40" i="24"/>
  <c r="IME40" i="24"/>
  <c r="IMD40" i="24"/>
  <c r="IMC40" i="24"/>
  <c r="IMB40" i="24"/>
  <c r="IMA40" i="24"/>
  <c r="ILZ40" i="24"/>
  <c r="ILY40" i="24"/>
  <c r="ILX40" i="24"/>
  <c r="ILW40" i="24"/>
  <c r="ILV40" i="24"/>
  <c r="ILU40" i="24"/>
  <c r="ILT40" i="24"/>
  <c r="ILS40" i="24"/>
  <c r="ILR40" i="24"/>
  <c r="ILQ40" i="24"/>
  <c r="ILP40" i="24"/>
  <c r="ILO40" i="24"/>
  <c r="ILN40" i="24"/>
  <c r="ILM40" i="24"/>
  <c r="ILL40" i="24"/>
  <c r="ILK40" i="24"/>
  <c r="ILJ40" i="24"/>
  <c r="ILI40" i="24"/>
  <c r="ILH40" i="24"/>
  <c r="ILG40" i="24"/>
  <c r="ILF40" i="24"/>
  <c r="ILE40" i="24"/>
  <c r="ILD40" i="24"/>
  <c r="ILC40" i="24"/>
  <c r="ILB40" i="24"/>
  <c r="ILA40" i="24"/>
  <c r="IKZ40" i="24"/>
  <c r="IKY40" i="24"/>
  <c r="IKX40" i="24"/>
  <c r="IKW40" i="24"/>
  <c r="IKV40" i="24"/>
  <c r="IKU40" i="24"/>
  <c r="IKT40" i="24"/>
  <c r="IKS40" i="24"/>
  <c r="IKR40" i="24"/>
  <c r="IKQ40" i="24"/>
  <c r="IKP40" i="24"/>
  <c r="IKO40" i="24"/>
  <c r="IKN40" i="24"/>
  <c r="IKM40" i="24"/>
  <c r="IKL40" i="24"/>
  <c r="IKK40" i="24"/>
  <c r="IKJ40" i="24"/>
  <c r="IKI40" i="24"/>
  <c r="IKH40" i="24"/>
  <c r="IKG40" i="24"/>
  <c r="IKF40" i="24"/>
  <c r="IKE40" i="24"/>
  <c r="IKD40" i="24"/>
  <c r="IKC40" i="24"/>
  <c r="IKB40" i="24"/>
  <c r="IKA40" i="24"/>
  <c r="IJZ40" i="24"/>
  <c r="IJY40" i="24"/>
  <c r="IJX40" i="24"/>
  <c r="IJW40" i="24"/>
  <c r="IJV40" i="24"/>
  <c r="IJU40" i="24"/>
  <c r="IJT40" i="24"/>
  <c r="IJS40" i="24"/>
  <c r="IJR40" i="24"/>
  <c r="IJQ40" i="24"/>
  <c r="IJP40" i="24"/>
  <c r="IJO40" i="24"/>
  <c r="IJN40" i="24"/>
  <c r="IJM40" i="24"/>
  <c r="IJL40" i="24"/>
  <c r="IJK40" i="24"/>
  <c r="IJJ40" i="24"/>
  <c r="IJI40" i="24"/>
  <c r="IJH40" i="24"/>
  <c r="IJG40" i="24"/>
  <c r="IJF40" i="24"/>
  <c r="IJE40" i="24"/>
  <c r="IJD40" i="24"/>
  <c r="IJC40" i="24"/>
  <c r="IJB40" i="24"/>
  <c r="IJA40" i="24"/>
  <c r="IIZ40" i="24"/>
  <c r="IIY40" i="24"/>
  <c r="IIX40" i="24"/>
  <c r="IIW40" i="24"/>
  <c r="IIV40" i="24"/>
  <c r="IIU40" i="24"/>
  <c r="IIT40" i="24"/>
  <c r="IIS40" i="24"/>
  <c r="IIR40" i="24"/>
  <c r="IIQ40" i="24"/>
  <c r="IIP40" i="24"/>
  <c r="IIO40" i="24"/>
  <c r="IIN40" i="24"/>
  <c r="IIM40" i="24"/>
  <c r="IIL40" i="24"/>
  <c r="IIK40" i="24"/>
  <c r="IIJ40" i="24"/>
  <c r="III40" i="24"/>
  <c r="IIH40" i="24"/>
  <c r="IIG40" i="24"/>
  <c r="IIF40" i="24"/>
  <c r="IIE40" i="24"/>
  <c r="IID40" i="24"/>
  <c r="IIC40" i="24"/>
  <c r="IIB40" i="24"/>
  <c r="IIA40" i="24"/>
  <c r="IHZ40" i="24"/>
  <c r="IHY40" i="24"/>
  <c r="IHX40" i="24"/>
  <c r="IHW40" i="24"/>
  <c r="IHV40" i="24"/>
  <c r="IHU40" i="24"/>
  <c r="IHT40" i="24"/>
  <c r="IHS40" i="24"/>
  <c r="IHR40" i="24"/>
  <c r="IHQ40" i="24"/>
  <c r="IHP40" i="24"/>
  <c r="IHO40" i="24"/>
  <c r="IHN40" i="24"/>
  <c r="IHM40" i="24"/>
  <c r="IHL40" i="24"/>
  <c r="IHK40" i="24"/>
  <c r="IHJ40" i="24"/>
  <c r="IHI40" i="24"/>
  <c r="IHH40" i="24"/>
  <c r="IHG40" i="24"/>
  <c r="IHF40" i="24"/>
  <c r="IHE40" i="24"/>
  <c r="IHD40" i="24"/>
  <c r="IHC40" i="24"/>
  <c r="IHB40" i="24"/>
  <c r="IHA40" i="24"/>
  <c r="IGZ40" i="24"/>
  <c r="IGY40" i="24"/>
  <c r="IGX40" i="24"/>
  <c r="IGW40" i="24"/>
  <c r="IGV40" i="24"/>
  <c r="IGU40" i="24"/>
  <c r="IGT40" i="24"/>
  <c r="IGS40" i="24"/>
  <c r="IGR40" i="24"/>
  <c r="IGQ40" i="24"/>
  <c r="IGP40" i="24"/>
  <c r="IGO40" i="24"/>
  <c r="IGN40" i="24"/>
  <c r="IGM40" i="24"/>
  <c r="IGL40" i="24"/>
  <c r="IGK40" i="24"/>
  <c r="IGJ40" i="24"/>
  <c r="IGI40" i="24"/>
  <c r="IGH40" i="24"/>
  <c r="IGG40" i="24"/>
  <c r="IGF40" i="24"/>
  <c r="IGE40" i="24"/>
  <c r="IGD40" i="24"/>
  <c r="IGC40" i="24"/>
  <c r="IGB40" i="24"/>
  <c r="IGA40" i="24"/>
  <c r="IFZ40" i="24"/>
  <c r="IFY40" i="24"/>
  <c r="IFX40" i="24"/>
  <c r="IFW40" i="24"/>
  <c r="IFV40" i="24"/>
  <c r="IFU40" i="24"/>
  <c r="IFT40" i="24"/>
  <c r="IFS40" i="24"/>
  <c r="IFR40" i="24"/>
  <c r="IFQ40" i="24"/>
  <c r="IFP40" i="24"/>
  <c r="IFO40" i="24"/>
  <c r="IFN40" i="24"/>
  <c r="IFM40" i="24"/>
  <c r="IFL40" i="24"/>
  <c r="IFK40" i="24"/>
  <c r="IFJ40" i="24"/>
  <c r="IFI40" i="24"/>
  <c r="IFH40" i="24"/>
  <c r="IFG40" i="24"/>
  <c r="IFF40" i="24"/>
  <c r="IFE40" i="24"/>
  <c r="IFD40" i="24"/>
  <c r="IFC40" i="24"/>
  <c r="IFB40" i="24"/>
  <c r="IFA40" i="24"/>
  <c r="IEZ40" i="24"/>
  <c r="IEY40" i="24"/>
  <c r="IEX40" i="24"/>
  <c r="IEW40" i="24"/>
  <c r="IEV40" i="24"/>
  <c r="IEU40" i="24"/>
  <c r="IET40" i="24"/>
  <c r="IES40" i="24"/>
  <c r="IER40" i="24"/>
  <c r="IEQ40" i="24"/>
  <c r="IEP40" i="24"/>
  <c r="IEO40" i="24"/>
  <c r="IEN40" i="24"/>
  <c r="IEM40" i="24"/>
  <c r="IEL40" i="24"/>
  <c r="IEK40" i="24"/>
  <c r="IEJ40" i="24"/>
  <c r="IEI40" i="24"/>
  <c r="IEH40" i="24"/>
  <c r="IEG40" i="24"/>
  <c r="IEF40" i="24"/>
  <c r="IEE40" i="24"/>
  <c r="IED40" i="24"/>
  <c r="IEC40" i="24"/>
  <c r="IEB40" i="24"/>
  <c r="IEA40" i="24"/>
  <c r="IDZ40" i="24"/>
  <c r="IDY40" i="24"/>
  <c r="IDX40" i="24"/>
  <c r="IDW40" i="24"/>
  <c r="IDV40" i="24"/>
  <c r="IDU40" i="24"/>
  <c r="IDT40" i="24"/>
  <c r="IDS40" i="24"/>
  <c r="IDR40" i="24"/>
  <c r="IDQ40" i="24"/>
  <c r="IDP40" i="24"/>
  <c r="IDO40" i="24"/>
  <c r="IDN40" i="24"/>
  <c r="IDM40" i="24"/>
  <c r="IDL40" i="24"/>
  <c r="IDK40" i="24"/>
  <c r="IDJ40" i="24"/>
  <c r="IDI40" i="24"/>
  <c r="IDH40" i="24"/>
  <c r="IDG40" i="24"/>
  <c r="IDF40" i="24"/>
  <c r="IDE40" i="24"/>
  <c r="IDD40" i="24"/>
  <c r="IDC40" i="24"/>
  <c r="IDB40" i="24"/>
  <c r="IDA40" i="24"/>
  <c r="ICZ40" i="24"/>
  <c r="ICY40" i="24"/>
  <c r="ICX40" i="24"/>
  <c r="ICW40" i="24"/>
  <c r="ICV40" i="24"/>
  <c r="ICU40" i="24"/>
  <c r="ICT40" i="24"/>
  <c r="ICS40" i="24"/>
  <c r="ICR40" i="24"/>
  <c r="ICQ40" i="24"/>
  <c r="ICP40" i="24"/>
  <c r="ICO40" i="24"/>
  <c r="ICN40" i="24"/>
  <c r="ICM40" i="24"/>
  <c r="ICL40" i="24"/>
  <c r="ICK40" i="24"/>
  <c r="ICJ40" i="24"/>
  <c r="ICI40" i="24"/>
  <c r="ICH40" i="24"/>
  <c r="ICG40" i="24"/>
  <c r="ICF40" i="24"/>
  <c r="ICE40" i="24"/>
  <c r="ICD40" i="24"/>
  <c r="ICC40" i="24"/>
  <c r="ICB40" i="24"/>
  <c r="ICA40" i="24"/>
  <c r="IBZ40" i="24"/>
  <c r="IBY40" i="24"/>
  <c r="IBX40" i="24"/>
  <c r="IBW40" i="24"/>
  <c r="IBV40" i="24"/>
  <c r="IBU40" i="24"/>
  <c r="IBT40" i="24"/>
  <c r="IBS40" i="24"/>
  <c r="IBR40" i="24"/>
  <c r="IBQ40" i="24"/>
  <c r="IBP40" i="24"/>
  <c r="IBO40" i="24"/>
  <c r="IBN40" i="24"/>
  <c r="IBM40" i="24"/>
  <c r="IBL40" i="24"/>
  <c r="IBK40" i="24"/>
  <c r="IBJ40" i="24"/>
  <c r="IBI40" i="24"/>
  <c r="IBH40" i="24"/>
  <c r="IBG40" i="24"/>
  <c r="IBF40" i="24"/>
  <c r="IBE40" i="24"/>
  <c r="IBD40" i="24"/>
  <c r="IBC40" i="24"/>
  <c r="IBB40" i="24"/>
  <c r="IBA40" i="24"/>
  <c r="IAZ40" i="24"/>
  <c r="IAY40" i="24"/>
  <c r="IAX40" i="24"/>
  <c r="IAW40" i="24"/>
  <c r="IAV40" i="24"/>
  <c r="IAU40" i="24"/>
  <c r="IAT40" i="24"/>
  <c r="IAS40" i="24"/>
  <c r="IAR40" i="24"/>
  <c r="IAQ40" i="24"/>
  <c r="IAP40" i="24"/>
  <c r="IAO40" i="24"/>
  <c r="IAN40" i="24"/>
  <c r="IAM40" i="24"/>
  <c r="IAL40" i="24"/>
  <c r="IAK40" i="24"/>
  <c r="IAJ40" i="24"/>
  <c r="IAI40" i="24"/>
  <c r="IAH40" i="24"/>
  <c r="IAG40" i="24"/>
  <c r="IAF40" i="24"/>
  <c r="IAE40" i="24"/>
  <c r="IAD40" i="24"/>
  <c r="IAC40" i="24"/>
  <c r="IAB40" i="24"/>
  <c r="IAA40" i="24"/>
  <c r="HZZ40" i="24"/>
  <c r="HZY40" i="24"/>
  <c r="HZX40" i="24"/>
  <c r="HZW40" i="24"/>
  <c r="HZV40" i="24"/>
  <c r="HZU40" i="24"/>
  <c r="HZT40" i="24"/>
  <c r="HZS40" i="24"/>
  <c r="HZR40" i="24"/>
  <c r="HZQ40" i="24"/>
  <c r="HZP40" i="24"/>
  <c r="HZO40" i="24"/>
  <c r="HZN40" i="24"/>
  <c r="HZM40" i="24"/>
  <c r="HZL40" i="24"/>
  <c r="HZK40" i="24"/>
  <c r="HZJ40" i="24"/>
  <c r="HZI40" i="24"/>
  <c r="HZH40" i="24"/>
  <c r="HZG40" i="24"/>
  <c r="HZF40" i="24"/>
  <c r="HZE40" i="24"/>
  <c r="HZD40" i="24"/>
  <c r="HZC40" i="24"/>
  <c r="HZB40" i="24"/>
  <c r="HZA40" i="24"/>
  <c r="HYZ40" i="24"/>
  <c r="HYY40" i="24"/>
  <c r="HYX40" i="24"/>
  <c r="HYW40" i="24"/>
  <c r="HYV40" i="24"/>
  <c r="HYU40" i="24"/>
  <c r="HYT40" i="24"/>
  <c r="HYS40" i="24"/>
  <c r="HYR40" i="24"/>
  <c r="HYQ40" i="24"/>
  <c r="HYP40" i="24"/>
  <c r="HYO40" i="24"/>
  <c r="HYN40" i="24"/>
  <c r="HYM40" i="24"/>
  <c r="HYL40" i="24"/>
  <c r="HYK40" i="24"/>
  <c r="HYJ40" i="24"/>
  <c r="HYI40" i="24"/>
  <c r="HYH40" i="24"/>
  <c r="HYG40" i="24"/>
  <c r="HYF40" i="24"/>
  <c r="HYE40" i="24"/>
  <c r="HYD40" i="24"/>
  <c r="HYC40" i="24"/>
  <c r="HYB40" i="24"/>
  <c r="HYA40" i="24"/>
  <c r="HXZ40" i="24"/>
  <c r="HXY40" i="24"/>
  <c r="HXX40" i="24"/>
  <c r="HXW40" i="24"/>
  <c r="HXV40" i="24"/>
  <c r="HXU40" i="24"/>
  <c r="HXT40" i="24"/>
  <c r="HXS40" i="24"/>
  <c r="HXR40" i="24"/>
  <c r="HXQ40" i="24"/>
  <c r="HXP40" i="24"/>
  <c r="HXO40" i="24"/>
  <c r="HXN40" i="24"/>
  <c r="HXM40" i="24"/>
  <c r="HXL40" i="24"/>
  <c r="HXK40" i="24"/>
  <c r="HXJ40" i="24"/>
  <c r="HXI40" i="24"/>
  <c r="HXH40" i="24"/>
  <c r="HXG40" i="24"/>
  <c r="HXF40" i="24"/>
  <c r="HXE40" i="24"/>
  <c r="HXD40" i="24"/>
  <c r="HXC40" i="24"/>
  <c r="HXB40" i="24"/>
  <c r="HXA40" i="24"/>
  <c r="HWZ40" i="24"/>
  <c r="HWY40" i="24"/>
  <c r="HWX40" i="24"/>
  <c r="HWW40" i="24"/>
  <c r="HWV40" i="24"/>
  <c r="HWU40" i="24"/>
  <c r="HWT40" i="24"/>
  <c r="HWS40" i="24"/>
  <c r="HWR40" i="24"/>
  <c r="HWQ40" i="24"/>
  <c r="HWP40" i="24"/>
  <c r="HWO40" i="24"/>
  <c r="HWN40" i="24"/>
  <c r="HWM40" i="24"/>
  <c r="HWL40" i="24"/>
  <c r="HWK40" i="24"/>
  <c r="HWJ40" i="24"/>
  <c r="HWI40" i="24"/>
  <c r="HWH40" i="24"/>
  <c r="HWG40" i="24"/>
  <c r="HWF40" i="24"/>
  <c r="HWE40" i="24"/>
  <c r="HWD40" i="24"/>
  <c r="HWC40" i="24"/>
  <c r="HWB40" i="24"/>
  <c r="HWA40" i="24"/>
  <c r="HVZ40" i="24"/>
  <c r="HVY40" i="24"/>
  <c r="HVX40" i="24"/>
  <c r="HVW40" i="24"/>
  <c r="HVV40" i="24"/>
  <c r="HVU40" i="24"/>
  <c r="HVT40" i="24"/>
  <c r="HVS40" i="24"/>
  <c r="HVR40" i="24"/>
  <c r="HVQ40" i="24"/>
  <c r="HVP40" i="24"/>
  <c r="HVO40" i="24"/>
  <c r="HVN40" i="24"/>
  <c r="HVM40" i="24"/>
  <c r="HVL40" i="24"/>
  <c r="HVK40" i="24"/>
  <c r="HVJ40" i="24"/>
  <c r="HVI40" i="24"/>
  <c r="HVH40" i="24"/>
  <c r="HVG40" i="24"/>
  <c r="HVF40" i="24"/>
  <c r="HVE40" i="24"/>
  <c r="HVD40" i="24"/>
  <c r="HVC40" i="24"/>
  <c r="HVB40" i="24"/>
  <c r="HVA40" i="24"/>
  <c r="HUZ40" i="24"/>
  <c r="HUY40" i="24"/>
  <c r="HUX40" i="24"/>
  <c r="HUW40" i="24"/>
  <c r="HUV40" i="24"/>
  <c r="HUU40" i="24"/>
  <c r="HUT40" i="24"/>
  <c r="HUS40" i="24"/>
  <c r="HUR40" i="24"/>
  <c r="HUQ40" i="24"/>
  <c r="HUP40" i="24"/>
  <c r="HUO40" i="24"/>
  <c r="HUN40" i="24"/>
  <c r="HUM40" i="24"/>
  <c r="HUL40" i="24"/>
  <c r="HUK40" i="24"/>
  <c r="HUJ40" i="24"/>
  <c r="HUI40" i="24"/>
  <c r="HUH40" i="24"/>
  <c r="HUG40" i="24"/>
  <c r="HUF40" i="24"/>
  <c r="HUE40" i="24"/>
  <c r="HUD40" i="24"/>
  <c r="HUC40" i="24"/>
  <c r="HUB40" i="24"/>
  <c r="HUA40" i="24"/>
  <c r="HTZ40" i="24"/>
  <c r="HTY40" i="24"/>
  <c r="HTX40" i="24"/>
  <c r="HTW40" i="24"/>
  <c r="HTV40" i="24"/>
  <c r="HTU40" i="24"/>
  <c r="HTT40" i="24"/>
  <c r="HTS40" i="24"/>
  <c r="HTR40" i="24"/>
  <c r="HTQ40" i="24"/>
  <c r="HTP40" i="24"/>
  <c r="HTO40" i="24"/>
  <c r="HTN40" i="24"/>
  <c r="HTM40" i="24"/>
  <c r="HTL40" i="24"/>
  <c r="HTK40" i="24"/>
  <c r="HTJ40" i="24"/>
  <c r="HTI40" i="24"/>
  <c r="HTH40" i="24"/>
  <c r="HTG40" i="24"/>
  <c r="HTF40" i="24"/>
  <c r="HTE40" i="24"/>
  <c r="HTD40" i="24"/>
  <c r="HTC40" i="24"/>
  <c r="HTB40" i="24"/>
  <c r="HTA40" i="24"/>
  <c r="HSZ40" i="24"/>
  <c r="HSY40" i="24"/>
  <c r="HSX40" i="24"/>
  <c r="HSW40" i="24"/>
  <c r="HSV40" i="24"/>
  <c r="HSU40" i="24"/>
  <c r="HST40" i="24"/>
  <c r="HSS40" i="24"/>
  <c r="HSR40" i="24"/>
  <c r="HSQ40" i="24"/>
  <c r="HSP40" i="24"/>
  <c r="HSO40" i="24"/>
  <c r="HSN40" i="24"/>
  <c r="HSM40" i="24"/>
  <c r="HSL40" i="24"/>
  <c r="HSK40" i="24"/>
  <c r="HSJ40" i="24"/>
  <c r="HSI40" i="24"/>
  <c r="HSH40" i="24"/>
  <c r="HSG40" i="24"/>
  <c r="HSF40" i="24"/>
  <c r="HSE40" i="24"/>
  <c r="HSD40" i="24"/>
  <c r="HSC40" i="24"/>
  <c r="HSB40" i="24"/>
  <c r="HSA40" i="24"/>
  <c r="HRZ40" i="24"/>
  <c r="HRY40" i="24"/>
  <c r="HRX40" i="24"/>
  <c r="HRW40" i="24"/>
  <c r="HRV40" i="24"/>
  <c r="HRU40" i="24"/>
  <c r="HRT40" i="24"/>
  <c r="HRS40" i="24"/>
  <c r="HRR40" i="24"/>
  <c r="HRQ40" i="24"/>
  <c r="HRP40" i="24"/>
  <c r="HRO40" i="24"/>
  <c r="HRN40" i="24"/>
  <c r="HRM40" i="24"/>
  <c r="HRL40" i="24"/>
  <c r="HRK40" i="24"/>
  <c r="HRJ40" i="24"/>
  <c r="HRI40" i="24"/>
  <c r="HRH40" i="24"/>
  <c r="HRG40" i="24"/>
  <c r="HRF40" i="24"/>
  <c r="HRE40" i="24"/>
  <c r="HRD40" i="24"/>
  <c r="HRC40" i="24"/>
  <c r="HRB40" i="24"/>
  <c r="HRA40" i="24"/>
  <c r="HQZ40" i="24"/>
  <c r="HQY40" i="24"/>
  <c r="HQX40" i="24"/>
  <c r="HQW40" i="24"/>
  <c r="HQV40" i="24"/>
  <c r="HQU40" i="24"/>
  <c r="HQT40" i="24"/>
  <c r="HQS40" i="24"/>
  <c r="HQR40" i="24"/>
  <c r="HQQ40" i="24"/>
  <c r="HQP40" i="24"/>
  <c r="HQO40" i="24"/>
  <c r="HQN40" i="24"/>
  <c r="HQM40" i="24"/>
  <c r="HQL40" i="24"/>
  <c r="HQK40" i="24"/>
  <c r="HQJ40" i="24"/>
  <c r="HQI40" i="24"/>
  <c r="HQH40" i="24"/>
  <c r="HQG40" i="24"/>
  <c r="HQF40" i="24"/>
  <c r="HQE40" i="24"/>
  <c r="HQD40" i="24"/>
  <c r="HQC40" i="24"/>
  <c r="HQB40" i="24"/>
  <c r="HQA40" i="24"/>
  <c r="HPZ40" i="24"/>
  <c r="HPY40" i="24"/>
  <c r="HPX40" i="24"/>
  <c r="HPW40" i="24"/>
  <c r="HPV40" i="24"/>
  <c r="HPU40" i="24"/>
  <c r="HPT40" i="24"/>
  <c r="HPS40" i="24"/>
  <c r="HPR40" i="24"/>
  <c r="HPQ40" i="24"/>
  <c r="HPP40" i="24"/>
  <c r="HPO40" i="24"/>
  <c r="HPN40" i="24"/>
  <c r="HPM40" i="24"/>
  <c r="HPL40" i="24"/>
  <c r="HPK40" i="24"/>
  <c r="HPJ40" i="24"/>
  <c r="HPI40" i="24"/>
  <c r="HPH40" i="24"/>
  <c r="HPG40" i="24"/>
  <c r="HPF40" i="24"/>
  <c r="HPE40" i="24"/>
  <c r="HPD40" i="24"/>
  <c r="HPC40" i="24"/>
  <c r="HPB40" i="24"/>
  <c r="HPA40" i="24"/>
  <c r="HOZ40" i="24"/>
  <c r="HOY40" i="24"/>
  <c r="HOX40" i="24"/>
  <c r="HOW40" i="24"/>
  <c r="HOV40" i="24"/>
  <c r="HOU40" i="24"/>
  <c r="HOT40" i="24"/>
  <c r="HOS40" i="24"/>
  <c r="HOR40" i="24"/>
  <c r="HOQ40" i="24"/>
  <c r="HOP40" i="24"/>
  <c r="HOO40" i="24"/>
  <c r="HON40" i="24"/>
  <c r="HOM40" i="24"/>
  <c r="HOL40" i="24"/>
  <c r="HOK40" i="24"/>
  <c r="HOJ40" i="24"/>
  <c r="HOI40" i="24"/>
  <c r="HOH40" i="24"/>
  <c r="HOG40" i="24"/>
  <c r="HOF40" i="24"/>
  <c r="HOE40" i="24"/>
  <c r="HOD40" i="24"/>
  <c r="HOC40" i="24"/>
  <c r="HOB40" i="24"/>
  <c r="HOA40" i="24"/>
  <c r="HNZ40" i="24"/>
  <c r="HNY40" i="24"/>
  <c r="HNX40" i="24"/>
  <c r="HNW40" i="24"/>
  <c r="HNV40" i="24"/>
  <c r="HNU40" i="24"/>
  <c r="HNT40" i="24"/>
  <c r="HNS40" i="24"/>
  <c r="HNR40" i="24"/>
  <c r="HNQ40" i="24"/>
  <c r="HNP40" i="24"/>
  <c r="HNO40" i="24"/>
  <c r="HNN40" i="24"/>
  <c r="HNM40" i="24"/>
  <c r="HNL40" i="24"/>
  <c r="HNK40" i="24"/>
  <c r="HNJ40" i="24"/>
  <c r="HNI40" i="24"/>
  <c r="HNH40" i="24"/>
  <c r="HNG40" i="24"/>
  <c r="HNF40" i="24"/>
  <c r="HNE40" i="24"/>
  <c r="HND40" i="24"/>
  <c r="HNC40" i="24"/>
  <c r="HNB40" i="24"/>
  <c r="HNA40" i="24"/>
  <c r="HMZ40" i="24"/>
  <c r="HMY40" i="24"/>
  <c r="HMX40" i="24"/>
  <c r="HMW40" i="24"/>
  <c r="HMV40" i="24"/>
  <c r="HMU40" i="24"/>
  <c r="HMT40" i="24"/>
  <c r="HMS40" i="24"/>
  <c r="HMR40" i="24"/>
  <c r="HMQ40" i="24"/>
  <c r="HMP40" i="24"/>
  <c r="HMO40" i="24"/>
  <c r="HMN40" i="24"/>
  <c r="HMM40" i="24"/>
  <c r="HML40" i="24"/>
  <c r="HMK40" i="24"/>
  <c r="HMJ40" i="24"/>
  <c r="HMI40" i="24"/>
  <c r="HMH40" i="24"/>
  <c r="HMG40" i="24"/>
  <c r="HMF40" i="24"/>
  <c r="HME40" i="24"/>
  <c r="HMD40" i="24"/>
  <c r="HMC40" i="24"/>
  <c r="HMB40" i="24"/>
  <c r="HMA40" i="24"/>
  <c r="HLZ40" i="24"/>
  <c r="HLY40" i="24"/>
  <c r="HLX40" i="24"/>
  <c r="HLW40" i="24"/>
  <c r="HLV40" i="24"/>
  <c r="HLU40" i="24"/>
  <c r="HLT40" i="24"/>
  <c r="HLS40" i="24"/>
  <c r="HLR40" i="24"/>
  <c r="HLQ40" i="24"/>
  <c r="HLP40" i="24"/>
  <c r="HLO40" i="24"/>
  <c r="HLN40" i="24"/>
  <c r="HLM40" i="24"/>
  <c r="HLL40" i="24"/>
  <c r="HLK40" i="24"/>
  <c r="HLJ40" i="24"/>
  <c r="HLI40" i="24"/>
  <c r="HLH40" i="24"/>
  <c r="HLG40" i="24"/>
  <c r="HLF40" i="24"/>
  <c r="HLE40" i="24"/>
  <c r="HLD40" i="24"/>
  <c r="HLC40" i="24"/>
  <c r="HLB40" i="24"/>
  <c r="HLA40" i="24"/>
  <c r="HKZ40" i="24"/>
  <c r="HKY40" i="24"/>
  <c r="HKX40" i="24"/>
  <c r="HKW40" i="24"/>
  <c r="HKV40" i="24"/>
  <c r="HKU40" i="24"/>
  <c r="HKT40" i="24"/>
  <c r="HKS40" i="24"/>
  <c r="HKR40" i="24"/>
  <c r="HKQ40" i="24"/>
  <c r="HKP40" i="24"/>
  <c r="HKO40" i="24"/>
  <c r="HKN40" i="24"/>
  <c r="HKM40" i="24"/>
  <c r="HKL40" i="24"/>
  <c r="HKK40" i="24"/>
  <c r="HKJ40" i="24"/>
  <c r="HKI40" i="24"/>
  <c r="HKH40" i="24"/>
  <c r="HKG40" i="24"/>
  <c r="HKF40" i="24"/>
  <c r="HKE40" i="24"/>
  <c r="HKD40" i="24"/>
  <c r="HKC40" i="24"/>
  <c r="HKB40" i="24"/>
  <c r="HKA40" i="24"/>
  <c r="HJZ40" i="24"/>
  <c r="HJY40" i="24"/>
  <c r="HJX40" i="24"/>
  <c r="HJW40" i="24"/>
  <c r="HJV40" i="24"/>
  <c r="HJU40" i="24"/>
  <c r="HJT40" i="24"/>
  <c r="HJS40" i="24"/>
  <c r="HJR40" i="24"/>
  <c r="HJQ40" i="24"/>
  <c r="HJP40" i="24"/>
  <c r="HJO40" i="24"/>
  <c r="HJN40" i="24"/>
  <c r="HJM40" i="24"/>
  <c r="HJL40" i="24"/>
  <c r="HJK40" i="24"/>
  <c r="HJJ40" i="24"/>
  <c r="HJI40" i="24"/>
  <c r="HJH40" i="24"/>
  <c r="HJG40" i="24"/>
  <c r="HJF40" i="24"/>
  <c r="HJE40" i="24"/>
  <c r="HJD40" i="24"/>
  <c r="HJC40" i="24"/>
  <c r="HJB40" i="24"/>
  <c r="HJA40" i="24"/>
  <c r="HIZ40" i="24"/>
  <c r="HIY40" i="24"/>
  <c r="HIX40" i="24"/>
  <c r="HIW40" i="24"/>
  <c r="HIV40" i="24"/>
  <c r="HIU40" i="24"/>
  <c r="HIT40" i="24"/>
  <c r="HIS40" i="24"/>
  <c r="HIR40" i="24"/>
  <c r="HIQ40" i="24"/>
  <c r="HIP40" i="24"/>
  <c r="HIO40" i="24"/>
  <c r="HIN40" i="24"/>
  <c r="HIM40" i="24"/>
  <c r="HIL40" i="24"/>
  <c r="HIK40" i="24"/>
  <c r="HIJ40" i="24"/>
  <c r="HII40" i="24"/>
  <c r="HIH40" i="24"/>
  <c r="HIG40" i="24"/>
  <c r="HIF40" i="24"/>
  <c r="HIE40" i="24"/>
  <c r="HID40" i="24"/>
  <c r="HIC40" i="24"/>
  <c r="HIB40" i="24"/>
  <c r="HIA40" i="24"/>
  <c r="HHZ40" i="24"/>
  <c r="HHY40" i="24"/>
  <c r="HHX40" i="24"/>
  <c r="HHW40" i="24"/>
  <c r="HHV40" i="24"/>
  <c r="HHU40" i="24"/>
  <c r="HHT40" i="24"/>
  <c r="HHS40" i="24"/>
  <c r="HHR40" i="24"/>
  <c r="HHQ40" i="24"/>
  <c r="HHP40" i="24"/>
  <c r="HHO40" i="24"/>
  <c r="HHN40" i="24"/>
  <c r="HHM40" i="24"/>
  <c r="HHL40" i="24"/>
  <c r="HHK40" i="24"/>
  <c r="HHJ40" i="24"/>
  <c r="HHI40" i="24"/>
  <c r="HHH40" i="24"/>
  <c r="HHG40" i="24"/>
  <c r="HHF40" i="24"/>
  <c r="HHE40" i="24"/>
  <c r="HHD40" i="24"/>
  <c r="HHC40" i="24"/>
  <c r="HHB40" i="24"/>
  <c r="HHA40" i="24"/>
  <c r="HGZ40" i="24"/>
  <c r="HGY40" i="24"/>
  <c r="HGX40" i="24"/>
  <c r="HGW40" i="24"/>
  <c r="HGV40" i="24"/>
  <c r="HGU40" i="24"/>
  <c r="HGT40" i="24"/>
  <c r="HGS40" i="24"/>
  <c r="HGR40" i="24"/>
  <c r="HGQ40" i="24"/>
  <c r="HGP40" i="24"/>
  <c r="HGO40" i="24"/>
  <c r="HGN40" i="24"/>
  <c r="HGM40" i="24"/>
  <c r="HGL40" i="24"/>
  <c r="HGK40" i="24"/>
  <c r="HGJ40" i="24"/>
  <c r="HGI40" i="24"/>
  <c r="HGH40" i="24"/>
  <c r="HGG40" i="24"/>
  <c r="HGF40" i="24"/>
  <c r="HGE40" i="24"/>
  <c r="HGD40" i="24"/>
  <c r="HGC40" i="24"/>
  <c r="HGB40" i="24"/>
  <c r="HGA40" i="24"/>
  <c r="HFZ40" i="24"/>
  <c r="HFY40" i="24"/>
  <c r="HFX40" i="24"/>
  <c r="HFW40" i="24"/>
  <c r="HFV40" i="24"/>
  <c r="HFU40" i="24"/>
  <c r="HFT40" i="24"/>
  <c r="HFS40" i="24"/>
  <c r="HFR40" i="24"/>
  <c r="HFQ40" i="24"/>
  <c r="HFP40" i="24"/>
  <c r="HFO40" i="24"/>
  <c r="HFN40" i="24"/>
  <c r="HFM40" i="24"/>
  <c r="HFL40" i="24"/>
  <c r="HFK40" i="24"/>
  <c r="HFJ40" i="24"/>
  <c r="HFI40" i="24"/>
  <c r="HFH40" i="24"/>
  <c r="HFG40" i="24"/>
  <c r="HFF40" i="24"/>
  <c r="HFE40" i="24"/>
  <c r="HFD40" i="24"/>
  <c r="HFC40" i="24"/>
  <c r="HFB40" i="24"/>
  <c r="HFA40" i="24"/>
  <c r="HEZ40" i="24"/>
  <c r="HEY40" i="24"/>
  <c r="HEX40" i="24"/>
  <c r="HEW40" i="24"/>
  <c r="HEV40" i="24"/>
  <c r="HEU40" i="24"/>
  <c r="HET40" i="24"/>
  <c r="HES40" i="24"/>
  <c r="HER40" i="24"/>
  <c r="HEQ40" i="24"/>
  <c r="HEP40" i="24"/>
  <c r="HEO40" i="24"/>
  <c r="HEN40" i="24"/>
  <c r="HEM40" i="24"/>
  <c r="HEL40" i="24"/>
  <c r="HEK40" i="24"/>
  <c r="HEJ40" i="24"/>
  <c r="HEI40" i="24"/>
  <c r="HEH40" i="24"/>
  <c r="HEG40" i="24"/>
  <c r="HEF40" i="24"/>
  <c r="HEE40" i="24"/>
  <c r="HED40" i="24"/>
  <c r="HEC40" i="24"/>
  <c r="HEB40" i="24"/>
  <c r="HEA40" i="24"/>
  <c r="HDZ40" i="24"/>
  <c r="HDY40" i="24"/>
  <c r="HDX40" i="24"/>
  <c r="HDW40" i="24"/>
  <c r="HDV40" i="24"/>
  <c r="HDU40" i="24"/>
  <c r="HDT40" i="24"/>
  <c r="HDS40" i="24"/>
  <c r="HDR40" i="24"/>
  <c r="HDQ40" i="24"/>
  <c r="HDP40" i="24"/>
  <c r="HDO40" i="24"/>
  <c r="HDN40" i="24"/>
  <c r="HDM40" i="24"/>
  <c r="HDL40" i="24"/>
  <c r="HDK40" i="24"/>
  <c r="HDJ40" i="24"/>
  <c r="HDI40" i="24"/>
  <c r="HDH40" i="24"/>
  <c r="HDG40" i="24"/>
  <c r="HDF40" i="24"/>
  <c r="HDE40" i="24"/>
  <c r="HDD40" i="24"/>
  <c r="HDC40" i="24"/>
  <c r="HDB40" i="24"/>
  <c r="HDA40" i="24"/>
  <c r="HCZ40" i="24"/>
  <c r="HCY40" i="24"/>
  <c r="HCX40" i="24"/>
  <c r="HCW40" i="24"/>
  <c r="HCV40" i="24"/>
  <c r="HCU40" i="24"/>
  <c r="HCT40" i="24"/>
  <c r="HCS40" i="24"/>
  <c r="HCR40" i="24"/>
  <c r="HCQ40" i="24"/>
  <c r="HCP40" i="24"/>
  <c r="HCO40" i="24"/>
  <c r="HCN40" i="24"/>
  <c r="HCM40" i="24"/>
  <c r="HCL40" i="24"/>
  <c r="HCK40" i="24"/>
  <c r="HCJ40" i="24"/>
  <c r="HCI40" i="24"/>
  <c r="HCH40" i="24"/>
  <c r="HCG40" i="24"/>
  <c r="HCF40" i="24"/>
  <c r="HCE40" i="24"/>
  <c r="HCD40" i="24"/>
  <c r="HCC40" i="24"/>
  <c r="HCB40" i="24"/>
  <c r="HCA40" i="24"/>
  <c r="HBZ40" i="24"/>
  <c r="HBY40" i="24"/>
  <c r="HBX40" i="24"/>
  <c r="HBW40" i="24"/>
  <c r="HBV40" i="24"/>
  <c r="HBU40" i="24"/>
  <c r="HBT40" i="24"/>
  <c r="HBS40" i="24"/>
  <c r="HBR40" i="24"/>
  <c r="HBQ40" i="24"/>
  <c r="HBP40" i="24"/>
  <c r="HBO40" i="24"/>
  <c r="HBN40" i="24"/>
  <c r="HBM40" i="24"/>
  <c r="HBL40" i="24"/>
  <c r="HBK40" i="24"/>
  <c r="HBJ40" i="24"/>
  <c r="HBI40" i="24"/>
  <c r="HBH40" i="24"/>
  <c r="HBG40" i="24"/>
  <c r="HBF40" i="24"/>
  <c r="HBE40" i="24"/>
  <c r="HBD40" i="24"/>
  <c r="HBC40" i="24"/>
  <c r="HBB40" i="24"/>
  <c r="HBA40" i="24"/>
  <c r="HAZ40" i="24"/>
  <c r="HAY40" i="24"/>
  <c r="HAX40" i="24"/>
  <c r="HAW40" i="24"/>
  <c r="HAV40" i="24"/>
  <c r="HAU40" i="24"/>
  <c r="HAT40" i="24"/>
  <c r="HAS40" i="24"/>
  <c r="HAR40" i="24"/>
  <c r="HAQ40" i="24"/>
  <c r="HAP40" i="24"/>
  <c r="HAO40" i="24"/>
  <c r="HAN40" i="24"/>
  <c r="HAM40" i="24"/>
  <c r="HAL40" i="24"/>
  <c r="HAK40" i="24"/>
  <c r="HAJ40" i="24"/>
  <c r="HAI40" i="24"/>
  <c r="HAH40" i="24"/>
  <c r="HAG40" i="24"/>
  <c r="HAF40" i="24"/>
  <c r="HAE40" i="24"/>
  <c r="HAD40" i="24"/>
  <c r="HAC40" i="24"/>
  <c r="HAB40" i="24"/>
  <c r="HAA40" i="24"/>
  <c r="GZZ40" i="24"/>
  <c r="GZY40" i="24"/>
  <c r="GZX40" i="24"/>
  <c r="GZW40" i="24"/>
  <c r="GZV40" i="24"/>
  <c r="GZU40" i="24"/>
  <c r="GZT40" i="24"/>
  <c r="GZS40" i="24"/>
  <c r="GZR40" i="24"/>
  <c r="GZQ40" i="24"/>
  <c r="GZP40" i="24"/>
  <c r="GZO40" i="24"/>
  <c r="GZN40" i="24"/>
  <c r="GZM40" i="24"/>
  <c r="GZL40" i="24"/>
  <c r="GZK40" i="24"/>
  <c r="GZJ40" i="24"/>
  <c r="GZI40" i="24"/>
  <c r="GZH40" i="24"/>
  <c r="GZG40" i="24"/>
  <c r="GZF40" i="24"/>
  <c r="GZE40" i="24"/>
  <c r="GZD40" i="24"/>
  <c r="GZC40" i="24"/>
  <c r="GZB40" i="24"/>
  <c r="GZA40" i="24"/>
  <c r="GYZ40" i="24"/>
  <c r="GYY40" i="24"/>
  <c r="GYX40" i="24"/>
  <c r="GYW40" i="24"/>
  <c r="GYV40" i="24"/>
  <c r="GYU40" i="24"/>
  <c r="GYT40" i="24"/>
  <c r="GYS40" i="24"/>
  <c r="GYR40" i="24"/>
  <c r="GYQ40" i="24"/>
  <c r="GYP40" i="24"/>
  <c r="GYO40" i="24"/>
  <c r="GYN40" i="24"/>
  <c r="GYM40" i="24"/>
  <c r="GYL40" i="24"/>
  <c r="GYK40" i="24"/>
  <c r="GYJ40" i="24"/>
  <c r="GYI40" i="24"/>
  <c r="GYH40" i="24"/>
  <c r="GYG40" i="24"/>
  <c r="GYF40" i="24"/>
  <c r="GYE40" i="24"/>
  <c r="GYD40" i="24"/>
  <c r="GYC40" i="24"/>
  <c r="GYB40" i="24"/>
  <c r="GYA40" i="24"/>
  <c r="GXZ40" i="24"/>
  <c r="GXY40" i="24"/>
  <c r="GXX40" i="24"/>
  <c r="GXW40" i="24"/>
  <c r="GXV40" i="24"/>
  <c r="GXU40" i="24"/>
  <c r="GXT40" i="24"/>
  <c r="GXS40" i="24"/>
  <c r="GXR40" i="24"/>
  <c r="GXQ40" i="24"/>
  <c r="GXP40" i="24"/>
  <c r="GXO40" i="24"/>
  <c r="GXN40" i="24"/>
  <c r="GXM40" i="24"/>
  <c r="GXL40" i="24"/>
  <c r="GXK40" i="24"/>
  <c r="GXJ40" i="24"/>
  <c r="GXI40" i="24"/>
  <c r="GXH40" i="24"/>
  <c r="GXG40" i="24"/>
  <c r="GXF40" i="24"/>
  <c r="GXE40" i="24"/>
  <c r="GXD40" i="24"/>
  <c r="GXC40" i="24"/>
  <c r="GXB40" i="24"/>
  <c r="GXA40" i="24"/>
  <c r="GWZ40" i="24"/>
  <c r="GWY40" i="24"/>
  <c r="GWX40" i="24"/>
  <c r="GWW40" i="24"/>
  <c r="GWV40" i="24"/>
  <c r="GWU40" i="24"/>
  <c r="GWT40" i="24"/>
  <c r="GWS40" i="24"/>
  <c r="GWR40" i="24"/>
  <c r="GWQ40" i="24"/>
  <c r="GWP40" i="24"/>
  <c r="GWO40" i="24"/>
  <c r="GWN40" i="24"/>
  <c r="GWM40" i="24"/>
  <c r="GWL40" i="24"/>
  <c r="GWK40" i="24"/>
  <c r="GWJ40" i="24"/>
  <c r="GWI40" i="24"/>
  <c r="GWH40" i="24"/>
  <c r="GWG40" i="24"/>
  <c r="GWF40" i="24"/>
  <c r="GWE40" i="24"/>
  <c r="GWD40" i="24"/>
  <c r="GWC40" i="24"/>
  <c r="GWB40" i="24"/>
  <c r="GWA40" i="24"/>
  <c r="GVZ40" i="24"/>
  <c r="GVY40" i="24"/>
  <c r="GVX40" i="24"/>
  <c r="GVW40" i="24"/>
  <c r="GVV40" i="24"/>
  <c r="GVU40" i="24"/>
  <c r="GVT40" i="24"/>
  <c r="GVS40" i="24"/>
  <c r="GVR40" i="24"/>
  <c r="GVQ40" i="24"/>
  <c r="GVP40" i="24"/>
  <c r="GVO40" i="24"/>
  <c r="GVN40" i="24"/>
  <c r="GVM40" i="24"/>
  <c r="GVL40" i="24"/>
  <c r="GVK40" i="24"/>
  <c r="GVJ40" i="24"/>
  <c r="GVI40" i="24"/>
  <c r="GVH40" i="24"/>
  <c r="GVG40" i="24"/>
  <c r="GVF40" i="24"/>
  <c r="GVE40" i="24"/>
  <c r="GVD40" i="24"/>
  <c r="GVC40" i="24"/>
  <c r="GVB40" i="24"/>
  <c r="GVA40" i="24"/>
  <c r="GUZ40" i="24"/>
  <c r="GUY40" i="24"/>
  <c r="GUX40" i="24"/>
  <c r="GUW40" i="24"/>
  <c r="GUV40" i="24"/>
  <c r="GUU40" i="24"/>
  <c r="GUT40" i="24"/>
  <c r="GUS40" i="24"/>
  <c r="GUR40" i="24"/>
  <c r="GUQ40" i="24"/>
  <c r="GUP40" i="24"/>
  <c r="GUO40" i="24"/>
  <c r="GUN40" i="24"/>
  <c r="GUM40" i="24"/>
  <c r="GUL40" i="24"/>
  <c r="GUK40" i="24"/>
  <c r="GUJ40" i="24"/>
  <c r="GUI40" i="24"/>
  <c r="GUH40" i="24"/>
  <c r="GUG40" i="24"/>
  <c r="GUF40" i="24"/>
  <c r="GUE40" i="24"/>
  <c r="GUD40" i="24"/>
  <c r="GUC40" i="24"/>
  <c r="GUB40" i="24"/>
  <c r="GUA40" i="24"/>
  <c r="GTZ40" i="24"/>
  <c r="GTY40" i="24"/>
  <c r="GTX40" i="24"/>
  <c r="GTW40" i="24"/>
  <c r="GTV40" i="24"/>
  <c r="GTU40" i="24"/>
  <c r="GTT40" i="24"/>
  <c r="GTS40" i="24"/>
  <c r="GTR40" i="24"/>
  <c r="GTQ40" i="24"/>
  <c r="GTP40" i="24"/>
  <c r="GTO40" i="24"/>
  <c r="GTN40" i="24"/>
  <c r="GTM40" i="24"/>
  <c r="GTL40" i="24"/>
  <c r="GTK40" i="24"/>
  <c r="GTJ40" i="24"/>
  <c r="GTI40" i="24"/>
  <c r="GTH40" i="24"/>
  <c r="GTG40" i="24"/>
  <c r="GTF40" i="24"/>
  <c r="GTE40" i="24"/>
  <c r="GTD40" i="24"/>
  <c r="GTC40" i="24"/>
  <c r="GTB40" i="24"/>
  <c r="GTA40" i="24"/>
  <c r="GSZ40" i="24"/>
  <c r="GSY40" i="24"/>
  <c r="GSX40" i="24"/>
  <c r="GSW40" i="24"/>
  <c r="GSV40" i="24"/>
  <c r="GSU40" i="24"/>
  <c r="GST40" i="24"/>
  <c r="GSS40" i="24"/>
  <c r="GSR40" i="24"/>
  <c r="GSQ40" i="24"/>
  <c r="GSP40" i="24"/>
  <c r="GSO40" i="24"/>
  <c r="GSN40" i="24"/>
  <c r="GSM40" i="24"/>
  <c r="GSL40" i="24"/>
  <c r="GSK40" i="24"/>
  <c r="GSJ40" i="24"/>
  <c r="GSI40" i="24"/>
  <c r="GSH40" i="24"/>
  <c r="GSG40" i="24"/>
  <c r="GSF40" i="24"/>
  <c r="GSE40" i="24"/>
  <c r="GSD40" i="24"/>
  <c r="GSC40" i="24"/>
  <c r="GSB40" i="24"/>
  <c r="GSA40" i="24"/>
  <c r="GRZ40" i="24"/>
  <c r="GRY40" i="24"/>
  <c r="GRX40" i="24"/>
  <c r="GRW40" i="24"/>
  <c r="GRV40" i="24"/>
  <c r="GRU40" i="24"/>
  <c r="GRT40" i="24"/>
  <c r="GRS40" i="24"/>
  <c r="GRR40" i="24"/>
  <c r="GRQ40" i="24"/>
  <c r="GRP40" i="24"/>
  <c r="GRO40" i="24"/>
  <c r="GRN40" i="24"/>
  <c r="GRM40" i="24"/>
  <c r="GRL40" i="24"/>
  <c r="GRK40" i="24"/>
  <c r="GRJ40" i="24"/>
  <c r="GRI40" i="24"/>
  <c r="GRH40" i="24"/>
  <c r="GRG40" i="24"/>
  <c r="GRF40" i="24"/>
  <c r="GRE40" i="24"/>
  <c r="GRD40" i="24"/>
  <c r="GRC40" i="24"/>
  <c r="GRB40" i="24"/>
  <c r="GRA40" i="24"/>
  <c r="GQZ40" i="24"/>
  <c r="GQY40" i="24"/>
  <c r="GQX40" i="24"/>
  <c r="GQW40" i="24"/>
  <c r="GQV40" i="24"/>
  <c r="GQU40" i="24"/>
  <c r="GQT40" i="24"/>
  <c r="GQS40" i="24"/>
  <c r="GQR40" i="24"/>
  <c r="GQQ40" i="24"/>
  <c r="GQP40" i="24"/>
  <c r="GQO40" i="24"/>
  <c r="GQN40" i="24"/>
  <c r="GQM40" i="24"/>
  <c r="GQL40" i="24"/>
  <c r="GQK40" i="24"/>
  <c r="GQJ40" i="24"/>
  <c r="GQI40" i="24"/>
  <c r="GQH40" i="24"/>
  <c r="GQG40" i="24"/>
  <c r="GQF40" i="24"/>
  <c r="GQE40" i="24"/>
  <c r="GQD40" i="24"/>
  <c r="GQC40" i="24"/>
  <c r="GQB40" i="24"/>
  <c r="GQA40" i="24"/>
  <c r="GPZ40" i="24"/>
  <c r="GPY40" i="24"/>
  <c r="GPX40" i="24"/>
  <c r="GPW40" i="24"/>
  <c r="GPV40" i="24"/>
  <c r="GPU40" i="24"/>
  <c r="GPT40" i="24"/>
  <c r="GPS40" i="24"/>
  <c r="GPR40" i="24"/>
  <c r="GPQ40" i="24"/>
  <c r="GPP40" i="24"/>
  <c r="GPO40" i="24"/>
  <c r="GPN40" i="24"/>
  <c r="GPM40" i="24"/>
  <c r="GPL40" i="24"/>
  <c r="GPK40" i="24"/>
  <c r="GPJ40" i="24"/>
  <c r="GPI40" i="24"/>
  <c r="GPH40" i="24"/>
  <c r="GPG40" i="24"/>
  <c r="GPF40" i="24"/>
  <c r="GPE40" i="24"/>
  <c r="GPD40" i="24"/>
  <c r="GPC40" i="24"/>
  <c r="GPB40" i="24"/>
  <c r="GPA40" i="24"/>
  <c r="GOZ40" i="24"/>
  <c r="GOY40" i="24"/>
  <c r="GOX40" i="24"/>
  <c r="GOW40" i="24"/>
  <c r="GOV40" i="24"/>
  <c r="GOU40" i="24"/>
  <c r="GOT40" i="24"/>
  <c r="GOS40" i="24"/>
  <c r="GOR40" i="24"/>
  <c r="GOQ40" i="24"/>
  <c r="GOP40" i="24"/>
  <c r="GOO40" i="24"/>
  <c r="GON40" i="24"/>
  <c r="GOM40" i="24"/>
  <c r="GOL40" i="24"/>
  <c r="GOK40" i="24"/>
  <c r="GOJ40" i="24"/>
  <c r="GOI40" i="24"/>
  <c r="GOH40" i="24"/>
  <c r="GOG40" i="24"/>
  <c r="GOF40" i="24"/>
  <c r="GOE40" i="24"/>
  <c r="GOD40" i="24"/>
  <c r="GOC40" i="24"/>
  <c r="GOB40" i="24"/>
  <c r="GOA40" i="24"/>
  <c r="GNZ40" i="24"/>
  <c r="GNY40" i="24"/>
  <c r="GNX40" i="24"/>
  <c r="GNW40" i="24"/>
  <c r="GNV40" i="24"/>
  <c r="GNU40" i="24"/>
  <c r="GNT40" i="24"/>
  <c r="GNS40" i="24"/>
  <c r="GNR40" i="24"/>
  <c r="GNQ40" i="24"/>
  <c r="GNP40" i="24"/>
  <c r="GNO40" i="24"/>
  <c r="GNN40" i="24"/>
  <c r="GNM40" i="24"/>
  <c r="GNL40" i="24"/>
  <c r="GNK40" i="24"/>
  <c r="GNJ40" i="24"/>
  <c r="GNI40" i="24"/>
  <c r="GNH40" i="24"/>
  <c r="GNG40" i="24"/>
  <c r="GNF40" i="24"/>
  <c r="GNE40" i="24"/>
  <c r="GND40" i="24"/>
  <c r="GNC40" i="24"/>
  <c r="GNB40" i="24"/>
  <c r="GNA40" i="24"/>
  <c r="GMZ40" i="24"/>
  <c r="GMY40" i="24"/>
  <c r="GMX40" i="24"/>
  <c r="GMW40" i="24"/>
  <c r="GMV40" i="24"/>
  <c r="GMU40" i="24"/>
  <c r="GMT40" i="24"/>
  <c r="GMS40" i="24"/>
  <c r="GMR40" i="24"/>
  <c r="GMQ40" i="24"/>
  <c r="GMP40" i="24"/>
  <c r="GMO40" i="24"/>
  <c r="GMN40" i="24"/>
  <c r="GMM40" i="24"/>
  <c r="GML40" i="24"/>
  <c r="GMK40" i="24"/>
  <c r="GMJ40" i="24"/>
  <c r="GMI40" i="24"/>
  <c r="GMH40" i="24"/>
  <c r="GMG40" i="24"/>
  <c r="GMF40" i="24"/>
  <c r="GME40" i="24"/>
  <c r="GMD40" i="24"/>
  <c r="GMC40" i="24"/>
  <c r="GMB40" i="24"/>
  <c r="GMA40" i="24"/>
  <c r="GLZ40" i="24"/>
  <c r="GLY40" i="24"/>
  <c r="GLX40" i="24"/>
  <c r="GLW40" i="24"/>
  <c r="GLV40" i="24"/>
  <c r="GLU40" i="24"/>
  <c r="GLT40" i="24"/>
  <c r="GLS40" i="24"/>
  <c r="GLR40" i="24"/>
  <c r="GLQ40" i="24"/>
  <c r="GLP40" i="24"/>
  <c r="GLO40" i="24"/>
  <c r="GLN40" i="24"/>
  <c r="GLM40" i="24"/>
  <c r="GLL40" i="24"/>
  <c r="GLK40" i="24"/>
  <c r="GLJ40" i="24"/>
  <c r="GLI40" i="24"/>
  <c r="GLH40" i="24"/>
  <c r="GLG40" i="24"/>
  <c r="GLF40" i="24"/>
  <c r="GLE40" i="24"/>
  <c r="GLD40" i="24"/>
  <c r="GLC40" i="24"/>
  <c r="GLB40" i="24"/>
  <c r="GLA40" i="24"/>
  <c r="GKZ40" i="24"/>
  <c r="GKY40" i="24"/>
  <c r="GKX40" i="24"/>
  <c r="GKW40" i="24"/>
  <c r="GKV40" i="24"/>
  <c r="GKU40" i="24"/>
  <c r="GKT40" i="24"/>
  <c r="GKS40" i="24"/>
  <c r="GKR40" i="24"/>
  <c r="GKQ40" i="24"/>
  <c r="GKP40" i="24"/>
  <c r="GKO40" i="24"/>
  <c r="GKN40" i="24"/>
  <c r="GKM40" i="24"/>
  <c r="GKL40" i="24"/>
  <c r="GKK40" i="24"/>
  <c r="GKJ40" i="24"/>
  <c r="GKI40" i="24"/>
  <c r="GKH40" i="24"/>
  <c r="GKG40" i="24"/>
  <c r="GKF40" i="24"/>
  <c r="GKE40" i="24"/>
  <c r="GKD40" i="24"/>
  <c r="GKC40" i="24"/>
  <c r="GKB40" i="24"/>
  <c r="GKA40" i="24"/>
  <c r="GJZ40" i="24"/>
  <c r="GJY40" i="24"/>
  <c r="GJX40" i="24"/>
  <c r="GJW40" i="24"/>
  <c r="GJV40" i="24"/>
  <c r="GJU40" i="24"/>
  <c r="GJT40" i="24"/>
  <c r="GJS40" i="24"/>
  <c r="GJR40" i="24"/>
  <c r="GJQ40" i="24"/>
  <c r="GJP40" i="24"/>
  <c r="GJO40" i="24"/>
  <c r="GJN40" i="24"/>
  <c r="GJM40" i="24"/>
  <c r="GJL40" i="24"/>
  <c r="GJK40" i="24"/>
  <c r="GJJ40" i="24"/>
  <c r="GJI40" i="24"/>
  <c r="GJH40" i="24"/>
  <c r="GJG40" i="24"/>
  <c r="GJF40" i="24"/>
  <c r="GJE40" i="24"/>
  <c r="GJD40" i="24"/>
  <c r="GJC40" i="24"/>
  <c r="GJB40" i="24"/>
  <c r="GJA40" i="24"/>
  <c r="GIZ40" i="24"/>
  <c r="GIY40" i="24"/>
  <c r="GIX40" i="24"/>
  <c r="GIW40" i="24"/>
  <c r="GIV40" i="24"/>
  <c r="GIU40" i="24"/>
  <c r="GIT40" i="24"/>
  <c r="GIS40" i="24"/>
  <c r="GIR40" i="24"/>
  <c r="GIQ40" i="24"/>
  <c r="GIP40" i="24"/>
  <c r="GIO40" i="24"/>
  <c r="GIN40" i="24"/>
  <c r="GIM40" i="24"/>
  <c r="GIL40" i="24"/>
  <c r="GIK40" i="24"/>
  <c r="GIJ40" i="24"/>
  <c r="GII40" i="24"/>
  <c r="GIH40" i="24"/>
  <c r="GIG40" i="24"/>
  <c r="GIF40" i="24"/>
  <c r="GIE40" i="24"/>
  <c r="GID40" i="24"/>
  <c r="GIC40" i="24"/>
  <c r="GIB40" i="24"/>
  <c r="GIA40" i="24"/>
  <c r="GHZ40" i="24"/>
  <c r="GHY40" i="24"/>
  <c r="GHX40" i="24"/>
  <c r="GHW40" i="24"/>
  <c r="GHV40" i="24"/>
  <c r="GHU40" i="24"/>
  <c r="GHT40" i="24"/>
  <c r="GHS40" i="24"/>
  <c r="GHR40" i="24"/>
  <c r="GHQ40" i="24"/>
  <c r="GHP40" i="24"/>
  <c r="GHO40" i="24"/>
  <c r="GHN40" i="24"/>
  <c r="GHM40" i="24"/>
  <c r="GHL40" i="24"/>
  <c r="GHK40" i="24"/>
  <c r="GHJ40" i="24"/>
  <c r="GHI40" i="24"/>
  <c r="GHH40" i="24"/>
  <c r="GHG40" i="24"/>
  <c r="GHF40" i="24"/>
  <c r="GHE40" i="24"/>
  <c r="GHD40" i="24"/>
  <c r="GHC40" i="24"/>
  <c r="GHB40" i="24"/>
  <c r="GHA40" i="24"/>
  <c r="GGZ40" i="24"/>
  <c r="GGY40" i="24"/>
  <c r="GGX40" i="24"/>
  <c r="GGW40" i="24"/>
  <c r="GGV40" i="24"/>
  <c r="GGU40" i="24"/>
  <c r="GGT40" i="24"/>
  <c r="GGS40" i="24"/>
  <c r="GGR40" i="24"/>
  <c r="GGQ40" i="24"/>
  <c r="GGP40" i="24"/>
  <c r="GGO40" i="24"/>
  <c r="GGN40" i="24"/>
  <c r="GGM40" i="24"/>
  <c r="GGL40" i="24"/>
  <c r="GGK40" i="24"/>
  <c r="GGJ40" i="24"/>
  <c r="GGI40" i="24"/>
  <c r="GGH40" i="24"/>
  <c r="GGG40" i="24"/>
  <c r="GGF40" i="24"/>
  <c r="GGE40" i="24"/>
  <c r="GGD40" i="24"/>
  <c r="GGC40" i="24"/>
  <c r="GGB40" i="24"/>
  <c r="GGA40" i="24"/>
  <c r="GFZ40" i="24"/>
  <c r="GFY40" i="24"/>
  <c r="GFX40" i="24"/>
  <c r="GFW40" i="24"/>
  <c r="GFV40" i="24"/>
  <c r="GFU40" i="24"/>
  <c r="GFT40" i="24"/>
  <c r="GFS40" i="24"/>
  <c r="GFR40" i="24"/>
  <c r="GFQ40" i="24"/>
  <c r="GFP40" i="24"/>
  <c r="GFO40" i="24"/>
  <c r="GFN40" i="24"/>
  <c r="GFM40" i="24"/>
  <c r="GFL40" i="24"/>
  <c r="GFK40" i="24"/>
  <c r="GFJ40" i="24"/>
  <c r="GFI40" i="24"/>
  <c r="GFH40" i="24"/>
  <c r="GFG40" i="24"/>
  <c r="GFF40" i="24"/>
  <c r="GFE40" i="24"/>
  <c r="GFD40" i="24"/>
  <c r="GFC40" i="24"/>
  <c r="GFB40" i="24"/>
  <c r="GFA40" i="24"/>
  <c r="GEZ40" i="24"/>
  <c r="GEY40" i="24"/>
  <c r="GEX40" i="24"/>
  <c r="GEW40" i="24"/>
  <c r="GEV40" i="24"/>
  <c r="GEU40" i="24"/>
  <c r="GET40" i="24"/>
  <c r="GES40" i="24"/>
  <c r="GER40" i="24"/>
  <c r="GEQ40" i="24"/>
  <c r="GEP40" i="24"/>
  <c r="GEO40" i="24"/>
  <c r="GEN40" i="24"/>
  <c r="GEM40" i="24"/>
  <c r="GEL40" i="24"/>
  <c r="GEK40" i="24"/>
  <c r="GEJ40" i="24"/>
  <c r="GEI40" i="24"/>
  <c r="GEH40" i="24"/>
  <c r="GEG40" i="24"/>
  <c r="GEF40" i="24"/>
  <c r="GEE40" i="24"/>
  <c r="GED40" i="24"/>
  <c r="GEC40" i="24"/>
  <c r="GEB40" i="24"/>
  <c r="GEA40" i="24"/>
  <c r="GDZ40" i="24"/>
  <c r="GDY40" i="24"/>
  <c r="GDX40" i="24"/>
  <c r="GDW40" i="24"/>
  <c r="GDV40" i="24"/>
  <c r="GDU40" i="24"/>
  <c r="GDT40" i="24"/>
  <c r="GDS40" i="24"/>
  <c r="GDR40" i="24"/>
  <c r="GDQ40" i="24"/>
  <c r="GDP40" i="24"/>
  <c r="GDO40" i="24"/>
  <c r="GDN40" i="24"/>
  <c r="GDM40" i="24"/>
  <c r="GDL40" i="24"/>
  <c r="GDK40" i="24"/>
  <c r="GDJ40" i="24"/>
  <c r="GDI40" i="24"/>
  <c r="GDH40" i="24"/>
  <c r="GDG40" i="24"/>
  <c r="GDF40" i="24"/>
  <c r="GDE40" i="24"/>
  <c r="GDD40" i="24"/>
  <c r="GDC40" i="24"/>
  <c r="GDB40" i="24"/>
  <c r="GDA40" i="24"/>
  <c r="GCZ40" i="24"/>
  <c r="GCY40" i="24"/>
  <c r="GCX40" i="24"/>
  <c r="GCW40" i="24"/>
  <c r="GCV40" i="24"/>
  <c r="GCU40" i="24"/>
  <c r="GCT40" i="24"/>
  <c r="GCS40" i="24"/>
  <c r="GCR40" i="24"/>
  <c r="GCQ40" i="24"/>
  <c r="GCP40" i="24"/>
  <c r="GCO40" i="24"/>
  <c r="GCN40" i="24"/>
  <c r="GCM40" i="24"/>
  <c r="GCL40" i="24"/>
  <c r="GCK40" i="24"/>
  <c r="GCJ40" i="24"/>
  <c r="GCI40" i="24"/>
  <c r="GCH40" i="24"/>
  <c r="GCG40" i="24"/>
  <c r="GCF40" i="24"/>
  <c r="GCE40" i="24"/>
  <c r="GCD40" i="24"/>
  <c r="GCC40" i="24"/>
  <c r="GCB40" i="24"/>
  <c r="GCA40" i="24"/>
  <c r="GBZ40" i="24"/>
  <c r="GBY40" i="24"/>
  <c r="GBX40" i="24"/>
  <c r="GBW40" i="24"/>
  <c r="GBV40" i="24"/>
  <c r="GBU40" i="24"/>
  <c r="GBT40" i="24"/>
  <c r="GBS40" i="24"/>
  <c r="GBR40" i="24"/>
  <c r="GBQ40" i="24"/>
  <c r="GBP40" i="24"/>
  <c r="GBO40" i="24"/>
  <c r="GBN40" i="24"/>
  <c r="GBM40" i="24"/>
  <c r="GBL40" i="24"/>
  <c r="GBK40" i="24"/>
  <c r="GBJ40" i="24"/>
  <c r="GBI40" i="24"/>
  <c r="GBH40" i="24"/>
  <c r="GBG40" i="24"/>
  <c r="GBF40" i="24"/>
  <c r="GBE40" i="24"/>
  <c r="GBD40" i="24"/>
  <c r="GBC40" i="24"/>
  <c r="GBB40" i="24"/>
  <c r="GBA40" i="24"/>
  <c r="GAZ40" i="24"/>
  <c r="GAY40" i="24"/>
  <c r="GAX40" i="24"/>
  <c r="GAW40" i="24"/>
  <c r="GAV40" i="24"/>
  <c r="GAU40" i="24"/>
  <c r="GAT40" i="24"/>
  <c r="GAS40" i="24"/>
  <c r="GAR40" i="24"/>
  <c r="GAQ40" i="24"/>
  <c r="GAP40" i="24"/>
  <c r="GAO40" i="24"/>
  <c r="GAN40" i="24"/>
  <c r="GAM40" i="24"/>
  <c r="GAL40" i="24"/>
  <c r="GAK40" i="24"/>
  <c r="GAJ40" i="24"/>
  <c r="GAI40" i="24"/>
  <c r="GAH40" i="24"/>
  <c r="GAG40" i="24"/>
  <c r="GAF40" i="24"/>
  <c r="GAE40" i="24"/>
  <c r="GAD40" i="24"/>
  <c r="GAC40" i="24"/>
  <c r="GAB40" i="24"/>
  <c r="GAA40" i="24"/>
  <c r="FZZ40" i="24"/>
  <c r="FZY40" i="24"/>
  <c r="FZX40" i="24"/>
  <c r="FZW40" i="24"/>
  <c r="FZV40" i="24"/>
  <c r="FZU40" i="24"/>
  <c r="FZT40" i="24"/>
  <c r="FZS40" i="24"/>
  <c r="FZR40" i="24"/>
  <c r="FZQ40" i="24"/>
  <c r="FZP40" i="24"/>
  <c r="FZO40" i="24"/>
  <c r="FZN40" i="24"/>
  <c r="FZM40" i="24"/>
  <c r="FZL40" i="24"/>
  <c r="FZK40" i="24"/>
  <c r="FZJ40" i="24"/>
  <c r="FZI40" i="24"/>
  <c r="FZH40" i="24"/>
  <c r="FZG40" i="24"/>
  <c r="FZF40" i="24"/>
  <c r="FZE40" i="24"/>
  <c r="FZD40" i="24"/>
  <c r="FZC40" i="24"/>
  <c r="FZB40" i="24"/>
  <c r="FZA40" i="24"/>
  <c r="FYZ40" i="24"/>
  <c r="FYY40" i="24"/>
  <c r="FYX40" i="24"/>
  <c r="FYW40" i="24"/>
  <c r="FYV40" i="24"/>
  <c r="FYU40" i="24"/>
  <c r="FYT40" i="24"/>
  <c r="FYS40" i="24"/>
  <c r="FYR40" i="24"/>
  <c r="FYQ40" i="24"/>
  <c r="FYP40" i="24"/>
  <c r="FYO40" i="24"/>
  <c r="FYN40" i="24"/>
  <c r="FYM40" i="24"/>
  <c r="FYL40" i="24"/>
  <c r="FYK40" i="24"/>
  <c r="FYJ40" i="24"/>
  <c r="FYI40" i="24"/>
  <c r="FYH40" i="24"/>
  <c r="FYG40" i="24"/>
  <c r="FYF40" i="24"/>
  <c r="FYE40" i="24"/>
  <c r="FYD40" i="24"/>
  <c r="FYC40" i="24"/>
  <c r="FYB40" i="24"/>
  <c r="FYA40" i="24"/>
  <c r="FXZ40" i="24"/>
  <c r="FXY40" i="24"/>
  <c r="FXX40" i="24"/>
  <c r="FXW40" i="24"/>
  <c r="FXV40" i="24"/>
  <c r="FXU40" i="24"/>
  <c r="FXT40" i="24"/>
  <c r="FXS40" i="24"/>
  <c r="FXR40" i="24"/>
  <c r="FXQ40" i="24"/>
  <c r="FXP40" i="24"/>
  <c r="FXO40" i="24"/>
  <c r="FXN40" i="24"/>
  <c r="FXM40" i="24"/>
  <c r="FXL40" i="24"/>
  <c r="FXK40" i="24"/>
  <c r="FXJ40" i="24"/>
  <c r="FXI40" i="24"/>
  <c r="FXH40" i="24"/>
  <c r="FXG40" i="24"/>
  <c r="FXF40" i="24"/>
  <c r="FXE40" i="24"/>
  <c r="FXD40" i="24"/>
  <c r="FXC40" i="24"/>
  <c r="FXB40" i="24"/>
  <c r="FXA40" i="24"/>
  <c r="FWZ40" i="24"/>
  <c r="FWY40" i="24"/>
  <c r="FWX40" i="24"/>
  <c r="FWW40" i="24"/>
  <c r="FWV40" i="24"/>
  <c r="FWU40" i="24"/>
  <c r="FWT40" i="24"/>
  <c r="FWS40" i="24"/>
  <c r="FWR40" i="24"/>
  <c r="FWQ40" i="24"/>
  <c r="FWP40" i="24"/>
  <c r="FWO40" i="24"/>
  <c r="FWN40" i="24"/>
  <c r="FWM40" i="24"/>
  <c r="FWL40" i="24"/>
  <c r="FWK40" i="24"/>
  <c r="FWJ40" i="24"/>
  <c r="FWI40" i="24"/>
  <c r="FWH40" i="24"/>
  <c r="FWG40" i="24"/>
  <c r="FWF40" i="24"/>
  <c r="FWE40" i="24"/>
  <c r="FWD40" i="24"/>
  <c r="FWC40" i="24"/>
  <c r="FWB40" i="24"/>
  <c r="FWA40" i="24"/>
  <c r="FVZ40" i="24"/>
  <c r="FVY40" i="24"/>
  <c r="FVX40" i="24"/>
  <c r="FVW40" i="24"/>
  <c r="FVV40" i="24"/>
  <c r="FVU40" i="24"/>
  <c r="FVT40" i="24"/>
  <c r="FVS40" i="24"/>
  <c r="FVR40" i="24"/>
  <c r="FVQ40" i="24"/>
  <c r="FVP40" i="24"/>
  <c r="FVO40" i="24"/>
  <c r="FVN40" i="24"/>
  <c r="FVM40" i="24"/>
  <c r="FVL40" i="24"/>
  <c r="FVK40" i="24"/>
  <c r="FVJ40" i="24"/>
  <c r="FVI40" i="24"/>
  <c r="FVH40" i="24"/>
  <c r="FVG40" i="24"/>
  <c r="FVF40" i="24"/>
  <c r="FVE40" i="24"/>
  <c r="FVD40" i="24"/>
  <c r="FVC40" i="24"/>
  <c r="FVB40" i="24"/>
  <c r="FVA40" i="24"/>
  <c r="FUZ40" i="24"/>
  <c r="FUY40" i="24"/>
  <c r="FUX40" i="24"/>
  <c r="FUW40" i="24"/>
  <c r="FUV40" i="24"/>
  <c r="FUU40" i="24"/>
  <c r="FUT40" i="24"/>
  <c r="FUS40" i="24"/>
  <c r="FUR40" i="24"/>
  <c r="FUQ40" i="24"/>
  <c r="FUP40" i="24"/>
  <c r="FUO40" i="24"/>
  <c r="FUN40" i="24"/>
  <c r="FUM40" i="24"/>
  <c r="FUL40" i="24"/>
  <c r="FUK40" i="24"/>
  <c r="FUJ40" i="24"/>
  <c r="FUI40" i="24"/>
  <c r="FUH40" i="24"/>
  <c r="FUG40" i="24"/>
  <c r="FUF40" i="24"/>
  <c r="FUE40" i="24"/>
  <c r="FUD40" i="24"/>
  <c r="FUC40" i="24"/>
  <c r="FUB40" i="24"/>
  <c r="FUA40" i="24"/>
  <c r="FTZ40" i="24"/>
  <c r="FTY40" i="24"/>
  <c r="FTX40" i="24"/>
  <c r="FTW40" i="24"/>
  <c r="FTV40" i="24"/>
  <c r="FTU40" i="24"/>
  <c r="FTT40" i="24"/>
  <c r="FTS40" i="24"/>
  <c r="FTR40" i="24"/>
  <c r="FTQ40" i="24"/>
  <c r="FTP40" i="24"/>
  <c r="FTO40" i="24"/>
  <c r="FTN40" i="24"/>
  <c r="FTM40" i="24"/>
  <c r="FTL40" i="24"/>
  <c r="FTK40" i="24"/>
  <c r="FTJ40" i="24"/>
  <c r="FTI40" i="24"/>
  <c r="FTH40" i="24"/>
  <c r="FTG40" i="24"/>
  <c r="FTF40" i="24"/>
  <c r="FTE40" i="24"/>
  <c r="FTD40" i="24"/>
  <c r="FTC40" i="24"/>
  <c r="FTB40" i="24"/>
  <c r="FTA40" i="24"/>
  <c r="FSZ40" i="24"/>
  <c r="FSY40" i="24"/>
  <c r="FSX40" i="24"/>
  <c r="FSW40" i="24"/>
  <c r="FSV40" i="24"/>
  <c r="FSU40" i="24"/>
  <c r="FST40" i="24"/>
  <c r="FSS40" i="24"/>
  <c r="FSR40" i="24"/>
  <c r="FSQ40" i="24"/>
  <c r="FSP40" i="24"/>
  <c r="FSO40" i="24"/>
  <c r="FSN40" i="24"/>
  <c r="FSM40" i="24"/>
  <c r="FSL40" i="24"/>
  <c r="FSK40" i="24"/>
  <c r="FSJ40" i="24"/>
  <c r="FSI40" i="24"/>
  <c r="FSH40" i="24"/>
  <c r="FSG40" i="24"/>
  <c r="FSF40" i="24"/>
  <c r="FSE40" i="24"/>
  <c r="FSD40" i="24"/>
  <c r="FSC40" i="24"/>
  <c r="FSB40" i="24"/>
  <c r="FSA40" i="24"/>
  <c r="FRZ40" i="24"/>
  <c r="FRY40" i="24"/>
  <c r="FRX40" i="24"/>
  <c r="FRW40" i="24"/>
  <c r="FRV40" i="24"/>
  <c r="FRU40" i="24"/>
  <c r="FRT40" i="24"/>
  <c r="FRS40" i="24"/>
  <c r="FRR40" i="24"/>
  <c r="FRQ40" i="24"/>
  <c r="FRP40" i="24"/>
  <c r="FRO40" i="24"/>
  <c r="FRN40" i="24"/>
  <c r="FRM40" i="24"/>
  <c r="FRL40" i="24"/>
  <c r="FRK40" i="24"/>
  <c r="FRJ40" i="24"/>
  <c r="FRI40" i="24"/>
  <c r="FRH40" i="24"/>
  <c r="FRG40" i="24"/>
  <c r="FRF40" i="24"/>
  <c r="FRE40" i="24"/>
  <c r="FRD40" i="24"/>
  <c r="FRC40" i="24"/>
  <c r="FRB40" i="24"/>
  <c r="FRA40" i="24"/>
  <c r="FQZ40" i="24"/>
  <c r="FQY40" i="24"/>
  <c r="FQX40" i="24"/>
  <c r="FQW40" i="24"/>
  <c r="FQV40" i="24"/>
  <c r="FQU40" i="24"/>
  <c r="FQT40" i="24"/>
  <c r="FQS40" i="24"/>
  <c r="FQR40" i="24"/>
  <c r="FQQ40" i="24"/>
  <c r="FQP40" i="24"/>
  <c r="FQO40" i="24"/>
  <c r="FQN40" i="24"/>
  <c r="FQM40" i="24"/>
  <c r="FQL40" i="24"/>
  <c r="FQK40" i="24"/>
  <c r="FQJ40" i="24"/>
  <c r="FQI40" i="24"/>
  <c r="FQH40" i="24"/>
  <c r="FQG40" i="24"/>
  <c r="FQF40" i="24"/>
  <c r="FQE40" i="24"/>
  <c r="FQD40" i="24"/>
  <c r="FQC40" i="24"/>
  <c r="FQB40" i="24"/>
  <c r="FQA40" i="24"/>
  <c r="FPZ40" i="24"/>
  <c r="FPY40" i="24"/>
  <c r="FPX40" i="24"/>
  <c r="FPW40" i="24"/>
  <c r="FPV40" i="24"/>
  <c r="FPU40" i="24"/>
  <c r="FPT40" i="24"/>
  <c r="FPS40" i="24"/>
  <c r="FPR40" i="24"/>
  <c r="FPQ40" i="24"/>
  <c r="FPP40" i="24"/>
  <c r="FPO40" i="24"/>
  <c r="FPN40" i="24"/>
  <c r="FPM40" i="24"/>
  <c r="FPL40" i="24"/>
  <c r="FPK40" i="24"/>
  <c r="FPJ40" i="24"/>
  <c r="FPI40" i="24"/>
  <c r="FPH40" i="24"/>
  <c r="FPG40" i="24"/>
  <c r="FPF40" i="24"/>
  <c r="FPE40" i="24"/>
  <c r="FPD40" i="24"/>
  <c r="FPC40" i="24"/>
  <c r="FPB40" i="24"/>
  <c r="FPA40" i="24"/>
  <c r="FOZ40" i="24"/>
  <c r="FOY40" i="24"/>
  <c r="FOX40" i="24"/>
  <c r="FOW40" i="24"/>
  <c r="FOV40" i="24"/>
  <c r="FOU40" i="24"/>
  <c r="FOT40" i="24"/>
  <c r="FOS40" i="24"/>
  <c r="FOR40" i="24"/>
  <c r="FOQ40" i="24"/>
  <c r="FOP40" i="24"/>
  <c r="FOO40" i="24"/>
  <c r="FON40" i="24"/>
  <c r="FOM40" i="24"/>
  <c r="FOL40" i="24"/>
  <c r="FOK40" i="24"/>
  <c r="FOJ40" i="24"/>
  <c r="FOI40" i="24"/>
  <c r="FOH40" i="24"/>
  <c r="FOG40" i="24"/>
  <c r="FOF40" i="24"/>
  <c r="FOE40" i="24"/>
  <c r="FOD40" i="24"/>
  <c r="FOC40" i="24"/>
  <c r="FOB40" i="24"/>
  <c r="FOA40" i="24"/>
  <c r="FNZ40" i="24"/>
  <c r="FNY40" i="24"/>
  <c r="FNX40" i="24"/>
  <c r="FNW40" i="24"/>
  <c r="FNV40" i="24"/>
  <c r="FNU40" i="24"/>
  <c r="FNT40" i="24"/>
  <c r="FNS40" i="24"/>
  <c r="FNR40" i="24"/>
  <c r="FNQ40" i="24"/>
  <c r="FNP40" i="24"/>
  <c r="FNO40" i="24"/>
  <c r="FNN40" i="24"/>
  <c r="FNM40" i="24"/>
  <c r="FNL40" i="24"/>
  <c r="FNK40" i="24"/>
  <c r="FNJ40" i="24"/>
  <c r="FNI40" i="24"/>
  <c r="FNH40" i="24"/>
  <c r="FNG40" i="24"/>
  <c r="FNF40" i="24"/>
  <c r="FNE40" i="24"/>
  <c r="FND40" i="24"/>
  <c r="FNC40" i="24"/>
  <c r="FNB40" i="24"/>
  <c r="FNA40" i="24"/>
  <c r="FMZ40" i="24"/>
  <c r="FMY40" i="24"/>
  <c r="FMX40" i="24"/>
  <c r="FMW40" i="24"/>
  <c r="FMV40" i="24"/>
  <c r="FMU40" i="24"/>
  <c r="FMT40" i="24"/>
  <c r="FMS40" i="24"/>
  <c r="FMR40" i="24"/>
  <c r="FMQ40" i="24"/>
  <c r="FMP40" i="24"/>
  <c r="FMO40" i="24"/>
  <c r="FMN40" i="24"/>
  <c r="FMM40" i="24"/>
  <c r="FML40" i="24"/>
  <c r="FMK40" i="24"/>
  <c r="FMJ40" i="24"/>
  <c r="FMI40" i="24"/>
  <c r="FMH40" i="24"/>
  <c r="FMG40" i="24"/>
  <c r="FMF40" i="24"/>
  <c r="FME40" i="24"/>
  <c r="FMD40" i="24"/>
  <c r="FMC40" i="24"/>
  <c r="FMB40" i="24"/>
  <c r="FMA40" i="24"/>
  <c r="FLZ40" i="24"/>
  <c r="FLY40" i="24"/>
  <c r="FLX40" i="24"/>
  <c r="FLW40" i="24"/>
  <c r="FLV40" i="24"/>
  <c r="FLU40" i="24"/>
  <c r="FLT40" i="24"/>
  <c r="FLS40" i="24"/>
  <c r="FLR40" i="24"/>
  <c r="FLQ40" i="24"/>
  <c r="FLP40" i="24"/>
  <c r="FLO40" i="24"/>
  <c r="FLN40" i="24"/>
  <c r="FLM40" i="24"/>
  <c r="FLL40" i="24"/>
  <c r="FLK40" i="24"/>
  <c r="FLJ40" i="24"/>
  <c r="FLI40" i="24"/>
  <c r="FLH40" i="24"/>
  <c r="FLG40" i="24"/>
  <c r="FLF40" i="24"/>
  <c r="FLE40" i="24"/>
  <c r="FLD40" i="24"/>
  <c r="FLC40" i="24"/>
  <c r="FLB40" i="24"/>
  <c r="FLA40" i="24"/>
  <c r="FKZ40" i="24"/>
  <c r="FKY40" i="24"/>
  <c r="FKX40" i="24"/>
  <c r="FKW40" i="24"/>
  <c r="FKV40" i="24"/>
  <c r="FKU40" i="24"/>
  <c r="FKT40" i="24"/>
  <c r="FKS40" i="24"/>
  <c r="FKR40" i="24"/>
  <c r="FKQ40" i="24"/>
  <c r="FKP40" i="24"/>
  <c r="FKO40" i="24"/>
  <c r="FKN40" i="24"/>
  <c r="FKM40" i="24"/>
  <c r="FKL40" i="24"/>
  <c r="FKK40" i="24"/>
  <c r="FKJ40" i="24"/>
  <c r="FKI40" i="24"/>
  <c r="FKH40" i="24"/>
  <c r="FKG40" i="24"/>
  <c r="FKF40" i="24"/>
  <c r="FKE40" i="24"/>
  <c r="FKD40" i="24"/>
  <c r="FKC40" i="24"/>
  <c r="FKB40" i="24"/>
  <c r="FKA40" i="24"/>
  <c r="FJZ40" i="24"/>
  <c r="FJY40" i="24"/>
  <c r="FJX40" i="24"/>
  <c r="FJW40" i="24"/>
  <c r="FJV40" i="24"/>
  <c r="FJU40" i="24"/>
  <c r="FJT40" i="24"/>
  <c r="FJS40" i="24"/>
  <c r="FJR40" i="24"/>
  <c r="FJQ40" i="24"/>
  <c r="FJP40" i="24"/>
  <c r="FJO40" i="24"/>
  <c r="FJN40" i="24"/>
  <c r="FJM40" i="24"/>
  <c r="FJL40" i="24"/>
  <c r="FJK40" i="24"/>
  <c r="FJJ40" i="24"/>
  <c r="FJI40" i="24"/>
  <c r="FJH40" i="24"/>
  <c r="FJG40" i="24"/>
  <c r="FJF40" i="24"/>
  <c r="FJE40" i="24"/>
  <c r="FJD40" i="24"/>
  <c r="FJC40" i="24"/>
  <c r="FJB40" i="24"/>
  <c r="FJA40" i="24"/>
  <c r="FIZ40" i="24"/>
  <c r="FIY40" i="24"/>
  <c r="FIX40" i="24"/>
  <c r="FIW40" i="24"/>
  <c r="FIV40" i="24"/>
  <c r="FIU40" i="24"/>
  <c r="FIT40" i="24"/>
  <c r="FIS40" i="24"/>
  <c r="FIR40" i="24"/>
  <c r="FIQ40" i="24"/>
  <c r="FIP40" i="24"/>
  <c r="FIO40" i="24"/>
  <c r="FIN40" i="24"/>
  <c r="FIM40" i="24"/>
  <c r="FIL40" i="24"/>
  <c r="FIK40" i="24"/>
  <c r="FIJ40" i="24"/>
  <c r="FII40" i="24"/>
  <c r="FIH40" i="24"/>
  <c r="FIG40" i="24"/>
  <c r="FIF40" i="24"/>
  <c r="FIE40" i="24"/>
  <c r="FID40" i="24"/>
  <c r="FIC40" i="24"/>
  <c r="FIB40" i="24"/>
  <c r="FIA40" i="24"/>
  <c r="FHZ40" i="24"/>
  <c r="FHY40" i="24"/>
  <c r="FHX40" i="24"/>
  <c r="FHW40" i="24"/>
  <c r="FHV40" i="24"/>
  <c r="FHU40" i="24"/>
  <c r="FHT40" i="24"/>
  <c r="FHS40" i="24"/>
  <c r="FHR40" i="24"/>
  <c r="FHQ40" i="24"/>
  <c r="FHP40" i="24"/>
  <c r="FHO40" i="24"/>
  <c r="FHN40" i="24"/>
  <c r="FHM40" i="24"/>
  <c r="FHL40" i="24"/>
  <c r="FHK40" i="24"/>
  <c r="FHJ40" i="24"/>
  <c r="FHI40" i="24"/>
  <c r="FHH40" i="24"/>
  <c r="FHG40" i="24"/>
  <c r="FHF40" i="24"/>
  <c r="FHE40" i="24"/>
  <c r="FHD40" i="24"/>
  <c r="FHC40" i="24"/>
  <c r="FHB40" i="24"/>
  <c r="FHA40" i="24"/>
  <c r="FGZ40" i="24"/>
  <c r="FGY40" i="24"/>
  <c r="FGX40" i="24"/>
  <c r="FGW40" i="24"/>
  <c r="FGV40" i="24"/>
  <c r="FGU40" i="24"/>
  <c r="FGT40" i="24"/>
  <c r="FGS40" i="24"/>
  <c r="FGR40" i="24"/>
  <c r="FGQ40" i="24"/>
  <c r="FGP40" i="24"/>
  <c r="FGO40" i="24"/>
  <c r="FGN40" i="24"/>
  <c r="FGM40" i="24"/>
  <c r="FGL40" i="24"/>
  <c r="FGK40" i="24"/>
  <c r="FGJ40" i="24"/>
  <c r="FGI40" i="24"/>
  <c r="FGH40" i="24"/>
  <c r="FGG40" i="24"/>
  <c r="FGF40" i="24"/>
  <c r="FGE40" i="24"/>
  <c r="FGD40" i="24"/>
  <c r="FGC40" i="24"/>
  <c r="FGB40" i="24"/>
  <c r="FGA40" i="24"/>
  <c r="FFZ40" i="24"/>
  <c r="FFY40" i="24"/>
  <c r="FFX40" i="24"/>
  <c r="FFW40" i="24"/>
  <c r="FFV40" i="24"/>
  <c r="FFU40" i="24"/>
  <c r="FFT40" i="24"/>
  <c r="FFS40" i="24"/>
  <c r="FFR40" i="24"/>
  <c r="FFQ40" i="24"/>
  <c r="FFP40" i="24"/>
  <c r="FFO40" i="24"/>
  <c r="FFN40" i="24"/>
  <c r="FFM40" i="24"/>
  <c r="FFL40" i="24"/>
  <c r="FFK40" i="24"/>
  <c r="FFJ40" i="24"/>
  <c r="FFI40" i="24"/>
  <c r="FFH40" i="24"/>
  <c r="FFG40" i="24"/>
  <c r="FFF40" i="24"/>
  <c r="FFE40" i="24"/>
  <c r="FFD40" i="24"/>
  <c r="FFC40" i="24"/>
  <c r="FFB40" i="24"/>
  <c r="FFA40" i="24"/>
  <c r="FEZ40" i="24"/>
  <c r="FEY40" i="24"/>
  <c r="FEX40" i="24"/>
  <c r="FEW40" i="24"/>
  <c r="FEV40" i="24"/>
  <c r="FEU40" i="24"/>
  <c r="FET40" i="24"/>
  <c r="FES40" i="24"/>
  <c r="FER40" i="24"/>
  <c r="FEQ40" i="24"/>
  <c r="FEP40" i="24"/>
  <c r="FEO40" i="24"/>
  <c r="FEN40" i="24"/>
  <c r="FEM40" i="24"/>
  <c r="FEL40" i="24"/>
  <c r="FEK40" i="24"/>
  <c r="FEJ40" i="24"/>
  <c r="FEI40" i="24"/>
  <c r="FEH40" i="24"/>
  <c r="FEG40" i="24"/>
  <c r="FEF40" i="24"/>
  <c r="FEE40" i="24"/>
  <c r="FED40" i="24"/>
  <c r="FEC40" i="24"/>
  <c r="FEB40" i="24"/>
  <c r="FEA40" i="24"/>
  <c r="FDZ40" i="24"/>
  <c r="FDY40" i="24"/>
  <c r="FDX40" i="24"/>
  <c r="FDW40" i="24"/>
  <c r="FDV40" i="24"/>
  <c r="FDU40" i="24"/>
  <c r="FDT40" i="24"/>
  <c r="FDS40" i="24"/>
  <c r="FDR40" i="24"/>
  <c r="FDQ40" i="24"/>
  <c r="FDP40" i="24"/>
  <c r="FDO40" i="24"/>
  <c r="FDN40" i="24"/>
  <c r="FDM40" i="24"/>
  <c r="FDL40" i="24"/>
  <c r="FDK40" i="24"/>
  <c r="FDJ40" i="24"/>
  <c r="FDI40" i="24"/>
  <c r="FDH40" i="24"/>
  <c r="FDG40" i="24"/>
  <c r="FDF40" i="24"/>
  <c r="FDE40" i="24"/>
  <c r="FDD40" i="24"/>
  <c r="FDC40" i="24"/>
  <c r="FDB40" i="24"/>
  <c r="FDA40" i="24"/>
  <c r="FCZ40" i="24"/>
  <c r="FCY40" i="24"/>
  <c r="FCX40" i="24"/>
  <c r="FCW40" i="24"/>
  <c r="FCV40" i="24"/>
  <c r="FCU40" i="24"/>
  <c r="FCT40" i="24"/>
  <c r="FCS40" i="24"/>
  <c r="FCR40" i="24"/>
  <c r="FCQ40" i="24"/>
  <c r="FCP40" i="24"/>
  <c r="FCO40" i="24"/>
  <c r="FCN40" i="24"/>
  <c r="FCM40" i="24"/>
  <c r="FCL40" i="24"/>
  <c r="FCK40" i="24"/>
  <c r="FCJ40" i="24"/>
  <c r="FCI40" i="24"/>
  <c r="FCH40" i="24"/>
  <c r="FCG40" i="24"/>
  <c r="FCF40" i="24"/>
  <c r="FCE40" i="24"/>
  <c r="FCD40" i="24"/>
  <c r="FCC40" i="24"/>
  <c r="FCB40" i="24"/>
  <c r="FCA40" i="24"/>
  <c r="FBZ40" i="24"/>
  <c r="FBY40" i="24"/>
  <c r="FBX40" i="24"/>
  <c r="FBW40" i="24"/>
  <c r="FBV40" i="24"/>
  <c r="FBU40" i="24"/>
  <c r="FBT40" i="24"/>
  <c r="FBS40" i="24"/>
  <c r="FBR40" i="24"/>
  <c r="FBQ40" i="24"/>
  <c r="FBP40" i="24"/>
  <c r="FBO40" i="24"/>
  <c r="FBN40" i="24"/>
  <c r="FBM40" i="24"/>
  <c r="FBL40" i="24"/>
  <c r="FBK40" i="24"/>
  <c r="FBJ40" i="24"/>
  <c r="FBI40" i="24"/>
  <c r="FBH40" i="24"/>
  <c r="FBG40" i="24"/>
  <c r="FBF40" i="24"/>
  <c r="FBE40" i="24"/>
  <c r="FBD40" i="24"/>
  <c r="FBC40" i="24"/>
  <c r="FBB40" i="24"/>
  <c r="FBA40" i="24"/>
  <c r="FAZ40" i="24"/>
  <c r="FAY40" i="24"/>
  <c r="FAX40" i="24"/>
  <c r="FAW40" i="24"/>
  <c r="FAV40" i="24"/>
  <c r="FAU40" i="24"/>
  <c r="FAT40" i="24"/>
  <c r="FAS40" i="24"/>
  <c r="FAR40" i="24"/>
  <c r="FAQ40" i="24"/>
  <c r="FAP40" i="24"/>
  <c r="FAO40" i="24"/>
  <c r="FAN40" i="24"/>
  <c r="FAM40" i="24"/>
  <c r="FAL40" i="24"/>
  <c r="FAK40" i="24"/>
  <c r="FAJ40" i="24"/>
  <c r="FAI40" i="24"/>
  <c r="FAH40" i="24"/>
  <c r="FAG40" i="24"/>
  <c r="FAF40" i="24"/>
  <c r="FAE40" i="24"/>
  <c r="FAD40" i="24"/>
  <c r="FAC40" i="24"/>
  <c r="FAB40" i="24"/>
  <c r="FAA40" i="24"/>
  <c r="EZZ40" i="24"/>
  <c r="EZY40" i="24"/>
  <c r="EZX40" i="24"/>
  <c r="EZW40" i="24"/>
  <c r="EZV40" i="24"/>
  <c r="EZU40" i="24"/>
  <c r="EZT40" i="24"/>
  <c r="EZS40" i="24"/>
  <c r="EZR40" i="24"/>
  <c r="EZQ40" i="24"/>
  <c r="EZP40" i="24"/>
  <c r="EZO40" i="24"/>
  <c r="EZN40" i="24"/>
  <c r="EZM40" i="24"/>
  <c r="EZL40" i="24"/>
  <c r="EZK40" i="24"/>
  <c r="EZJ40" i="24"/>
  <c r="EZI40" i="24"/>
  <c r="EZH40" i="24"/>
  <c r="EZG40" i="24"/>
  <c r="EZF40" i="24"/>
  <c r="EZE40" i="24"/>
  <c r="EZD40" i="24"/>
  <c r="EZC40" i="24"/>
  <c r="EZB40" i="24"/>
  <c r="EZA40" i="24"/>
  <c r="EYZ40" i="24"/>
  <c r="EYY40" i="24"/>
  <c r="EYX40" i="24"/>
  <c r="EYW40" i="24"/>
  <c r="EYV40" i="24"/>
  <c r="EYU40" i="24"/>
  <c r="EYT40" i="24"/>
  <c r="EYS40" i="24"/>
  <c r="EYR40" i="24"/>
  <c r="EYQ40" i="24"/>
  <c r="EYP40" i="24"/>
  <c r="EYO40" i="24"/>
  <c r="EYN40" i="24"/>
  <c r="EYM40" i="24"/>
  <c r="EYL40" i="24"/>
  <c r="EYK40" i="24"/>
  <c r="EYJ40" i="24"/>
  <c r="EYI40" i="24"/>
  <c r="EYH40" i="24"/>
  <c r="EYG40" i="24"/>
  <c r="EYF40" i="24"/>
  <c r="EYE40" i="24"/>
  <c r="EYD40" i="24"/>
  <c r="EYC40" i="24"/>
  <c r="EYB40" i="24"/>
  <c r="EYA40" i="24"/>
  <c r="EXZ40" i="24"/>
  <c r="EXY40" i="24"/>
  <c r="EXX40" i="24"/>
  <c r="EXW40" i="24"/>
  <c r="EXV40" i="24"/>
  <c r="EXU40" i="24"/>
  <c r="EXT40" i="24"/>
  <c r="EXS40" i="24"/>
  <c r="EXR40" i="24"/>
  <c r="EXQ40" i="24"/>
  <c r="EXP40" i="24"/>
  <c r="EXO40" i="24"/>
  <c r="EXN40" i="24"/>
  <c r="EXM40" i="24"/>
  <c r="EXL40" i="24"/>
  <c r="EXK40" i="24"/>
  <c r="EXJ40" i="24"/>
  <c r="EXI40" i="24"/>
  <c r="EXH40" i="24"/>
  <c r="EXG40" i="24"/>
  <c r="EXF40" i="24"/>
  <c r="EXE40" i="24"/>
  <c r="EXD40" i="24"/>
  <c r="EXC40" i="24"/>
  <c r="EXB40" i="24"/>
  <c r="EXA40" i="24"/>
  <c r="EWZ40" i="24"/>
  <c r="EWY40" i="24"/>
  <c r="EWX40" i="24"/>
  <c r="EWW40" i="24"/>
  <c r="EWV40" i="24"/>
  <c r="EWU40" i="24"/>
  <c r="EWT40" i="24"/>
  <c r="EWS40" i="24"/>
  <c r="EWR40" i="24"/>
  <c r="EWQ40" i="24"/>
  <c r="EWP40" i="24"/>
  <c r="EWO40" i="24"/>
  <c r="EWN40" i="24"/>
  <c r="EWM40" i="24"/>
  <c r="EWL40" i="24"/>
  <c r="EWK40" i="24"/>
  <c r="EWJ40" i="24"/>
  <c r="EWI40" i="24"/>
  <c r="EWH40" i="24"/>
  <c r="EWG40" i="24"/>
  <c r="EWF40" i="24"/>
  <c r="EWE40" i="24"/>
  <c r="EWD40" i="24"/>
  <c r="EWC40" i="24"/>
  <c r="EWB40" i="24"/>
  <c r="EWA40" i="24"/>
  <c r="EVZ40" i="24"/>
  <c r="EVY40" i="24"/>
  <c r="EVX40" i="24"/>
  <c r="EVW40" i="24"/>
  <c r="EVV40" i="24"/>
  <c r="EVU40" i="24"/>
  <c r="EVT40" i="24"/>
  <c r="EVS40" i="24"/>
  <c r="EVR40" i="24"/>
  <c r="EVQ40" i="24"/>
  <c r="EVP40" i="24"/>
  <c r="EVO40" i="24"/>
  <c r="EVN40" i="24"/>
  <c r="EVM40" i="24"/>
  <c r="EVL40" i="24"/>
  <c r="EVK40" i="24"/>
  <c r="EVJ40" i="24"/>
  <c r="EVI40" i="24"/>
  <c r="EVH40" i="24"/>
  <c r="EVG40" i="24"/>
  <c r="EVF40" i="24"/>
  <c r="EVE40" i="24"/>
  <c r="EVD40" i="24"/>
  <c r="EVC40" i="24"/>
  <c r="EVB40" i="24"/>
  <c r="EVA40" i="24"/>
  <c r="EUZ40" i="24"/>
  <c r="EUY40" i="24"/>
  <c r="EUX40" i="24"/>
  <c r="EUW40" i="24"/>
  <c r="EUV40" i="24"/>
  <c r="EUU40" i="24"/>
  <c r="EUT40" i="24"/>
  <c r="EUS40" i="24"/>
  <c r="EUR40" i="24"/>
  <c r="EUQ40" i="24"/>
  <c r="EUP40" i="24"/>
  <c r="EUO40" i="24"/>
  <c r="EUN40" i="24"/>
  <c r="EUM40" i="24"/>
  <c r="EUL40" i="24"/>
  <c r="EUK40" i="24"/>
  <c r="EUJ40" i="24"/>
  <c r="EUI40" i="24"/>
  <c r="EUH40" i="24"/>
  <c r="EUG40" i="24"/>
  <c r="EUF40" i="24"/>
  <c r="EUE40" i="24"/>
  <c r="EUD40" i="24"/>
  <c r="EUC40" i="24"/>
  <c r="EUB40" i="24"/>
  <c r="EUA40" i="24"/>
  <c r="ETZ40" i="24"/>
  <c r="ETY40" i="24"/>
  <c r="ETX40" i="24"/>
  <c r="ETW40" i="24"/>
  <c r="ETV40" i="24"/>
  <c r="ETU40" i="24"/>
  <c r="ETT40" i="24"/>
  <c r="ETS40" i="24"/>
  <c r="ETR40" i="24"/>
  <c r="ETQ40" i="24"/>
  <c r="ETP40" i="24"/>
  <c r="ETO40" i="24"/>
  <c r="ETN40" i="24"/>
  <c r="ETM40" i="24"/>
  <c r="ETL40" i="24"/>
  <c r="ETK40" i="24"/>
  <c r="ETJ40" i="24"/>
  <c r="ETI40" i="24"/>
  <c r="ETH40" i="24"/>
  <c r="ETG40" i="24"/>
  <c r="ETF40" i="24"/>
  <c r="ETE40" i="24"/>
  <c r="ETD40" i="24"/>
  <c r="ETC40" i="24"/>
  <c r="ETB40" i="24"/>
  <c r="ETA40" i="24"/>
  <c r="ESZ40" i="24"/>
  <c r="ESY40" i="24"/>
  <c r="ESX40" i="24"/>
  <c r="ESW40" i="24"/>
  <c r="ESV40" i="24"/>
  <c r="ESU40" i="24"/>
  <c r="EST40" i="24"/>
  <c r="ESS40" i="24"/>
  <c r="ESR40" i="24"/>
  <c r="ESQ40" i="24"/>
  <c r="ESP40" i="24"/>
  <c r="ESO40" i="24"/>
  <c r="ESN40" i="24"/>
  <c r="ESM40" i="24"/>
  <c r="ESL40" i="24"/>
  <c r="ESK40" i="24"/>
  <c r="ESJ40" i="24"/>
  <c r="ESI40" i="24"/>
  <c r="ESH40" i="24"/>
  <c r="ESG40" i="24"/>
  <c r="ESF40" i="24"/>
  <c r="ESE40" i="24"/>
  <c r="ESD40" i="24"/>
  <c r="ESC40" i="24"/>
  <c r="ESB40" i="24"/>
  <c r="ESA40" i="24"/>
  <c r="ERZ40" i="24"/>
  <c r="ERY40" i="24"/>
  <c r="ERX40" i="24"/>
  <c r="ERW40" i="24"/>
  <c r="ERV40" i="24"/>
  <c r="ERU40" i="24"/>
  <c r="ERT40" i="24"/>
  <c r="ERS40" i="24"/>
  <c r="ERR40" i="24"/>
  <c r="ERQ40" i="24"/>
  <c r="ERP40" i="24"/>
  <c r="ERO40" i="24"/>
  <c r="ERN40" i="24"/>
  <c r="ERM40" i="24"/>
  <c r="ERL40" i="24"/>
  <c r="ERK40" i="24"/>
  <c r="ERJ40" i="24"/>
  <c r="ERI40" i="24"/>
  <c r="ERH40" i="24"/>
  <c r="ERG40" i="24"/>
  <c r="ERF40" i="24"/>
  <c r="ERE40" i="24"/>
  <c r="ERD40" i="24"/>
  <c r="ERC40" i="24"/>
  <c r="ERB40" i="24"/>
  <c r="ERA40" i="24"/>
  <c r="EQZ40" i="24"/>
  <c r="EQY40" i="24"/>
  <c r="EQX40" i="24"/>
  <c r="EQW40" i="24"/>
  <c r="EQV40" i="24"/>
  <c r="EQU40" i="24"/>
  <c r="EQT40" i="24"/>
  <c r="EQS40" i="24"/>
  <c r="EQR40" i="24"/>
  <c r="EQQ40" i="24"/>
  <c r="EQP40" i="24"/>
  <c r="EQO40" i="24"/>
  <c r="EQN40" i="24"/>
  <c r="EQM40" i="24"/>
  <c r="EQL40" i="24"/>
  <c r="EQK40" i="24"/>
  <c r="EQJ40" i="24"/>
  <c r="EQI40" i="24"/>
  <c r="EQH40" i="24"/>
  <c r="EQG40" i="24"/>
  <c r="EQF40" i="24"/>
  <c r="EQE40" i="24"/>
  <c r="EQD40" i="24"/>
  <c r="EQC40" i="24"/>
  <c r="EQB40" i="24"/>
  <c r="EQA40" i="24"/>
  <c r="EPZ40" i="24"/>
  <c r="EPY40" i="24"/>
  <c r="EPX40" i="24"/>
  <c r="EPW40" i="24"/>
  <c r="EPV40" i="24"/>
  <c r="EPU40" i="24"/>
  <c r="EPT40" i="24"/>
  <c r="EPS40" i="24"/>
  <c r="EPR40" i="24"/>
  <c r="EPQ40" i="24"/>
  <c r="EPP40" i="24"/>
  <c r="EPO40" i="24"/>
  <c r="EPN40" i="24"/>
  <c r="EPM40" i="24"/>
  <c r="EPL40" i="24"/>
  <c r="EPK40" i="24"/>
  <c r="EPJ40" i="24"/>
  <c r="EPI40" i="24"/>
  <c r="EPH40" i="24"/>
  <c r="EPG40" i="24"/>
  <c r="EPF40" i="24"/>
  <c r="EPE40" i="24"/>
  <c r="EPD40" i="24"/>
  <c r="EPC40" i="24"/>
  <c r="EPB40" i="24"/>
  <c r="EPA40" i="24"/>
  <c r="EOZ40" i="24"/>
  <c r="EOY40" i="24"/>
  <c r="EOX40" i="24"/>
  <c r="EOW40" i="24"/>
  <c r="EOV40" i="24"/>
  <c r="EOU40" i="24"/>
  <c r="EOT40" i="24"/>
  <c r="EOS40" i="24"/>
  <c r="EOR40" i="24"/>
  <c r="EOQ40" i="24"/>
  <c r="EOP40" i="24"/>
  <c r="EOO40" i="24"/>
  <c r="EON40" i="24"/>
  <c r="EOM40" i="24"/>
  <c r="EOL40" i="24"/>
  <c r="EOK40" i="24"/>
  <c r="EOJ40" i="24"/>
  <c r="EOI40" i="24"/>
  <c r="EOH40" i="24"/>
  <c r="EOG40" i="24"/>
  <c r="EOF40" i="24"/>
  <c r="EOE40" i="24"/>
  <c r="EOD40" i="24"/>
  <c r="EOC40" i="24"/>
  <c r="EOB40" i="24"/>
  <c r="EOA40" i="24"/>
  <c r="ENZ40" i="24"/>
  <c r="ENY40" i="24"/>
  <c r="ENX40" i="24"/>
  <c r="ENW40" i="24"/>
  <c r="ENV40" i="24"/>
  <c r="ENU40" i="24"/>
  <c r="ENT40" i="24"/>
  <c r="ENS40" i="24"/>
  <c r="ENR40" i="24"/>
  <c r="ENQ40" i="24"/>
  <c r="ENP40" i="24"/>
  <c r="ENO40" i="24"/>
  <c r="ENN40" i="24"/>
  <c r="ENM40" i="24"/>
  <c r="ENL40" i="24"/>
  <c r="ENK40" i="24"/>
  <c r="ENJ40" i="24"/>
  <c r="ENI40" i="24"/>
  <c r="ENH40" i="24"/>
  <c r="ENG40" i="24"/>
  <c r="ENF40" i="24"/>
  <c r="ENE40" i="24"/>
  <c r="END40" i="24"/>
  <c r="ENC40" i="24"/>
  <c r="ENB40" i="24"/>
  <c r="ENA40" i="24"/>
  <c r="EMZ40" i="24"/>
  <c r="EMY40" i="24"/>
  <c r="EMX40" i="24"/>
  <c r="EMW40" i="24"/>
  <c r="EMV40" i="24"/>
  <c r="EMU40" i="24"/>
  <c r="EMT40" i="24"/>
  <c r="EMS40" i="24"/>
  <c r="EMR40" i="24"/>
  <c r="EMQ40" i="24"/>
  <c r="EMP40" i="24"/>
  <c r="EMO40" i="24"/>
  <c r="EMN40" i="24"/>
  <c r="EMM40" i="24"/>
  <c r="EML40" i="24"/>
  <c r="EMK40" i="24"/>
  <c r="EMJ40" i="24"/>
  <c r="EMI40" i="24"/>
  <c r="EMH40" i="24"/>
  <c r="EMG40" i="24"/>
  <c r="EMF40" i="24"/>
  <c r="EME40" i="24"/>
  <c r="EMD40" i="24"/>
  <c r="EMC40" i="24"/>
  <c r="EMB40" i="24"/>
  <c r="EMA40" i="24"/>
  <c r="ELZ40" i="24"/>
  <c r="ELY40" i="24"/>
  <c r="ELX40" i="24"/>
  <c r="ELW40" i="24"/>
  <c r="ELV40" i="24"/>
  <c r="ELU40" i="24"/>
  <c r="ELT40" i="24"/>
  <c r="ELS40" i="24"/>
  <c r="ELR40" i="24"/>
  <c r="ELQ40" i="24"/>
  <c r="ELP40" i="24"/>
  <c r="ELO40" i="24"/>
  <c r="ELN40" i="24"/>
  <c r="ELM40" i="24"/>
  <c r="ELL40" i="24"/>
  <c r="ELK40" i="24"/>
  <c r="ELJ40" i="24"/>
  <c r="ELI40" i="24"/>
  <c r="ELH40" i="24"/>
  <c r="ELG40" i="24"/>
  <c r="ELF40" i="24"/>
  <c r="ELE40" i="24"/>
  <c r="ELD40" i="24"/>
  <c r="ELC40" i="24"/>
  <c r="ELB40" i="24"/>
  <c r="ELA40" i="24"/>
  <c r="EKZ40" i="24"/>
  <c r="EKY40" i="24"/>
  <c r="EKX40" i="24"/>
  <c r="EKW40" i="24"/>
  <c r="EKV40" i="24"/>
  <c r="EKU40" i="24"/>
  <c r="EKT40" i="24"/>
  <c r="EKS40" i="24"/>
  <c r="EKR40" i="24"/>
  <c r="EKQ40" i="24"/>
  <c r="EKP40" i="24"/>
  <c r="EKO40" i="24"/>
  <c r="EKN40" i="24"/>
  <c r="EKM40" i="24"/>
  <c r="EKL40" i="24"/>
  <c r="EKK40" i="24"/>
  <c r="EKJ40" i="24"/>
  <c r="EKI40" i="24"/>
  <c r="EKH40" i="24"/>
  <c r="EKG40" i="24"/>
  <c r="EKF40" i="24"/>
  <c r="EKE40" i="24"/>
  <c r="EKD40" i="24"/>
  <c r="EKC40" i="24"/>
  <c r="EKB40" i="24"/>
  <c r="EKA40" i="24"/>
  <c r="EJZ40" i="24"/>
  <c r="EJY40" i="24"/>
  <c r="EJX40" i="24"/>
  <c r="EJW40" i="24"/>
  <c r="EJV40" i="24"/>
  <c r="EJU40" i="24"/>
  <c r="EJT40" i="24"/>
  <c r="EJS40" i="24"/>
  <c r="EJR40" i="24"/>
  <c r="EJQ40" i="24"/>
  <c r="EJP40" i="24"/>
  <c r="EJO40" i="24"/>
  <c r="EJN40" i="24"/>
  <c r="EJM40" i="24"/>
  <c r="EJL40" i="24"/>
  <c r="EJK40" i="24"/>
  <c r="EJJ40" i="24"/>
  <c r="EJI40" i="24"/>
  <c r="EJH40" i="24"/>
  <c r="EJG40" i="24"/>
  <c r="EJF40" i="24"/>
  <c r="EJE40" i="24"/>
  <c r="EJD40" i="24"/>
  <c r="EJC40" i="24"/>
  <c r="EJB40" i="24"/>
  <c r="EJA40" i="24"/>
  <c r="EIZ40" i="24"/>
  <c r="EIY40" i="24"/>
  <c r="EIX40" i="24"/>
  <c r="EIW40" i="24"/>
  <c r="EIV40" i="24"/>
  <c r="EIU40" i="24"/>
  <c r="EIT40" i="24"/>
  <c r="EIS40" i="24"/>
  <c r="EIR40" i="24"/>
  <c r="EIQ40" i="24"/>
  <c r="EIP40" i="24"/>
  <c r="EIO40" i="24"/>
  <c r="EIN40" i="24"/>
  <c r="EIM40" i="24"/>
  <c r="EIL40" i="24"/>
  <c r="EIK40" i="24"/>
  <c r="EIJ40" i="24"/>
  <c r="EII40" i="24"/>
  <c r="EIH40" i="24"/>
  <c r="EIG40" i="24"/>
  <c r="EIF40" i="24"/>
  <c r="EIE40" i="24"/>
  <c r="EID40" i="24"/>
  <c r="EIC40" i="24"/>
  <c r="EIB40" i="24"/>
  <c r="EIA40" i="24"/>
  <c r="EHZ40" i="24"/>
  <c r="EHY40" i="24"/>
  <c r="EHX40" i="24"/>
  <c r="EHW40" i="24"/>
  <c r="EHV40" i="24"/>
  <c r="EHU40" i="24"/>
  <c r="EHT40" i="24"/>
  <c r="EHS40" i="24"/>
  <c r="EHR40" i="24"/>
  <c r="EHQ40" i="24"/>
  <c r="EHP40" i="24"/>
  <c r="EHO40" i="24"/>
  <c r="EHN40" i="24"/>
  <c r="EHM40" i="24"/>
  <c r="EHL40" i="24"/>
  <c r="EHK40" i="24"/>
  <c r="EHJ40" i="24"/>
  <c r="EHI40" i="24"/>
  <c r="EHH40" i="24"/>
  <c r="EHG40" i="24"/>
  <c r="EHF40" i="24"/>
  <c r="EHE40" i="24"/>
  <c r="EHD40" i="24"/>
  <c r="EHC40" i="24"/>
  <c r="EHB40" i="24"/>
  <c r="EHA40" i="24"/>
  <c r="EGZ40" i="24"/>
  <c r="EGY40" i="24"/>
  <c r="EGX40" i="24"/>
  <c r="EGW40" i="24"/>
  <c r="EGV40" i="24"/>
  <c r="EGU40" i="24"/>
  <c r="EGT40" i="24"/>
  <c r="EGS40" i="24"/>
  <c r="EGR40" i="24"/>
  <c r="EGQ40" i="24"/>
  <c r="EGP40" i="24"/>
  <c r="EGO40" i="24"/>
  <c r="EGN40" i="24"/>
  <c r="EGM40" i="24"/>
  <c r="EGL40" i="24"/>
  <c r="EGK40" i="24"/>
  <c r="EGJ40" i="24"/>
  <c r="EGI40" i="24"/>
  <c r="EGH40" i="24"/>
  <c r="EGG40" i="24"/>
  <c r="EGF40" i="24"/>
  <c r="EGE40" i="24"/>
  <c r="EGD40" i="24"/>
  <c r="EGC40" i="24"/>
  <c r="EGB40" i="24"/>
  <c r="EGA40" i="24"/>
  <c r="EFZ40" i="24"/>
  <c r="EFY40" i="24"/>
  <c r="EFX40" i="24"/>
  <c r="EFW40" i="24"/>
  <c r="EFV40" i="24"/>
  <c r="EFU40" i="24"/>
  <c r="EFT40" i="24"/>
  <c r="EFS40" i="24"/>
  <c r="EFR40" i="24"/>
  <c r="EFQ40" i="24"/>
  <c r="EFP40" i="24"/>
  <c r="EFO40" i="24"/>
  <c r="EFN40" i="24"/>
  <c r="EFM40" i="24"/>
  <c r="EFL40" i="24"/>
  <c r="EFK40" i="24"/>
  <c r="EFJ40" i="24"/>
  <c r="EFI40" i="24"/>
  <c r="EFH40" i="24"/>
  <c r="EFG40" i="24"/>
  <c r="EFF40" i="24"/>
  <c r="EFE40" i="24"/>
  <c r="EFD40" i="24"/>
  <c r="EFC40" i="24"/>
  <c r="EFB40" i="24"/>
  <c r="EFA40" i="24"/>
  <c r="EEZ40" i="24"/>
  <c r="EEY40" i="24"/>
  <c r="EEX40" i="24"/>
  <c r="EEW40" i="24"/>
  <c r="EEV40" i="24"/>
  <c r="EEU40" i="24"/>
  <c r="EET40" i="24"/>
  <c r="EES40" i="24"/>
  <c r="EER40" i="24"/>
  <c r="EEQ40" i="24"/>
  <c r="EEP40" i="24"/>
  <c r="EEO40" i="24"/>
  <c r="EEN40" i="24"/>
  <c r="EEM40" i="24"/>
  <c r="EEL40" i="24"/>
  <c r="EEK40" i="24"/>
  <c r="EEJ40" i="24"/>
  <c r="EEI40" i="24"/>
  <c r="EEH40" i="24"/>
  <c r="EEG40" i="24"/>
  <c r="EEF40" i="24"/>
  <c r="EEE40" i="24"/>
  <c r="EED40" i="24"/>
  <c r="EEC40" i="24"/>
  <c r="EEB40" i="24"/>
  <c r="EEA40" i="24"/>
  <c r="EDZ40" i="24"/>
  <c r="EDY40" i="24"/>
  <c r="EDX40" i="24"/>
  <c r="EDW40" i="24"/>
  <c r="EDV40" i="24"/>
  <c r="EDU40" i="24"/>
  <c r="EDT40" i="24"/>
  <c r="EDS40" i="24"/>
  <c r="EDR40" i="24"/>
  <c r="EDQ40" i="24"/>
  <c r="EDP40" i="24"/>
  <c r="EDO40" i="24"/>
  <c r="EDN40" i="24"/>
  <c r="EDM40" i="24"/>
  <c r="EDL40" i="24"/>
  <c r="EDK40" i="24"/>
  <c r="EDJ40" i="24"/>
  <c r="EDI40" i="24"/>
  <c r="EDH40" i="24"/>
  <c r="EDG40" i="24"/>
  <c r="EDF40" i="24"/>
  <c r="EDE40" i="24"/>
  <c r="EDD40" i="24"/>
  <c r="EDC40" i="24"/>
  <c r="EDB40" i="24"/>
  <c r="EDA40" i="24"/>
  <c r="ECZ40" i="24"/>
  <c r="ECY40" i="24"/>
  <c r="ECX40" i="24"/>
  <c r="ECW40" i="24"/>
  <c r="ECV40" i="24"/>
  <c r="ECU40" i="24"/>
  <c r="ECT40" i="24"/>
  <c r="ECS40" i="24"/>
  <c r="ECR40" i="24"/>
  <c r="ECQ40" i="24"/>
  <c r="ECP40" i="24"/>
  <c r="ECO40" i="24"/>
  <c r="ECN40" i="24"/>
  <c r="ECM40" i="24"/>
  <c r="ECL40" i="24"/>
  <c r="ECK40" i="24"/>
  <c r="ECJ40" i="24"/>
  <c r="ECI40" i="24"/>
  <c r="ECH40" i="24"/>
  <c r="ECG40" i="24"/>
  <c r="ECF40" i="24"/>
  <c r="ECE40" i="24"/>
  <c r="ECD40" i="24"/>
  <c r="ECC40" i="24"/>
  <c r="ECB40" i="24"/>
  <c r="ECA40" i="24"/>
  <c r="EBZ40" i="24"/>
  <c r="EBY40" i="24"/>
  <c r="EBX40" i="24"/>
  <c r="EBW40" i="24"/>
  <c r="EBV40" i="24"/>
  <c r="EBU40" i="24"/>
  <c r="EBT40" i="24"/>
  <c r="EBS40" i="24"/>
  <c r="EBR40" i="24"/>
  <c r="EBQ40" i="24"/>
  <c r="EBP40" i="24"/>
  <c r="EBO40" i="24"/>
  <c r="EBN40" i="24"/>
  <c r="EBM40" i="24"/>
  <c r="EBL40" i="24"/>
  <c r="EBK40" i="24"/>
  <c r="EBJ40" i="24"/>
  <c r="EBI40" i="24"/>
  <c r="EBH40" i="24"/>
  <c r="EBG40" i="24"/>
  <c r="EBF40" i="24"/>
  <c r="EBE40" i="24"/>
  <c r="EBD40" i="24"/>
  <c r="EBC40" i="24"/>
  <c r="EBB40" i="24"/>
  <c r="EBA40" i="24"/>
  <c r="EAZ40" i="24"/>
  <c r="EAY40" i="24"/>
  <c r="EAX40" i="24"/>
  <c r="EAW40" i="24"/>
  <c r="EAV40" i="24"/>
  <c r="EAU40" i="24"/>
  <c r="EAT40" i="24"/>
  <c r="EAS40" i="24"/>
  <c r="EAR40" i="24"/>
  <c r="EAQ40" i="24"/>
  <c r="EAP40" i="24"/>
  <c r="EAO40" i="24"/>
  <c r="EAN40" i="24"/>
  <c r="EAM40" i="24"/>
  <c r="EAL40" i="24"/>
  <c r="EAK40" i="24"/>
  <c r="EAJ40" i="24"/>
  <c r="EAI40" i="24"/>
  <c r="EAH40" i="24"/>
  <c r="EAG40" i="24"/>
  <c r="EAF40" i="24"/>
  <c r="EAE40" i="24"/>
  <c r="EAD40" i="24"/>
  <c r="EAC40" i="24"/>
  <c r="EAB40" i="24"/>
  <c r="EAA40" i="24"/>
  <c r="DZZ40" i="24"/>
  <c r="DZY40" i="24"/>
  <c r="DZX40" i="24"/>
  <c r="DZW40" i="24"/>
  <c r="DZV40" i="24"/>
  <c r="DZU40" i="24"/>
  <c r="DZT40" i="24"/>
  <c r="DZS40" i="24"/>
  <c r="DZR40" i="24"/>
  <c r="DZQ40" i="24"/>
  <c r="DZP40" i="24"/>
  <c r="DZO40" i="24"/>
  <c r="DZN40" i="24"/>
  <c r="DZM40" i="24"/>
  <c r="DZL40" i="24"/>
  <c r="DZK40" i="24"/>
  <c r="DZJ40" i="24"/>
  <c r="DZI40" i="24"/>
  <c r="DZH40" i="24"/>
  <c r="DZG40" i="24"/>
  <c r="DZF40" i="24"/>
  <c r="DZE40" i="24"/>
  <c r="DZD40" i="24"/>
  <c r="DZC40" i="24"/>
  <c r="DZB40" i="24"/>
  <c r="DZA40" i="24"/>
  <c r="DYZ40" i="24"/>
  <c r="DYY40" i="24"/>
  <c r="DYX40" i="24"/>
  <c r="DYW40" i="24"/>
  <c r="DYV40" i="24"/>
  <c r="DYU40" i="24"/>
  <c r="DYT40" i="24"/>
  <c r="DYS40" i="24"/>
  <c r="DYR40" i="24"/>
  <c r="DYQ40" i="24"/>
  <c r="DYP40" i="24"/>
  <c r="DYO40" i="24"/>
  <c r="DYN40" i="24"/>
  <c r="DYM40" i="24"/>
  <c r="DYL40" i="24"/>
  <c r="DYK40" i="24"/>
  <c r="DYJ40" i="24"/>
  <c r="DYI40" i="24"/>
  <c r="DYH40" i="24"/>
  <c r="DYG40" i="24"/>
  <c r="DYF40" i="24"/>
  <c r="DYE40" i="24"/>
  <c r="DYD40" i="24"/>
  <c r="DYC40" i="24"/>
  <c r="DYB40" i="24"/>
  <c r="DYA40" i="24"/>
  <c r="DXZ40" i="24"/>
  <c r="DXY40" i="24"/>
  <c r="DXX40" i="24"/>
  <c r="DXW40" i="24"/>
  <c r="DXV40" i="24"/>
  <c r="DXU40" i="24"/>
  <c r="DXT40" i="24"/>
  <c r="DXS40" i="24"/>
  <c r="DXR40" i="24"/>
  <c r="DXQ40" i="24"/>
  <c r="DXP40" i="24"/>
  <c r="DXO40" i="24"/>
  <c r="DXN40" i="24"/>
  <c r="DXM40" i="24"/>
  <c r="DXL40" i="24"/>
  <c r="DXK40" i="24"/>
  <c r="DXJ40" i="24"/>
  <c r="DXI40" i="24"/>
  <c r="DXH40" i="24"/>
  <c r="DXG40" i="24"/>
  <c r="DXF40" i="24"/>
  <c r="DXE40" i="24"/>
  <c r="DXD40" i="24"/>
  <c r="DXC40" i="24"/>
  <c r="DXB40" i="24"/>
  <c r="DXA40" i="24"/>
  <c r="DWZ40" i="24"/>
  <c r="DWY40" i="24"/>
  <c r="DWX40" i="24"/>
  <c r="DWW40" i="24"/>
  <c r="DWV40" i="24"/>
  <c r="DWU40" i="24"/>
  <c r="DWT40" i="24"/>
  <c r="DWS40" i="24"/>
  <c r="DWR40" i="24"/>
  <c r="DWQ40" i="24"/>
  <c r="DWP40" i="24"/>
  <c r="DWO40" i="24"/>
  <c r="DWN40" i="24"/>
  <c r="DWM40" i="24"/>
  <c r="DWL40" i="24"/>
  <c r="DWK40" i="24"/>
  <c r="DWJ40" i="24"/>
  <c r="DWI40" i="24"/>
  <c r="DWH40" i="24"/>
  <c r="DWG40" i="24"/>
  <c r="DWF40" i="24"/>
  <c r="DWE40" i="24"/>
  <c r="DWD40" i="24"/>
  <c r="DWC40" i="24"/>
  <c r="DWB40" i="24"/>
  <c r="DWA40" i="24"/>
  <c r="DVZ40" i="24"/>
  <c r="DVY40" i="24"/>
  <c r="DVX40" i="24"/>
  <c r="DVW40" i="24"/>
  <c r="DVV40" i="24"/>
  <c r="DVU40" i="24"/>
  <c r="DVT40" i="24"/>
  <c r="DVS40" i="24"/>
  <c r="DVR40" i="24"/>
  <c r="DVQ40" i="24"/>
  <c r="DVP40" i="24"/>
  <c r="DVO40" i="24"/>
  <c r="DVN40" i="24"/>
  <c r="DVM40" i="24"/>
  <c r="DVL40" i="24"/>
  <c r="DVK40" i="24"/>
  <c r="DVJ40" i="24"/>
  <c r="DVI40" i="24"/>
  <c r="DVH40" i="24"/>
  <c r="DVG40" i="24"/>
  <c r="DVF40" i="24"/>
  <c r="DVE40" i="24"/>
  <c r="DVD40" i="24"/>
  <c r="DVC40" i="24"/>
  <c r="DVB40" i="24"/>
  <c r="DVA40" i="24"/>
  <c r="DUZ40" i="24"/>
  <c r="DUY40" i="24"/>
  <c r="DUX40" i="24"/>
  <c r="DUW40" i="24"/>
  <c r="DUV40" i="24"/>
  <c r="DUU40" i="24"/>
  <c r="DUT40" i="24"/>
  <c r="DUS40" i="24"/>
  <c r="DUR40" i="24"/>
  <c r="DUQ40" i="24"/>
  <c r="DUP40" i="24"/>
  <c r="DUO40" i="24"/>
  <c r="DUN40" i="24"/>
  <c r="DUM40" i="24"/>
  <c r="DUL40" i="24"/>
  <c r="DUK40" i="24"/>
  <c r="DUJ40" i="24"/>
  <c r="DUI40" i="24"/>
  <c r="DUH40" i="24"/>
  <c r="DUG40" i="24"/>
  <c r="DUF40" i="24"/>
  <c r="DUE40" i="24"/>
  <c r="DUD40" i="24"/>
  <c r="DUC40" i="24"/>
  <c r="DUB40" i="24"/>
  <c r="DUA40" i="24"/>
  <c r="DTZ40" i="24"/>
  <c r="DTY40" i="24"/>
  <c r="DTX40" i="24"/>
  <c r="DTW40" i="24"/>
  <c r="DTV40" i="24"/>
  <c r="DTU40" i="24"/>
  <c r="DTT40" i="24"/>
  <c r="DTS40" i="24"/>
  <c r="DTR40" i="24"/>
  <c r="DTQ40" i="24"/>
  <c r="DTP40" i="24"/>
  <c r="DTO40" i="24"/>
  <c r="DTN40" i="24"/>
  <c r="DTM40" i="24"/>
  <c r="DTL40" i="24"/>
  <c r="DTK40" i="24"/>
  <c r="DTJ40" i="24"/>
  <c r="DTI40" i="24"/>
  <c r="DTH40" i="24"/>
  <c r="DTG40" i="24"/>
  <c r="DTF40" i="24"/>
  <c r="DTE40" i="24"/>
  <c r="DTD40" i="24"/>
  <c r="DTC40" i="24"/>
  <c r="DTB40" i="24"/>
  <c r="DTA40" i="24"/>
  <c r="DSZ40" i="24"/>
  <c r="DSY40" i="24"/>
  <c r="DSX40" i="24"/>
  <c r="DSW40" i="24"/>
  <c r="DSV40" i="24"/>
  <c r="DSU40" i="24"/>
  <c r="DST40" i="24"/>
  <c r="DSS40" i="24"/>
  <c r="DSR40" i="24"/>
  <c r="DSQ40" i="24"/>
  <c r="DSP40" i="24"/>
  <c r="DSO40" i="24"/>
  <c r="DSN40" i="24"/>
  <c r="DSM40" i="24"/>
  <c r="DSL40" i="24"/>
  <c r="DSK40" i="24"/>
  <c r="DSJ40" i="24"/>
  <c r="DSI40" i="24"/>
  <c r="DSH40" i="24"/>
  <c r="DSG40" i="24"/>
  <c r="DSF40" i="24"/>
  <c r="DSE40" i="24"/>
  <c r="DSD40" i="24"/>
  <c r="DSC40" i="24"/>
  <c r="DSB40" i="24"/>
  <c r="DSA40" i="24"/>
  <c r="DRZ40" i="24"/>
  <c r="DRY40" i="24"/>
  <c r="DRX40" i="24"/>
  <c r="DRW40" i="24"/>
  <c r="DRV40" i="24"/>
  <c r="DRU40" i="24"/>
  <c r="DRT40" i="24"/>
  <c r="DRS40" i="24"/>
  <c r="DRR40" i="24"/>
  <c r="DRQ40" i="24"/>
  <c r="DRP40" i="24"/>
  <c r="DRO40" i="24"/>
  <c r="DRN40" i="24"/>
  <c r="DRM40" i="24"/>
  <c r="DRL40" i="24"/>
  <c r="DRK40" i="24"/>
  <c r="DRJ40" i="24"/>
  <c r="DRI40" i="24"/>
  <c r="DRH40" i="24"/>
  <c r="DRG40" i="24"/>
  <c r="DRF40" i="24"/>
  <c r="DRE40" i="24"/>
  <c r="DRD40" i="24"/>
  <c r="DRC40" i="24"/>
  <c r="DRB40" i="24"/>
  <c r="DRA40" i="24"/>
  <c r="DQZ40" i="24"/>
  <c r="DQY40" i="24"/>
  <c r="DQX40" i="24"/>
  <c r="DQW40" i="24"/>
  <c r="DQV40" i="24"/>
  <c r="DQU40" i="24"/>
  <c r="DQT40" i="24"/>
  <c r="DQS40" i="24"/>
  <c r="DQR40" i="24"/>
  <c r="DQQ40" i="24"/>
  <c r="DQP40" i="24"/>
  <c r="DQO40" i="24"/>
  <c r="DQN40" i="24"/>
  <c r="DQM40" i="24"/>
  <c r="DQL40" i="24"/>
  <c r="DQK40" i="24"/>
  <c r="DQJ40" i="24"/>
  <c r="DQI40" i="24"/>
  <c r="DQH40" i="24"/>
  <c r="DQG40" i="24"/>
  <c r="DQF40" i="24"/>
  <c r="DQE40" i="24"/>
  <c r="DQD40" i="24"/>
  <c r="DQC40" i="24"/>
  <c r="DQB40" i="24"/>
  <c r="DQA40" i="24"/>
  <c r="DPZ40" i="24"/>
  <c r="DPY40" i="24"/>
  <c r="DPX40" i="24"/>
  <c r="DPW40" i="24"/>
  <c r="DPV40" i="24"/>
  <c r="DPU40" i="24"/>
  <c r="DPT40" i="24"/>
  <c r="DPS40" i="24"/>
  <c r="DPR40" i="24"/>
  <c r="DPQ40" i="24"/>
  <c r="DPP40" i="24"/>
  <c r="DPO40" i="24"/>
  <c r="DPN40" i="24"/>
  <c r="DPM40" i="24"/>
  <c r="DPL40" i="24"/>
  <c r="DPK40" i="24"/>
  <c r="DPJ40" i="24"/>
  <c r="DPI40" i="24"/>
  <c r="DPH40" i="24"/>
  <c r="DPG40" i="24"/>
  <c r="DPF40" i="24"/>
  <c r="DPE40" i="24"/>
  <c r="DPD40" i="24"/>
  <c r="DPC40" i="24"/>
  <c r="DPB40" i="24"/>
  <c r="DPA40" i="24"/>
  <c r="DOZ40" i="24"/>
  <c r="DOY40" i="24"/>
  <c r="DOX40" i="24"/>
  <c r="DOW40" i="24"/>
  <c r="DOV40" i="24"/>
  <c r="DOU40" i="24"/>
  <c r="DOT40" i="24"/>
  <c r="DOS40" i="24"/>
  <c r="DOR40" i="24"/>
  <c r="DOQ40" i="24"/>
  <c r="DOP40" i="24"/>
  <c r="DOO40" i="24"/>
  <c r="DON40" i="24"/>
  <c r="DOM40" i="24"/>
  <c r="DOL40" i="24"/>
  <c r="DOK40" i="24"/>
  <c r="DOJ40" i="24"/>
  <c r="DOI40" i="24"/>
  <c r="DOH40" i="24"/>
  <c r="DOG40" i="24"/>
  <c r="DOF40" i="24"/>
  <c r="DOE40" i="24"/>
  <c r="DOD40" i="24"/>
  <c r="DOC40" i="24"/>
  <c r="DOB40" i="24"/>
  <c r="DOA40" i="24"/>
  <c r="DNZ40" i="24"/>
  <c r="DNY40" i="24"/>
  <c r="DNX40" i="24"/>
  <c r="DNW40" i="24"/>
  <c r="DNV40" i="24"/>
  <c r="DNU40" i="24"/>
  <c r="DNT40" i="24"/>
  <c r="DNS40" i="24"/>
  <c r="DNR40" i="24"/>
  <c r="DNQ40" i="24"/>
  <c r="DNP40" i="24"/>
  <c r="DNO40" i="24"/>
  <c r="DNN40" i="24"/>
  <c r="DNM40" i="24"/>
  <c r="DNL40" i="24"/>
  <c r="DNK40" i="24"/>
  <c r="DNJ40" i="24"/>
  <c r="DNI40" i="24"/>
  <c r="DNH40" i="24"/>
  <c r="DNG40" i="24"/>
  <c r="DNF40" i="24"/>
  <c r="DNE40" i="24"/>
  <c r="DND40" i="24"/>
  <c r="DNC40" i="24"/>
  <c r="DNB40" i="24"/>
  <c r="DNA40" i="24"/>
  <c r="DMZ40" i="24"/>
  <c r="DMY40" i="24"/>
  <c r="DMX40" i="24"/>
  <c r="DMW40" i="24"/>
  <c r="DMV40" i="24"/>
  <c r="DMU40" i="24"/>
  <c r="DMT40" i="24"/>
  <c r="DMS40" i="24"/>
  <c r="DMR40" i="24"/>
  <c r="DMQ40" i="24"/>
  <c r="DMP40" i="24"/>
  <c r="DMO40" i="24"/>
  <c r="DMN40" i="24"/>
  <c r="DMM40" i="24"/>
  <c r="DML40" i="24"/>
  <c r="DMK40" i="24"/>
  <c r="DMJ40" i="24"/>
  <c r="DMI40" i="24"/>
  <c r="DMH40" i="24"/>
  <c r="DMG40" i="24"/>
  <c r="DMF40" i="24"/>
  <c r="DME40" i="24"/>
  <c r="DMD40" i="24"/>
  <c r="DMC40" i="24"/>
  <c r="DMB40" i="24"/>
  <c r="DMA40" i="24"/>
  <c r="DLZ40" i="24"/>
  <c r="DLY40" i="24"/>
  <c r="DLX40" i="24"/>
  <c r="DLW40" i="24"/>
  <c r="DLV40" i="24"/>
  <c r="DLU40" i="24"/>
  <c r="DLT40" i="24"/>
  <c r="DLS40" i="24"/>
  <c r="DLR40" i="24"/>
  <c r="DLQ40" i="24"/>
  <c r="DLP40" i="24"/>
  <c r="DLO40" i="24"/>
  <c r="DLN40" i="24"/>
  <c r="DLM40" i="24"/>
  <c r="DLL40" i="24"/>
  <c r="DLK40" i="24"/>
  <c r="DLJ40" i="24"/>
  <c r="DLI40" i="24"/>
  <c r="DLH40" i="24"/>
  <c r="DLG40" i="24"/>
  <c r="DLF40" i="24"/>
  <c r="DLE40" i="24"/>
  <c r="DLD40" i="24"/>
  <c r="DLC40" i="24"/>
  <c r="DLB40" i="24"/>
  <c r="DLA40" i="24"/>
  <c r="DKZ40" i="24"/>
  <c r="DKY40" i="24"/>
  <c r="DKX40" i="24"/>
  <c r="DKW40" i="24"/>
  <c r="DKV40" i="24"/>
  <c r="DKU40" i="24"/>
  <c r="DKT40" i="24"/>
  <c r="DKS40" i="24"/>
  <c r="DKR40" i="24"/>
  <c r="DKQ40" i="24"/>
  <c r="DKP40" i="24"/>
  <c r="DKO40" i="24"/>
  <c r="DKN40" i="24"/>
  <c r="DKM40" i="24"/>
  <c r="DKL40" i="24"/>
  <c r="DKK40" i="24"/>
  <c r="DKJ40" i="24"/>
  <c r="DKI40" i="24"/>
  <c r="DKH40" i="24"/>
  <c r="DKG40" i="24"/>
  <c r="DKF40" i="24"/>
  <c r="DKE40" i="24"/>
  <c r="DKD40" i="24"/>
  <c r="DKC40" i="24"/>
  <c r="DKB40" i="24"/>
  <c r="DKA40" i="24"/>
  <c r="DJZ40" i="24"/>
  <c r="DJY40" i="24"/>
  <c r="DJX40" i="24"/>
  <c r="DJW40" i="24"/>
  <c r="DJV40" i="24"/>
  <c r="DJU40" i="24"/>
  <c r="DJT40" i="24"/>
  <c r="DJS40" i="24"/>
  <c r="DJR40" i="24"/>
  <c r="DJQ40" i="24"/>
  <c r="DJP40" i="24"/>
  <c r="DJO40" i="24"/>
  <c r="DJN40" i="24"/>
  <c r="DJM40" i="24"/>
  <c r="DJL40" i="24"/>
  <c r="DJK40" i="24"/>
  <c r="DJJ40" i="24"/>
  <c r="DJI40" i="24"/>
  <c r="DJH40" i="24"/>
  <c r="DJG40" i="24"/>
  <c r="DJF40" i="24"/>
  <c r="DJE40" i="24"/>
  <c r="DJD40" i="24"/>
  <c r="DJC40" i="24"/>
  <c r="DJB40" i="24"/>
  <c r="DJA40" i="24"/>
  <c r="DIZ40" i="24"/>
  <c r="DIY40" i="24"/>
  <c r="DIX40" i="24"/>
  <c r="DIW40" i="24"/>
  <c r="DIV40" i="24"/>
  <c r="DIU40" i="24"/>
  <c r="DIT40" i="24"/>
  <c r="DIS40" i="24"/>
  <c r="DIR40" i="24"/>
  <c r="DIQ40" i="24"/>
  <c r="DIP40" i="24"/>
  <c r="DIO40" i="24"/>
  <c r="DIN40" i="24"/>
  <c r="DIM40" i="24"/>
  <c r="DIL40" i="24"/>
  <c r="DIK40" i="24"/>
  <c r="DIJ40" i="24"/>
  <c r="DII40" i="24"/>
  <c r="DIH40" i="24"/>
  <c r="DIG40" i="24"/>
  <c r="DIF40" i="24"/>
  <c r="DIE40" i="24"/>
  <c r="DID40" i="24"/>
  <c r="DIC40" i="24"/>
  <c r="DIB40" i="24"/>
  <c r="DIA40" i="24"/>
  <c r="DHZ40" i="24"/>
  <c r="DHY40" i="24"/>
  <c r="DHX40" i="24"/>
  <c r="DHW40" i="24"/>
  <c r="DHV40" i="24"/>
  <c r="DHU40" i="24"/>
  <c r="DHT40" i="24"/>
  <c r="DHS40" i="24"/>
  <c r="DHR40" i="24"/>
  <c r="DHQ40" i="24"/>
  <c r="DHP40" i="24"/>
  <c r="DHO40" i="24"/>
  <c r="DHN40" i="24"/>
  <c r="DHM40" i="24"/>
  <c r="DHL40" i="24"/>
  <c r="DHK40" i="24"/>
  <c r="DHJ40" i="24"/>
  <c r="DHI40" i="24"/>
  <c r="DHH40" i="24"/>
  <c r="DHG40" i="24"/>
  <c r="DHF40" i="24"/>
  <c r="DHE40" i="24"/>
  <c r="DHD40" i="24"/>
  <c r="DHC40" i="24"/>
  <c r="DHB40" i="24"/>
  <c r="DHA40" i="24"/>
  <c r="DGZ40" i="24"/>
  <c r="DGY40" i="24"/>
  <c r="DGX40" i="24"/>
  <c r="DGW40" i="24"/>
  <c r="DGV40" i="24"/>
  <c r="DGU40" i="24"/>
  <c r="DGT40" i="24"/>
  <c r="DGS40" i="24"/>
  <c r="DGR40" i="24"/>
  <c r="DGQ40" i="24"/>
  <c r="DGP40" i="24"/>
  <c r="DGO40" i="24"/>
  <c r="DGN40" i="24"/>
  <c r="DGM40" i="24"/>
  <c r="DGL40" i="24"/>
  <c r="DGK40" i="24"/>
  <c r="DGJ40" i="24"/>
  <c r="DGI40" i="24"/>
  <c r="DGH40" i="24"/>
  <c r="DGG40" i="24"/>
  <c r="DGF40" i="24"/>
  <c r="DGE40" i="24"/>
  <c r="DGD40" i="24"/>
  <c r="DGC40" i="24"/>
  <c r="DGB40" i="24"/>
  <c r="DGA40" i="24"/>
  <c r="DFZ40" i="24"/>
  <c r="DFY40" i="24"/>
  <c r="DFX40" i="24"/>
  <c r="DFW40" i="24"/>
  <c r="DFV40" i="24"/>
  <c r="DFU40" i="24"/>
  <c r="DFT40" i="24"/>
  <c r="DFS40" i="24"/>
  <c r="DFR40" i="24"/>
  <c r="DFQ40" i="24"/>
  <c r="DFP40" i="24"/>
  <c r="DFO40" i="24"/>
  <c r="DFN40" i="24"/>
  <c r="DFM40" i="24"/>
  <c r="DFL40" i="24"/>
  <c r="DFK40" i="24"/>
  <c r="DFJ40" i="24"/>
  <c r="DFI40" i="24"/>
  <c r="DFH40" i="24"/>
  <c r="DFG40" i="24"/>
  <c r="DFF40" i="24"/>
  <c r="DFE40" i="24"/>
  <c r="DFD40" i="24"/>
  <c r="DFC40" i="24"/>
  <c r="DFB40" i="24"/>
  <c r="DFA40" i="24"/>
  <c r="DEZ40" i="24"/>
  <c r="DEY40" i="24"/>
  <c r="DEX40" i="24"/>
  <c r="DEW40" i="24"/>
  <c r="DEV40" i="24"/>
  <c r="DEU40" i="24"/>
  <c r="DET40" i="24"/>
  <c r="DES40" i="24"/>
  <c r="DER40" i="24"/>
  <c r="DEQ40" i="24"/>
  <c r="DEP40" i="24"/>
  <c r="DEO40" i="24"/>
  <c r="DEN40" i="24"/>
  <c r="DEM40" i="24"/>
  <c r="DEL40" i="24"/>
  <c r="DEK40" i="24"/>
  <c r="DEJ40" i="24"/>
  <c r="DEI40" i="24"/>
  <c r="DEH40" i="24"/>
  <c r="DEG40" i="24"/>
  <c r="DEF40" i="24"/>
  <c r="DEE40" i="24"/>
  <c r="DED40" i="24"/>
  <c r="DEC40" i="24"/>
  <c r="DEB40" i="24"/>
  <c r="DEA40" i="24"/>
  <c r="DDZ40" i="24"/>
  <c r="DDY40" i="24"/>
  <c r="DDX40" i="24"/>
  <c r="DDW40" i="24"/>
  <c r="DDV40" i="24"/>
  <c r="DDU40" i="24"/>
  <c r="DDT40" i="24"/>
  <c r="DDS40" i="24"/>
  <c r="DDR40" i="24"/>
  <c r="DDQ40" i="24"/>
  <c r="DDP40" i="24"/>
  <c r="DDO40" i="24"/>
  <c r="DDN40" i="24"/>
  <c r="DDM40" i="24"/>
  <c r="DDL40" i="24"/>
  <c r="DDK40" i="24"/>
  <c r="DDJ40" i="24"/>
  <c r="DDI40" i="24"/>
  <c r="DDH40" i="24"/>
  <c r="DDG40" i="24"/>
  <c r="DDF40" i="24"/>
  <c r="DDE40" i="24"/>
  <c r="DDD40" i="24"/>
  <c r="DDC40" i="24"/>
  <c r="DDB40" i="24"/>
  <c r="DDA40" i="24"/>
  <c r="DCZ40" i="24"/>
  <c r="DCY40" i="24"/>
  <c r="DCX40" i="24"/>
  <c r="DCW40" i="24"/>
  <c r="DCV40" i="24"/>
  <c r="DCU40" i="24"/>
  <c r="DCT40" i="24"/>
  <c r="DCS40" i="24"/>
  <c r="DCR40" i="24"/>
  <c r="DCQ40" i="24"/>
  <c r="DCP40" i="24"/>
  <c r="DCO40" i="24"/>
  <c r="DCN40" i="24"/>
  <c r="DCM40" i="24"/>
  <c r="DCL40" i="24"/>
  <c r="DCK40" i="24"/>
  <c r="DCJ40" i="24"/>
  <c r="DCI40" i="24"/>
  <c r="DCH40" i="24"/>
  <c r="DCG40" i="24"/>
  <c r="DCF40" i="24"/>
  <c r="DCE40" i="24"/>
  <c r="DCD40" i="24"/>
  <c r="DCC40" i="24"/>
  <c r="DCB40" i="24"/>
  <c r="DCA40" i="24"/>
  <c r="DBZ40" i="24"/>
  <c r="DBY40" i="24"/>
  <c r="DBX40" i="24"/>
  <c r="DBW40" i="24"/>
  <c r="DBV40" i="24"/>
  <c r="DBU40" i="24"/>
  <c r="DBT40" i="24"/>
  <c r="DBS40" i="24"/>
  <c r="DBR40" i="24"/>
  <c r="DBQ40" i="24"/>
  <c r="DBP40" i="24"/>
  <c r="DBO40" i="24"/>
  <c r="DBN40" i="24"/>
  <c r="DBM40" i="24"/>
  <c r="DBL40" i="24"/>
  <c r="DBK40" i="24"/>
  <c r="DBJ40" i="24"/>
  <c r="DBI40" i="24"/>
  <c r="DBH40" i="24"/>
  <c r="DBG40" i="24"/>
  <c r="DBF40" i="24"/>
  <c r="DBE40" i="24"/>
  <c r="DBD40" i="24"/>
  <c r="DBC40" i="24"/>
  <c r="DBB40" i="24"/>
  <c r="DBA40" i="24"/>
  <c r="DAZ40" i="24"/>
  <c r="DAY40" i="24"/>
  <c r="DAX40" i="24"/>
  <c r="DAW40" i="24"/>
  <c r="DAV40" i="24"/>
  <c r="DAU40" i="24"/>
  <c r="DAT40" i="24"/>
  <c r="DAS40" i="24"/>
  <c r="DAR40" i="24"/>
  <c r="DAQ40" i="24"/>
  <c r="DAP40" i="24"/>
  <c r="DAO40" i="24"/>
  <c r="DAN40" i="24"/>
  <c r="DAM40" i="24"/>
  <c r="DAL40" i="24"/>
  <c r="DAK40" i="24"/>
  <c r="DAJ40" i="24"/>
  <c r="DAI40" i="24"/>
  <c r="DAH40" i="24"/>
  <c r="DAG40" i="24"/>
  <c r="DAF40" i="24"/>
  <c r="DAE40" i="24"/>
  <c r="DAD40" i="24"/>
  <c r="DAC40" i="24"/>
  <c r="DAB40" i="24"/>
  <c r="DAA40" i="24"/>
  <c r="CZZ40" i="24"/>
  <c r="CZY40" i="24"/>
  <c r="CZX40" i="24"/>
  <c r="CZW40" i="24"/>
  <c r="CZV40" i="24"/>
  <c r="CZU40" i="24"/>
  <c r="CZT40" i="24"/>
  <c r="CZS40" i="24"/>
  <c r="CZR40" i="24"/>
  <c r="CZQ40" i="24"/>
  <c r="CZP40" i="24"/>
  <c r="CZO40" i="24"/>
  <c r="CZN40" i="24"/>
  <c r="CZM40" i="24"/>
  <c r="CZL40" i="24"/>
  <c r="CZK40" i="24"/>
  <c r="CZJ40" i="24"/>
  <c r="CZI40" i="24"/>
  <c r="CZH40" i="24"/>
  <c r="CZG40" i="24"/>
  <c r="CZF40" i="24"/>
  <c r="CZE40" i="24"/>
  <c r="CZD40" i="24"/>
  <c r="CZC40" i="24"/>
  <c r="CZB40" i="24"/>
  <c r="CZA40" i="24"/>
  <c r="CYZ40" i="24"/>
  <c r="CYY40" i="24"/>
  <c r="CYX40" i="24"/>
  <c r="CYW40" i="24"/>
  <c r="CYV40" i="24"/>
  <c r="CYU40" i="24"/>
  <c r="CYT40" i="24"/>
  <c r="CYS40" i="24"/>
  <c r="CYR40" i="24"/>
  <c r="CYQ40" i="24"/>
  <c r="CYP40" i="24"/>
  <c r="CYO40" i="24"/>
  <c r="CYN40" i="24"/>
  <c r="CYM40" i="24"/>
  <c r="CYL40" i="24"/>
  <c r="CYK40" i="24"/>
  <c r="CYJ40" i="24"/>
  <c r="CYI40" i="24"/>
  <c r="CYH40" i="24"/>
  <c r="CYG40" i="24"/>
  <c r="CYF40" i="24"/>
  <c r="CYE40" i="24"/>
  <c r="CYD40" i="24"/>
  <c r="CYC40" i="24"/>
  <c r="CYB40" i="24"/>
  <c r="CYA40" i="24"/>
  <c r="CXZ40" i="24"/>
  <c r="CXY40" i="24"/>
  <c r="CXX40" i="24"/>
  <c r="CXW40" i="24"/>
  <c r="CXV40" i="24"/>
  <c r="CXU40" i="24"/>
  <c r="CXT40" i="24"/>
  <c r="CXS40" i="24"/>
  <c r="CXR40" i="24"/>
  <c r="CXQ40" i="24"/>
  <c r="CXP40" i="24"/>
  <c r="CXO40" i="24"/>
  <c r="CXN40" i="24"/>
  <c r="CXM40" i="24"/>
  <c r="CXL40" i="24"/>
  <c r="CXK40" i="24"/>
  <c r="CXJ40" i="24"/>
  <c r="CXI40" i="24"/>
  <c r="CXH40" i="24"/>
  <c r="CXG40" i="24"/>
  <c r="CXF40" i="24"/>
  <c r="CXE40" i="24"/>
  <c r="CXD40" i="24"/>
  <c r="CXC40" i="24"/>
  <c r="CXB40" i="24"/>
  <c r="CXA40" i="24"/>
  <c r="CWZ40" i="24"/>
  <c r="CWY40" i="24"/>
  <c r="CWX40" i="24"/>
  <c r="CWW40" i="24"/>
  <c r="CWV40" i="24"/>
  <c r="CWU40" i="24"/>
  <c r="CWT40" i="24"/>
  <c r="CWS40" i="24"/>
  <c r="CWR40" i="24"/>
  <c r="CWQ40" i="24"/>
  <c r="CWP40" i="24"/>
  <c r="CWO40" i="24"/>
  <c r="CWN40" i="24"/>
  <c r="CWM40" i="24"/>
  <c r="CWL40" i="24"/>
  <c r="CWK40" i="24"/>
  <c r="CWJ40" i="24"/>
  <c r="CWI40" i="24"/>
  <c r="CWH40" i="24"/>
  <c r="CWG40" i="24"/>
  <c r="CWF40" i="24"/>
  <c r="CWE40" i="24"/>
  <c r="CWD40" i="24"/>
  <c r="CWC40" i="24"/>
  <c r="CWB40" i="24"/>
  <c r="CWA40" i="24"/>
  <c r="CVZ40" i="24"/>
  <c r="CVY40" i="24"/>
  <c r="CVX40" i="24"/>
  <c r="CVW40" i="24"/>
  <c r="CVV40" i="24"/>
  <c r="CVU40" i="24"/>
  <c r="CVT40" i="24"/>
  <c r="CVS40" i="24"/>
  <c r="CVR40" i="24"/>
  <c r="CVQ40" i="24"/>
  <c r="CVP40" i="24"/>
  <c r="CVO40" i="24"/>
  <c r="CVN40" i="24"/>
  <c r="CVM40" i="24"/>
  <c r="CVL40" i="24"/>
  <c r="CVK40" i="24"/>
  <c r="CVJ40" i="24"/>
  <c r="CVI40" i="24"/>
  <c r="CVH40" i="24"/>
  <c r="CVG40" i="24"/>
  <c r="CVF40" i="24"/>
  <c r="CVE40" i="24"/>
  <c r="CVD40" i="24"/>
  <c r="CVC40" i="24"/>
  <c r="CVB40" i="24"/>
  <c r="CVA40" i="24"/>
  <c r="CUZ40" i="24"/>
  <c r="CUY40" i="24"/>
  <c r="CUX40" i="24"/>
  <c r="CUW40" i="24"/>
  <c r="CUV40" i="24"/>
  <c r="CUU40" i="24"/>
  <c r="CUT40" i="24"/>
  <c r="CUS40" i="24"/>
  <c r="CUR40" i="24"/>
  <c r="CUQ40" i="24"/>
  <c r="CUP40" i="24"/>
  <c r="CUO40" i="24"/>
  <c r="CUN40" i="24"/>
  <c r="CUM40" i="24"/>
  <c r="CUL40" i="24"/>
  <c r="CUK40" i="24"/>
  <c r="CUJ40" i="24"/>
  <c r="CUI40" i="24"/>
  <c r="CUH40" i="24"/>
  <c r="CUG40" i="24"/>
  <c r="CUF40" i="24"/>
  <c r="CUE40" i="24"/>
  <c r="CUD40" i="24"/>
  <c r="CUC40" i="24"/>
  <c r="CUB40" i="24"/>
  <c r="CUA40" i="24"/>
  <c r="CTZ40" i="24"/>
  <c r="CTY40" i="24"/>
  <c r="CTX40" i="24"/>
  <c r="CTW40" i="24"/>
  <c r="CTV40" i="24"/>
  <c r="CTU40" i="24"/>
  <c r="CTT40" i="24"/>
  <c r="CTS40" i="24"/>
  <c r="CTR40" i="24"/>
  <c r="CTQ40" i="24"/>
  <c r="CTP40" i="24"/>
  <c r="CTO40" i="24"/>
  <c r="CTN40" i="24"/>
  <c r="CTM40" i="24"/>
  <c r="CTL40" i="24"/>
  <c r="CTK40" i="24"/>
  <c r="CTJ40" i="24"/>
  <c r="CTI40" i="24"/>
  <c r="CTH40" i="24"/>
  <c r="CTG40" i="24"/>
  <c r="CTF40" i="24"/>
  <c r="CTE40" i="24"/>
  <c r="CTD40" i="24"/>
  <c r="CTC40" i="24"/>
  <c r="CTB40" i="24"/>
  <c r="CTA40" i="24"/>
  <c r="CSZ40" i="24"/>
  <c r="CSY40" i="24"/>
  <c r="CSX40" i="24"/>
  <c r="CSW40" i="24"/>
  <c r="CSV40" i="24"/>
  <c r="CSU40" i="24"/>
  <c r="CST40" i="24"/>
  <c r="CSS40" i="24"/>
  <c r="CSR40" i="24"/>
  <c r="CSQ40" i="24"/>
  <c r="CSP40" i="24"/>
  <c r="CSO40" i="24"/>
  <c r="CSN40" i="24"/>
  <c r="CSM40" i="24"/>
  <c r="CSL40" i="24"/>
  <c r="CSK40" i="24"/>
  <c r="CSJ40" i="24"/>
  <c r="CSI40" i="24"/>
  <c r="CSH40" i="24"/>
  <c r="CSG40" i="24"/>
  <c r="CSF40" i="24"/>
  <c r="CSE40" i="24"/>
  <c r="CSD40" i="24"/>
  <c r="CSC40" i="24"/>
  <c r="CSB40" i="24"/>
  <c r="CSA40" i="24"/>
  <c r="CRZ40" i="24"/>
  <c r="CRY40" i="24"/>
  <c r="CRX40" i="24"/>
  <c r="CRW40" i="24"/>
  <c r="CRV40" i="24"/>
  <c r="CRU40" i="24"/>
  <c r="CRT40" i="24"/>
  <c r="CRS40" i="24"/>
  <c r="CRR40" i="24"/>
  <c r="CRQ40" i="24"/>
  <c r="CRP40" i="24"/>
  <c r="CRO40" i="24"/>
  <c r="CRN40" i="24"/>
  <c r="CRM40" i="24"/>
  <c r="CRL40" i="24"/>
  <c r="CRK40" i="24"/>
  <c r="CRJ40" i="24"/>
  <c r="CRI40" i="24"/>
  <c r="CRH40" i="24"/>
  <c r="CRG40" i="24"/>
  <c r="CRF40" i="24"/>
  <c r="CRE40" i="24"/>
  <c r="CRD40" i="24"/>
  <c r="CRC40" i="24"/>
  <c r="CRB40" i="24"/>
  <c r="CRA40" i="24"/>
  <c r="CQZ40" i="24"/>
  <c r="CQY40" i="24"/>
  <c r="CQX40" i="24"/>
  <c r="CQW40" i="24"/>
  <c r="CQV40" i="24"/>
  <c r="CQU40" i="24"/>
  <c r="CQT40" i="24"/>
  <c r="CQS40" i="24"/>
  <c r="CQR40" i="24"/>
  <c r="CQQ40" i="24"/>
  <c r="CQP40" i="24"/>
  <c r="CQO40" i="24"/>
  <c r="CQN40" i="24"/>
  <c r="CQM40" i="24"/>
  <c r="CQL40" i="24"/>
  <c r="CQK40" i="24"/>
  <c r="CQJ40" i="24"/>
  <c r="CQI40" i="24"/>
  <c r="CQH40" i="24"/>
  <c r="CQG40" i="24"/>
  <c r="CQF40" i="24"/>
  <c r="CQE40" i="24"/>
  <c r="CQD40" i="24"/>
  <c r="CQC40" i="24"/>
  <c r="CQB40" i="24"/>
  <c r="CQA40" i="24"/>
  <c r="CPZ40" i="24"/>
  <c r="CPY40" i="24"/>
  <c r="CPX40" i="24"/>
  <c r="CPW40" i="24"/>
  <c r="CPV40" i="24"/>
  <c r="CPU40" i="24"/>
  <c r="CPT40" i="24"/>
  <c r="CPS40" i="24"/>
  <c r="CPR40" i="24"/>
  <c r="CPQ40" i="24"/>
  <c r="CPP40" i="24"/>
  <c r="CPO40" i="24"/>
  <c r="CPN40" i="24"/>
  <c r="CPM40" i="24"/>
  <c r="CPL40" i="24"/>
  <c r="CPK40" i="24"/>
  <c r="CPJ40" i="24"/>
  <c r="CPI40" i="24"/>
  <c r="CPH40" i="24"/>
  <c r="CPG40" i="24"/>
  <c r="CPF40" i="24"/>
  <c r="CPE40" i="24"/>
  <c r="CPD40" i="24"/>
  <c r="CPC40" i="24"/>
  <c r="CPB40" i="24"/>
  <c r="CPA40" i="24"/>
  <c r="COZ40" i="24"/>
  <c r="COY40" i="24"/>
  <c r="COX40" i="24"/>
  <c r="COW40" i="24"/>
  <c r="COV40" i="24"/>
  <c r="COU40" i="24"/>
  <c r="COT40" i="24"/>
  <c r="COS40" i="24"/>
  <c r="COR40" i="24"/>
  <c r="COQ40" i="24"/>
  <c r="COP40" i="24"/>
  <c r="COO40" i="24"/>
  <c r="CON40" i="24"/>
  <c r="COM40" i="24"/>
  <c r="COL40" i="24"/>
  <c r="COK40" i="24"/>
  <c r="COJ40" i="24"/>
  <c r="COI40" i="24"/>
  <c r="COH40" i="24"/>
  <c r="COG40" i="24"/>
  <c r="COF40" i="24"/>
  <c r="COE40" i="24"/>
  <c r="COD40" i="24"/>
  <c r="COC40" i="24"/>
  <c r="COB40" i="24"/>
  <c r="COA40" i="24"/>
  <c r="CNZ40" i="24"/>
  <c r="CNY40" i="24"/>
  <c r="CNX40" i="24"/>
  <c r="CNW40" i="24"/>
  <c r="CNV40" i="24"/>
  <c r="CNU40" i="24"/>
  <c r="CNT40" i="24"/>
  <c r="CNS40" i="24"/>
  <c r="CNR40" i="24"/>
  <c r="CNQ40" i="24"/>
  <c r="CNP40" i="24"/>
  <c r="CNO40" i="24"/>
  <c r="CNN40" i="24"/>
  <c r="CNM40" i="24"/>
  <c r="CNL40" i="24"/>
  <c r="CNK40" i="24"/>
  <c r="CNJ40" i="24"/>
  <c r="CNI40" i="24"/>
  <c r="CNH40" i="24"/>
  <c r="CNG40" i="24"/>
  <c r="CNF40" i="24"/>
  <c r="CNE40" i="24"/>
  <c r="CND40" i="24"/>
  <c r="CNC40" i="24"/>
  <c r="CNB40" i="24"/>
  <c r="CNA40" i="24"/>
  <c r="CMZ40" i="24"/>
  <c r="CMY40" i="24"/>
  <c r="CMX40" i="24"/>
  <c r="CMW40" i="24"/>
  <c r="CMV40" i="24"/>
  <c r="CMU40" i="24"/>
  <c r="CMT40" i="24"/>
  <c r="CMS40" i="24"/>
  <c r="CMR40" i="24"/>
  <c r="CMQ40" i="24"/>
  <c r="CMP40" i="24"/>
  <c r="CMO40" i="24"/>
  <c r="CMN40" i="24"/>
  <c r="CMM40" i="24"/>
  <c r="CML40" i="24"/>
  <c r="CMK40" i="24"/>
  <c r="CMJ40" i="24"/>
  <c r="CMI40" i="24"/>
  <c r="CMH40" i="24"/>
  <c r="CMG40" i="24"/>
  <c r="CMF40" i="24"/>
  <c r="CME40" i="24"/>
  <c r="CMD40" i="24"/>
  <c r="CMC40" i="24"/>
  <c r="CMB40" i="24"/>
  <c r="CMA40" i="24"/>
  <c r="CLZ40" i="24"/>
  <c r="CLY40" i="24"/>
  <c r="CLX40" i="24"/>
  <c r="CLW40" i="24"/>
  <c r="CLV40" i="24"/>
  <c r="CLU40" i="24"/>
  <c r="CLT40" i="24"/>
  <c r="CLS40" i="24"/>
  <c r="CLR40" i="24"/>
  <c r="CLQ40" i="24"/>
  <c r="CLP40" i="24"/>
  <c r="CLO40" i="24"/>
  <c r="CLN40" i="24"/>
  <c r="CLM40" i="24"/>
  <c r="CLL40" i="24"/>
  <c r="CLK40" i="24"/>
  <c r="CLJ40" i="24"/>
  <c r="CLI40" i="24"/>
  <c r="CLH40" i="24"/>
  <c r="CLG40" i="24"/>
  <c r="CLF40" i="24"/>
  <c r="CLE40" i="24"/>
  <c r="CLD40" i="24"/>
  <c r="CLC40" i="24"/>
  <c r="CLB40" i="24"/>
  <c r="CLA40" i="24"/>
  <c r="CKZ40" i="24"/>
  <c r="CKY40" i="24"/>
  <c r="CKX40" i="24"/>
  <c r="CKW40" i="24"/>
  <c r="CKV40" i="24"/>
  <c r="CKU40" i="24"/>
  <c r="CKT40" i="24"/>
  <c r="CKS40" i="24"/>
  <c r="CKR40" i="24"/>
  <c r="CKQ40" i="24"/>
  <c r="CKP40" i="24"/>
  <c r="CKO40" i="24"/>
  <c r="CKN40" i="24"/>
  <c r="CKM40" i="24"/>
  <c r="CKL40" i="24"/>
  <c r="CKK40" i="24"/>
  <c r="CKJ40" i="24"/>
  <c r="CKI40" i="24"/>
  <c r="CKH40" i="24"/>
  <c r="CKG40" i="24"/>
  <c r="CKF40" i="24"/>
  <c r="CKE40" i="24"/>
  <c r="CKD40" i="24"/>
  <c r="CKC40" i="24"/>
  <c r="CKB40" i="24"/>
  <c r="CKA40" i="24"/>
  <c r="CJZ40" i="24"/>
  <c r="CJY40" i="24"/>
  <c r="CJX40" i="24"/>
  <c r="CJW40" i="24"/>
  <c r="CJV40" i="24"/>
  <c r="CJU40" i="24"/>
  <c r="CJT40" i="24"/>
  <c r="CJS40" i="24"/>
  <c r="CJR40" i="24"/>
  <c r="CJQ40" i="24"/>
  <c r="CJP40" i="24"/>
  <c r="CJO40" i="24"/>
  <c r="CJN40" i="24"/>
  <c r="CJM40" i="24"/>
  <c r="CJL40" i="24"/>
  <c r="CJK40" i="24"/>
  <c r="CJJ40" i="24"/>
  <c r="CJI40" i="24"/>
  <c r="CJH40" i="24"/>
  <c r="CJG40" i="24"/>
  <c r="CJF40" i="24"/>
  <c r="CJE40" i="24"/>
  <c r="CJD40" i="24"/>
  <c r="CJC40" i="24"/>
  <c r="CJB40" i="24"/>
  <c r="CJA40" i="24"/>
  <c r="CIZ40" i="24"/>
  <c r="CIY40" i="24"/>
  <c r="CIX40" i="24"/>
  <c r="CIW40" i="24"/>
  <c r="CIV40" i="24"/>
  <c r="CIU40" i="24"/>
  <c r="CIT40" i="24"/>
  <c r="CIS40" i="24"/>
  <c r="CIR40" i="24"/>
  <c r="CIQ40" i="24"/>
  <c r="CIP40" i="24"/>
  <c r="CIO40" i="24"/>
  <c r="CIN40" i="24"/>
  <c r="CIM40" i="24"/>
  <c r="CIL40" i="24"/>
  <c r="CIK40" i="24"/>
  <c r="CIJ40" i="24"/>
  <c r="CII40" i="24"/>
  <c r="CIH40" i="24"/>
  <c r="CIG40" i="24"/>
  <c r="CIF40" i="24"/>
  <c r="CIE40" i="24"/>
  <c r="CID40" i="24"/>
  <c r="CIC40" i="24"/>
  <c r="CIB40" i="24"/>
  <c r="CIA40" i="24"/>
  <c r="CHZ40" i="24"/>
  <c r="CHY40" i="24"/>
  <c r="CHX40" i="24"/>
  <c r="CHW40" i="24"/>
  <c r="CHV40" i="24"/>
  <c r="CHU40" i="24"/>
  <c r="CHT40" i="24"/>
  <c r="CHS40" i="24"/>
  <c r="CHR40" i="24"/>
  <c r="CHQ40" i="24"/>
  <c r="CHP40" i="24"/>
  <c r="CHO40" i="24"/>
  <c r="CHN40" i="24"/>
  <c r="CHM40" i="24"/>
  <c r="CHL40" i="24"/>
  <c r="CHK40" i="24"/>
  <c r="CHJ40" i="24"/>
  <c r="CHI40" i="24"/>
  <c r="CHH40" i="24"/>
  <c r="CHG40" i="24"/>
  <c r="CHF40" i="24"/>
  <c r="CHE40" i="24"/>
  <c r="CHD40" i="24"/>
  <c r="CHC40" i="24"/>
  <c r="CHB40" i="24"/>
  <c r="CHA40" i="24"/>
  <c r="CGZ40" i="24"/>
  <c r="CGY40" i="24"/>
  <c r="CGX40" i="24"/>
  <c r="CGW40" i="24"/>
  <c r="CGV40" i="24"/>
  <c r="CGU40" i="24"/>
  <c r="CGT40" i="24"/>
  <c r="CGS40" i="24"/>
  <c r="CGR40" i="24"/>
  <c r="CGQ40" i="24"/>
  <c r="CGP40" i="24"/>
  <c r="CGO40" i="24"/>
  <c r="CGN40" i="24"/>
  <c r="CGM40" i="24"/>
  <c r="CGL40" i="24"/>
  <c r="CGK40" i="24"/>
  <c r="CGJ40" i="24"/>
  <c r="CGI40" i="24"/>
  <c r="CGH40" i="24"/>
  <c r="CGG40" i="24"/>
  <c r="CGF40" i="24"/>
  <c r="CGE40" i="24"/>
  <c r="CGD40" i="24"/>
  <c r="CGC40" i="24"/>
  <c r="CGB40" i="24"/>
  <c r="CGA40" i="24"/>
  <c r="CFZ40" i="24"/>
  <c r="CFY40" i="24"/>
  <c r="CFX40" i="24"/>
  <c r="CFW40" i="24"/>
  <c r="CFV40" i="24"/>
  <c r="CFU40" i="24"/>
  <c r="CFT40" i="24"/>
  <c r="CFS40" i="24"/>
  <c r="CFR40" i="24"/>
  <c r="CFQ40" i="24"/>
  <c r="CFP40" i="24"/>
  <c r="CFO40" i="24"/>
  <c r="CFN40" i="24"/>
  <c r="CFM40" i="24"/>
  <c r="CFL40" i="24"/>
  <c r="CFK40" i="24"/>
  <c r="CFJ40" i="24"/>
  <c r="CFI40" i="24"/>
  <c r="CFH40" i="24"/>
  <c r="CFG40" i="24"/>
  <c r="CFF40" i="24"/>
  <c r="CFE40" i="24"/>
  <c r="CFD40" i="24"/>
  <c r="CFC40" i="24"/>
  <c r="CFB40" i="24"/>
  <c r="CFA40" i="24"/>
  <c r="CEZ40" i="24"/>
  <c r="CEY40" i="24"/>
  <c r="CEX40" i="24"/>
  <c r="CEW40" i="24"/>
  <c r="CEV40" i="24"/>
  <c r="CEU40" i="24"/>
  <c r="CET40" i="24"/>
  <c r="CES40" i="24"/>
  <c r="CER40" i="24"/>
  <c r="CEQ40" i="24"/>
  <c r="CEP40" i="24"/>
  <c r="CEO40" i="24"/>
  <c r="CEN40" i="24"/>
  <c r="CEM40" i="24"/>
  <c r="CEL40" i="24"/>
  <c r="CEK40" i="24"/>
  <c r="CEJ40" i="24"/>
  <c r="CEI40" i="24"/>
  <c r="CEH40" i="24"/>
  <c r="CEG40" i="24"/>
  <c r="CEF40" i="24"/>
  <c r="CEE40" i="24"/>
  <c r="CED40" i="24"/>
  <c r="CEC40" i="24"/>
  <c r="CEB40" i="24"/>
  <c r="CEA40" i="24"/>
  <c r="CDZ40" i="24"/>
  <c r="CDY40" i="24"/>
  <c r="CDX40" i="24"/>
  <c r="CDW40" i="24"/>
  <c r="CDV40" i="24"/>
  <c r="CDU40" i="24"/>
  <c r="CDT40" i="24"/>
  <c r="CDS40" i="24"/>
  <c r="CDR40" i="24"/>
  <c r="CDQ40" i="24"/>
  <c r="CDP40" i="24"/>
  <c r="CDO40" i="24"/>
  <c r="CDN40" i="24"/>
  <c r="CDM40" i="24"/>
  <c r="CDL40" i="24"/>
  <c r="CDK40" i="24"/>
  <c r="CDJ40" i="24"/>
  <c r="CDI40" i="24"/>
  <c r="CDH40" i="24"/>
  <c r="CDG40" i="24"/>
  <c r="CDF40" i="24"/>
  <c r="CDE40" i="24"/>
  <c r="CDD40" i="24"/>
  <c r="CDC40" i="24"/>
  <c r="CDB40" i="24"/>
  <c r="CDA40" i="24"/>
  <c r="CCZ40" i="24"/>
  <c r="CCY40" i="24"/>
  <c r="CCX40" i="24"/>
  <c r="CCW40" i="24"/>
  <c r="CCV40" i="24"/>
  <c r="CCU40" i="24"/>
  <c r="CCT40" i="24"/>
  <c r="CCS40" i="24"/>
  <c r="CCR40" i="24"/>
  <c r="CCQ40" i="24"/>
  <c r="CCP40" i="24"/>
  <c r="CCO40" i="24"/>
  <c r="CCN40" i="24"/>
  <c r="CCM40" i="24"/>
  <c r="CCL40" i="24"/>
  <c r="CCK40" i="24"/>
  <c r="CCJ40" i="24"/>
  <c r="CCI40" i="24"/>
  <c r="CCH40" i="24"/>
  <c r="CCG40" i="24"/>
  <c r="CCF40" i="24"/>
  <c r="CCE40" i="24"/>
  <c r="CCD40" i="24"/>
  <c r="CCC40" i="24"/>
  <c r="CCB40" i="24"/>
  <c r="CCA40" i="24"/>
  <c r="CBZ40" i="24"/>
  <c r="CBY40" i="24"/>
  <c r="CBX40" i="24"/>
  <c r="CBW40" i="24"/>
  <c r="CBV40" i="24"/>
  <c r="CBU40" i="24"/>
  <c r="CBT40" i="24"/>
  <c r="CBS40" i="24"/>
  <c r="CBR40" i="24"/>
  <c r="CBQ40" i="24"/>
  <c r="CBP40" i="24"/>
  <c r="CBO40" i="24"/>
  <c r="CBN40" i="24"/>
  <c r="CBM40" i="24"/>
  <c r="CBL40" i="24"/>
  <c r="CBK40" i="24"/>
  <c r="CBJ40" i="24"/>
  <c r="CBI40" i="24"/>
  <c r="CBH40" i="24"/>
  <c r="CBG40" i="24"/>
  <c r="CBF40" i="24"/>
  <c r="CBE40" i="24"/>
  <c r="CBD40" i="24"/>
  <c r="CBC40" i="24"/>
  <c r="CBB40" i="24"/>
  <c r="CBA40" i="24"/>
  <c r="CAZ40" i="24"/>
  <c r="CAY40" i="24"/>
  <c r="CAX40" i="24"/>
  <c r="CAW40" i="24"/>
  <c r="CAV40" i="24"/>
  <c r="CAU40" i="24"/>
  <c r="CAT40" i="24"/>
  <c r="CAS40" i="24"/>
  <c r="CAR40" i="24"/>
  <c r="CAQ40" i="24"/>
  <c r="CAP40" i="24"/>
  <c r="CAO40" i="24"/>
  <c r="CAN40" i="24"/>
  <c r="CAM40" i="24"/>
  <c r="CAL40" i="24"/>
  <c r="CAK40" i="24"/>
  <c r="CAJ40" i="24"/>
  <c r="CAI40" i="24"/>
  <c r="CAH40" i="24"/>
  <c r="CAG40" i="24"/>
  <c r="CAF40" i="24"/>
  <c r="CAE40" i="24"/>
  <c r="CAD40" i="24"/>
  <c r="CAC40" i="24"/>
  <c r="CAB40" i="24"/>
  <c r="CAA40" i="24"/>
  <c r="BZZ40" i="24"/>
  <c r="BZY40" i="24"/>
  <c r="BZX40" i="24"/>
  <c r="BZW40" i="24"/>
  <c r="BZV40" i="24"/>
  <c r="BZU40" i="24"/>
  <c r="BZT40" i="24"/>
  <c r="BZS40" i="24"/>
  <c r="BZR40" i="24"/>
  <c r="BZQ40" i="24"/>
  <c r="BZP40" i="24"/>
  <c r="BZO40" i="24"/>
  <c r="BZN40" i="24"/>
  <c r="BZM40" i="24"/>
  <c r="BZL40" i="24"/>
  <c r="BZK40" i="24"/>
  <c r="BZJ40" i="24"/>
  <c r="BZI40" i="24"/>
  <c r="BZH40" i="24"/>
  <c r="BZG40" i="24"/>
  <c r="BZF40" i="24"/>
  <c r="BZE40" i="24"/>
  <c r="BZD40" i="24"/>
  <c r="BZC40" i="24"/>
  <c r="BZB40" i="24"/>
  <c r="BZA40" i="24"/>
  <c r="BYZ40" i="24"/>
  <c r="BYY40" i="24"/>
  <c r="BYX40" i="24"/>
  <c r="BYW40" i="24"/>
  <c r="BYV40" i="24"/>
  <c r="BYU40" i="24"/>
  <c r="BYT40" i="24"/>
  <c r="BYS40" i="24"/>
  <c r="BYR40" i="24"/>
  <c r="BYQ40" i="24"/>
  <c r="BYP40" i="24"/>
  <c r="BYO40" i="24"/>
  <c r="BYN40" i="24"/>
  <c r="BYM40" i="24"/>
  <c r="BYL40" i="24"/>
  <c r="BYK40" i="24"/>
  <c r="BYJ40" i="24"/>
  <c r="BYI40" i="24"/>
  <c r="BYH40" i="24"/>
  <c r="BYG40" i="24"/>
  <c r="BYF40" i="24"/>
  <c r="BYE40" i="24"/>
  <c r="BYD40" i="24"/>
  <c r="BYC40" i="24"/>
  <c r="BYB40" i="24"/>
  <c r="BYA40" i="24"/>
  <c r="BXZ40" i="24"/>
  <c r="BXY40" i="24"/>
  <c r="BXX40" i="24"/>
  <c r="BXW40" i="24"/>
  <c r="BXV40" i="24"/>
  <c r="BXU40" i="24"/>
  <c r="BXT40" i="24"/>
  <c r="BXS40" i="24"/>
  <c r="BXR40" i="24"/>
  <c r="BXQ40" i="24"/>
  <c r="BXP40" i="24"/>
  <c r="BXO40" i="24"/>
  <c r="BXN40" i="24"/>
  <c r="BXM40" i="24"/>
  <c r="BXL40" i="24"/>
  <c r="BXK40" i="24"/>
  <c r="BXJ40" i="24"/>
  <c r="BXI40" i="24"/>
  <c r="BXH40" i="24"/>
  <c r="BXG40" i="24"/>
  <c r="BXF40" i="24"/>
  <c r="BXE40" i="24"/>
  <c r="BXD40" i="24"/>
  <c r="BXC40" i="24"/>
  <c r="BXB40" i="24"/>
  <c r="BXA40" i="24"/>
  <c r="BWZ40" i="24"/>
  <c r="BWY40" i="24"/>
  <c r="BWX40" i="24"/>
  <c r="BWW40" i="24"/>
  <c r="BWV40" i="24"/>
  <c r="BWU40" i="24"/>
  <c r="BWT40" i="24"/>
  <c r="BWS40" i="24"/>
  <c r="BWR40" i="24"/>
  <c r="BWQ40" i="24"/>
  <c r="BWP40" i="24"/>
  <c r="BWO40" i="24"/>
  <c r="BWN40" i="24"/>
  <c r="BWM40" i="24"/>
  <c r="BWL40" i="24"/>
  <c r="BWK40" i="24"/>
  <c r="BWJ40" i="24"/>
  <c r="BWI40" i="24"/>
  <c r="BWH40" i="24"/>
  <c r="BWG40" i="24"/>
  <c r="BWF40" i="24"/>
  <c r="BWE40" i="24"/>
  <c r="BWD40" i="24"/>
  <c r="BWC40" i="24"/>
  <c r="BWB40" i="24"/>
  <c r="BWA40" i="24"/>
  <c r="BVZ40" i="24"/>
  <c r="BVY40" i="24"/>
  <c r="BVX40" i="24"/>
  <c r="BVW40" i="24"/>
  <c r="BVV40" i="24"/>
  <c r="BVU40" i="24"/>
  <c r="BVT40" i="24"/>
  <c r="BVS40" i="24"/>
  <c r="BVR40" i="24"/>
  <c r="BVQ40" i="24"/>
  <c r="BVP40" i="24"/>
  <c r="BVO40" i="24"/>
  <c r="BVN40" i="24"/>
  <c r="BVM40" i="24"/>
  <c r="BVL40" i="24"/>
  <c r="BVK40" i="24"/>
  <c r="BVJ40" i="24"/>
  <c r="BVI40" i="24"/>
  <c r="BVH40" i="24"/>
  <c r="BVG40" i="24"/>
  <c r="BVF40" i="24"/>
  <c r="BVE40" i="24"/>
  <c r="BVD40" i="24"/>
  <c r="BVC40" i="24"/>
  <c r="BVB40" i="24"/>
  <c r="BVA40" i="24"/>
  <c r="BUZ40" i="24"/>
  <c r="BUY40" i="24"/>
  <c r="BUX40" i="24"/>
  <c r="BUW40" i="24"/>
  <c r="BUV40" i="24"/>
  <c r="BUU40" i="24"/>
  <c r="BUT40" i="24"/>
  <c r="BUS40" i="24"/>
  <c r="BUR40" i="24"/>
  <c r="BUQ40" i="24"/>
  <c r="BUP40" i="24"/>
  <c r="BUO40" i="24"/>
  <c r="BUN40" i="24"/>
  <c r="BUM40" i="24"/>
  <c r="BUL40" i="24"/>
  <c r="BUK40" i="24"/>
  <c r="BUJ40" i="24"/>
  <c r="BUI40" i="24"/>
  <c r="BUH40" i="24"/>
  <c r="BUG40" i="24"/>
  <c r="BUF40" i="24"/>
  <c r="BUE40" i="24"/>
  <c r="BUD40" i="24"/>
  <c r="BUC40" i="24"/>
  <c r="BUB40" i="24"/>
  <c r="BUA40" i="24"/>
  <c r="BTZ40" i="24"/>
  <c r="BTY40" i="24"/>
  <c r="BTX40" i="24"/>
  <c r="BTW40" i="24"/>
  <c r="BTV40" i="24"/>
  <c r="BTU40" i="24"/>
  <c r="BTT40" i="24"/>
  <c r="BTS40" i="24"/>
  <c r="BTR40" i="24"/>
  <c r="BTQ40" i="24"/>
  <c r="BTP40" i="24"/>
  <c r="BTO40" i="24"/>
  <c r="BTN40" i="24"/>
  <c r="BTM40" i="24"/>
  <c r="BTL40" i="24"/>
  <c r="BTK40" i="24"/>
  <c r="BTJ40" i="24"/>
  <c r="BTI40" i="24"/>
  <c r="BTH40" i="24"/>
  <c r="BTG40" i="24"/>
  <c r="BTF40" i="24"/>
  <c r="BTE40" i="24"/>
  <c r="BTD40" i="24"/>
  <c r="BTC40" i="24"/>
  <c r="BTB40" i="24"/>
  <c r="BTA40" i="24"/>
  <c r="BSZ40" i="24"/>
  <c r="BSY40" i="24"/>
  <c r="BSX40" i="24"/>
  <c r="BSW40" i="24"/>
  <c r="BSV40" i="24"/>
  <c r="BSU40" i="24"/>
  <c r="BST40" i="24"/>
  <c r="BSS40" i="24"/>
  <c r="BSR40" i="24"/>
  <c r="BSQ40" i="24"/>
  <c r="BSP40" i="24"/>
  <c r="BSO40" i="24"/>
  <c r="BSN40" i="24"/>
  <c r="BSM40" i="24"/>
  <c r="BSL40" i="24"/>
  <c r="BSK40" i="24"/>
  <c r="BSJ40" i="24"/>
  <c r="BSI40" i="24"/>
  <c r="BSH40" i="24"/>
  <c r="BSG40" i="24"/>
  <c r="BSF40" i="24"/>
  <c r="BSE40" i="24"/>
  <c r="BSD40" i="24"/>
  <c r="BSC40" i="24"/>
  <c r="BSB40" i="24"/>
  <c r="BSA40" i="24"/>
  <c r="BRZ40" i="24"/>
  <c r="BRY40" i="24"/>
  <c r="BRX40" i="24"/>
  <c r="BRW40" i="24"/>
  <c r="BRV40" i="24"/>
  <c r="BRU40" i="24"/>
  <c r="BRT40" i="24"/>
  <c r="BRS40" i="24"/>
  <c r="BRR40" i="24"/>
  <c r="BRQ40" i="24"/>
  <c r="BRP40" i="24"/>
  <c r="BRO40" i="24"/>
  <c r="BRN40" i="24"/>
  <c r="BRM40" i="24"/>
  <c r="BRL40" i="24"/>
  <c r="BRK40" i="24"/>
  <c r="BRJ40" i="24"/>
  <c r="BRI40" i="24"/>
  <c r="BRH40" i="24"/>
  <c r="BRG40" i="24"/>
  <c r="BRF40" i="24"/>
  <c r="BRE40" i="24"/>
  <c r="BRD40" i="24"/>
  <c r="BRC40" i="24"/>
  <c r="BRB40" i="24"/>
  <c r="BRA40" i="24"/>
  <c r="BQZ40" i="24"/>
  <c r="BQY40" i="24"/>
  <c r="BQX40" i="24"/>
  <c r="BQW40" i="24"/>
  <c r="BQV40" i="24"/>
  <c r="BQU40" i="24"/>
  <c r="BQT40" i="24"/>
  <c r="BQS40" i="24"/>
  <c r="BQR40" i="24"/>
  <c r="BQQ40" i="24"/>
  <c r="BQP40" i="24"/>
  <c r="BQO40" i="24"/>
  <c r="BQN40" i="24"/>
  <c r="BQM40" i="24"/>
  <c r="BQL40" i="24"/>
  <c r="BQK40" i="24"/>
  <c r="BQJ40" i="24"/>
  <c r="BQI40" i="24"/>
  <c r="BQH40" i="24"/>
  <c r="BQG40" i="24"/>
  <c r="BQF40" i="24"/>
  <c r="BQE40" i="24"/>
  <c r="BQD40" i="24"/>
  <c r="BQC40" i="24"/>
  <c r="BQB40" i="24"/>
  <c r="BQA40" i="24"/>
  <c r="BPZ40" i="24"/>
  <c r="BPY40" i="24"/>
  <c r="BPX40" i="24"/>
  <c r="BPW40" i="24"/>
  <c r="BPV40" i="24"/>
  <c r="BPU40" i="24"/>
  <c r="BPT40" i="24"/>
  <c r="BPS40" i="24"/>
  <c r="BPR40" i="24"/>
  <c r="BPQ40" i="24"/>
  <c r="BPP40" i="24"/>
  <c r="BPO40" i="24"/>
  <c r="BPN40" i="24"/>
  <c r="BPM40" i="24"/>
  <c r="BPL40" i="24"/>
  <c r="BPK40" i="24"/>
  <c r="BPJ40" i="24"/>
  <c r="BPI40" i="24"/>
  <c r="BPH40" i="24"/>
  <c r="BPG40" i="24"/>
  <c r="BPF40" i="24"/>
  <c r="BPE40" i="24"/>
  <c r="BPD40" i="24"/>
  <c r="BPC40" i="24"/>
  <c r="BPB40" i="24"/>
  <c r="BPA40" i="24"/>
  <c r="BOZ40" i="24"/>
  <c r="BOY40" i="24"/>
  <c r="BOX40" i="24"/>
  <c r="BOW40" i="24"/>
  <c r="BOV40" i="24"/>
  <c r="BOU40" i="24"/>
  <c r="BOT40" i="24"/>
  <c r="BOS40" i="24"/>
  <c r="BOR40" i="24"/>
  <c r="BOQ40" i="24"/>
  <c r="BOP40" i="24"/>
  <c r="BOO40" i="24"/>
  <c r="BON40" i="24"/>
  <c r="BOM40" i="24"/>
  <c r="BOL40" i="24"/>
  <c r="BOK40" i="24"/>
  <c r="BOJ40" i="24"/>
  <c r="BOI40" i="24"/>
  <c r="BOH40" i="24"/>
  <c r="BOG40" i="24"/>
  <c r="BOF40" i="24"/>
  <c r="BOE40" i="24"/>
  <c r="BOD40" i="24"/>
  <c r="BOC40" i="24"/>
  <c r="BOB40" i="24"/>
  <c r="BOA40" i="24"/>
  <c r="BNZ40" i="24"/>
  <c r="BNY40" i="24"/>
  <c r="BNX40" i="24"/>
  <c r="BNW40" i="24"/>
  <c r="BNV40" i="24"/>
  <c r="BNU40" i="24"/>
  <c r="BNT40" i="24"/>
  <c r="BNS40" i="24"/>
  <c r="BNR40" i="24"/>
  <c r="BNQ40" i="24"/>
  <c r="BNP40" i="24"/>
  <c r="BNO40" i="24"/>
  <c r="BNN40" i="24"/>
  <c r="BNM40" i="24"/>
  <c r="BNL40" i="24"/>
  <c r="BNK40" i="24"/>
  <c r="BNJ40" i="24"/>
  <c r="BNI40" i="24"/>
  <c r="BNH40" i="24"/>
  <c r="BNG40" i="24"/>
  <c r="BNF40" i="24"/>
  <c r="BNE40" i="24"/>
  <c r="BND40" i="24"/>
  <c r="BNC40" i="24"/>
  <c r="BNB40" i="24"/>
  <c r="BNA40" i="24"/>
  <c r="BMZ40" i="24"/>
  <c r="BMY40" i="24"/>
  <c r="BMX40" i="24"/>
  <c r="BMW40" i="24"/>
  <c r="BMV40" i="24"/>
  <c r="BMU40" i="24"/>
  <c r="BMT40" i="24"/>
  <c r="BMS40" i="24"/>
  <c r="BMR40" i="24"/>
  <c r="BMQ40" i="24"/>
  <c r="BMP40" i="24"/>
  <c r="BMO40" i="24"/>
  <c r="BMN40" i="24"/>
  <c r="BMM40" i="24"/>
  <c r="BML40" i="24"/>
  <c r="BMK40" i="24"/>
  <c r="BMJ40" i="24"/>
  <c r="BMI40" i="24"/>
  <c r="BMH40" i="24"/>
  <c r="BMG40" i="24"/>
  <c r="BMF40" i="24"/>
  <c r="BME40" i="24"/>
  <c r="BMD40" i="24"/>
  <c r="BMC40" i="24"/>
  <c r="BMB40" i="24"/>
  <c r="BMA40" i="24"/>
  <c r="BLZ40" i="24"/>
  <c r="BLY40" i="24"/>
  <c r="BLX40" i="24"/>
  <c r="BLW40" i="24"/>
  <c r="BLV40" i="24"/>
  <c r="BLU40" i="24"/>
  <c r="BLT40" i="24"/>
  <c r="BLS40" i="24"/>
  <c r="BLR40" i="24"/>
  <c r="BLQ40" i="24"/>
  <c r="BLP40" i="24"/>
  <c r="BLO40" i="24"/>
  <c r="BLN40" i="24"/>
  <c r="BLM40" i="24"/>
  <c r="BLL40" i="24"/>
  <c r="BLK40" i="24"/>
  <c r="BLJ40" i="24"/>
  <c r="BLI40" i="24"/>
  <c r="BLH40" i="24"/>
  <c r="BLG40" i="24"/>
  <c r="BLF40" i="24"/>
  <c r="BLE40" i="24"/>
  <c r="BLD40" i="24"/>
  <c r="BLC40" i="24"/>
  <c r="BLB40" i="24"/>
  <c r="BLA40" i="24"/>
  <c r="BKZ40" i="24"/>
  <c r="BKY40" i="24"/>
  <c r="BKX40" i="24"/>
  <c r="BKW40" i="24"/>
  <c r="BKV40" i="24"/>
  <c r="BKU40" i="24"/>
  <c r="BKT40" i="24"/>
  <c r="BKS40" i="24"/>
  <c r="BKR40" i="24"/>
  <c r="BKQ40" i="24"/>
  <c r="BKP40" i="24"/>
  <c r="BKO40" i="24"/>
  <c r="BKN40" i="24"/>
  <c r="BKM40" i="24"/>
  <c r="BKL40" i="24"/>
  <c r="BKK40" i="24"/>
  <c r="BKJ40" i="24"/>
  <c r="BKI40" i="24"/>
  <c r="BKH40" i="24"/>
  <c r="BKG40" i="24"/>
  <c r="BKF40" i="24"/>
  <c r="BKE40" i="24"/>
  <c r="BKD40" i="24"/>
  <c r="BKC40" i="24"/>
  <c r="BKB40" i="24"/>
  <c r="BKA40" i="24"/>
  <c r="BJZ40" i="24"/>
  <c r="BJY40" i="24"/>
  <c r="BJX40" i="24"/>
  <c r="BJW40" i="24"/>
  <c r="BJV40" i="24"/>
  <c r="BJU40" i="24"/>
  <c r="BJT40" i="24"/>
  <c r="BJS40" i="24"/>
  <c r="BJR40" i="24"/>
  <c r="BJQ40" i="24"/>
  <c r="BJP40" i="24"/>
  <c r="BJO40" i="24"/>
  <c r="BJN40" i="24"/>
  <c r="BJM40" i="24"/>
  <c r="BJL40" i="24"/>
  <c r="BJK40" i="24"/>
  <c r="BJJ40" i="24"/>
  <c r="BJI40" i="24"/>
  <c r="BJH40" i="24"/>
  <c r="BJG40" i="24"/>
  <c r="BJF40" i="24"/>
  <c r="BJE40" i="24"/>
  <c r="BJD40" i="24"/>
  <c r="BJC40" i="24"/>
  <c r="BJB40" i="24"/>
  <c r="BJA40" i="24"/>
  <c r="BIZ40" i="24"/>
  <c r="BIY40" i="24"/>
  <c r="BIX40" i="24"/>
  <c r="BIW40" i="24"/>
  <c r="BIV40" i="24"/>
  <c r="BIU40" i="24"/>
  <c r="BIT40" i="24"/>
  <c r="BIS40" i="24"/>
  <c r="BIR40" i="24"/>
  <c r="BIQ40" i="24"/>
  <c r="BIP40" i="24"/>
  <c r="BIO40" i="24"/>
  <c r="BIN40" i="24"/>
  <c r="BIM40" i="24"/>
  <c r="BIL40" i="24"/>
  <c r="BIK40" i="24"/>
  <c r="BIJ40" i="24"/>
  <c r="BII40" i="24"/>
  <c r="BIH40" i="24"/>
  <c r="BIG40" i="24"/>
  <c r="BIF40" i="24"/>
  <c r="BIE40" i="24"/>
  <c r="BID40" i="24"/>
  <c r="BIC40" i="24"/>
  <c r="BIB40" i="24"/>
  <c r="BIA40" i="24"/>
  <c r="BHZ40" i="24"/>
  <c r="BHY40" i="24"/>
  <c r="BHX40" i="24"/>
  <c r="BHW40" i="24"/>
  <c r="BHV40" i="24"/>
  <c r="BHU40" i="24"/>
  <c r="BHT40" i="24"/>
  <c r="BHS40" i="24"/>
  <c r="BHR40" i="24"/>
  <c r="BHQ40" i="24"/>
  <c r="BHP40" i="24"/>
  <c r="BHO40" i="24"/>
  <c r="BHN40" i="24"/>
  <c r="BHM40" i="24"/>
  <c r="BHL40" i="24"/>
  <c r="BHK40" i="24"/>
  <c r="BHJ40" i="24"/>
  <c r="BHI40" i="24"/>
  <c r="BHH40" i="24"/>
  <c r="BHG40" i="24"/>
  <c r="BHF40" i="24"/>
  <c r="BHE40" i="24"/>
  <c r="BHD40" i="24"/>
  <c r="BHC40" i="24"/>
  <c r="BHB40" i="24"/>
  <c r="BHA40" i="24"/>
  <c r="BGZ40" i="24"/>
  <c r="BGY40" i="24"/>
  <c r="BGX40" i="24"/>
  <c r="BGW40" i="24"/>
  <c r="BGV40" i="24"/>
  <c r="BGU40" i="24"/>
  <c r="BGT40" i="24"/>
  <c r="BGS40" i="24"/>
  <c r="BGR40" i="24"/>
  <c r="BGQ40" i="24"/>
  <c r="BGP40" i="24"/>
  <c r="BGO40" i="24"/>
  <c r="BGN40" i="24"/>
  <c r="BGM40" i="24"/>
  <c r="BGL40" i="24"/>
  <c r="BGK40" i="24"/>
  <c r="BGJ40" i="24"/>
  <c r="BGI40" i="24"/>
  <c r="BGH40" i="24"/>
  <c r="BGG40" i="24"/>
  <c r="BGF40" i="24"/>
  <c r="BGE40" i="24"/>
  <c r="BGD40" i="24"/>
  <c r="BGC40" i="24"/>
  <c r="BGB40" i="24"/>
  <c r="BGA40" i="24"/>
  <c r="BFZ40" i="24"/>
  <c r="BFY40" i="24"/>
  <c r="BFX40" i="24"/>
  <c r="BFW40" i="24"/>
  <c r="BFV40" i="24"/>
  <c r="BFU40" i="24"/>
  <c r="BFT40" i="24"/>
  <c r="BFS40" i="24"/>
  <c r="BFR40" i="24"/>
  <c r="BFQ40" i="24"/>
  <c r="BFP40" i="24"/>
  <c r="BFO40" i="24"/>
  <c r="BFN40" i="24"/>
  <c r="BFM40" i="24"/>
  <c r="BFL40" i="24"/>
  <c r="BFK40" i="24"/>
  <c r="BFJ40" i="24"/>
  <c r="BFI40" i="24"/>
  <c r="BFH40" i="24"/>
  <c r="BFG40" i="24"/>
  <c r="BFF40" i="24"/>
  <c r="BFE40" i="24"/>
  <c r="BFD40" i="24"/>
  <c r="BFC40" i="24"/>
  <c r="BFB40" i="24"/>
  <c r="BFA40" i="24"/>
  <c r="BEZ40" i="24"/>
  <c r="BEY40" i="24"/>
  <c r="BEX40" i="24"/>
  <c r="BEW40" i="24"/>
  <c r="BEV40" i="24"/>
  <c r="BEU40" i="24"/>
  <c r="BET40" i="24"/>
  <c r="BES40" i="24"/>
  <c r="BER40" i="24"/>
  <c r="BEQ40" i="24"/>
  <c r="BEP40" i="24"/>
  <c r="BEO40" i="24"/>
  <c r="BEN40" i="24"/>
  <c r="BEM40" i="24"/>
  <c r="BEL40" i="24"/>
  <c r="BEK40" i="24"/>
  <c r="BEJ40" i="24"/>
  <c r="BEI40" i="24"/>
  <c r="BEH40" i="24"/>
  <c r="BEG40" i="24"/>
  <c r="BEF40" i="24"/>
  <c r="BEE40" i="24"/>
  <c r="BED40" i="24"/>
  <c r="BEC40" i="24"/>
  <c r="BEB40" i="24"/>
  <c r="BEA40" i="24"/>
  <c r="BDZ40" i="24"/>
  <c r="BDY40" i="24"/>
  <c r="BDX40" i="24"/>
  <c r="BDW40" i="24"/>
  <c r="BDV40" i="24"/>
  <c r="BDU40" i="24"/>
  <c r="BDT40" i="24"/>
  <c r="BDS40" i="24"/>
  <c r="BDR40" i="24"/>
  <c r="BDQ40" i="24"/>
  <c r="BDP40" i="24"/>
  <c r="BDO40" i="24"/>
  <c r="BDN40" i="24"/>
  <c r="BDM40" i="24"/>
  <c r="BDL40" i="24"/>
  <c r="BDK40" i="24"/>
  <c r="BDJ40" i="24"/>
  <c r="BDI40" i="24"/>
  <c r="BDH40" i="24"/>
  <c r="BDG40" i="24"/>
  <c r="BDF40" i="24"/>
  <c r="BDE40" i="24"/>
  <c r="BDD40" i="24"/>
  <c r="BDC40" i="24"/>
  <c r="BDB40" i="24"/>
  <c r="BDA40" i="24"/>
  <c r="BCZ40" i="24"/>
  <c r="BCY40" i="24"/>
  <c r="BCX40" i="24"/>
  <c r="BCW40" i="24"/>
  <c r="BCV40" i="24"/>
  <c r="BCU40" i="24"/>
  <c r="BCT40" i="24"/>
  <c r="BCS40" i="24"/>
  <c r="BCR40" i="24"/>
  <c r="BCQ40" i="24"/>
  <c r="BCP40" i="24"/>
  <c r="BCO40" i="24"/>
  <c r="BCN40" i="24"/>
  <c r="BCM40" i="24"/>
  <c r="BCL40" i="24"/>
  <c r="BCK40" i="24"/>
  <c r="BCJ40" i="24"/>
  <c r="BCI40" i="24"/>
  <c r="BCH40" i="24"/>
  <c r="BCG40" i="24"/>
  <c r="BCF40" i="24"/>
  <c r="BCE40" i="24"/>
  <c r="BCD40" i="24"/>
  <c r="BCC40" i="24"/>
  <c r="BCB40" i="24"/>
  <c r="BCA40" i="24"/>
  <c r="BBZ40" i="24"/>
  <c r="BBY40" i="24"/>
  <c r="BBX40" i="24"/>
  <c r="BBW40" i="24"/>
  <c r="BBV40" i="24"/>
  <c r="BBU40" i="24"/>
  <c r="BBT40" i="24"/>
  <c r="BBS40" i="24"/>
  <c r="BBR40" i="24"/>
  <c r="BBQ40" i="24"/>
  <c r="BBP40" i="24"/>
  <c r="BBO40" i="24"/>
  <c r="BBN40" i="24"/>
  <c r="BBM40" i="24"/>
  <c r="BBL40" i="24"/>
  <c r="BBK40" i="24"/>
  <c r="BBJ40" i="24"/>
  <c r="BBI40" i="24"/>
  <c r="BBH40" i="24"/>
  <c r="BBG40" i="24"/>
  <c r="BBF40" i="24"/>
  <c r="BBE40" i="24"/>
  <c r="BBD40" i="24"/>
  <c r="BBC40" i="24"/>
  <c r="BBB40" i="24"/>
  <c r="BBA40" i="24"/>
  <c r="BAZ40" i="24"/>
  <c r="BAY40" i="24"/>
  <c r="BAX40" i="24"/>
  <c r="BAW40" i="24"/>
  <c r="BAV40" i="24"/>
  <c r="BAU40" i="24"/>
  <c r="BAT40" i="24"/>
  <c r="BAS40" i="24"/>
  <c r="BAR40" i="24"/>
  <c r="BAQ40" i="24"/>
  <c r="BAP40" i="24"/>
  <c r="BAO40" i="24"/>
  <c r="BAN40" i="24"/>
  <c r="BAM40" i="24"/>
  <c r="BAL40" i="24"/>
  <c r="BAK40" i="24"/>
  <c r="BAJ40" i="24"/>
  <c r="BAI40" i="24"/>
  <c r="BAH40" i="24"/>
  <c r="BAG40" i="24"/>
  <c r="BAF40" i="24"/>
  <c r="BAE40" i="24"/>
  <c r="BAD40" i="24"/>
  <c r="BAC40" i="24"/>
  <c r="BAB40" i="24"/>
  <c r="BAA40" i="24"/>
  <c r="AZZ40" i="24"/>
  <c r="AZY40" i="24"/>
  <c r="AZX40" i="24"/>
  <c r="AZW40" i="24"/>
  <c r="AZV40" i="24"/>
  <c r="AZU40" i="24"/>
  <c r="AZT40" i="24"/>
  <c r="AZS40" i="24"/>
  <c r="AZR40" i="24"/>
  <c r="AZQ40" i="24"/>
  <c r="AZP40" i="24"/>
  <c r="AZO40" i="24"/>
  <c r="AZN40" i="24"/>
  <c r="AZM40" i="24"/>
  <c r="AZL40" i="24"/>
  <c r="AZK40" i="24"/>
  <c r="AZJ40" i="24"/>
  <c r="AZI40" i="24"/>
  <c r="AZH40" i="24"/>
  <c r="AZG40" i="24"/>
  <c r="AZF40" i="24"/>
  <c r="AZE40" i="24"/>
  <c r="AZD40" i="24"/>
  <c r="AZC40" i="24"/>
  <c r="AZB40" i="24"/>
  <c r="AZA40" i="24"/>
  <c r="AYZ40" i="24"/>
  <c r="AYY40" i="24"/>
  <c r="AYX40" i="24"/>
  <c r="AYW40" i="24"/>
  <c r="AYV40" i="24"/>
  <c r="AYU40" i="24"/>
  <c r="AYT40" i="24"/>
  <c r="AYS40" i="24"/>
  <c r="AYR40" i="24"/>
  <c r="AYQ40" i="24"/>
  <c r="AYP40" i="24"/>
  <c r="AYO40" i="24"/>
  <c r="AYN40" i="24"/>
  <c r="AYM40" i="24"/>
  <c r="AYL40" i="24"/>
  <c r="AYK40" i="24"/>
  <c r="AYJ40" i="24"/>
  <c r="AYI40" i="24"/>
  <c r="AYH40" i="24"/>
  <c r="AYG40" i="24"/>
  <c r="AYF40" i="24"/>
  <c r="AYE40" i="24"/>
  <c r="AYD40" i="24"/>
  <c r="AYC40" i="24"/>
  <c r="AYB40" i="24"/>
  <c r="AYA40" i="24"/>
  <c r="AXZ40" i="24"/>
  <c r="AXY40" i="24"/>
  <c r="AXX40" i="24"/>
  <c r="AXW40" i="24"/>
  <c r="AXV40" i="24"/>
  <c r="AXU40" i="24"/>
  <c r="AXT40" i="24"/>
  <c r="AXS40" i="24"/>
  <c r="AXR40" i="24"/>
  <c r="AXQ40" i="24"/>
  <c r="AXP40" i="24"/>
  <c r="AXO40" i="24"/>
  <c r="AXN40" i="24"/>
  <c r="AXM40" i="24"/>
  <c r="AXL40" i="24"/>
  <c r="AXK40" i="24"/>
  <c r="AXJ40" i="24"/>
  <c r="AXI40" i="24"/>
  <c r="AXH40" i="24"/>
  <c r="AXG40" i="24"/>
  <c r="AXF40" i="24"/>
  <c r="AXE40" i="24"/>
  <c r="AXD40" i="24"/>
  <c r="AXC40" i="24"/>
  <c r="AXB40" i="24"/>
  <c r="AXA40" i="24"/>
  <c r="AWZ40" i="24"/>
  <c r="AWY40" i="24"/>
  <c r="AWX40" i="24"/>
  <c r="AWW40" i="24"/>
  <c r="AWV40" i="24"/>
  <c r="AWU40" i="24"/>
  <c r="AWT40" i="24"/>
  <c r="AWS40" i="24"/>
  <c r="AWR40" i="24"/>
  <c r="AWQ40" i="24"/>
  <c r="AWP40" i="24"/>
  <c r="AWO40" i="24"/>
  <c r="AWN40" i="24"/>
  <c r="AWM40" i="24"/>
  <c r="AWL40" i="24"/>
  <c r="AWK40" i="24"/>
  <c r="AWJ40" i="24"/>
  <c r="AWI40" i="24"/>
  <c r="AWH40" i="24"/>
  <c r="AWG40" i="24"/>
  <c r="AWF40" i="24"/>
  <c r="AWE40" i="24"/>
  <c r="AWD40" i="24"/>
  <c r="AWC40" i="24"/>
  <c r="AWB40" i="24"/>
  <c r="AWA40" i="24"/>
  <c r="AVZ40" i="24"/>
  <c r="AVY40" i="24"/>
  <c r="AVX40" i="24"/>
  <c r="AVW40" i="24"/>
  <c r="AVV40" i="24"/>
  <c r="AVU40" i="24"/>
  <c r="AVT40" i="24"/>
  <c r="AVS40" i="24"/>
  <c r="AVR40" i="24"/>
  <c r="AVQ40" i="24"/>
  <c r="AVP40" i="24"/>
  <c r="AVO40" i="24"/>
  <c r="AVN40" i="24"/>
  <c r="AVM40" i="24"/>
  <c r="AVL40" i="24"/>
  <c r="AVK40" i="24"/>
  <c r="AVJ40" i="24"/>
  <c r="AVI40" i="24"/>
  <c r="AVH40" i="24"/>
  <c r="AVG40" i="24"/>
  <c r="AVF40" i="24"/>
  <c r="AVE40" i="24"/>
  <c r="AVD40" i="24"/>
  <c r="AVC40" i="24"/>
  <c r="AVB40" i="24"/>
  <c r="AVA40" i="24"/>
  <c r="AUZ40" i="24"/>
  <c r="AUY40" i="24"/>
  <c r="AUX40" i="24"/>
  <c r="AUW40" i="24"/>
  <c r="AUV40" i="24"/>
  <c r="AUU40" i="24"/>
  <c r="AUT40" i="24"/>
  <c r="AUS40" i="24"/>
  <c r="AUR40" i="24"/>
  <c r="AUQ40" i="24"/>
  <c r="AUP40" i="24"/>
  <c r="AUO40" i="24"/>
  <c r="AUN40" i="24"/>
  <c r="AUM40" i="24"/>
  <c r="AUL40" i="24"/>
  <c r="AUK40" i="24"/>
  <c r="AUJ40" i="24"/>
  <c r="AUI40" i="24"/>
  <c r="AUH40" i="24"/>
  <c r="AUG40" i="24"/>
  <c r="AUF40" i="24"/>
  <c r="AUE40" i="24"/>
  <c r="AUD40" i="24"/>
  <c r="AUC40" i="24"/>
  <c r="AUB40" i="24"/>
  <c r="AUA40" i="24"/>
  <c r="ATZ40" i="24"/>
  <c r="ATY40" i="24"/>
  <c r="ATX40" i="24"/>
  <c r="ATW40" i="24"/>
  <c r="ATV40" i="24"/>
  <c r="ATU40" i="24"/>
  <c r="ATT40" i="24"/>
  <c r="ATS40" i="24"/>
  <c r="ATR40" i="24"/>
  <c r="ATQ40" i="24"/>
  <c r="ATP40" i="24"/>
  <c r="ATO40" i="24"/>
  <c r="ATN40" i="24"/>
  <c r="ATM40" i="24"/>
  <c r="ATL40" i="24"/>
  <c r="ATK40" i="24"/>
  <c r="ATJ40" i="24"/>
  <c r="ATI40" i="24"/>
  <c r="ATH40" i="24"/>
  <c r="ATG40" i="24"/>
  <c r="ATF40" i="24"/>
  <c r="ATE40" i="24"/>
  <c r="ATD40" i="24"/>
  <c r="ATC40" i="24"/>
  <c r="ATB40" i="24"/>
  <c r="ATA40" i="24"/>
  <c r="ASZ40" i="24"/>
  <c r="ASY40" i="24"/>
  <c r="ASX40" i="24"/>
  <c r="ASW40" i="24"/>
  <c r="ASV40" i="24"/>
  <c r="ASU40" i="24"/>
  <c r="AST40" i="24"/>
  <c r="ASS40" i="24"/>
  <c r="ASR40" i="24"/>
  <c r="ASQ40" i="24"/>
  <c r="ASP40" i="24"/>
  <c r="ASO40" i="24"/>
  <c r="ASN40" i="24"/>
  <c r="ASM40" i="24"/>
  <c r="ASL40" i="24"/>
  <c r="ASK40" i="24"/>
  <c r="ASJ40" i="24"/>
  <c r="ASI40" i="24"/>
  <c r="ASH40" i="24"/>
  <c r="ASG40" i="24"/>
  <c r="ASF40" i="24"/>
  <c r="ASE40" i="24"/>
  <c r="ASD40" i="24"/>
  <c r="ASC40" i="24"/>
  <c r="ASB40" i="24"/>
  <c r="ASA40" i="24"/>
  <c r="ARZ40" i="24"/>
  <c r="ARY40" i="24"/>
  <c r="ARX40" i="24"/>
  <c r="ARW40" i="24"/>
  <c r="ARV40" i="24"/>
  <c r="ARU40" i="24"/>
  <c r="ART40" i="24"/>
  <c r="ARS40" i="24"/>
  <c r="ARR40" i="24"/>
  <c r="ARQ40" i="24"/>
  <c r="ARP40" i="24"/>
  <c r="ARO40" i="24"/>
  <c r="ARN40" i="24"/>
  <c r="ARM40" i="24"/>
  <c r="ARL40" i="24"/>
  <c r="ARK40" i="24"/>
  <c r="ARJ40" i="24"/>
  <c r="ARI40" i="24"/>
  <c r="ARH40" i="24"/>
  <c r="ARG40" i="24"/>
  <c r="ARF40" i="24"/>
  <c r="ARE40" i="24"/>
  <c r="ARD40" i="24"/>
  <c r="ARC40" i="24"/>
  <c r="ARB40" i="24"/>
  <c r="ARA40" i="24"/>
  <c r="AQZ40" i="24"/>
  <c r="AQY40" i="24"/>
  <c r="AQX40" i="24"/>
  <c r="AQW40" i="24"/>
  <c r="AQV40" i="24"/>
  <c r="AQU40" i="24"/>
  <c r="AQT40" i="24"/>
  <c r="AQS40" i="24"/>
  <c r="AQR40" i="24"/>
  <c r="AQQ40" i="24"/>
  <c r="AQP40" i="24"/>
  <c r="AQO40" i="24"/>
  <c r="AQN40" i="24"/>
  <c r="AQM40" i="24"/>
  <c r="AQL40" i="24"/>
  <c r="AQK40" i="24"/>
  <c r="AQJ40" i="24"/>
  <c r="AQI40" i="24"/>
  <c r="AQH40" i="24"/>
  <c r="AQG40" i="24"/>
  <c r="AQF40" i="24"/>
  <c r="AQE40" i="24"/>
  <c r="AQD40" i="24"/>
  <c r="AQC40" i="24"/>
  <c r="AQB40" i="24"/>
  <c r="AQA40" i="24"/>
  <c r="APZ40" i="24"/>
  <c r="APY40" i="24"/>
  <c r="APX40" i="24"/>
  <c r="APW40" i="24"/>
  <c r="APV40" i="24"/>
  <c r="APU40" i="24"/>
  <c r="APT40" i="24"/>
  <c r="APS40" i="24"/>
  <c r="APR40" i="24"/>
  <c r="APQ40" i="24"/>
  <c r="APP40" i="24"/>
  <c r="APO40" i="24"/>
  <c r="APN40" i="24"/>
  <c r="APM40" i="24"/>
  <c r="APL40" i="24"/>
  <c r="APK40" i="24"/>
  <c r="APJ40" i="24"/>
  <c r="API40" i="24"/>
  <c r="APH40" i="24"/>
  <c r="APG40" i="24"/>
  <c r="APF40" i="24"/>
  <c r="APE40" i="24"/>
  <c r="APD40" i="24"/>
  <c r="APC40" i="24"/>
  <c r="APB40" i="24"/>
  <c r="APA40" i="24"/>
  <c r="AOZ40" i="24"/>
  <c r="AOY40" i="24"/>
  <c r="AOX40" i="24"/>
  <c r="AOW40" i="24"/>
  <c r="AOV40" i="24"/>
  <c r="AOU40" i="24"/>
  <c r="AOT40" i="24"/>
  <c r="AOS40" i="24"/>
  <c r="AOR40" i="24"/>
  <c r="AOQ40" i="24"/>
  <c r="AOP40" i="24"/>
  <c r="AOO40" i="24"/>
  <c r="AON40" i="24"/>
  <c r="AOM40" i="24"/>
  <c r="AOL40" i="24"/>
  <c r="AOK40" i="24"/>
  <c r="AOJ40" i="24"/>
  <c r="AOI40" i="24"/>
  <c r="AOH40" i="24"/>
  <c r="AOG40" i="24"/>
  <c r="AOF40" i="24"/>
  <c r="AOE40" i="24"/>
  <c r="AOD40" i="24"/>
  <c r="AOC40" i="24"/>
  <c r="AOB40" i="24"/>
  <c r="AOA40" i="24"/>
  <c r="ANZ40" i="24"/>
  <c r="ANY40" i="24"/>
  <c r="ANX40" i="24"/>
  <c r="ANW40" i="24"/>
  <c r="ANV40" i="24"/>
  <c r="ANU40" i="24"/>
  <c r="ANT40" i="24"/>
  <c r="ANS40" i="24"/>
  <c r="ANR40" i="24"/>
  <c r="ANQ40" i="24"/>
  <c r="ANP40" i="24"/>
  <c r="ANO40" i="24"/>
  <c r="ANN40" i="24"/>
  <c r="ANM40" i="24"/>
  <c r="ANL40" i="24"/>
  <c r="ANK40" i="24"/>
  <c r="ANJ40" i="24"/>
  <c r="ANI40" i="24"/>
  <c r="ANH40" i="24"/>
  <c r="ANG40" i="24"/>
  <c r="ANF40" i="24"/>
  <c r="ANE40" i="24"/>
  <c r="AND40" i="24"/>
  <c r="ANC40" i="24"/>
  <c r="ANB40" i="24"/>
  <c r="ANA40" i="24"/>
  <c r="AMZ40" i="24"/>
  <c r="AMY40" i="24"/>
  <c r="AMX40" i="24"/>
  <c r="AMW40" i="24"/>
  <c r="AMV40" i="24"/>
  <c r="AMU40" i="24"/>
  <c r="AMT40" i="24"/>
  <c r="AMS40" i="24"/>
  <c r="AMR40" i="24"/>
  <c r="AMQ40" i="24"/>
  <c r="AMP40" i="24"/>
  <c r="AMO40" i="24"/>
  <c r="AMN40" i="24"/>
  <c r="AMM40" i="24"/>
  <c r="AML40" i="24"/>
  <c r="AMK40" i="24"/>
  <c r="AMJ40" i="24"/>
  <c r="AMI40" i="24"/>
  <c r="AMH40" i="24"/>
  <c r="AMG40" i="24"/>
  <c r="AMF40" i="24"/>
  <c r="AME40" i="24"/>
  <c r="AMD40" i="24"/>
  <c r="AMC40" i="24"/>
  <c r="AMB40" i="24"/>
  <c r="AMA40" i="24"/>
  <c r="ALZ40" i="24"/>
  <c r="ALY40" i="24"/>
  <c r="ALX40" i="24"/>
  <c r="ALW40" i="24"/>
  <c r="ALV40" i="24"/>
  <c r="ALU40" i="24"/>
  <c r="ALT40" i="24"/>
  <c r="ALS40" i="24"/>
  <c r="ALR40" i="24"/>
  <c r="ALQ40" i="24"/>
  <c r="ALP40" i="24"/>
  <c r="ALO40" i="24"/>
  <c r="ALN40" i="24"/>
  <c r="ALM40" i="24"/>
  <c r="ALL40" i="24"/>
  <c r="ALK40" i="24"/>
  <c r="ALJ40" i="24"/>
  <c r="ALI40" i="24"/>
  <c r="ALH40" i="24"/>
  <c r="ALG40" i="24"/>
  <c r="ALF40" i="24"/>
  <c r="ALE40" i="24"/>
  <c r="ALD40" i="24"/>
  <c r="ALC40" i="24"/>
  <c r="ALB40" i="24"/>
  <c r="ALA40" i="24"/>
  <c r="AKZ40" i="24"/>
  <c r="AKY40" i="24"/>
  <c r="AKX40" i="24"/>
  <c r="AKW40" i="24"/>
  <c r="AKV40" i="24"/>
  <c r="AKU40" i="24"/>
  <c r="AKT40" i="24"/>
  <c r="AKS40" i="24"/>
  <c r="AKR40" i="24"/>
  <c r="AKQ40" i="24"/>
  <c r="AKP40" i="24"/>
  <c r="AKO40" i="24"/>
  <c r="AKN40" i="24"/>
  <c r="AKM40" i="24"/>
  <c r="AKL40" i="24"/>
  <c r="AKK40" i="24"/>
  <c r="AKJ40" i="24"/>
  <c r="AKI40" i="24"/>
  <c r="AKH40" i="24"/>
  <c r="AKG40" i="24"/>
  <c r="AKF40" i="24"/>
  <c r="AKE40" i="24"/>
  <c r="AKD40" i="24"/>
  <c r="AKC40" i="24"/>
  <c r="AKB40" i="24"/>
  <c r="AKA40" i="24"/>
  <c r="AJZ40" i="24"/>
  <c r="AJY40" i="24"/>
  <c r="AJX40" i="24"/>
  <c r="AJW40" i="24"/>
  <c r="AJV40" i="24"/>
  <c r="AJU40" i="24"/>
  <c r="AJT40" i="24"/>
  <c r="AJS40" i="24"/>
  <c r="AJR40" i="24"/>
  <c r="AJQ40" i="24"/>
  <c r="AJP40" i="24"/>
  <c r="AJO40" i="24"/>
  <c r="AJN40" i="24"/>
  <c r="AJM40" i="24"/>
  <c r="AJL40" i="24"/>
  <c r="AJK40" i="24"/>
  <c r="AJJ40" i="24"/>
  <c r="AJI40" i="24"/>
  <c r="AJH40" i="24"/>
  <c r="AJG40" i="24"/>
  <c r="AJF40" i="24"/>
  <c r="AJE40" i="24"/>
  <c r="AJD40" i="24"/>
  <c r="AJC40" i="24"/>
  <c r="AJB40" i="24"/>
  <c r="AJA40" i="24"/>
  <c r="AIZ40" i="24"/>
  <c r="AIY40" i="24"/>
  <c r="AIX40" i="24"/>
  <c r="AIW40" i="24"/>
  <c r="AIV40" i="24"/>
  <c r="AIU40" i="24"/>
  <c r="AIT40" i="24"/>
  <c r="AIS40" i="24"/>
  <c r="AIR40" i="24"/>
  <c r="AIQ40" i="24"/>
  <c r="AIP40" i="24"/>
  <c r="AIO40" i="24"/>
  <c r="AIN40" i="24"/>
  <c r="AIM40" i="24"/>
  <c r="AIL40" i="24"/>
  <c r="AIK40" i="24"/>
  <c r="AIJ40" i="24"/>
  <c r="AII40" i="24"/>
  <c r="AIH40" i="24"/>
  <c r="AIG40" i="24"/>
  <c r="AIF40" i="24"/>
  <c r="AIE40" i="24"/>
  <c r="AID40" i="24"/>
  <c r="AIC40" i="24"/>
  <c r="AIB40" i="24"/>
  <c r="AIA40" i="24"/>
  <c r="AHZ40" i="24"/>
  <c r="AHY40" i="24"/>
  <c r="AHX40" i="24"/>
  <c r="AHW40" i="24"/>
  <c r="AHV40" i="24"/>
  <c r="AHU40" i="24"/>
  <c r="AHT40" i="24"/>
  <c r="AHS40" i="24"/>
  <c r="AHR40" i="24"/>
  <c r="AHQ40" i="24"/>
  <c r="AHP40" i="24"/>
  <c r="AHO40" i="24"/>
  <c r="AHN40" i="24"/>
  <c r="AHM40" i="24"/>
  <c r="AHL40" i="24"/>
  <c r="AHK40" i="24"/>
  <c r="AHJ40" i="24"/>
  <c r="AHI40" i="24"/>
  <c r="AHH40" i="24"/>
  <c r="AHG40" i="24"/>
  <c r="AHF40" i="24"/>
  <c r="AHE40" i="24"/>
  <c r="AHD40" i="24"/>
  <c r="AHC40" i="24"/>
  <c r="AHB40" i="24"/>
  <c r="AHA40" i="24"/>
  <c r="AGZ40" i="24"/>
  <c r="AGY40" i="24"/>
  <c r="AGX40" i="24"/>
  <c r="AGW40" i="24"/>
  <c r="AGV40" i="24"/>
  <c r="AGU40" i="24"/>
  <c r="AGT40" i="24"/>
  <c r="AGS40" i="24"/>
  <c r="AGR40" i="24"/>
  <c r="AGQ40" i="24"/>
  <c r="AGP40" i="24"/>
  <c r="AGO40" i="24"/>
  <c r="AGN40" i="24"/>
  <c r="AGM40" i="24"/>
  <c r="AGL40" i="24"/>
  <c r="AGK40" i="24"/>
  <c r="AGJ40" i="24"/>
  <c r="AGI40" i="24"/>
  <c r="AGH40" i="24"/>
  <c r="AGG40" i="24"/>
  <c r="AGF40" i="24"/>
  <c r="AGE40" i="24"/>
  <c r="AGD40" i="24"/>
  <c r="AGC40" i="24"/>
  <c r="AGB40" i="24"/>
  <c r="AGA40" i="24"/>
  <c r="AFZ40" i="24"/>
  <c r="AFY40" i="24"/>
  <c r="AFX40" i="24"/>
  <c r="AFW40" i="24"/>
  <c r="AFV40" i="24"/>
  <c r="AFU40" i="24"/>
  <c r="AFT40" i="24"/>
  <c r="AFS40" i="24"/>
  <c r="AFR40" i="24"/>
  <c r="AFQ40" i="24"/>
  <c r="AFP40" i="24"/>
  <c r="AFO40" i="24"/>
  <c r="AFN40" i="24"/>
  <c r="AFM40" i="24"/>
  <c r="AFL40" i="24"/>
  <c r="AFK40" i="24"/>
  <c r="AFJ40" i="24"/>
  <c r="AFI40" i="24"/>
  <c r="AFH40" i="24"/>
  <c r="AFG40" i="24"/>
  <c r="AFF40" i="24"/>
  <c r="AFE40" i="24"/>
  <c r="AFD40" i="24"/>
  <c r="AFC40" i="24"/>
  <c r="AFB40" i="24"/>
  <c r="AFA40" i="24"/>
  <c r="AEZ40" i="24"/>
  <c r="AEY40" i="24"/>
  <c r="AEX40" i="24"/>
  <c r="AEW40" i="24"/>
  <c r="AEV40" i="24"/>
  <c r="AEU40" i="24"/>
  <c r="AET40" i="24"/>
  <c r="AES40" i="24"/>
  <c r="AER40" i="24"/>
  <c r="AEQ40" i="24"/>
  <c r="AEP40" i="24"/>
  <c r="AEO40" i="24"/>
  <c r="AEN40" i="24"/>
  <c r="AEM40" i="24"/>
  <c r="AEL40" i="24"/>
  <c r="AEK40" i="24"/>
  <c r="AEJ40" i="24"/>
  <c r="AEI40" i="24"/>
  <c r="AEH40" i="24"/>
  <c r="AEG40" i="24"/>
  <c r="AEF40" i="24"/>
  <c r="AEE40" i="24"/>
  <c r="AED40" i="24"/>
  <c r="AEC40" i="24"/>
  <c r="AEB40" i="24"/>
  <c r="AEA40" i="24"/>
  <c r="ADZ40" i="24"/>
  <c r="ADY40" i="24"/>
  <c r="ADX40" i="24"/>
  <c r="ADW40" i="24"/>
  <c r="ADV40" i="24"/>
  <c r="ADU40" i="24"/>
  <c r="ADT40" i="24"/>
  <c r="ADS40" i="24"/>
  <c r="ADR40" i="24"/>
  <c r="ADQ40" i="24"/>
  <c r="ADP40" i="24"/>
  <c r="ADO40" i="24"/>
  <c r="ADN40" i="24"/>
  <c r="ADM40" i="24"/>
  <c r="ADL40" i="24"/>
  <c r="ADK40" i="24"/>
  <c r="ADJ40" i="24"/>
  <c r="ADI40" i="24"/>
  <c r="ADH40" i="24"/>
  <c r="ADG40" i="24"/>
  <c r="ADF40" i="24"/>
  <c r="ADE40" i="24"/>
  <c r="ADD40" i="24"/>
  <c r="ADC40" i="24"/>
  <c r="ADB40" i="24"/>
  <c r="ADA40" i="24"/>
  <c r="ACZ40" i="24"/>
  <c r="ACY40" i="24"/>
  <c r="ACX40" i="24"/>
  <c r="ACW40" i="24"/>
  <c r="ACV40" i="24"/>
  <c r="ACU40" i="24"/>
  <c r="ACT40" i="24"/>
  <c r="ACS40" i="24"/>
  <c r="ACR40" i="24"/>
  <c r="ACQ40" i="24"/>
  <c r="ACP40" i="24"/>
  <c r="ACO40" i="24"/>
  <c r="ACN40" i="24"/>
  <c r="ACM40" i="24"/>
  <c r="ACL40" i="24"/>
  <c r="ACK40" i="24"/>
  <c r="ACJ40" i="24"/>
  <c r="ACI40" i="24"/>
  <c r="ACH40" i="24"/>
  <c r="ACG40" i="24"/>
  <c r="ACF40" i="24"/>
  <c r="ACE40" i="24"/>
  <c r="ACD40" i="24"/>
  <c r="ACC40" i="24"/>
  <c r="ACB40" i="24"/>
  <c r="ACA40" i="24"/>
  <c r="ABZ40" i="24"/>
  <c r="ABY40" i="24"/>
  <c r="ABX40" i="24"/>
  <c r="ABW40" i="24"/>
  <c r="ABV40" i="24"/>
  <c r="ABU40" i="24"/>
  <c r="ABT40" i="24"/>
  <c r="ABS40" i="24"/>
  <c r="ABR40" i="24"/>
  <c r="ABQ40" i="24"/>
  <c r="ABP40" i="24"/>
  <c r="ABO40" i="24"/>
  <c r="ABN40" i="24"/>
  <c r="ABM40" i="24"/>
  <c r="ABL40" i="24"/>
  <c r="ABK40" i="24"/>
  <c r="ABJ40" i="24"/>
  <c r="ABI40" i="24"/>
  <c r="ABH40" i="24"/>
  <c r="ABG40" i="24"/>
  <c r="ABF40" i="24"/>
  <c r="ABE40" i="24"/>
  <c r="ABD40" i="24"/>
  <c r="ABC40" i="24"/>
  <c r="ABB40" i="24"/>
  <c r="ABA40" i="24"/>
  <c r="AAZ40" i="24"/>
  <c r="AAY40" i="24"/>
  <c r="AAX40" i="24"/>
  <c r="AAW40" i="24"/>
  <c r="AAV40" i="24"/>
  <c r="AAU40" i="24"/>
  <c r="AAT40" i="24"/>
  <c r="AAS40" i="24"/>
  <c r="AAR40" i="24"/>
  <c r="AAQ40" i="24"/>
  <c r="AAP40" i="24"/>
  <c r="AAO40" i="24"/>
  <c r="AAN40" i="24"/>
  <c r="AAM40" i="24"/>
  <c r="AAL40" i="24"/>
  <c r="AAK40" i="24"/>
  <c r="AAJ40" i="24"/>
  <c r="AAI40" i="24"/>
  <c r="AAH40" i="24"/>
  <c r="AAG40" i="24"/>
  <c r="AAF40" i="24"/>
  <c r="AAE40" i="24"/>
  <c r="AAD40" i="24"/>
  <c r="AAC40" i="24"/>
  <c r="AAB40" i="24"/>
  <c r="AAA40" i="24"/>
  <c r="ZZ40" i="24"/>
  <c r="ZY40" i="24"/>
  <c r="ZX40" i="24"/>
  <c r="ZW40" i="24"/>
  <c r="ZV40" i="24"/>
  <c r="ZU40" i="24"/>
  <c r="ZT40" i="24"/>
  <c r="ZS40" i="24"/>
  <c r="ZR40" i="24"/>
  <c r="ZQ40" i="24"/>
  <c r="ZP40" i="24"/>
  <c r="ZO40" i="24"/>
  <c r="ZN40" i="24"/>
  <c r="ZM40" i="24"/>
  <c r="ZL40" i="24"/>
  <c r="ZK40" i="24"/>
  <c r="ZJ40" i="24"/>
  <c r="ZI40" i="24"/>
  <c r="ZH40" i="24"/>
  <c r="ZG40" i="24"/>
  <c r="ZF40" i="24"/>
  <c r="ZE40" i="24"/>
  <c r="ZD40" i="24"/>
  <c r="ZC40" i="24"/>
  <c r="ZB40" i="24"/>
  <c r="ZA40" i="24"/>
  <c r="YZ40" i="24"/>
  <c r="YY40" i="24"/>
  <c r="YX40" i="24"/>
  <c r="YW40" i="24"/>
  <c r="YV40" i="24"/>
  <c r="YU40" i="24"/>
  <c r="YT40" i="24"/>
  <c r="YS40" i="24"/>
  <c r="YR40" i="24"/>
  <c r="YQ40" i="24"/>
  <c r="YP40" i="24"/>
  <c r="YO40" i="24"/>
  <c r="YN40" i="24"/>
  <c r="YM40" i="24"/>
  <c r="YL40" i="24"/>
  <c r="YK40" i="24"/>
  <c r="YJ40" i="24"/>
  <c r="YI40" i="24"/>
  <c r="YH40" i="24"/>
  <c r="YG40" i="24"/>
  <c r="YF40" i="24"/>
  <c r="YE40" i="24"/>
  <c r="YD40" i="24"/>
  <c r="YC40" i="24"/>
  <c r="YB40" i="24"/>
  <c r="YA40" i="24"/>
  <c r="XZ40" i="24"/>
  <c r="XY40" i="24"/>
  <c r="XX40" i="24"/>
  <c r="XW40" i="24"/>
  <c r="XV40" i="24"/>
  <c r="XU40" i="24"/>
  <c r="XT40" i="24"/>
  <c r="XS40" i="24"/>
  <c r="XR40" i="24"/>
  <c r="XQ40" i="24"/>
  <c r="XP40" i="24"/>
  <c r="XO40" i="24"/>
  <c r="XN40" i="24"/>
  <c r="XM40" i="24"/>
  <c r="XL40" i="24"/>
  <c r="XK40" i="24"/>
  <c r="XJ40" i="24"/>
  <c r="XI40" i="24"/>
  <c r="XH40" i="24"/>
  <c r="XG40" i="24"/>
  <c r="XF40" i="24"/>
  <c r="XE40" i="24"/>
  <c r="XD40" i="24"/>
  <c r="XC40" i="24"/>
  <c r="XB40" i="24"/>
  <c r="XA40" i="24"/>
  <c r="WZ40" i="24"/>
  <c r="WY40" i="24"/>
  <c r="WX40" i="24"/>
  <c r="WW40" i="24"/>
  <c r="WV40" i="24"/>
  <c r="WU40" i="24"/>
  <c r="WT40" i="24"/>
  <c r="WS40" i="24"/>
  <c r="WR40" i="24"/>
  <c r="WQ40" i="24"/>
  <c r="WP40" i="24"/>
  <c r="WO40" i="24"/>
  <c r="WN40" i="24"/>
  <c r="WM40" i="24"/>
  <c r="WL40" i="24"/>
  <c r="WK40" i="24"/>
  <c r="WJ40" i="24"/>
  <c r="WI40" i="24"/>
  <c r="WH40" i="24"/>
  <c r="WG40" i="24"/>
  <c r="WF40" i="24"/>
  <c r="WE40" i="24"/>
  <c r="WD40" i="24"/>
  <c r="WC40" i="24"/>
  <c r="WB40" i="24"/>
  <c r="WA40" i="24"/>
  <c r="VZ40" i="24"/>
  <c r="VY40" i="24"/>
  <c r="VX40" i="24"/>
  <c r="VW40" i="24"/>
  <c r="VV40" i="24"/>
  <c r="VU40" i="24"/>
  <c r="VT40" i="24"/>
  <c r="VS40" i="24"/>
  <c r="VR40" i="24"/>
  <c r="VQ40" i="24"/>
  <c r="VP40" i="24"/>
  <c r="VO40" i="24"/>
  <c r="VN40" i="24"/>
  <c r="VM40" i="24"/>
  <c r="VL40" i="24"/>
  <c r="VK40" i="24"/>
  <c r="VJ40" i="24"/>
  <c r="VI40" i="24"/>
  <c r="VH40" i="24"/>
  <c r="VG40" i="24"/>
  <c r="VF40" i="24"/>
  <c r="VE40" i="24"/>
  <c r="VD40" i="24"/>
  <c r="VC40" i="24"/>
  <c r="VB40" i="24"/>
  <c r="VA40" i="24"/>
  <c r="UZ40" i="24"/>
  <c r="UY40" i="24"/>
  <c r="UX40" i="24"/>
  <c r="UW40" i="24"/>
  <c r="UV40" i="24"/>
  <c r="UU40" i="24"/>
  <c r="UT40" i="24"/>
  <c r="US40" i="24"/>
  <c r="UR40" i="24"/>
  <c r="UQ40" i="24"/>
  <c r="UP40" i="24"/>
  <c r="UO40" i="24"/>
  <c r="UN40" i="24"/>
  <c r="UM40" i="24"/>
  <c r="UL40" i="24"/>
  <c r="UK40" i="24"/>
  <c r="UJ40" i="24"/>
  <c r="UI40" i="24"/>
  <c r="UH40" i="24"/>
  <c r="UG40" i="24"/>
  <c r="UF40" i="24"/>
  <c r="UE40" i="24"/>
  <c r="UD40" i="24"/>
  <c r="UC40" i="24"/>
  <c r="UB40" i="24"/>
  <c r="UA40" i="24"/>
  <c r="TZ40" i="24"/>
  <c r="TY40" i="24"/>
  <c r="TX40" i="24"/>
  <c r="TW40" i="24"/>
  <c r="TV40" i="24"/>
  <c r="TU40" i="24"/>
  <c r="TT40" i="24"/>
  <c r="TS40" i="24"/>
  <c r="TR40" i="24"/>
  <c r="TQ40" i="24"/>
  <c r="TP40" i="24"/>
  <c r="TO40" i="24"/>
  <c r="TN40" i="24"/>
  <c r="TM40" i="24"/>
  <c r="TL40" i="24"/>
  <c r="TK40" i="24"/>
  <c r="TJ40" i="24"/>
  <c r="TI40" i="24"/>
  <c r="TH40" i="24"/>
  <c r="TG40" i="24"/>
  <c r="TF40" i="24"/>
  <c r="TE40" i="24"/>
  <c r="TD40" i="24"/>
  <c r="TC40" i="24"/>
  <c r="TB40" i="24"/>
  <c r="TA40" i="24"/>
  <c r="SZ40" i="24"/>
  <c r="SY40" i="24"/>
  <c r="SX40" i="24"/>
  <c r="SW40" i="24"/>
  <c r="SV40" i="24"/>
  <c r="SU40" i="24"/>
  <c r="ST40" i="24"/>
  <c r="SS40" i="24"/>
  <c r="SR40" i="24"/>
  <c r="SQ40" i="24"/>
  <c r="SP40" i="24"/>
  <c r="SO40" i="24"/>
  <c r="SN40" i="24"/>
  <c r="SM40" i="24"/>
  <c r="SL40" i="24"/>
  <c r="SK40" i="24"/>
  <c r="SJ40" i="24"/>
  <c r="SI40" i="24"/>
  <c r="SH40" i="24"/>
  <c r="SG40" i="24"/>
  <c r="SF40" i="24"/>
  <c r="SE40" i="24"/>
  <c r="SD40" i="24"/>
  <c r="SC40" i="24"/>
  <c r="SB40" i="24"/>
  <c r="SA40" i="24"/>
  <c r="RZ40" i="24"/>
  <c r="RY40" i="24"/>
  <c r="RX40" i="24"/>
  <c r="RW40" i="24"/>
  <c r="RV40" i="24"/>
  <c r="RU40" i="24"/>
  <c r="RT40" i="24"/>
  <c r="RS40" i="24"/>
  <c r="RR40" i="24"/>
  <c r="RQ40" i="24"/>
  <c r="RP40" i="24"/>
  <c r="RO40" i="24"/>
  <c r="RN40" i="24"/>
  <c r="RM40" i="24"/>
  <c r="RL40" i="24"/>
  <c r="RK40" i="24"/>
  <c r="RJ40" i="24"/>
  <c r="RI40" i="24"/>
  <c r="RH40" i="24"/>
  <c r="RG40" i="24"/>
  <c r="RF40" i="24"/>
  <c r="RE40" i="24"/>
  <c r="RD40" i="24"/>
  <c r="RC40" i="24"/>
  <c r="RB40" i="24"/>
  <c r="RA40" i="24"/>
  <c r="QZ40" i="24"/>
  <c r="QY40" i="24"/>
  <c r="QX40" i="24"/>
  <c r="QW40" i="24"/>
  <c r="QV40" i="24"/>
  <c r="QU40" i="24"/>
  <c r="QT40" i="24"/>
  <c r="QS40" i="24"/>
  <c r="QR40" i="24"/>
  <c r="QQ40" i="24"/>
  <c r="QP40" i="24"/>
  <c r="QO40" i="24"/>
  <c r="QN40" i="24"/>
  <c r="QM40" i="24"/>
  <c r="QL40" i="24"/>
  <c r="QK40" i="24"/>
  <c r="QJ40" i="24"/>
  <c r="QI40" i="24"/>
  <c r="QH40" i="24"/>
  <c r="QG40" i="24"/>
  <c r="QF40" i="24"/>
  <c r="QE40" i="24"/>
  <c r="QD40" i="24"/>
  <c r="QC40" i="24"/>
  <c r="QB40" i="24"/>
  <c r="QA40" i="24"/>
  <c r="PZ40" i="24"/>
  <c r="PY40" i="24"/>
  <c r="PX40" i="24"/>
  <c r="PW40" i="24"/>
  <c r="PV40" i="24"/>
  <c r="PU40" i="24"/>
  <c r="PT40" i="24"/>
  <c r="PS40" i="24"/>
  <c r="PR40" i="24"/>
  <c r="PQ40" i="24"/>
  <c r="PP40" i="24"/>
  <c r="PO40" i="24"/>
  <c r="PN40" i="24"/>
  <c r="PM40" i="24"/>
  <c r="PL40" i="24"/>
  <c r="PK40" i="24"/>
  <c r="PJ40" i="24"/>
  <c r="PI40" i="24"/>
  <c r="PH40" i="24"/>
  <c r="PG40" i="24"/>
  <c r="PF40" i="24"/>
  <c r="PE40" i="24"/>
  <c r="PD40" i="24"/>
  <c r="PC40" i="24"/>
  <c r="PB40" i="24"/>
  <c r="PA40" i="24"/>
  <c r="OZ40" i="24"/>
  <c r="OY40" i="24"/>
  <c r="OX40" i="24"/>
  <c r="OW40" i="24"/>
  <c r="OV40" i="24"/>
  <c r="OU40" i="24"/>
  <c r="OT40" i="24"/>
  <c r="OS40" i="24"/>
  <c r="OR40" i="24"/>
  <c r="OQ40" i="24"/>
  <c r="OP40" i="24"/>
  <c r="OO40" i="24"/>
  <c r="ON40" i="24"/>
  <c r="OM40" i="24"/>
  <c r="OL40" i="24"/>
  <c r="OK40" i="24"/>
  <c r="OJ40" i="24"/>
  <c r="OI40" i="24"/>
  <c r="OH40" i="24"/>
  <c r="OG40" i="24"/>
  <c r="OF40" i="24"/>
  <c r="OE40" i="24"/>
  <c r="OD40" i="24"/>
  <c r="OC40" i="24"/>
  <c r="OB40" i="24"/>
  <c r="OA40" i="24"/>
  <c r="NZ40" i="24"/>
  <c r="NY40" i="24"/>
  <c r="NX40" i="24"/>
  <c r="NW40" i="24"/>
  <c r="NV40" i="24"/>
  <c r="NU40" i="24"/>
  <c r="NT40" i="24"/>
  <c r="NS40" i="24"/>
  <c r="NR40" i="24"/>
  <c r="NQ40" i="24"/>
  <c r="NP40" i="24"/>
  <c r="NO40" i="24"/>
  <c r="NN40" i="24"/>
  <c r="NM40" i="24"/>
  <c r="NL40" i="24"/>
  <c r="NK40" i="24"/>
  <c r="NJ40" i="24"/>
  <c r="NI40" i="24"/>
  <c r="NH40" i="24"/>
  <c r="NG40" i="24"/>
  <c r="NF40" i="24"/>
  <c r="NE40" i="24"/>
  <c r="ND40" i="24"/>
  <c r="NC40" i="24"/>
  <c r="NB40" i="24"/>
  <c r="NA40" i="24"/>
  <c r="MZ40" i="24"/>
  <c r="MY40" i="24"/>
  <c r="MX40" i="24"/>
  <c r="MW40" i="24"/>
  <c r="MV40" i="24"/>
  <c r="MU40" i="24"/>
  <c r="MT40" i="24"/>
  <c r="MS40" i="24"/>
  <c r="MR40" i="24"/>
  <c r="MQ40" i="24"/>
  <c r="MP40" i="24"/>
  <c r="MO40" i="24"/>
  <c r="MN40" i="24"/>
  <c r="MM40" i="24"/>
  <c r="ML40" i="24"/>
  <c r="MK40" i="24"/>
  <c r="MJ40" i="24"/>
  <c r="MI40" i="24"/>
  <c r="MH40" i="24"/>
  <c r="MG40" i="24"/>
  <c r="MF40" i="24"/>
  <c r="ME40" i="24"/>
  <c r="MD40" i="24"/>
  <c r="MC40" i="24"/>
  <c r="MB40" i="24"/>
  <c r="MA40" i="24"/>
  <c r="LZ40" i="24"/>
  <c r="LY40" i="24"/>
  <c r="LX40" i="24"/>
  <c r="LW40" i="24"/>
  <c r="LV40" i="24"/>
  <c r="LU40" i="24"/>
  <c r="LT40" i="24"/>
  <c r="LS40" i="24"/>
  <c r="LR40" i="24"/>
  <c r="LQ40" i="24"/>
  <c r="LP40" i="24"/>
  <c r="LO40" i="24"/>
  <c r="LN40" i="24"/>
  <c r="LM40" i="24"/>
  <c r="LL40" i="24"/>
  <c r="LK40" i="24"/>
  <c r="LJ40" i="24"/>
  <c r="LI40" i="24"/>
  <c r="LH40" i="24"/>
  <c r="LG40" i="24"/>
  <c r="LF40" i="24"/>
  <c r="LE40" i="24"/>
  <c r="LD40" i="24"/>
  <c r="LC40" i="24"/>
  <c r="LB40" i="24"/>
  <c r="LA40" i="24"/>
  <c r="KZ40" i="24"/>
  <c r="KY40" i="24"/>
  <c r="KX40" i="24"/>
  <c r="KW40" i="24"/>
  <c r="KV40" i="24"/>
  <c r="KU40" i="24"/>
  <c r="KT40" i="24"/>
  <c r="KS40" i="24"/>
  <c r="KR40" i="24"/>
  <c r="KQ40" i="24"/>
  <c r="KP40" i="24"/>
  <c r="KO40" i="24"/>
  <c r="KN40" i="24"/>
  <c r="KM40" i="24"/>
  <c r="KL40" i="24"/>
  <c r="KK40" i="24"/>
  <c r="KJ40" i="24"/>
  <c r="KI40" i="24"/>
  <c r="KH40" i="24"/>
  <c r="KG40" i="24"/>
  <c r="KF40" i="24"/>
  <c r="KE40" i="24"/>
  <c r="KD40" i="24"/>
  <c r="KC40" i="24"/>
  <c r="KB40" i="24"/>
  <c r="KA40" i="24"/>
  <c r="JZ40" i="24"/>
  <c r="JY40" i="24"/>
  <c r="JX40" i="24"/>
  <c r="JW40" i="24"/>
  <c r="JV40" i="24"/>
  <c r="JU40" i="24"/>
  <c r="JT40" i="24"/>
  <c r="JS40" i="24"/>
  <c r="JR40" i="24"/>
  <c r="JQ40" i="24"/>
  <c r="JP40" i="24"/>
  <c r="JO40" i="24"/>
  <c r="JN40" i="24"/>
  <c r="JM40" i="24"/>
  <c r="JL40" i="24"/>
  <c r="JK40" i="24"/>
  <c r="JJ40" i="24"/>
  <c r="JI40" i="24"/>
  <c r="JH40" i="24"/>
  <c r="JG40" i="24"/>
  <c r="JF40" i="24"/>
  <c r="JE40" i="24"/>
  <c r="JD40" i="24"/>
  <c r="JC40" i="24"/>
  <c r="JB40" i="24"/>
  <c r="JA40" i="24"/>
  <c r="IZ40" i="24"/>
  <c r="IY40" i="24"/>
  <c r="IX40" i="24"/>
  <c r="IW40" i="24"/>
  <c r="IV40" i="24"/>
  <c r="IU40" i="24"/>
  <c r="IT40" i="24"/>
  <c r="IS40" i="24"/>
  <c r="IR40" i="24"/>
  <c r="IQ40" i="24"/>
  <c r="IP40" i="24"/>
  <c r="IO40" i="24"/>
  <c r="IN40" i="24"/>
  <c r="IM40" i="24"/>
  <c r="IL40" i="24"/>
  <c r="IK40" i="24"/>
  <c r="IJ40" i="24"/>
  <c r="II40" i="24"/>
  <c r="IH40" i="24"/>
  <c r="IG40" i="24"/>
  <c r="IF40" i="24"/>
  <c r="IE40" i="24"/>
  <c r="ID40" i="24"/>
  <c r="IC40" i="24"/>
  <c r="IB40" i="24"/>
  <c r="IA40" i="24"/>
  <c r="HZ40" i="24"/>
  <c r="HY40" i="24"/>
  <c r="HX40" i="24"/>
  <c r="HW40" i="24"/>
  <c r="HV40" i="24"/>
  <c r="HU40" i="24"/>
  <c r="HT40" i="24"/>
  <c r="HS40" i="24"/>
  <c r="HR40" i="24"/>
  <c r="HQ40" i="24"/>
  <c r="HP40" i="24"/>
  <c r="HO40" i="24"/>
  <c r="HN40" i="24"/>
  <c r="HM40" i="24"/>
  <c r="HL40" i="24"/>
  <c r="HK40" i="24"/>
  <c r="HJ40" i="24"/>
  <c r="HI40" i="24"/>
  <c r="HH40" i="24"/>
  <c r="HG40" i="24"/>
  <c r="HF40" i="24"/>
  <c r="HE40" i="24"/>
  <c r="HD40" i="24"/>
  <c r="HC40" i="24"/>
  <c r="HB40" i="24"/>
  <c r="HA40" i="24"/>
  <c r="GZ40" i="24"/>
  <c r="GY40" i="24"/>
  <c r="GX40" i="24"/>
  <c r="GW40" i="24"/>
  <c r="GV40" i="24"/>
  <c r="GU40" i="24"/>
  <c r="GT40" i="24"/>
  <c r="GS40" i="24"/>
  <c r="GR40" i="24"/>
  <c r="GQ40" i="24"/>
  <c r="GP40" i="24"/>
  <c r="GO40" i="24"/>
  <c r="GN40" i="24"/>
  <c r="GM40" i="24"/>
  <c r="GL40" i="24"/>
  <c r="GK40" i="24"/>
  <c r="GJ40" i="24"/>
  <c r="GI40" i="24"/>
  <c r="GH40" i="24"/>
  <c r="GG40" i="24"/>
  <c r="GF40" i="24"/>
  <c r="GE40" i="24"/>
  <c r="GD40" i="24"/>
  <c r="GC40" i="24"/>
  <c r="GB40" i="24"/>
  <c r="GA40" i="24"/>
  <c r="FZ40" i="24"/>
  <c r="FY40" i="24"/>
  <c r="FX40" i="24"/>
  <c r="FW40" i="24"/>
  <c r="FV40" i="24"/>
  <c r="FU40" i="24"/>
  <c r="FT40" i="24"/>
  <c r="FS40" i="24"/>
  <c r="FR40" i="24"/>
  <c r="FQ40" i="24"/>
  <c r="FP40" i="24"/>
  <c r="FO40" i="24"/>
  <c r="FN40" i="24"/>
  <c r="FM40" i="24"/>
  <c r="FL40" i="24"/>
  <c r="FK40" i="24"/>
  <c r="FJ40" i="24"/>
  <c r="FI40" i="24"/>
  <c r="FH40" i="24"/>
  <c r="FG40" i="24"/>
  <c r="FF40" i="24"/>
  <c r="FE40" i="24"/>
  <c r="FD40" i="24"/>
  <c r="FC40" i="24"/>
  <c r="FB40" i="24"/>
  <c r="FA40" i="24"/>
  <c r="EZ40" i="24"/>
  <c r="EY40" i="24"/>
  <c r="EX40" i="24"/>
  <c r="EW40" i="24"/>
  <c r="EV40" i="24"/>
  <c r="EU40" i="24"/>
  <c r="ET40" i="24"/>
  <c r="ES40" i="24"/>
  <c r="ER40" i="24"/>
  <c r="EQ40" i="24"/>
  <c r="EP40" i="24"/>
  <c r="EO40" i="24"/>
  <c r="EN40" i="24"/>
  <c r="EM40" i="24"/>
  <c r="EL40" i="24"/>
  <c r="EK40" i="24"/>
  <c r="EJ40" i="24"/>
  <c r="EI40" i="24"/>
  <c r="EH40" i="24"/>
  <c r="EG40" i="24"/>
  <c r="EF40" i="24"/>
  <c r="EE40" i="24"/>
  <c r="ED40" i="24"/>
  <c r="EC40" i="24"/>
  <c r="EB40" i="24"/>
  <c r="EA40" i="24"/>
  <c r="DZ40" i="24"/>
  <c r="DY40" i="24"/>
  <c r="DX40" i="24"/>
  <c r="DW40" i="24"/>
  <c r="DV40" i="24"/>
  <c r="DU40" i="24"/>
  <c r="DT40" i="24"/>
  <c r="DS40" i="24"/>
  <c r="DR40" i="24"/>
  <c r="DQ40" i="24"/>
  <c r="DP40" i="24"/>
  <c r="DO40" i="24"/>
  <c r="DN40" i="24"/>
  <c r="DM40" i="24"/>
  <c r="DL40" i="24"/>
  <c r="DK40" i="24"/>
  <c r="DJ40" i="24"/>
  <c r="DI40" i="24"/>
  <c r="DH40" i="24"/>
  <c r="DG40" i="24"/>
  <c r="DF40" i="24"/>
  <c r="DE40" i="24"/>
  <c r="DD40" i="24"/>
  <c r="DC40" i="24"/>
  <c r="DB40" i="24"/>
  <c r="DA40" i="24"/>
  <c r="CZ40" i="24"/>
  <c r="CY40" i="24"/>
  <c r="CX40" i="24"/>
  <c r="CW40" i="24"/>
  <c r="CV40" i="24"/>
  <c r="CU40" i="24"/>
  <c r="CT40" i="24"/>
  <c r="CS40" i="24"/>
  <c r="CR40" i="24"/>
  <c r="CQ40" i="24"/>
  <c r="CP40" i="24"/>
  <c r="CO40" i="24"/>
  <c r="CN40" i="24"/>
  <c r="CM40" i="24"/>
  <c r="CL40" i="24"/>
  <c r="CK40" i="24"/>
  <c r="CJ40" i="24"/>
  <c r="CI40" i="24"/>
  <c r="CH40" i="24"/>
  <c r="CG40" i="24"/>
  <c r="CF40" i="24"/>
  <c r="CE40" i="24"/>
  <c r="CD40" i="24"/>
  <c r="CC40" i="24"/>
  <c r="CB40" i="24"/>
  <c r="CA40" i="24"/>
  <c r="BZ40" i="24"/>
  <c r="BY40" i="24"/>
  <c r="BX40" i="24"/>
  <c r="BW40" i="24"/>
  <c r="BV40" i="24"/>
  <c r="BU40" i="24"/>
  <c r="BT40" i="24"/>
  <c r="BS40" i="24"/>
  <c r="BR40" i="24"/>
  <c r="BQ40" i="24"/>
  <c r="BP40" i="24"/>
  <c r="BO40" i="24"/>
  <c r="BN40" i="24"/>
  <c r="F40" i="24"/>
  <c r="I39" i="24"/>
  <c r="G39" i="24"/>
  <c r="F39" i="24"/>
  <c r="E39" i="24"/>
  <c r="E38" i="24"/>
  <c r="I34" i="24"/>
  <c r="H34" i="24"/>
  <c r="G34" i="24"/>
  <c r="F34" i="24"/>
  <c r="E34" i="24"/>
  <c r="J33" i="24"/>
  <c r="BM30" i="24"/>
  <c r="BL30" i="24"/>
  <c r="BK30" i="24"/>
  <c r="BJ30" i="24"/>
  <c r="BI30" i="24"/>
  <c r="BH30" i="24"/>
  <c r="BG30" i="24"/>
  <c r="BF30" i="24"/>
  <c r="BE30" i="24"/>
  <c r="BD30" i="24"/>
  <c r="BC30" i="24"/>
  <c r="BB30" i="24"/>
  <c r="BA30" i="24"/>
  <c r="AZ30" i="24"/>
  <c r="AY30" i="24"/>
  <c r="AX30" i="24"/>
  <c r="AW30" i="24"/>
  <c r="AV30" i="24"/>
  <c r="AU30" i="24"/>
  <c r="AT30" i="24"/>
  <c r="AS30" i="24"/>
  <c r="AR30" i="24"/>
  <c r="AQ30" i="24"/>
  <c r="AP30" i="24"/>
  <c r="AO30" i="24"/>
  <c r="AN30" i="24"/>
  <c r="AM30" i="24"/>
  <c r="AL30" i="24"/>
  <c r="AK30" i="24"/>
  <c r="AJ30" i="24"/>
  <c r="AI30" i="24"/>
  <c r="AH30" i="24"/>
  <c r="AG30" i="24"/>
  <c r="AF30" i="24"/>
  <c r="AE30" i="24"/>
  <c r="AD30" i="24"/>
  <c r="AC30" i="24"/>
  <c r="AB30" i="24"/>
  <c r="AA30" i="24"/>
  <c r="Z30" i="24"/>
  <c r="Y30" i="24"/>
  <c r="X30" i="24"/>
  <c r="W30" i="24"/>
  <c r="V30" i="24"/>
  <c r="U30" i="24"/>
  <c r="T30" i="24"/>
  <c r="S30" i="24"/>
  <c r="R30" i="24"/>
  <c r="Q30" i="24"/>
  <c r="P30" i="24"/>
  <c r="O30" i="24"/>
  <c r="N30" i="24"/>
  <c r="M30" i="24"/>
  <c r="L30" i="24"/>
  <c r="K30" i="24"/>
  <c r="J30" i="24"/>
  <c r="I30" i="24"/>
  <c r="G30" i="24"/>
  <c r="F30" i="24"/>
  <c r="E30" i="24"/>
  <c r="F29" i="24"/>
  <c r="E29" i="24"/>
  <c r="CK24" i="24"/>
  <c r="CJ24" i="24"/>
  <c r="CI24" i="24"/>
  <c r="CH24" i="24"/>
  <c r="CG24" i="24"/>
  <c r="CF24" i="24"/>
  <c r="CE24" i="24"/>
  <c r="CD24" i="24"/>
  <c r="CC24" i="24"/>
  <c r="CB24" i="24"/>
  <c r="CA24" i="24"/>
  <c r="BZ24" i="24"/>
  <c r="BY24" i="24"/>
  <c r="BX24" i="24"/>
  <c r="BW24" i="24"/>
  <c r="BV24" i="24"/>
  <c r="BU24" i="24"/>
  <c r="BT24" i="24"/>
  <c r="BS24" i="24"/>
  <c r="BR24" i="24"/>
  <c r="BQ24" i="24"/>
  <c r="BP24" i="24"/>
  <c r="BO24" i="24"/>
  <c r="BN24" i="24"/>
  <c r="E24" i="24"/>
  <c r="E20" i="26" s="1"/>
  <c r="BM17" i="24"/>
  <c r="BM21" i="24" s="1"/>
  <c r="BM143" i="24" s="1"/>
  <c r="BL17" i="24"/>
  <c r="BL21" i="24" s="1"/>
  <c r="BL143" i="24" s="1"/>
  <c r="BK17" i="24"/>
  <c r="BK21" i="24" s="1"/>
  <c r="BK143" i="24" s="1"/>
  <c r="BJ17" i="24"/>
  <c r="BJ21" i="24" s="1"/>
  <c r="BJ143" i="24" s="1"/>
  <c r="BI17" i="24"/>
  <c r="BI21" i="24" s="1"/>
  <c r="BI143" i="24" s="1"/>
  <c r="BH17" i="24"/>
  <c r="BH21" i="24" s="1"/>
  <c r="BH143" i="24" s="1"/>
  <c r="BG17" i="24"/>
  <c r="BG21" i="24" s="1"/>
  <c r="BG143" i="24" s="1"/>
  <c r="BF17" i="24"/>
  <c r="BF21" i="24" s="1"/>
  <c r="BF143" i="24" s="1"/>
  <c r="BE17" i="24"/>
  <c r="BE21" i="24" s="1"/>
  <c r="BE143" i="24" s="1"/>
  <c r="BD17" i="24"/>
  <c r="BD21" i="24" s="1"/>
  <c r="BD143" i="24" s="1"/>
  <c r="BC17" i="24"/>
  <c r="BC21" i="24" s="1"/>
  <c r="BC143" i="24" s="1"/>
  <c r="BB17" i="24"/>
  <c r="BB21" i="24" s="1"/>
  <c r="BB143" i="24" s="1"/>
  <c r="BA17" i="24"/>
  <c r="BA21" i="24" s="1"/>
  <c r="BA143" i="24" s="1"/>
  <c r="AZ17" i="24"/>
  <c r="AZ21" i="24" s="1"/>
  <c r="AZ143" i="24" s="1"/>
  <c r="AY17" i="24"/>
  <c r="AY21" i="24" s="1"/>
  <c r="AY143" i="24" s="1"/>
  <c r="AX17" i="24"/>
  <c r="AX21" i="24" s="1"/>
  <c r="AX143" i="24" s="1"/>
  <c r="AW17" i="24"/>
  <c r="AW21" i="24" s="1"/>
  <c r="AW143" i="24" s="1"/>
  <c r="AV17" i="24"/>
  <c r="AV21" i="24" s="1"/>
  <c r="AV143" i="24" s="1"/>
  <c r="AU17" i="24"/>
  <c r="AU21" i="24" s="1"/>
  <c r="AU143" i="24" s="1"/>
  <c r="AT17" i="24"/>
  <c r="AT21" i="24" s="1"/>
  <c r="AT143" i="24" s="1"/>
  <c r="AS17" i="24"/>
  <c r="AS21" i="24" s="1"/>
  <c r="AS143" i="24" s="1"/>
  <c r="AR17" i="24"/>
  <c r="AR21" i="24" s="1"/>
  <c r="AR143" i="24" s="1"/>
  <c r="AQ17" i="24"/>
  <c r="AQ21" i="24" s="1"/>
  <c r="AQ143" i="24" s="1"/>
  <c r="AP17" i="24"/>
  <c r="AP21" i="24" s="1"/>
  <c r="AP143" i="24" s="1"/>
  <c r="AO17" i="24"/>
  <c r="AO21" i="24" s="1"/>
  <c r="AO143" i="24" s="1"/>
  <c r="AN17" i="24"/>
  <c r="AN21" i="24" s="1"/>
  <c r="AN143" i="24" s="1"/>
  <c r="AM17" i="24"/>
  <c r="AM21" i="24" s="1"/>
  <c r="AM143" i="24" s="1"/>
  <c r="AL17" i="24"/>
  <c r="AL21" i="24" s="1"/>
  <c r="AL143" i="24" s="1"/>
  <c r="AK17" i="24"/>
  <c r="AK21" i="24" s="1"/>
  <c r="AK143" i="24" s="1"/>
  <c r="AJ17" i="24"/>
  <c r="AJ21" i="24" s="1"/>
  <c r="AJ143" i="24" s="1"/>
  <c r="AI17" i="24"/>
  <c r="AI21" i="24" s="1"/>
  <c r="AI143" i="24" s="1"/>
  <c r="AH17" i="24"/>
  <c r="AH21" i="24" s="1"/>
  <c r="AH143" i="24" s="1"/>
  <c r="AG17" i="24"/>
  <c r="AG21" i="24" s="1"/>
  <c r="AG143" i="24" s="1"/>
  <c r="AF17" i="24"/>
  <c r="AF21" i="24" s="1"/>
  <c r="AF143" i="24" s="1"/>
  <c r="AE17" i="24"/>
  <c r="AE21" i="24" s="1"/>
  <c r="AE143" i="24" s="1"/>
  <c r="AD17" i="24"/>
  <c r="AD21" i="24" s="1"/>
  <c r="AD143" i="24" s="1"/>
  <c r="AC17" i="24"/>
  <c r="AC21" i="24" s="1"/>
  <c r="AC143" i="24" s="1"/>
  <c r="AB17" i="24"/>
  <c r="AB21" i="24" s="1"/>
  <c r="AB143" i="24" s="1"/>
  <c r="AA17" i="24"/>
  <c r="AA21" i="24" s="1"/>
  <c r="AA143" i="24" s="1"/>
  <c r="Z17" i="24"/>
  <c r="Z21" i="24" s="1"/>
  <c r="Z143" i="24" s="1"/>
  <c r="Y17" i="24"/>
  <c r="Y21" i="24" s="1"/>
  <c r="Y143" i="24" s="1"/>
  <c r="X17" i="24"/>
  <c r="X21" i="24" s="1"/>
  <c r="X143" i="24" s="1"/>
  <c r="W17" i="24"/>
  <c r="W21" i="24" s="1"/>
  <c r="W143" i="24" s="1"/>
  <c r="V17" i="24"/>
  <c r="V21" i="24" s="1"/>
  <c r="V143" i="24" s="1"/>
  <c r="U17" i="24"/>
  <c r="U21" i="24" s="1"/>
  <c r="U143" i="24" s="1"/>
  <c r="T17" i="24"/>
  <c r="T21" i="24" s="1"/>
  <c r="T143" i="24" s="1"/>
  <c r="S17" i="24"/>
  <c r="S21" i="24" s="1"/>
  <c r="S143" i="24" s="1"/>
  <c r="R17" i="24"/>
  <c r="R21" i="24" s="1"/>
  <c r="R143" i="24" s="1"/>
  <c r="Q17" i="24"/>
  <c r="Q21" i="24" s="1"/>
  <c r="Q143" i="24" s="1"/>
  <c r="P17" i="24"/>
  <c r="P21" i="24" s="1"/>
  <c r="P143" i="24" s="1"/>
  <c r="O17" i="24"/>
  <c r="O21" i="24" s="1"/>
  <c r="O143" i="24" s="1"/>
  <c r="N17" i="24"/>
  <c r="N21" i="24" s="1"/>
  <c r="N143" i="24" s="1"/>
  <c r="M17" i="24"/>
  <c r="M21" i="24" s="1"/>
  <c r="M143" i="24" s="1"/>
  <c r="L17" i="24"/>
  <c r="L21" i="24" s="1"/>
  <c r="L143" i="24" s="1"/>
  <c r="K17" i="24"/>
  <c r="K21" i="24" s="1"/>
  <c r="K143" i="24" s="1"/>
  <c r="J17" i="24"/>
  <c r="J21" i="24" s="1"/>
  <c r="J143" i="24" s="1"/>
  <c r="I17" i="24"/>
  <c r="G17" i="24"/>
  <c r="F17" i="24"/>
  <c r="E17" i="24"/>
  <c r="F14" i="24"/>
  <c r="E14" i="24"/>
  <c r="F12" i="24"/>
  <c r="E12" i="24"/>
  <c r="F11" i="24"/>
  <c r="E11" i="24"/>
  <c r="F9" i="24"/>
  <c r="E9" i="24"/>
  <c r="CK6" i="24"/>
  <c r="CJ6" i="24"/>
  <c r="CI6" i="24"/>
  <c r="CH6" i="24"/>
  <c r="CG6" i="24"/>
  <c r="CF6" i="24"/>
  <c r="CE6" i="24"/>
  <c r="CD6" i="24"/>
  <c r="CC6" i="24"/>
  <c r="CB6" i="24"/>
  <c r="CA6" i="24"/>
  <c r="BZ6" i="24"/>
  <c r="BY6" i="24"/>
  <c r="BX6" i="24"/>
  <c r="BW6" i="24"/>
  <c r="BV6" i="24"/>
  <c r="BU6" i="24"/>
  <c r="BT6" i="24"/>
  <c r="BS6" i="24"/>
  <c r="BR6" i="24"/>
  <c r="BQ6" i="24"/>
  <c r="BP6" i="24"/>
  <c r="BO6" i="24"/>
  <c r="BN6" i="24"/>
  <c r="CK5" i="24"/>
  <c r="CJ5" i="24"/>
  <c r="CI5" i="24"/>
  <c r="CH5" i="24"/>
  <c r="CG5" i="24"/>
  <c r="CF5" i="24"/>
  <c r="CE5" i="24"/>
  <c r="CD5" i="24"/>
  <c r="CC5" i="24"/>
  <c r="CB5" i="24"/>
  <c r="CA5" i="24"/>
  <c r="BZ5" i="24"/>
  <c r="BY5" i="24"/>
  <c r="BX5" i="24"/>
  <c r="BW5" i="24"/>
  <c r="BV5" i="24"/>
  <c r="BU5" i="24"/>
  <c r="BT5" i="24"/>
  <c r="BS5" i="24"/>
  <c r="BR5" i="24"/>
  <c r="BQ5" i="24"/>
  <c r="BP5" i="24"/>
  <c r="BO5" i="24"/>
  <c r="BN5" i="24"/>
  <c r="I5" i="24"/>
  <c r="CK4" i="24"/>
  <c r="CJ4" i="24"/>
  <c r="CI4" i="24"/>
  <c r="CH4" i="24"/>
  <c r="CG4" i="24"/>
  <c r="CF4" i="24"/>
  <c r="CE4" i="24"/>
  <c r="CD4" i="24"/>
  <c r="CC4" i="24"/>
  <c r="CB4" i="24"/>
  <c r="CA4" i="24"/>
  <c r="BZ4" i="24"/>
  <c r="BY4" i="24"/>
  <c r="BX4" i="24"/>
  <c r="BW4" i="24"/>
  <c r="BV4" i="24"/>
  <c r="BU4" i="24"/>
  <c r="BT4" i="24"/>
  <c r="BS4" i="24"/>
  <c r="BR4" i="24"/>
  <c r="BQ4" i="24"/>
  <c r="BP4" i="24"/>
  <c r="BO4" i="24"/>
  <c r="BN4" i="24"/>
  <c r="I4" i="24"/>
  <c r="I3" i="24"/>
  <c r="CK2" i="24"/>
  <c r="CJ2" i="24"/>
  <c r="CI2" i="24"/>
  <c r="CH2" i="24"/>
  <c r="CG2" i="24"/>
  <c r="CF2" i="24"/>
  <c r="CE2" i="24"/>
  <c r="CD2" i="24"/>
  <c r="CC2" i="24"/>
  <c r="CB2" i="24"/>
  <c r="CA2" i="24"/>
  <c r="BZ2" i="24"/>
  <c r="BY2" i="24"/>
  <c r="BX2" i="24"/>
  <c r="BW2" i="24"/>
  <c r="BV2" i="24"/>
  <c r="BU2" i="24"/>
  <c r="BT2" i="24"/>
  <c r="BS2" i="24"/>
  <c r="BR2" i="24"/>
  <c r="BQ2" i="24"/>
  <c r="BP2" i="24"/>
  <c r="BO2" i="24"/>
  <c r="BN2" i="24"/>
  <c r="I2" i="24"/>
  <c r="H2" i="24"/>
  <c r="A1" i="24"/>
  <c r="F17" i="23"/>
  <c r="E17" i="23"/>
  <c r="F16" i="23"/>
  <c r="E16" i="23"/>
  <c r="F12" i="23"/>
  <c r="E12" i="23"/>
  <c r="F11" i="23"/>
  <c r="E11" i="23"/>
  <c r="CK6" i="23"/>
  <c r="CJ6" i="23"/>
  <c r="CI6" i="23"/>
  <c r="CH6" i="23"/>
  <c r="CG6" i="23"/>
  <c r="CF6" i="23"/>
  <c r="CE6" i="23"/>
  <c r="CD6" i="23"/>
  <c r="CC6" i="23"/>
  <c r="CB6" i="23"/>
  <c r="CA6" i="23"/>
  <c r="BZ6" i="23"/>
  <c r="BY6" i="23"/>
  <c r="BX6" i="23"/>
  <c r="BW6" i="23"/>
  <c r="BV6" i="23"/>
  <c r="BU6" i="23"/>
  <c r="BT6" i="23"/>
  <c r="BS6" i="23"/>
  <c r="BR6" i="23"/>
  <c r="BQ6" i="23"/>
  <c r="BP6" i="23"/>
  <c r="BO6" i="23"/>
  <c r="BN6" i="23"/>
  <c r="CK5" i="23"/>
  <c r="CJ5" i="23"/>
  <c r="CI5" i="23"/>
  <c r="CH5" i="23"/>
  <c r="CG5" i="23"/>
  <c r="CF5" i="23"/>
  <c r="CE5" i="23"/>
  <c r="CD5" i="23"/>
  <c r="CC5" i="23"/>
  <c r="CB5" i="23"/>
  <c r="CA5" i="23"/>
  <c r="BZ5" i="23"/>
  <c r="BY5" i="23"/>
  <c r="BX5" i="23"/>
  <c r="BW5" i="23"/>
  <c r="BV5" i="23"/>
  <c r="BU5" i="23"/>
  <c r="BT5" i="23"/>
  <c r="BS5" i="23"/>
  <c r="BR5" i="23"/>
  <c r="BQ5" i="23"/>
  <c r="BP5" i="23"/>
  <c r="BO5" i="23"/>
  <c r="BN5" i="23"/>
  <c r="I5" i="23"/>
  <c r="CK4" i="23"/>
  <c r="CJ4" i="23"/>
  <c r="CI4" i="23"/>
  <c r="CH4" i="23"/>
  <c r="CG4" i="23"/>
  <c r="CF4" i="23"/>
  <c r="CE4" i="23"/>
  <c r="CD4" i="23"/>
  <c r="CC4" i="23"/>
  <c r="CB4" i="23"/>
  <c r="CA4" i="23"/>
  <c r="BZ4" i="23"/>
  <c r="BY4" i="23"/>
  <c r="BX4" i="23"/>
  <c r="BW4" i="23"/>
  <c r="BV4" i="23"/>
  <c r="BU4" i="23"/>
  <c r="BT4" i="23"/>
  <c r="BS4" i="23"/>
  <c r="BR4" i="23"/>
  <c r="BQ4" i="23"/>
  <c r="BP4" i="23"/>
  <c r="BO4" i="23"/>
  <c r="BN4" i="23"/>
  <c r="I4" i="23"/>
  <c r="I3" i="23"/>
  <c r="CK2" i="23"/>
  <c r="CJ2" i="23"/>
  <c r="CI2" i="23"/>
  <c r="CH2" i="23"/>
  <c r="CG2" i="23"/>
  <c r="CF2" i="23"/>
  <c r="CE2" i="23"/>
  <c r="CD2" i="23"/>
  <c r="CC2" i="23"/>
  <c r="CB2" i="23"/>
  <c r="CA2" i="23"/>
  <c r="BZ2" i="23"/>
  <c r="BY2" i="23"/>
  <c r="BX2" i="23"/>
  <c r="BW2" i="23"/>
  <c r="BV2" i="23"/>
  <c r="BU2" i="23"/>
  <c r="BT2" i="23"/>
  <c r="BS2" i="23"/>
  <c r="BR2" i="23"/>
  <c r="BQ2" i="23"/>
  <c r="BP2" i="23"/>
  <c r="BO2" i="23"/>
  <c r="BN2" i="23"/>
  <c r="I2" i="23"/>
  <c r="H2" i="23"/>
  <c r="A1" i="23"/>
  <c r="I22" i="22"/>
  <c r="G22" i="22"/>
  <c r="F22" i="22"/>
  <c r="E22" i="22"/>
  <c r="H11" i="22"/>
  <c r="I10" i="22"/>
  <c r="G10" i="22"/>
  <c r="F10" i="22"/>
  <c r="E10" i="22"/>
  <c r="CK6" i="22"/>
  <c r="CJ6" i="22"/>
  <c r="CI6" i="22"/>
  <c r="CH6" i="22"/>
  <c r="CG6" i="22"/>
  <c r="CF6" i="22"/>
  <c r="CE6" i="22"/>
  <c r="CD6" i="22"/>
  <c r="CC6" i="22"/>
  <c r="CB6" i="22"/>
  <c r="CA6" i="22"/>
  <c r="BZ6" i="22"/>
  <c r="BY6" i="22"/>
  <c r="BX6" i="22"/>
  <c r="BW6" i="22"/>
  <c r="BV6" i="22"/>
  <c r="BU6" i="22"/>
  <c r="BT6" i="22"/>
  <c r="BS6" i="22"/>
  <c r="BR6" i="22"/>
  <c r="BQ6" i="22"/>
  <c r="BP6" i="22"/>
  <c r="BO6" i="22"/>
  <c r="BN6" i="22"/>
  <c r="CK5" i="22"/>
  <c r="CJ5" i="22"/>
  <c r="CI5" i="22"/>
  <c r="CH5" i="22"/>
  <c r="CG5" i="22"/>
  <c r="CF5" i="22"/>
  <c r="CE5" i="22"/>
  <c r="CD5" i="22"/>
  <c r="CC5" i="22"/>
  <c r="CB5" i="22"/>
  <c r="CA5" i="22"/>
  <c r="BZ5" i="22"/>
  <c r="BY5" i="22"/>
  <c r="BX5" i="22"/>
  <c r="BW5" i="22"/>
  <c r="BV5" i="22"/>
  <c r="BU5" i="22"/>
  <c r="BT5" i="22"/>
  <c r="BS5" i="22"/>
  <c r="BR5" i="22"/>
  <c r="BQ5" i="22"/>
  <c r="BP5" i="22"/>
  <c r="BO5" i="22"/>
  <c r="BN5" i="22"/>
  <c r="I5" i="22"/>
  <c r="CK4" i="22"/>
  <c r="CJ4" i="22"/>
  <c r="CI4" i="22"/>
  <c r="CH4" i="22"/>
  <c r="CG4" i="22"/>
  <c r="CF4" i="22"/>
  <c r="CE4" i="22"/>
  <c r="CD4" i="22"/>
  <c r="CC4" i="22"/>
  <c r="CB4" i="22"/>
  <c r="CA4" i="22"/>
  <c r="BZ4" i="22"/>
  <c r="BY4" i="22"/>
  <c r="BX4" i="22"/>
  <c r="BW4" i="22"/>
  <c r="BV4" i="22"/>
  <c r="BU4" i="22"/>
  <c r="BT4" i="22"/>
  <c r="BS4" i="22"/>
  <c r="BR4" i="22"/>
  <c r="BQ4" i="22"/>
  <c r="BP4" i="22"/>
  <c r="BO4" i="22"/>
  <c r="BN4" i="22"/>
  <c r="I4" i="22"/>
  <c r="I3" i="22"/>
  <c r="CK2" i="22"/>
  <c r="CJ2" i="22"/>
  <c r="CI2" i="22"/>
  <c r="CH2" i="22"/>
  <c r="CG2" i="22"/>
  <c r="CF2" i="22"/>
  <c r="CE2" i="22"/>
  <c r="CD2" i="22"/>
  <c r="CC2" i="22"/>
  <c r="CB2" i="22"/>
  <c r="CA2" i="22"/>
  <c r="BZ2" i="22"/>
  <c r="BY2" i="22"/>
  <c r="BX2" i="22"/>
  <c r="BW2" i="22"/>
  <c r="BV2" i="22"/>
  <c r="BU2" i="22"/>
  <c r="BT2" i="22"/>
  <c r="BS2" i="22"/>
  <c r="BR2" i="22"/>
  <c r="BQ2" i="22"/>
  <c r="BP2" i="22"/>
  <c r="BO2" i="22"/>
  <c r="BN2" i="22"/>
  <c r="I2" i="22"/>
  <c r="H2" i="22"/>
  <c r="A1" i="22"/>
  <c r="G17" i="23"/>
  <c r="G16" i="23"/>
  <c r="G12" i="23"/>
  <c r="G11" i="23"/>
  <c r="G126" i="24"/>
  <c r="G124" i="24"/>
  <c r="G119" i="24"/>
  <c r="G118" i="24"/>
  <c r="G117" i="24"/>
  <c r="G114" i="24"/>
  <c r="G111" i="24"/>
  <c r="G108" i="24"/>
  <c r="G93" i="24"/>
  <c r="G84" i="24"/>
  <c r="G74" i="24"/>
  <c r="G65" i="24"/>
  <c r="G51" i="24"/>
  <c r="G44" i="24"/>
  <c r="G37" i="26"/>
  <c r="G14" i="24"/>
  <c r="G12" i="24"/>
  <c r="A1" i="21"/>
  <c r="CK66" i="20"/>
  <c r="CK6" i="20" s="1"/>
  <c r="E60" i="20"/>
  <c r="E59" i="20"/>
  <c r="G55" i="20"/>
  <c r="E55" i="20"/>
  <c r="E54" i="20"/>
  <c r="G46" i="20"/>
  <c r="J47" i="20" s="1"/>
  <c r="G42" i="20"/>
  <c r="E42" i="20"/>
  <c r="E41" i="20"/>
  <c r="E40" i="20"/>
  <c r="G38" i="20"/>
  <c r="E38" i="20"/>
  <c r="G37" i="20"/>
  <c r="E37" i="20"/>
  <c r="E36" i="20"/>
  <c r="J33" i="20"/>
  <c r="J34" i="20" s="1"/>
  <c r="G12" i="20"/>
  <c r="I6" i="20"/>
  <c r="I6" i="23" s="1"/>
  <c r="H6" i="20"/>
  <c r="E6" i="20"/>
  <c r="E6" i="23" s="1"/>
  <c r="H5" i="20"/>
  <c r="H5" i="23" s="1"/>
  <c r="E5" i="20"/>
  <c r="E5" i="24" s="1"/>
  <c r="H4" i="20"/>
  <c r="E4" i="20"/>
  <c r="E4" i="23" s="1"/>
  <c r="H3" i="23"/>
  <c r="E3" i="20"/>
  <c r="E3" i="24" s="1"/>
  <c r="F2" i="26"/>
  <c r="E2" i="20"/>
  <c r="E2" i="22" s="1"/>
  <c r="A1" i="20"/>
  <c r="G54" i="20" l="1"/>
  <c r="G19" i="20"/>
  <c r="B8" i="16" s="1"/>
  <c r="B13" i="8" s="1"/>
  <c r="F47" i="8" s="1"/>
  <c r="G41" i="20"/>
  <c r="M38" i="24"/>
  <c r="H21" i="24"/>
  <c r="H143" i="24" s="1"/>
  <c r="G60" i="20"/>
  <c r="E4" i="22"/>
  <c r="E30" i="26"/>
  <c r="E16" i="26"/>
  <c r="M20" i="24"/>
  <c r="AK20" i="24"/>
  <c r="AK146" i="24" s="1"/>
  <c r="AB22" i="24"/>
  <c r="AB147" i="24" s="1"/>
  <c r="G36" i="20"/>
  <c r="J38" i="20" s="1"/>
  <c r="J42" i="20" s="1"/>
  <c r="H5" i="22"/>
  <c r="G59" i="20"/>
  <c r="AS20" i="24"/>
  <c r="AS146" i="24" s="1"/>
  <c r="AR22" i="24"/>
  <c r="AR147" i="24" s="1"/>
  <c r="AZ22" i="24"/>
  <c r="AZ147" i="24" s="1"/>
  <c r="F4" i="27"/>
  <c r="F4" i="22"/>
  <c r="G4" i="27"/>
  <c r="G4" i="22"/>
  <c r="XFD74" i="24"/>
  <c r="XEV74" i="24"/>
  <c r="XEN74" i="24"/>
  <c r="XEF74" i="24"/>
  <c r="XDX74" i="24"/>
  <c r="XDP74" i="24"/>
  <c r="XDH74" i="24"/>
  <c r="XCZ74" i="24"/>
  <c r="XCR74" i="24"/>
  <c r="XCJ74" i="24"/>
  <c r="XCB74" i="24"/>
  <c r="XBT74" i="24"/>
  <c r="XBL74" i="24"/>
  <c r="XBD74" i="24"/>
  <c r="XAV74" i="24"/>
  <c r="XAN74" i="24"/>
  <c r="XAF74" i="24"/>
  <c r="WZX74" i="24"/>
  <c r="WZP74" i="24"/>
  <c r="WZH74" i="24"/>
  <c r="WYZ74" i="24"/>
  <c r="WYR74" i="24"/>
  <c r="WYJ74" i="24"/>
  <c r="WYB74" i="24"/>
  <c r="WXT74" i="24"/>
  <c r="WXL74" i="24"/>
  <c r="WXD74" i="24"/>
  <c r="WWV74" i="24"/>
  <c r="WWN74" i="24"/>
  <c r="WWF74" i="24"/>
  <c r="WVX74" i="24"/>
  <c r="WVP74" i="24"/>
  <c r="WVH74" i="24"/>
  <c r="WUZ74" i="24"/>
  <c r="WUR74" i="24"/>
  <c r="WUJ74" i="24"/>
  <c r="WUB74" i="24"/>
  <c r="WTT74" i="24"/>
  <c r="WTL74" i="24"/>
  <c r="WTD74" i="24"/>
  <c r="WSV74" i="24"/>
  <c r="WSN74" i="24"/>
  <c r="WSF74" i="24"/>
  <c r="WRX74" i="24"/>
  <c r="WRP74" i="24"/>
  <c r="WRH74" i="24"/>
  <c r="WQZ74" i="24"/>
  <c r="WQR74" i="24"/>
  <c r="WQJ74" i="24"/>
  <c r="WQB74" i="24"/>
  <c r="WPT74" i="24"/>
  <c r="WPL74" i="24"/>
  <c r="WPD74" i="24"/>
  <c r="WOV74" i="24"/>
  <c r="WON74" i="24"/>
  <c r="WOF74" i="24"/>
  <c r="WNX74" i="24"/>
  <c r="WNP74" i="24"/>
  <c r="WNH74" i="24"/>
  <c r="WMZ74" i="24"/>
  <c r="WMR74" i="24"/>
  <c r="WMJ74" i="24"/>
  <c r="WMB74" i="24"/>
  <c r="WLT74" i="24"/>
  <c r="WLL74" i="24"/>
  <c r="WLD74" i="24"/>
  <c r="WKV74" i="24"/>
  <c r="WKN74" i="24"/>
  <c r="WKF74" i="24"/>
  <c r="WJX74" i="24"/>
  <c r="WJP74" i="24"/>
  <c r="WJH74" i="24"/>
  <c r="WIZ74" i="24"/>
  <c r="WIR74" i="24"/>
  <c r="WIJ74" i="24"/>
  <c r="WIB74" i="24"/>
  <c r="WHT74" i="24"/>
  <c r="WHL74" i="24"/>
  <c r="WHD74" i="24"/>
  <c r="WGV74" i="24"/>
  <c r="WGN74" i="24"/>
  <c r="WGF74" i="24"/>
  <c r="WFX74" i="24"/>
  <c r="WFP74" i="24"/>
  <c r="WFH74" i="24"/>
  <c r="WEZ74" i="24"/>
  <c r="WER74" i="24"/>
  <c r="WEJ74" i="24"/>
  <c r="WEB74" i="24"/>
  <c r="WDT74" i="24"/>
  <c r="WDL74" i="24"/>
  <c r="WDD74" i="24"/>
  <c r="WCV74" i="24"/>
  <c r="WCN74" i="24"/>
  <c r="WCF74" i="24"/>
  <c r="WBX74" i="24"/>
  <c r="WBP74" i="24"/>
  <c r="WBH74" i="24"/>
  <c r="WAZ74" i="24"/>
  <c r="WAR74" i="24"/>
  <c r="WAJ74" i="24"/>
  <c r="WAB74" i="24"/>
  <c r="VZT74" i="24"/>
  <c r="VZL74" i="24"/>
  <c r="VZD74" i="24"/>
  <c r="VYV74" i="24"/>
  <c r="VYN74" i="24"/>
  <c r="VYF74" i="24"/>
  <c r="VXX74" i="24"/>
  <c r="VXP74" i="24"/>
  <c r="VXH74" i="24"/>
  <c r="VWZ74" i="24"/>
  <c r="VWR74" i="24"/>
  <c r="VWJ74" i="24"/>
  <c r="VWB74" i="24"/>
  <c r="VVT74" i="24"/>
  <c r="VVL74" i="24"/>
  <c r="VVD74" i="24"/>
  <c r="VUV74" i="24"/>
  <c r="VUN74" i="24"/>
  <c r="VUF74" i="24"/>
  <c r="VTX74" i="24"/>
  <c r="VTP74" i="24"/>
  <c r="VTH74" i="24"/>
  <c r="VSZ74" i="24"/>
  <c r="VSR74" i="24"/>
  <c r="VSJ74" i="24"/>
  <c r="VSB74" i="24"/>
  <c r="VRT74" i="24"/>
  <c r="VRL74" i="24"/>
  <c r="VRD74" i="24"/>
  <c r="VQV74" i="24"/>
  <c r="VQN74" i="24"/>
  <c r="XFC74" i="24"/>
  <c r="XEU74" i="24"/>
  <c r="XEM74" i="24"/>
  <c r="XEE74" i="24"/>
  <c r="XDW74" i="24"/>
  <c r="XDO74" i="24"/>
  <c r="XDG74" i="24"/>
  <c r="XCY74" i="24"/>
  <c r="XCQ74" i="24"/>
  <c r="XCI74" i="24"/>
  <c r="XCA74" i="24"/>
  <c r="XBS74" i="24"/>
  <c r="XBK74" i="24"/>
  <c r="XBC74" i="24"/>
  <c r="XAU74" i="24"/>
  <c r="XAM74" i="24"/>
  <c r="XAE74" i="24"/>
  <c r="WZW74" i="24"/>
  <c r="WZO74" i="24"/>
  <c r="WZG74" i="24"/>
  <c r="WYY74" i="24"/>
  <c r="WYQ74" i="24"/>
  <c r="WYI74" i="24"/>
  <c r="WYA74" i="24"/>
  <c r="WXS74" i="24"/>
  <c r="WXK74" i="24"/>
  <c r="WXC74" i="24"/>
  <c r="WWU74" i="24"/>
  <c r="WWM74" i="24"/>
  <c r="WWE74" i="24"/>
  <c r="WVW74" i="24"/>
  <c r="WVO74" i="24"/>
  <c r="WVG74" i="24"/>
  <c r="WUY74" i="24"/>
  <c r="WUQ74" i="24"/>
  <c r="WUI74" i="24"/>
  <c r="WUA74" i="24"/>
  <c r="WTS74" i="24"/>
  <c r="WTK74" i="24"/>
  <c r="WTC74" i="24"/>
  <c r="WSU74" i="24"/>
  <c r="WSM74" i="24"/>
  <c r="WSE74" i="24"/>
  <c r="WRW74" i="24"/>
  <c r="WRO74" i="24"/>
  <c r="WRG74" i="24"/>
  <c r="WQY74" i="24"/>
  <c r="WQQ74" i="24"/>
  <c r="WQI74" i="24"/>
  <c r="WQA74" i="24"/>
  <c r="WPS74" i="24"/>
  <c r="WPK74" i="24"/>
  <c r="WPC74" i="24"/>
  <c r="WOU74" i="24"/>
  <c r="WOM74" i="24"/>
  <c r="WOE74" i="24"/>
  <c r="WNW74" i="24"/>
  <c r="WNO74" i="24"/>
  <c r="WNG74" i="24"/>
  <c r="WMY74" i="24"/>
  <c r="WMQ74" i="24"/>
  <c r="WMI74" i="24"/>
  <c r="WMA74" i="24"/>
  <c r="WLS74" i="24"/>
  <c r="WLK74" i="24"/>
  <c r="WLC74" i="24"/>
  <c r="WKU74" i="24"/>
  <c r="WKM74" i="24"/>
  <c r="WKE74" i="24"/>
  <c r="WJW74" i="24"/>
  <c r="WJO74" i="24"/>
  <c r="WJG74" i="24"/>
  <c r="WIY74" i="24"/>
  <c r="WIQ74" i="24"/>
  <c r="WII74" i="24"/>
  <c r="WIA74" i="24"/>
  <c r="WHS74" i="24"/>
  <c r="WHK74" i="24"/>
  <c r="WHC74" i="24"/>
  <c r="WGU74" i="24"/>
  <c r="WGM74" i="24"/>
  <c r="WGE74" i="24"/>
  <c r="WFW74" i="24"/>
  <c r="WFO74" i="24"/>
  <c r="WFG74" i="24"/>
  <c r="WEY74" i="24"/>
  <c r="WEQ74" i="24"/>
  <c r="WEI74" i="24"/>
  <c r="WEA74" i="24"/>
  <c r="WDS74" i="24"/>
  <c r="WDK74" i="24"/>
  <c r="WDC74" i="24"/>
  <c r="WCU74" i="24"/>
  <c r="WCM74" i="24"/>
  <c r="WCE74" i="24"/>
  <c r="WBW74" i="24"/>
  <c r="WBO74" i="24"/>
  <c r="WBG74" i="24"/>
  <c r="WAY74" i="24"/>
  <c r="WAQ74" i="24"/>
  <c r="WAI74" i="24"/>
  <c r="WAA74" i="24"/>
  <c r="VZS74" i="24"/>
  <c r="VZK74" i="24"/>
  <c r="VZC74" i="24"/>
  <c r="VYU74" i="24"/>
  <c r="VYM74" i="24"/>
  <c r="VYE74" i="24"/>
  <c r="VXW74" i="24"/>
  <c r="VXO74" i="24"/>
  <c r="VXG74" i="24"/>
  <c r="VWY74" i="24"/>
  <c r="VWQ74" i="24"/>
  <c r="VWI74" i="24"/>
  <c r="VWA74" i="24"/>
  <c r="VVS74" i="24"/>
  <c r="VVK74" i="24"/>
  <c r="VVC74" i="24"/>
  <c r="VUU74" i="24"/>
  <c r="VUM74" i="24"/>
  <c r="VUE74" i="24"/>
  <c r="VTW74" i="24"/>
  <c r="VTO74" i="24"/>
  <c r="VTG74" i="24"/>
  <c r="VSY74" i="24"/>
  <c r="VSQ74" i="24"/>
  <c r="XFB74" i="24"/>
  <c r="XET74" i="24"/>
  <c r="XEL74" i="24"/>
  <c r="XED74" i="24"/>
  <c r="XDV74" i="24"/>
  <c r="XDN74" i="24"/>
  <c r="XDF74" i="24"/>
  <c r="XCX74" i="24"/>
  <c r="XCP74" i="24"/>
  <c r="XCH74" i="24"/>
  <c r="XBZ74" i="24"/>
  <c r="XBR74" i="24"/>
  <c r="XBJ74" i="24"/>
  <c r="XBB74" i="24"/>
  <c r="XAT74" i="24"/>
  <c r="XAL74" i="24"/>
  <c r="XAD74" i="24"/>
  <c r="WZV74" i="24"/>
  <c r="WZN74" i="24"/>
  <c r="WZF74" i="24"/>
  <c r="WYX74" i="24"/>
  <c r="WYP74" i="24"/>
  <c r="WYH74" i="24"/>
  <c r="WXZ74" i="24"/>
  <c r="WXR74" i="24"/>
  <c r="WXJ74" i="24"/>
  <c r="WXB74" i="24"/>
  <c r="WWT74" i="24"/>
  <c r="WWL74" i="24"/>
  <c r="WWD74" i="24"/>
  <c r="WVV74" i="24"/>
  <c r="WVN74" i="24"/>
  <c r="WVF74" i="24"/>
  <c r="WUX74" i="24"/>
  <c r="WUP74" i="24"/>
  <c r="WUH74" i="24"/>
  <c r="WTZ74" i="24"/>
  <c r="WTR74" i="24"/>
  <c r="WTJ74" i="24"/>
  <c r="WTB74" i="24"/>
  <c r="WST74" i="24"/>
  <c r="WSL74" i="24"/>
  <c r="WSD74" i="24"/>
  <c r="WRV74" i="24"/>
  <c r="WRN74" i="24"/>
  <c r="WRF74" i="24"/>
  <c r="WQX74" i="24"/>
  <c r="WQP74" i="24"/>
  <c r="WQH74" i="24"/>
  <c r="WPZ74" i="24"/>
  <c r="WPR74" i="24"/>
  <c r="WPJ74" i="24"/>
  <c r="WPB74" i="24"/>
  <c r="WOT74" i="24"/>
  <c r="WOL74" i="24"/>
  <c r="WOD74" i="24"/>
  <c r="WNV74" i="24"/>
  <c r="WNN74" i="24"/>
  <c r="WNF74" i="24"/>
  <c r="WMX74" i="24"/>
  <c r="WMP74" i="24"/>
  <c r="WMH74" i="24"/>
  <c r="WLZ74" i="24"/>
  <c r="WLR74" i="24"/>
  <c r="WLJ74" i="24"/>
  <c r="WLB74" i="24"/>
  <c r="WKT74" i="24"/>
  <c r="WKL74" i="24"/>
  <c r="WKD74" i="24"/>
  <c r="WJV74" i="24"/>
  <c r="WJN74" i="24"/>
  <c r="WJF74" i="24"/>
  <c r="WIX74" i="24"/>
  <c r="WIP74" i="24"/>
  <c r="WIH74" i="24"/>
  <c r="WHZ74" i="24"/>
  <c r="WHR74" i="24"/>
  <c r="WHJ74" i="24"/>
  <c r="WHB74" i="24"/>
  <c r="WGT74" i="24"/>
  <c r="WGL74" i="24"/>
  <c r="WGD74" i="24"/>
  <c r="WFV74" i="24"/>
  <c r="WFN74" i="24"/>
  <c r="WFF74" i="24"/>
  <c r="WEX74" i="24"/>
  <c r="WEP74" i="24"/>
  <c r="WEH74" i="24"/>
  <c r="WDZ74" i="24"/>
  <c r="WDR74" i="24"/>
  <c r="WDJ74" i="24"/>
  <c r="WDB74" i="24"/>
  <c r="WCT74" i="24"/>
  <c r="WCL74" i="24"/>
  <c r="WCD74" i="24"/>
  <c r="WBV74" i="24"/>
  <c r="WBN74" i="24"/>
  <c r="WBF74" i="24"/>
  <c r="WAX74" i="24"/>
  <c r="WAP74" i="24"/>
  <c r="WAH74" i="24"/>
  <c r="VZZ74" i="24"/>
  <c r="VZR74" i="24"/>
  <c r="VZJ74" i="24"/>
  <c r="VZB74" i="24"/>
  <c r="VYT74" i="24"/>
  <c r="VYL74" i="24"/>
  <c r="VYD74" i="24"/>
  <c r="VXV74" i="24"/>
  <c r="VXN74" i="24"/>
  <c r="VXF74" i="24"/>
  <c r="VWX74" i="24"/>
  <c r="VWP74" i="24"/>
  <c r="VWH74" i="24"/>
  <c r="VVZ74" i="24"/>
  <c r="VVR74" i="24"/>
  <c r="VVJ74" i="24"/>
  <c r="VVB74" i="24"/>
  <c r="VUT74" i="24"/>
  <c r="VUL74" i="24"/>
  <c r="VUD74" i="24"/>
  <c r="VTV74" i="24"/>
  <c r="VTN74" i="24"/>
  <c r="VTF74" i="24"/>
  <c r="VSX74" i="24"/>
  <c r="VSP74" i="24"/>
  <c r="VSH74" i="24"/>
  <c r="VRZ74" i="24"/>
  <c r="VRR74" i="24"/>
  <c r="VRJ74" i="24"/>
  <c r="VRB74" i="24"/>
  <c r="VQT74" i="24"/>
  <c r="VQL74" i="24"/>
  <c r="VQD74" i="24"/>
  <c r="VPV74" i="24"/>
  <c r="VPN74" i="24"/>
  <c r="VPF74" i="24"/>
  <c r="VOX74" i="24"/>
  <c r="VOP74" i="24"/>
  <c r="VOH74" i="24"/>
  <c r="VNZ74" i="24"/>
  <c r="VNR74" i="24"/>
  <c r="VNJ74" i="24"/>
  <c r="VNB74" i="24"/>
  <c r="VMT74" i="24"/>
  <c r="VML74" i="24"/>
  <c r="VMD74" i="24"/>
  <c r="VLV74" i="24"/>
  <c r="VLN74" i="24"/>
  <c r="VLF74" i="24"/>
  <c r="VKX74" i="24"/>
  <c r="VKP74" i="24"/>
  <c r="VKH74" i="24"/>
  <c r="VJZ74" i="24"/>
  <c r="VJR74" i="24"/>
  <c r="VJJ74" i="24"/>
  <c r="VJB74" i="24"/>
  <c r="VIT74" i="24"/>
  <c r="VIL74" i="24"/>
  <c r="VID74" i="24"/>
  <c r="VHV74" i="24"/>
  <c r="VHN74" i="24"/>
  <c r="XFA74" i="24"/>
  <c r="XES74" i="24"/>
  <c r="XEK74" i="24"/>
  <c r="XEC74" i="24"/>
  <c r="XDU74" i="24"/>
  <c r="XDM74" i="24"/>
  <c r="XDE74" i="24"/>
  <c r="XCW74" i="24"/>
  <c r="XCO74" i="24"/>
  <c r="XCG74" i="24"/>
  <c r="XBY74" i="24"/>
  <c r="XBQ74" i="24"/>
  <c r="XBI74" i="24"/>
  <c r="XBA74" i="24"/>
  <c r="XAS74" i="24"/>
  <c r="XAK74" i="24"/>
  <c r="XAC74" i="24"/>
  <c r="WZU74" i="24"/>
  <c r="WZM74" i="24"/>
  <c r="WZE74" i="24"/>
  <c r="WYW74" i="24"/>
  <c r="WYO74" i="24"/>
  <c r="WYG74" i="24"/>
  <c r="WXY74" i="24"/>
  <c r="WXQ74" i="24"/>
  <c r="WXI74" i="24"/>
  <c r="WXA74" i="24"/>
  <c r="WWS74" i="24"/>
  <c r="WWK74" i="24"/>
  <c r="WWC74" i="24"/>
  <c r="WVU74" i="24"/>
  <c r="WVM74" i="24"/>
  <c r="WVE74" i="24"/>
  <c r="WUW74" i="24"/>
  <c r="WUO74" i="24"/>
  <c r="WUG74" i="24"/>
  <c r="WTY74" i="24"/>
  <c r="WTQ74" i="24"/>
  <c r="WTI74" i="24"/>
  <c r="WTA74" i="24"/>
  <c r="WSS74" i="24"/>
  <c r="WSK74" i="24"/>
  <c r="WSC74" i="24"/>
  <c r="WRU74" i="24"/>
  <c r="WRM74" i="24"/>
  <c r="WRE74" i="24"/>
  <c r="WQW74" i="24"/>
  <c r="WQO74" i="24"/>
  <c r="WQG74" i="24"/>
  <c r="WPY74" i="24"/>
  <c r="WPQ74" i="24"/>
  <c r="WPI74" i="24"/>
  <c r="WPA74" i="24"/>
  <c r="WOS74" i="24"/>
  <c r="WOK74" i="24"/>
  <c r="WOC74" i="24"/>
  <c r="WNU74" i="24"/>
  <c r="WNM74" i="24"/>
  <c r="WNE74" i="24"/>
  <c r="WMW74" i="24"/>
  <c r="WMO74" i="24"/>
  <c r="WMG74" i="24"/>
  <c r="WLY74" i="24"/>
  <c r="WLQ74" i="24"/>
  <c r="WLI74" i="24"/>
  <c r="WLA74" i="24"/>
  <c r="WKS74" i="24"/>
  <c r="WKK74" i="24"/>
  <c r="WKC74" i="24"/>
  <c r="WJU74" i="24"/>
  <c r="WJM74" i="24"/>
  <c r="WJE74" i="24"/>
  <c r="WIW74" i="24"/>
  <c r="WIO74" i="24"/>
  <c r="WIG74" i="24"/>
  <c r="WHY74" i="24"/>
  <c r="WHQ74" i="24"/>
  <c r="WHI74" i="24"/>
  <c r="WHA74" i="24"/>
  <c r="WGS74" i="24"/>
  <c r="WGK74" i="24"/>
  <c r="WGC74" i="24"/>
  <c r="WFU74" i="24"/>
  <c r="WFM74" i="24"/>
  <c r="WFE74" i="24"/>
  <c r="WEW74" i="24"/>
  <c r="WEO74" i="24"/>
  <c r="WEG74" i="24"/>
  <c r="WDY74" i="24"/>
  <c r="WDQ74" i="24"/>
  <c r="WDI74" i="24"/>
  <c r="WDA74" i="24"/>
  <c r="WCS74" i="24"/>
  <c r="WCK74" i="24"/>
  <c r="WCC74" i="24"/>
  <c r="WBU74" i="24"/>
  <c r="WBM74" i="24"/>
  <c r="WBE74" i="24"/>
  <c r="WAW74" i="24"/>
  <c r="WAO74" i="24"/>
  <c r="WAG74" i="24"/>
  <c r="VZY74" i="24"/>
  <c r="VZQ74" i="24"/>
  <c r="VZI74" i="24"/>
  <c r="VZA74" i="24"/>
  <c r="VYS74" i="24"/>
  <c r="VYK74" i="24"/>
  <c r="VYC74" i="24"/>
  <c r="VXU74" i="24"/>
  <c r="VXM74" i="24"/>
  <c r="VXE74" i="24"/>
  <c r="VWW74" i="24"/>
  <c r="VWO74" i="24"/>
  <c r="VWG74" i="24"/>
  <c r="VVY74" i="24"/>
  <c r="VVQ74" i="24"/>
  <c r="VVI74" i="24"/>
  <c r="VVA74" i="24"/>
  <c r="VUS74" i="24"/>
  <c r="VUK74" i="24"/>
  <c r="VUC74" i="24"/>
  <c r="VTU74" i="24"/>
  <c r="VTM74" i="24"/>
  <c r="VTE74" i="24"/>
  <c r="VSW74" i="24"/>
  <c r="VSO74" i="24"/>
  <c r="VSG74" i="24"/>
  <c r="VRY74" i="24"/>
  <c r="VRQ74" i="24"/>
  <c r="VRI74" i="24"/>
  <c r="VRA74" i="24"/>
  <c r="VQS74" i="24"/>
  <c r="VQK74" i="24"/>
  <c r="VQC74" i="24"/>
  <c r="VPU74" i="24"/>
  <c r="VPM74" i="24"/>
  <c r="VPE74" i="24"/>
  <c r="VOW74" i="24"/>
  <c r="VOO74" i="24"/>
  <c r="VOG74" i="24"/>
  <c r="VNY74" i="24"/>
  <c r="VNQ74" i="24"/>
  <c r="VNI74" i="24"/>
  <c r="VNA74" i="24"/>
  <c r="VMS74" i="24"/>
  <c r="VMK74" i="24"/>
  <c r="VMC74" i="24"/>
  <c r="VLU74" i="24"/>
  <c r="VLM74" i="24"/>
  <c r="VLE74" i="24"/>
  <c r="VKW74" i="24"/>
  <c r="VKO74" i="24"/>
  <c r="VKG74" i="24"/>
  <c r="VJY74" i="24"/>
  <c r="VJQ74" i="24"/>
  <c r="VJI74" i="24"/>
  <c r="VJA74" i="24"/>
  <c r="VIS74" i="24"/>
  <c r="VIK74" i="24"/>
  <c r="VIC74" i="24"/>
  <c r="VHU74" i="24"/>
  <c r="VHM74" i="24"/>
  <c r="VHE74" i="24"/>
  <c r="VGW74" i="24"/>
  <c r="VGO74" i="24"/>
  <c r="VGG74" i="24"/>
  <c r="XEZ74" i="24"/>
  <c r="XER74" i="24"/>
  <c r="XEY74" i="24"/>
  <c r="XEQ74" i="24"/>
  <c r="XEI74" i="24"/>
  <c r="XEA74" i="24"/>
  <c r="XDS74" i="24"/>
  <c r="XDK74" i="24"/>
  <c r="XDC74" i="24"/>
  <c r="XCU74" i="24"/>
  <c r="XCM74" i="24"/>
  <c r="XCE74" i="24"/>
  <c r="XBW74" i="24"/>
  <c r="XBO74" i="24"/>
  <c r="XBG74" i="24"/>
  <c r="XAY74" i="24"/>
  <c r="XAQ74" i="24"/>
  <c r="XAI74" i="24"/>
  <c r="XAA74" i="24"/>
  <c r="WZS74" i="24"/>
  <c r="WZK74" i="24"/>
  <c r="WZC74" i="24"/>
  <c r="WYU74" i="24"/>
  <c r="WYM74" i="24"/>
  <c r="WYE74" i="24"/>
  <c r="WXW74" i="24"/>
  <c r="WXO74" i="24"/>
  <c r="WXG74" i="24"/>
  <c r="WWY74" i="24"/>
  <c r="WWQ74" i="24"/>
  <c r="WWI74" i="24"/>
  <c r="WWA74" i="24"/>
  <c r="WVS74" i="24"/>
  <c r="WVK74" i="24"/>
  <c r="WVC74" i="24"/>
  <c r="WUU74" i="24"/>
  <c r="WUM74" i="24"/>
  <c r="WUE74" i="24"/>
  <c r="WTW74" i="24"/>
  <c r="WTO74" i="24"/>
  <c r="WTG74" i="24"/>
  <c r="WSY74" i="24"/>
  <c r="WSQ74" i="24"/>
  <c r="WSI74" i="24"/>
  <c r="WSA74" i="24"/>
  <c r="WRS74" i="24"/>
  <c r="WRK74" i="24"/>
  <c r="WRC74" i="24"/>
  <c r="WQU74" i="24"/>
  <c r="WQM74" i="24"/>
  <c r="WQE74" i="24"/>
  <c r="WPW74" i="24"/>
  <c r="WPO74" i="24"/>
  <c r="WPG74" i="24"/>
  <c r="WOY74" i="24"/>
  <c r="WOQ74" i="24"/>
  <c r="WOI74" i="24"/>
  <c r="WOA74" i="24"/>
  <c r="WNS74" i="24"/>
  <c r="WNK74" i="24"/>
  <c r="WNC74" i="24"/>
  <c r="WMU74" i="24"/>
  <c r="WMM74" i="24"/>
  <c r="WME74" i="24"/>
  <c r="WLW74" i="24"/>
  <c r="WLO74" i="24"/>
  <c r="WLG74" i="24"/>
  <c r="WKY74" i="24"/>
  <c r="WKQ74" i="24"/>
  <c r="WKI74" i="24"/>
  <c r="WKA74" i="24"/>
  <c r="WJS74" i="24"/>
  <c r="WJK74" i="24"/>
  <c r="WJC74" i="24"/>
  <c r="WIU74" i="24"/>
  <c r="WIM74" i="24"/>
  <c r="WIE74" i="24"/>
  <c r="WHW74" i="24"/>
  <c r="WHO74" i="24"/>
  <c r="WHG74" i="24"/>
  <c r="WGY74" i="24"/>
  <c r="WGQ74" i="24"/>
  <c r="WGI74" i="24"/>
  <c r="WGA74" i="24"/>
  <c r="WFS74" i="24"/>
  <c r="WFK74" i="24"/>
  <c r="WFC74" i="24"/>
  <c r="WEU74" i="24"/>
  <c r="WEM74" i="24"/>
  <c r="WEE74" i="24"/>
  <c r="WDW74" i="24"/>
  <c r="WDO74" i="24"/>
  <c r="WDG74" i="24"/>
  <c r="WCY74" i="24"/>
  <c r="WCQ74" i="24"/>
  <c r="WCI74" i="24"/>
  <c r="WCA74" i="24"/>
  <c r="WBS74" i="24"/>
  <c r="WBK74" i="24"/>
  <c r="WBC74" i="24"/>
  <c r="WAU74" i="24"/>
  <c r="WAM74" i="24"/>
  <c r="WAE74" i="24"/>
  <c r="VZW74" i="24"/>
  <c r="VZO74" i="24"/>
  <c r="VZG74" i="24"/>
  <c r="VYY74" i="24"/>
  <c r="VYQ74" i="24"/>
  <c r="VYI74" i="24"/>
  <c r="VYA74" i="24"/>
  <c r="VXS74" i="24"/>
  <c r="VXK74" i="24"/>
  <c r="VXC74" i="24"/>
  <c r="VWU74" i="24"/>
  <c r="VWM74" i="24"/>
  <c r="VWE74" i="24"/>
  <c r="VVW74" i="24"/>
  <c r="VVO74" i="24"/>
  <c r="VVG74" i="24"/>
  <c r="VUY74" i="24"/>
  <c r="VUQ74" i="24"/>
  <c r="VUI74" i="24"/>
  <c r="VUA74" i="24"/>
  <c r="VTS74" i="24"/>
  <c r="VTK74" i="24"/>
  <c r="VTC74" i="24"/>
  <c r="VSU74" i="24"/>
  <c r="VSM74" i="24"/>
  <c r="VSE74" i="24"/>
  <c r="VRW74" i="24"/>
  <c r="VRO74" i="24"/>
  <c r="VRG74" i="24"/>
  <c r="VQY74" i="24"/>
  <c r="VQQ74" i="24"/>
  <c r="VQI74" i="24"/>
  <c r="VQA74" i="24"/>
  <c r="VPS74" i="24"/>
  <c r="VPK74" i="24"/>
  <c r="VPC74" i="24"/>
  <c r="VOU74" i="24"/>
  <c r="VOM74" i="24"/>
  <c r="VOE74" i="24"/>
  <c r="VNW74" i="24"/>
  <c r="VNO74" i="24"/>
  <c r="VNG74" i="24"/>
  <c r="VMY74" i="24"/>
  <c r="VMQ74" i="24"/>
  <c r="VMI74" i="24"/>
  <c r="VMA74" i="24"/>
  <c r="VLS74" i="24"/>
  <c r="VLK74" i="24"/>
  <c r="VLC74" i="24"/>
  <c r="VKU74" i="24"/>
  <c r="VKM74" i="24"/>
  <c r="VKE74" i="24"/>
  <c r="VJW74" i="24"/>
  <c r="VJO74" i="24"/>
  <c r="VJG74" i="24"/>
  <c r="VIY74" i="24"/>
  <c r="VIQ74" i="24"/>
  <c r="VII74" i="24"/>
  <c r="VIA74" i="24"/>
  <c r="VHS74" i="24"/>
  <c r="VHK74" i="24"/>
  <c r="VHC74" i="24"/>
  <c r="VGU74" i="24"/>
  <c r="VGM74" i="24"/>
  <c r="VGE74" i="24"/>
  <c r="VFW74" i="24"/>
  <c r="VFO74" i="24"/>
  <c r="VFG74" i="24"/>
  <c r="VEY74" i="24"/>
  <c r="VEQ74" i="24"/>
  <c r="VEI74" i="24"/>
  <c r="VEA74" i="24"/>
  <c r="VDS74" i="24"/>
  <c r="XEO74" i="24"/>
  <c r="XDR74" i="24"/>
  <c r="XCV74" i="24"/>
  <c r="XCC74" i="24"/>
  <c r="XBF74" i="24"/>
  <c r="XAJ74" i="24"/>
  <c r="WZQ74" i="24"/>
  <c r="WYT74" i="24"/>
  <c r="WXX74" i="24"/>
  <c r="WXE74" i="24"/>
  <c r="WWH74" i="24"/>
  <c r="WVL74" i="24"/>
  <c r="WUS74" i="24"/>
  <c r="WTV74" i="24"/>
  <c r="WSZ74" i="24"/>
  <c r="WSG74" i="24"/>
  <c r="WRJ74" i="24"/>
  <c r="WQN74" i="24"/>
  <c r="WPU74" i="24"/>
  <c r="WOX74" i="24"/>
  <c r="WOB74" i="24"/>
  <c r="WNI74" i="24"/>
  <c r="WML74" i="24"/>
  <c r="WLP74" i="24"/>
  <c r="WKW74" i="24"/>
  <c r="WJZ74" i="24"/>
  <c r="WJD74" i="24"/>
  <c r="WIK74" i="24"/>
  <c r="WHN74" i="24"/>
  <c r="WGR74" i="24"/>
  <c r="WFY74" i="24"/>
  <c r="WFB74" i="24"/>
  <c r="WEF74" i="24"/>
  <c r="WDM74" i="24"/>
  <c r="WCP74" i="24"/>
  <c r="WBT74" i="24"/>
  <c r="WBA74" i="24"/>
  <c r="WAD74" i="24"/>
  <c r="VZH74" i="24"/>
  <c r="VYO74" i="24"/>
  <c r="VXR74" i="24"/>
  <c r="VWV74" i="24"/>
  <c r="VWC74" i="24"/>
  <c r="VVF74" i="24"/>
  <c r="VUJ74" i="24"/>
  <c r="VTQ74" i="24"/>
  <c r="VST74" i="24"/>
  <c r="VSC74" i="24"/>
  <c r="VRM74" i="24"/>
  <c r="VQW74" i="24"/>
  <c r="VQG74" i="24"/>
  <c r="VPT74" i="24"/>
  <c r="VPH74" i="24"/>
  <c r="VOT74" i="24"/>
  <c r="VOI74" i="24"/>
  <c r="VNU74" i="24"/>
  <c r="VNH74" i="24"/>
  <c r="VMV74" i="24"/>
  <c r="VMH74" i="24"/>
  <c r="VLW74" i="24"/>
  <c r="VLI74" i="24"/>
  <c r="VKV74" i="24"/>
  <c r="VKJ74" i="24"/>
  <c r="VJV74" i="24"/>
  <c r="VJK74" i="24"/>
  <c r="VIW74" i="24"/>
  <c r="VIJ74" i="24"/>
  <c r="VHX74" i="24"/>
  <c r="VHJ74" i="24"/>
  <c r="VGZ74" i="24"/>
  <c r="VGP74" i="24"/>
  <c r="VGD74" i="24"/>
  <c r="VFU74" i="24"/>
  <c r="VFL74" i="24"/>
  <c r="VFC74" i="24"/>
  <c r="VET74" i="24"/>
  <c r="VEK74" i="24"/>
  <c r="VEB74" i="24"/>
  <c r="VDR74" i="24"/>
  <c r="VDJ74" i="24"/>
  <c r="VDB74" i="24"/>
  <c r="VCT74" i="24"/>
  <c r="VCL74" i="24"/>
  <c r="VCD74" i="24"/>
  <c r="VBV74" i="24"/>
  <c r="VBN74" i="24"/>
  <c r="VBF74" i="24"/>
  <c r="VAX74" i="24"/>
  <c r="VAP74" i="24"/>
  <c r="VAH74" i="24"/>
  <c r="UZZ74" i="24"/>
  <c r="UZR74" i="24"/>
  <c r="UZJ74" i="24"/>
  <c r="UZB74" i="24"/>
  <c r="UYT74" i="24"/>
  <c r="UYL74" i="24"/>
  <c r="UYD74" i="24"/>
  <c r="UXV74" i="24"/>
  <c r="UXN74" i="24"/>
  <c r="UXF74" i="24"/>
  <c r="UWX74" i="24"/>
  <c r="UWP74" i="24"/>
  <c r="UWH74" i="24"/>
  <c r="UVZ74" i="24"/>
  <c r="UVR74" i="24"/>
  <c r="UVJ74" i="24"/>
  <c r="UVB74" i="24"/>
  <c r="UUT74" i="24"/>
  <c r="UUL74" i="24"/>
  <c r="UUD74" i="24"/>
  <c r="UTV74" i="24"/>
  <c r="UTN74" i="24"/>
  <c r="UTF74" i="24"/>
  <c r="USX74" i="24"/>
  <c r="USP74" i="24"/>
  <c r="USH74" i="24"/>
  <c r="URZ74" i="24"/>
  <c r="URR74" i="24"/>
  <c r="URJ74" i="24"/>
  <c r="URB74" i="24"/>
  <c r="UQT74" i="24"/>
  <c r="UQL74" i="24"/>
  <c r="UQD74" i="24"/>
  <c r="UPV74" i="24"/>
  <c r="UPN74" i="24"/>
  <c r="UPF74" i="24"/>
  <c r="UOX74" i="24"/>
  <c r="UOP74" i="24"/>
  <c r="UOH74" i="24"/>
  <c r="UNZ74" i="24"/>
  <c r="UNR74" i="24"/>
  <c r="UNJ74" i="24"/>
  <c r="UNB74" i="24"/>
  <c r="UMT74" i="24"/>
  <c r="UML74" i="24"/>
  <c r="UMD74" i="24"/>
  <c r="ULV74" i="24"/>
  <c r="ULN74" i="24"/>
  <c r="ULF74" i="24"/>
  <c r="UKX74" i="24"/>
  <c r="UKP74" i="24"/>
  <c r="UKH74" i="24"/>
  <c r="UJZ74" i="24"/>
  <c r="UJR74" i="24"/>
  <c r="UJJ74" i="24"/>
  <c r="UJB74" i="24"/>
  <c r="UIT74" i="24"/>
  <c r="UIL74" i="24"/>
  <c r="UID74" i="24"/>
  <c r="UHV74" i="24"/>
  <c r="UHN74" i="24"/>
  <c r="UHF74" i="24"/>
  <c r="UGX74" i="24"/>
  <c r="UGP74" i="24"/>
  <c r="UGH74" i="24"/>
  <c r="UFZ74" i="24"/>
  <c r="UFR74" i="24"/>
  <c r="UFJ74" i="24"/>
  <c r="UFB74" i="24"/>
  <c r="UET74" i="24"/>
  <c r="UEL74" i="24"/>
  <c r="UED74" i="24"/>
  <c r="XEJ74" i="24"/>
  <c r="XDQ74" i="24"/>
  <c r="XCT74" i="24"/>
  <c r="XBX74" i="24"/>
  <c r="XBE74" i="24"/>
  <c r="XAH74" i="24"/>
  <c r="WZL74" i="24"/>
  <c r="WYS74" i="24"/>
  <c r="WXV74" i="24"/>
  <c r="WWZ74" i="24"/>
  <c r="WWG74" i="24"/>
  <c r="WVJ74" i="24"/>
  <c r="WUN74" i="24"/>
  <c r="WTU74" i="24"/>
  <c r="WSX74" i="24"/>
  <c r="WSB74" i="24"/>
  <c r="WRI74" i="24"/>
  <c r="WQL74" i="24"/>
  <c r="WPP74" i="24"/>
  <c r="WOW74" i="24"/>
  <c r="WNZ74" i="24"/>
  <c r="WND74" i="24"/>
  <c r="WMK74" i="24"/>
  <c r="WLN74" i="24"/>
  <c r="WKR74" i="24"/>
  <c r="WJY74" i="24"/>
  <c r="WJB74" i="24"/>
  <c r="WIF74" i="24"/>
  <c r="WHM74" i="24"/>
  <c r="WGP74" i="24"/>
  <c r="WFT74" i="24"/>
  <c r="WFA74" i="24"/>
  <c r="WED74" i="24"/>
  <c r="WDH74" i="24"/>
  <c r="WCO74" i="24"/>
  <c r="WBR74" i="24"/>
  <c r="WAV74" i="24"/>
  <c r="WAC74" i="24"/>
  <c r="VZF74" i="24"/>
  <c r="VYJ74" i="24"/>
  <c r="VXQ74" i="24"/>
  <c r="VWT74" i="24"/>
  <c r="VVX74" i="24"/>
  <c r="VVE74" i="24"/>
  <c r="VUH74" i="24"/>
  <c r="VTL74" i="24"/>
  <c r="VSS74" i="24"/>
  <c r="VSA74" i="24"/>
  <c r="VRK74" i="24"/>
  <c r="VQU74" i="24"/>
  <c r="VQF74" i="24"/>
  <c r="VPR74" i="24"/>
  <c r="VPG74" i="24"/>
  <c r="VOS74" i="24"/>
  <c r="VOF74" i="24"/>
  <c r="VNT74" i="24"/>
  <c r="VNF74" i="24"/>
  <c r="VMU74" i="24"/>
  <c r="VMG74" i="24"/>
  <c r="VLT74" i="24"/>
  <c r="VLH74" i="24"/>
  <c r="VKT74" i="24"/>
  <c r="VKI74" i="24"/>
  <c r="VJU74" i="24"/>
  <c r="VJH74" i="24"/>
  <c r="VIV74" i="24"/>
  <c r="VIH74" i="24"/>
  <c r="VHW74" i="24"/>
  <c r="VHI74" i="24"/>
  <c r="VGY74" i="24"/>
  <c r="VGN74" i="24"/>
  <c r="VGC74" i="24"/>
  <c r="VFT74" i="24"/>
  <c r="VFK74" i="24"/>
  <c r="VFB74" i="24"/>
  <c r="VES74" i="24"/>
  <c r="VEJ74" i="24"/>
  <c r="VDZ74" i="24"/>
  <c r="VDQ74" i="24"/>
  <c r="VDI74" i="24"/>
  <c r="VDA74" i="24"/>
  <c r="VCS74" i="24"/>
  <c r="VCK74" i="24"/>
  <c r="VCC74" i="24"/>
  <c r="VBU74" i="24"/>
  <c r="VBM74" i="24"/>
  <c r="VBE74" i="24"/>
  <c r="VAW74" i="24"/>
  <c r="VAO74" i="24"/>
  <c r="VAG74" i="24"/>
  <c r="UZY74" i="24"/>
  <c r="UZQ74" i="24"/>
  <c r="UZI74" i="24"/>
  <c r="UZA74" i="24"/>
  <c r="UYS74" i="24"/>
  <c r="UYK74" i="24"/>
  <c r="UYC74" i="24"/>
  <c r="UXU74" i="24"/>
  <c r="UXM74" i="24"/>
  <c r="UXE74" i="24"/>
  <c r="UWW74" i="24"/>
  <c r="UWO74" i="24"/>
  <c r="UWG74" i="24"/>
  <c r="UVY74" i="24"/>
  <c r="UVQ74" i="24"/>
  <c r="UVI74" i="24"/>
  <c r="UVA74" i="24"/>
  <c r="UUS74" i="24"/>
  <c r="UUK74" i="24"/>
  <c r="UUC74" i="24"/>
  <c r="UTU74" i="24"/>
  <c r="UTM74" i="24"/>
  <c r="UTE74" i="24"/>
  <c r="USW74" i="24"/>
  <c r="USO74" i="24"/>
  <c r="USG74" i="24"/>
  <c r="URY74" i="24"/>
  <c r="URQ74" i="24"/>
  <c r="URI74" i="24"/>
  <c r="URA74" i="24"/>
  <c r="UQS74" i="24"/>
  <c r="UQK74" i="24"/>
  <c r="UQC74" i="24"/>
  <c r="UPU74" i="24"/>
  <c r="UPM74" i="24"/>
  <c r="UPE74" i="24"/>
  <c r="UOW74" i="24"/>
  <c r="UOO74" i="24"/>
  <c r="UOG74" i="24"/>
  <c r="UNY74" i="24"/>
  <c r="UNQ74" i="24"/>
  <c r="UNI74" i="24"/>
  <c r="UNA74" i="24"/>
  <c r="UMS74" i="24"/>
  <c r="UMK74" i="24"/>
  <c r="UMC74" i="24"/>
  <c r="ULU74" i="24"/>
  <c r="ULM74" i="24"/>
  <c r="ULE74" i="24"/>
  <c r="UKW74" i="24"/>
  <c r="UKO74" i="24"/>
  <c r="UKG74" i="24"/>
  <c r="UJY74" i="24"/>
  <c r="UJQ74" i="24"/>
  <c r="UJI74" i="24"/>
  <c r="UJA74" i="24"/>
  <c r="UIS74" i="24"/>
  <c r="UIK74" i="24"/>
  <c r="UIC74" i="24"/>
  <c r="UHU74" i="24"/>
  <c r="UHM74" i="24"/>
  <c r="UHE74" i="24"/>
  <c r="UGW74" i="24"/>
  <c r="UGO74" i="24"/>
  <c r="UGG74" i="24"/>
  <c r="UFY74" i="24"/>
  <c r="UFQ74" i="24"/>
  <c r="UFI74" i="24"/>
  <c r="UFA74" i="24"/>
  <c r="UES74" i="24"/>
  <c r="UEK74" i="24"/>
  <c r="UEC74" i="24"/>
  <c r="UDU74" i="24"/>
  <c r="XEH74" i="24"/>
  <c r="XDL74" i="24"/>
  <c r="XCS74" i="24"/>
  <c r="XBV74" i="24"/>
  <c r="XAZ74" i="24"/>
  <c r="XAG74" i="24"/>
  <c r="WZJ74" i="24"/>
  <c r="WYN74" i="24"/>
  <c r="WXU74" i="24"/>
  <c r="WWX74" i="24"/>
  <c r="WWB74" i="24"/>
  <c r="WVI74" i="24"/>
  <c r="WUL74" i="24"/>
  <c r="WTP74" i="24"/>
  <c r="WSW74" i="24"/>
  <c r="WRZ74" i="24"/>
  <c r="WRD74" i="24"/>
  <c r="WQK74" i="24"/>
  <c r="WPN74" i="24"/>
  <c r="WOR74" i="24"/>
  <c r="WNY74" i="24"/>
  <c r="WNB74" i="24"/>
  <c r="WMF74" i="24"/>
  <c r="WLM74" i="24"/>
  <c r="WKP74" i="24"/>
  <c r="WJT74" i="24"/>
  <c r="WJA74" i="24"/>
  <c r="WID74" i="24"/>
  <c r="WHH74" i="24"/>
  <c r="WGO74" i="24"/>
  <c r="WFR74" i="24"/>
  <c r="WEV74" i="24"/>
  <c r="WEC74" i="24"/>
  <c r="WDF74" i="24"/>
  <c r="WCJ74" i="24"/>
  <c r="WBQ74" i="24"/>
  <c r="WAT74" i="24"/>
  <c r="VZX74" i="24"/>
  <c r="VZE74" i="24"/>
  <c r="VYH74" i="24"/>
  <c r="VXL74" i="24"/>
  <c r="VWS74" i="24"/>
  <c r="VVV74" i="24"/>
  <c r="VUZ74" i="24"/>
  <c r="VUG74" i="24"/>
  <c r="VTJ74" i="24"/>
  <c r="VSN74" i="24"/>
  <c r="VRX74" i="24"/>
  <c r="VRH74" i="24"/>
  <c r="VQR74" i="24"/>
  <c r="VQE74" i="24"/>
  <c r="VPQ74" i="24"/>
  <c r="VPD74" i="24"/>
  <c r="VOR74" i="24"/>
  <c r="VOD74" i="24"/>
  <c r="VNS74" i="24"/>
  <c r="VNE74" i="24"/>
  <c r="VMR74" i="24"/>
  <c r="VMF74" i="24"/>
  <c r="VLR74" i="24"/>
  <c r="VLG74" i="24"/>
  <c r="VKS74" i="24"/>
  <c r="VKF74" i="24"/>
  <c r="VJT74" i="24"/>
  <c r="VJF74" i="24"/>
  <c r="VIU74" i="24"/>
  <c r="VIG74" i="24"/>
  <c r="VHT74" i="24"/>
  <c r="VHH74" i="24"/>
  <c r="VGX74" i="24"/>
  <c r="VGL74" i="24"/>
  <c r="VGB74" i="24"/>
  <c r="VFS74" i="24"/>
  <c r="VFJ74" i="24"/>
  <c r="VFA74" i="24"/>
  <c r="VER74" i="24"/>
  <c r="VEH74" i="24"/>
  <c r="VDY74" i="24"/>
  <c r="VDP74" i="24"/>
  <c r="VDH74" i="24"/>
  <c r="VCZ74" i="24"/>
  <c r="VCR74" i="24"/>
  <c r="VCJ74" i="24"/>
  <c r="VCB74" i="24"/>
  <c r="VBT74" i="24"/>
  <c r="VBL74" i="24"/>
  <c r="VBD74" i="24"/>
  <c r="VAV74" i="24"/>
  <c r="VAN74" i="24"/>
  <c r="VAF74" i="24"/>
  <c r="UZX74" i="24"/>
  <c r="UZP74" i="24"/>
  <c r="UZH74" i="24"/>
  <c r="UYZ74" i="24"/>
  <c r="UYR74" i="24"/>
  <c r="UYJ74" i="24"/>
  <c r="UYB74" i="24"/>
  <c r="UXT74" i="24"/>
  <c r="UXL74" i="24"/>
  <c r="UXD74" i="24"/>
  <c r="UWV74" i="24"/>
  <c r="UWN74" i="24"/>
  <c r="UWF74" i="24"/>
  <c r="UVX74" i="24"/>
  <c r="UVP74" i="24"/>
  <c r="UVH74" i="24"/>
  <c r="UUZ74" i="24"/>
  <c r="UUR74" i="24"/>
  <c r="UUJ74" i="24"/>
  <c r="UUB74" i="24"/>
  <c r="UTT74" i="24"/>
  <c r="UTL74" i="24"/>
  <c r="UTD74" i="24"/>
  <c r="USV74" i="24"/>
  <c r="USN74" i="24"/>
  <c r="USF74" i="24"/>
  <c r="URX74" i="24"/>
  <c r="URP74" i="24"/>
  <c r="URH74" i="24"/>
  <c r="UQZ74" i="24"/>
  <c r="UQR74" i="24"/>
  <c r="UQJ74" i="24"/>
  <c r="UQB74" i="24"/>
  <c r="XEG74" i="24"/>
  <c r="XDJ74" i="24"/>
  <c r="XCN74" i="24"/>
  <c r="XBU74" i="24"/>
  <c r="XAX74" i="24"/>
  <c r="XAB74" i="24"/>
  <c r="WZI74" i="24"/>
  <c r="WYL74" i="24"/>
  <c r="WXP74" i="24"/>
  <c r="WWW74" i="24"/>
  <c r="WVZ74" i="24"/>
  <c r="WVD74" i="24"/>
  <c r="WUK74" i="24"/>
  <c r="WTN74" i="24"/>
  <c r="WSR74" i="24"/>
  <c r="WRY74" i="24"/>
  <c r="WRB74" i="24"/>
  <c r="WQF74" i="24"/>
  <c r="WPM74" i="24"/>
  <c r="WOP74" i="24"/>
  <c r="WNT74" i="24"/>
  <c r="WNA74" i="24"/>
  <c r="WMD74" i="24"/>
  <c r="WLH74" i="24"/>
  <c r="WKO74" i="24"/>
  <c r="WJR74" i="24"/>
  <c r="WIV74" i="24"/>
  <c r="WIC74" i="24"/>
  <c r="WHF74" i="24"/>
  <c r="WGJ74" i="24"/>
  <c r="WFQ74" i="24"/>
  <c r="WET74" i="24"/>
  <c r="WDX74" i="24"/>
  <c r="WDE74" i="24"/>
  <c r="WCH74" i="24"/>
  <c r="WBL74" i="24"/>
  <c r="WAS74" i="24"/>
  <c r="VZV74" i="24"/>
  <c r="VYZ74" i="24"/>
  <c r="VYG74" i="24"/>
  <c r="VXJ74" i="24"/>
  <c r="VWN74" i="24"/>
  <c r="VVU74" i="24"/>
  <c r="VUX74" i="24"/>
  <c r="VUB74" i="24"/>
  <c r="VTI74" i="24"/>
  <c r="VSL74" i="24"/>
  <c r="VRV74" i="24"/>
  <c r="VRF74" i="24"/>
  <c r="VQP74" i="24"/>
  <c r="VQB74" i="24"/>
  <c r="VPP74" i="24"/>
  <c r="VPB74" i="24"/>
  <c r="VOQ74" i="24"/>
  <c r="VOC74" i="24"/>
  <c r="VNP74" i="24"/>
  <c r="VND74" i="24"/>
  <c r="VMP74" i="24"/>
  <c r="VME74" i="24"/>
  <c r="VLQ74" i="24"/>
  <c r="VLD74" i="24"/>
  <c r="VKR74" i="24"/>
  <c r="VKD74" i="24"/>
  <c r="VJS74" i="24"/>
  <c r="VJE74" i="24"/>
  <c r="VIR74" i="24"/>
  <c r="VIF74" i="24"/>
  <c r="VHR74" i="24"/>
  <c r="VHG74" i="24"/>
  <c r="VGV74" i="24"/>
  <c r="VGK74" i="24"/>
  <c r="VGA74" i="24"/>
  <c r="VFR74" i="24"/>
  <c r="VFI74" i="24"/>
  <c r="VEZ74" i="24"/>
  <c r="VEP74" i="24"/>
  <c r="VEG74" i="24"/>
  <c r="VDX74" i="24"/>
  <c r="VDO74" i="24"/>
  <c r="VDG74" i="24"/>
  <c r="VCY74" i="24"/>
  <c r="VCQ74" i="24"/>
  <c r="VCI74" i="24"/>
  <c r="VCA74" i="24"/>
  <c r="VBS74" i="24"/>
  <c r="VBK74" i="24"/>
  <c r="VBC74" i="24"/>
  <c r="VAU74" i="24"/>
  <c r="VAM74" i="24"/>
  <c r="VAE74" i="24"/>
  <c r="UZW74" i="24"/>
  <c r="UZO74" i="24"/>
  <c r="UZG74" i="24"/>
  <c r="UYY74" i="24"/>
  <c r="UYQ74" i="24"/>
  <c r="UYI74" i="24"/>
  <c r="UYA74" i="24"/>
  <c r="UXS74" i="24"/>
  <c r="UXK74" i="24"/>
  <c r="UXC74" i="24"/>
  <c r="UWU74" i="24"/>
  <c r="UWM74" i="24"/>
  <c r="UWE74" i="24"/>
  <c r="UVW74" i="24"/>
  <c r="UVO74" i="24"/>
  <c r="UVG74" i="24"/>
  <c r="UUY74" i="24"/>
  <c r="UUQ74" i="24"/>
  <c r="UUI74" i="24"/>
  <c r="UUA74" i="24"/>
  <c r="UTS74" i="24"/>
  <c r="UTK74" i="24"/>
  <c r="UTC74" i="24"/>
  <c r="USU74" i="24"/>
  <c r="USM74" i="24"/>
  <c r="USE74" i="24"/>
  <c r="URW74" i="24"/>
  <c r="URO74" i="24"/>
  <c r="URG74" i="24"/>
  <c r="UQY74" i="24"/>
  <c r="UQQ74" i="24"/>
  <c r="UQI74" i="24"/>
  <c r="UQA74" i="24"/>
  <c r="UPS74" i="24"/>
  <c r="UPK74" i="24"/>
  <c r="UPC74" i="24"/>
  <c r="UOU74" i="24"/>
  <c r="UOM74" i="24"/>
  <c r="UOE74" i="24"/>
  <c r="UNW74" i="24"/>
  <c r="UNO74" i="24"/>
  <c r="UNG74" i="24"/>
  <c r="UMY74" i="24"/>
  <c r="UMQ74" i="24"/>
  <c r="UMI74" i="24"/>
  <c r="UMA74" i="24"/>
  <c r="ULS74" i="24"/>
  <c r="ULK74" i="24"/>
  <c r="ULC74" i="24"/>
  <c r="UKU74" i="24"/>
  <c r="UKM74" i="24"/>
  <c r="UKE74" i="24"/>
  <c r="UJW74" i="24"/>
  <c r="UJO74" i="24"/>
  <c r="UJG74" i="24"/>
  <c r="UIY74" i="24"/>
  <c r="UIQ74" i="24"/>
  <c r="UII74" i="24"/>
  <c r="UIA74" i="24"/>
  <c r="UHS74" i="24"/>
  <c r="UHK74" i="24"/>
  <c r="UHC74" i="24"/>
  <c r="UGU74" i="24"/>
  <c r="UGM74" i="24"/>
  <c r="UGE74" i="24"/>
  <c r="UFW74" i="24"/>
  <c r="UFO74" i="24"/>
  <c r="UFG74" i="24"/>
  <c r="UEY74" i="24"/>
  <c r="UEQ74" i="24"/>
  <c r="UEI74" i="24"/>
  <c r="UEA74" i="24"/>
  <c r="UDS74" i="24"/>
  <c r="XEB74" i="24"/>
  <c r="XDI74" i="24"/>
  <c r="XCL74" i="24"/>
  <c r="XBP74" i="24"/>
  <c r="XAW74" i="24"/>
  <c r="WZZ74" i="24"/>
  <c r="WZD74" i="24"/>
  <c r="WYK74" i="24"/>
  <c r="WXN74" i="24"/>
  <c r="WWR74" i="24"/>
  <c r="WVY74" i="24"/>
  <c r="WVB74" i="24"/>
  <c r="WUF74" i="24"/>
  <c r="WTM74" i="24"/>
  <c r="WSP74" i="24"/>
  <c r="WRT74" i="24"/>
  <c r="WRA74" i="24"/>
  <c r="WQD74" i="24"/>
  <c r="WPH74" i="24"/>
  <c r="WOO74" i="24"/>
  <c r="WNR74" i="24"/>
  <c r="WMV74" i="24"/>
  <c r="WMC74" i="24"/>
  <c r="WLF74" i="24"/>
  <c r="WKJ74" i="24"/>
  <c r="WJQ74" i="24"/>
  <c r="WIT74" i="24"/>
  <c r="WHX74" i="24"/>
  <c r="WHE74" i="24"/>
  <c r="WGH74" i="24"/>
  <c r="WFL74" i="24"/>
  <c r="WES74" i="24"/>
  <c r="WDV74" i="24"/>
  <c r="WCZ74" i="24"/>
  <c r="WCG74" i="24"/>
  <c r="WBJ74" i="24"/>
  <c r="WAN74" i="24"/>
  <c r="VZU74" i="24"/>
  <c r="VYX74" i="24"/>
  <c r="VYB74" i="24"/>
  <c r="VXI74" i="24"/>
  <c r="VWL74" i="24"/>
  <c r="VVP74" i="24"/>
  <c r="VUW74" i="24"/>
  <c r="VTZ74" i="24"/>
  <c r="VTD74" i="24"/>
  <c r="VSK74" i="24"/>
  <c r="VRU74" i="24"/>
  <c r="VRE74" i="24"/>
  <c r="VQO74" i="24"/>
  <c r="VPZ74" i="24"/>
  <c r="VPO74" i="24"/>
  <c r="VPA74" i="24"/>
  <c r="VON74" i="24"/>
  <c r="VOB74" i="24"/>
  <c r="VNN74" i="24"/>
  <c r="VNC74" i="24"/>
  <c r="VMO74" i="24"/>
  <c r="VMB74" i="24"/>
  <c r="VLP74" i="24"/>
  <c r="VLB74" i="24"/>
  <c r="VKQ74" i="24"/>
  <c r="VKC74" i="24"/>
  <c r="VJP74" i="24"/>
  <c r="VJD74" i="24"/>
  <c r="VIP74" i="24"/>
  <c r="VIE74" i="24"/>
  <c r="VHQ74" i="24"/>
  <c r="VHF74" i="24"/>
  <c r="VGT74" i="24"/>
  <c r="VGJ74" i="24"/>
  <c r="VFZ74" i="24"/>
  <c r="VFQ74" i="24"/>
  <c r="VFH74" i="24"/>
  <c r="VEX74" i="24"/>
  <c r="VEO74" i="24"/>
  <c r="VEF74" i="24"/>
  <c r="VDW74" i="24"/>
  <c r="VDN74" i="24"/>
  <c r="VDF74" i="24"/>
  <c r="VCX74" i="24"/>
  <c r="VCP74" i="24"/>
  <c r="VCH74" i="24"/>
  <c r="VBZ74" i="24"/>
  <c r="VBR74" i="24"/>
  <c r="VBJ74" i="24"/>
  <c r="VBB74" i="24"/>
  <c r="VAT74" i="24"/>
  <c r="VAL74" i="24"/>
  <c r="VAD74" i="24"/>
  <c r="UZV74" i="24"/>
  <c r="UZN74" i="24"/>
  <c r="UZF74" i="24"/>
  <c r="UYX74" i="24"/>
  <c r="UYP74" i="24"/>
  <c r="UYH74" i="24"/>
  <c r="UXZ74" i="24"/>
  <c r="UXR74" i="24"/>
  <c r="UXJ74" i="24"/>
  <c r="UXB74" i="24"/>
  <c r="UWT74" i="24"/>
  <c r="UWL74" i="24"/>
  <c r="UWD74" i="24"/>
  <c r="UVV74" i="24"/>
  <c r="UVN74" i="24"/>
  <c r="UVF74" i="24"/>
  <c r="UUX74" i="24"/>
  <c r="UUP74" i="24"/>
  <c r="UUH74" i="24"/>
  <c r="UTZ74" i="24"/>
  <c r="UTR74" i="24"/>
  <c r="UTJ74" i="24"/>
  <c r="UTB74" i="24"/>
  <c r="UST74" i="24"/>
  <c r="USL74" i="24"/>
  <c r="USD74" i="24"/>
  <c r="URV74" i="24"/>
  <c r="URN74" i="24"/>
  <c r="URF74" i="24"/>
  <c r="UQX74" i="24"/>
  <c r="UQP74" i="24"/>
  <c r="UQH74" i="24"/>
  <c r="UPZ74" i="24"/>
  <c r="UPR74" i="24"/>
  <c r="UPJ74" i="24"/>
  <c r="UPB74" i="24"/>
  <c r="UOT74" i="24"/>
  <c r="UOL74" i="24"/>
  <c r="UOD74" i="24"/>
  <c r="UNV74" i="24"/>
  <c r="UNN74" i="24"/>
  <c r="UNF74" i="24"/>
  <c r="UMX74" i="24"/>
  <c r="UMP74" i="24"/>
  <c r="UMH74" i="24"/>
  <c r="ULZ74" i="24"/>
  <c r="ULR74" i="24"/>
  <c r="ULJ74" i="24"/>
  <c r="ULB74" i="24"/>
  <c r="UKT74" i="24"/>
  <c r="UKL74" i="24"/>
  <c r="UKD74" i="24"/>
  <c r="UJV74" i="24"/>
  <c r="UJN74" i="24"/>
  <c r="UJF74" i="24"/>
  <c r="UIX74" i="24"/>
  <c r="UIP74" i="24"/>
  <c r="UIH74" i="24"/>
  <c r="UHZ74" i="24"/>
  <c r="UHR74" i="24"/>
  <c r="UHJ74" i="24"/>
  <c r="UHB74" i="24"/>
  <c r="UGT74" i="24"/>
  <c r="UGL74" i="24"/>
  <c r="UGD74" i="24"/>
  <c r="UFV74" i="24"/>
  <c r="UFN74" i="24"/>
  <c r="UFF74" i="24"/>
  <c r="XEX74" i="24"/>
  <c r="XDZ74" i="24"/>
  <c r="XDD74" i="24"/>
  <c r="XCK74" i="24"/>
  <c r="XBN74" i="24"/>
  <c r="XAR74" i="24"/>
  <c r="WZY74" i="24"/>
  <c r="WZB74" i="24"/>
  <c r="WYF74" i="24"/>
  <c r="WXM74" i="24"/>
  <c r="WWP74" i="24"/>
  <c r="WVT74" i="24"/>
  <c r="WVA74" i="24"/>
  <c r="WUD74" i="24"/>
  <c r="WTH74" i="24"/>
  <c r="WSO74" i="24"/>
  <c r="WRR74" i="24"/>
  <c r="WQV74" i="24"/>
  <c r="WQC74" i="24"/>
  <c r="WPF74" i="24"/>
  <c r="WOJ74" i="24"/>
  <c r="WNQ74" i="24"/>
  <c r="WMT74" i="24"/>
  <c r="WLX74" i="24"/>
  <c r="WLE74" i="24"/>
  <c r="WKH74" i="24"/>
  <c r="WJL74" i="24"/>
  <c r="WIS74" i="24"/>
  <c r="WHV74" i="24"/>
  <c r="WGZ74" i="24"/>
  <c r="WGG74" i="24"/>
  <c r="WFJ74" i="24"/>
  <c r="WEN74" i="24"/>
  <c r="WDU74" i="24"/>
  <c r="WCX74" i="24"/>
  <c r="WCB74" i="24"/>
  <c r="WBI74" i="24"/>
  <c r="WAL74" i="24"/>
  <c r="VZP74" i="24"/>
  <c r="VYW74" i="24"/>
  <c r="VXZ74" i="24"/>
  <c r="VXD74" i="24"/>
  <c r="VWK74" i="24"/>
  <c r="VVN74" i="24"/>
  <c r="VUR74" i="24"/>
  <c r="VTY74" i="24"/>
  <c r="VTB74" i="24"/>
  <c r="VSI74" i="24"/>
  <c r="VRS74" i="24"/>
  <c r="VRC74" i="24"/>
  <c r="VQM74" i="24"/>
  <c r="VPY74" i="24"/>
  <c r="VPL74" i="24"/>
  <c r="VOZ74" i="24"/>
  <c r="VOL74" i="24"/>
  <c r="VOA74" i="24"/>
  <c r="VNM74" i="24"/>
  <c r="VMZ74" i="24"/>
  <c r="VMN74" i="24"/>
  <c r="VLZ74" i="24"/>
  <c r="VLO74" i="24"/>
  <c r="VLA74" i="24"/>
  <c r="VKN74" i="24"/>
  <c r="VKB74" i="24"/>
  <c r="VJN74" i="24"/>
  <c r="VJC74" i="24"/>
  <c r="VIO74" i="24"/>
  <c r="VIB74" i="24"/>
  <c r="VHP74" i="24"/>
  <c r="VHD74" i="24"/>
  <c r="VGS74" i="24"/>
  <c r="VGI74" i="24"/>
  <c r="VFY74" i="24"/>
  <c r="VFP74" i="24"/>
  <c r="VFF74" i="24"/>
  <c r="VEW74" i="24"/>
  <c r="VEN74" i="24"/>
  <c r="VEE74" i="24"/>
  <c r="VDV74" i="24"/>
  <c r="VDM74" i="24"/>
  <c r="VDE74" i="24"/>
  <c r="VCW74" i="24"/>
  <c r="VCO74" i="24"/>
  <c r="VCG74" i="24"/>
  <c r="VBY74" i="24"/>
  <c r="VBQ74" i="24"/>
  <c r="VBI74" i="24"/>
  <c r="VBA74" i="24"/>
  <c r="VAS74" i="24"/>
  <c r="VAK74" i="24"/>
  <c r="VAC74" i="24"/>
  <c r="UZU74" i="24"/>
  <c r="UZM74" i="24"/>
  <c r="UZE74" i="24"/>
  <c r="UYW74" i="24"/>
  <c r="UYO74" i="24"/>
  <c r="UYG74" i="24"/>
  <c r="UXY74" i="24"/>
  <c r="UXQ74" i="24"/>
  <c r="UXI74" i="24"/>
  <c r="UXA74" i="24"/>
  <c r="UWS74" i="24"/>
  <c r="UWK74" i="24"/>
  <c r="UWC74" i="24"/>
  <c r="UVU74" i="24"/>
  <c r="UVM74" i="24"/>
  <c r="UVE74" i="24"/>
  <c r="UUW74" i="24"/>
  <c r="UUO74" i="24"/>
  <c r="UUG74" i="24"/>
  <c r="UTY74" i="24"/>
  <c r="UTQ74" i="24"/>
  <c r="UTI74" i="24"/>
  <c r="UTA74" i="24"/>
  <c r="USS74" i="24"/>
  <c r="USK74" i="24"/>
  <c r="USC74" i="24"/>
  <c r="URU74" i="24"/>
  <c r="URM74" i="24"/>
  <c r="URE74" i="24"/>
  <c r="UQW74" i="24"/>
  <c r="XEW74" i="24"/>
  <c r="XDY74" i="24"/>
  <c r="XDB74" i="24"/>
  <c r="XCF74" i="24"/>
  <c r="XBM74" i="24"/>
  <c r="XAP74" i="24"/>
  <c r="WZT74" i="24"/>
  <c r="WZA74" i="24"/>
  <c r="WYD74" i="24"/>
  <c r="WXH74" i="24"/>
  <c r="WWO74" i="24"/>
  <c r="WVR74" i="24"/>
  <c r="WUV74" i="24"/>
  <c r="WUC74" i="24"/>
  <c r="WTF74" i="24"/>
  <c r="WSJ74" i="24"/>
  <c r="WRQ74" i="24"/>
  <c r="WQT74" i="24"/>
  <c r="WPX74" i="24"/>
  <c r="WPE74" i="24"/>
  <c r="WOH74" i="24"/>
  <c r="WNL74" i="24"/>
  <c r="WMS74" i="24"/>
  <c r="WLV74" i="24"/>
  <c r="WKZ74" i="24"/>
  <c r="WKG74" i="24"/>
  <c r="WJJ74" i="24"/>
  <c r="WIN74" i="24"/>
  <c r="WHU74" i="24"/>
  <c r="WGX74" i="24"/>
  <c r="WGB74" i="24"/>
  <c r="WFI74" i="24"/>
  <c r="WEL74" i="24"/>
  <c r="WDP74" i="24"/>
  <c r="WCW74" i="24"/>
  <c r="WBZ74" i="24"/>
  <c r="WBD74" i="24"/>
  <c r="WAK74" i="24"/>
  <c r="VZN74" i="24"/>
  <c r="VYR74" i="24"/>
  <c r="VXY74" i="24"/>
  <c r="VXB74" i="24"/>
  <c r="VWF74" i="24"/>
  <c r="VVM74" i="24"/>
  <c r="VUP74" i="24"/>
  <c r="VTT74" i="24"/>
  <c r="VTA74" i="24"/>
  <c r="VSF74" i="24"/>
  <c r="VRP74" i="24"/>
  <c r="VQZ74" i="24"/>
  <c r="VQJ74" i="24"/>
  <c r="VPX74" i="24"/>
  <c r="VPJ74" i="24"/>
  <c r="VOY74" i="24"/>
  <c r="VOK74" i="24"/>
  <c r="VNX74" i="24"/>
  <c r="VNL74" i="24"/>
  <c r="VMX74" i="24"/>
  <c r="VMM74" i="24"/>
  <c r="VLY74" i="24"/>
  <c r="VLL74" i="24"/>
  <c r="VKZ74" i="24"/>
  <c r="VKL74" i="24"/>
  <c r="VKA74" i="24"/>
  <c r="VJM74" i="24"/>
  <c r="VIZ74" i="24"/>
  <c r="VIN74" i="24"/>
  <c r="VHZ74" i="24"/>
  <c r="VHO74" i="24"/>
  <c r="VHB74" i="24"/>
  <c r="VGR74" i="24"/>
  <c r="VGH74" i="24"/>
  <c r="VFX74" i="24"/>
  <c r="VFN74" i="24"/>
  <c r="VFE74" i="24"/>
  <c r="VEV74" i="24"/>
  <c r="VEM74" i="24"/>
  <c r="VED74" i="24"/>
  <c r="VDU74" i="24"/>
  <c r="VDL74" i="24"/>
  <c r="VDD74" i="24"/>
  <c r="VCV74" i="24"/>
  <c r="VCN74" i="24"/>
  <c r="VCF74" i="24"/>
  <c r="VBX74" i="24"/>
  <c r="VBP74" i="24"/>
  <c r="VBH74" i="24"/>
  <c r="VAZ74" i="24"/>
  <c r="VAR74" i="24"/>
  <c r="VAJ74" i="24"/>
  <c r="VAB74" i="24"/>
  <c r="UZT74" i="24"/>
  <c r="UZL74" i="24"/>
  <c r="UZD74" i="24"/>
  <c r="UYV74" i="24"/>
  <c r="UYN74" i="24"/>
  <c r="UYF74" i="24"/>
  <c r="UXX74" i="24"/>
  <c r="UXP74" i="24"/>
  <c r="UXH74" i="24"/>
  <c r="UWZ74" i="24"/>
  <c r="UWR74" i="24"/>
  <c r="UWJ74" i="24"/>
  <c r="UWB74" i="24"/>
  <c r="UVT74" i="24"/>
  <c r="UVL74" i="24"/>
  <c r="UVD74" i="24"/>
  <c r="UUV74" i="24"/>
  <c r="UUN74" i="24"/>
  <c r="UUF74" i="24"/>
  <c r="UTX74" i="24"/>
  <c r="UTP74" i="24"/>
  <c r="UTH74" i="24"/>
  <c r="USZ74" i="24"/>
  <c r="USR74" i="24"/>
  <c r="USJ74" i="24"/>
  <c r="USB74" i="24"/>
  <c r="URT74" i="24"/>
  <c r="URL74" i="24"/>
  <c r="URD74" i="24"/>
  <c r="UQV74" i="24"/>
  <c r="UQN74" i="24"/>
  <c r="UQF74" i="24"/>
  <c r="UPX74" i="24"/>
  <c r="UPP74" i="24"/>
  <c r="UPH74" i="24"/>
  <c r="UOZ74" i="24"/>
  <c r="UOR74" i="24"/>
  <c r="UOJ74" i="24"/>
  <c r="UOB74" i="24"/>
  <c r="UNT74" i="24"/>
  <c r="UNL74" i="24"/>
  <c r="UND74" i="24"/>
  <c r="UMV74" i="24"/>
  <c r="UMN74" i="24"/>
  <c r="UMF74" i="24"/>
  <c r="ULX74" i="24"/>
  <c r="ULP74" i="24"/>
  <c r="ULH74" i="24"/>
  <c r="UKZ74" i="24"/>
  <c r="UKR74" i="24"/>
  <c r="UKJ74" i="24"/>
  <c r="UKB74" i="24"/>
  <c r="UJT74" i="24"/>
  <c r="UJL74" i="24"/>
  <c r="UJD74" i="24"/>
  <c r="UIV74" i="24"/>
  <c r="UIN74" i="24"/>
  <c r="UIF74" i="24"/>
  <c r="UHX74" i="24"/>
  <c r="UHP74" i="24"/>
  <c r="UHH74" i="24"/>
  <c r="UGZ74" i="24"/>
  <c r="UGR74" i="24"/>
  <c r="UGJ74" i="24"/>
  <c r="UGB74" i="24"/>
  <c r="UFT74" i="24"/>
  <c r="UFL74" i="24"/>
  <c r="UFD74" i="24"/>
  <c r="XBH74" i="24"/>
  <c r="WUT74" i="24"/>
  <c r="WOG74" i="24"/>
  <c r="WHP74" i="24"/>
  <c r="XAO74" i="24"/>
  <c r="WTX74" i="24"/>
  <c r="WNJ74" i="24"/>
  <c r="WGW74" i="24"/>
  <c r="WAF74" i="24"/>
  <c r="VTR74" i="24"/>
  <c r="VOV74" i="24"/>
  <c r="VKY74" i="24"/>
  <c r="VHA74" i="24"/>
  <c r="VEC74" i="24"/>
  <c r="VBO74" i="24"/>
  <c r="UZC74" i="24"/>
  <c r="UWQ74" i="24"/>
  <c r="UUE74" i="24"/>
  <c r="URS74" i="24"/>
  <c r="UPY74" i="24"/>
  <c r="UPD74" i="24"/>
  <c r="UOI74" i="24"/>
  <c r="UNM74" i="24"/>
  <c r="UMR74" i="24"/>
  <c r="ULW74" i="24"/>
  <c r="ULA74" i="24"/>
  <c r="UKF74" i="24"/>
  <c r="UJK74" i="24"/>
  <c r="UIO74" i="24"/>
  <c r="UHT74" i="24"/>
  <c r="UGY74" i="24"/>
  <c r="UGC74" i="24"/>
  <c r="UFH74" i="24"/>
  <c r="UER74" i="24"/>
  <c r="UEF74" i="24"/>
  <c r="UDT74" i="24"/>
  <c r="UDK74" i="24"/>
  <c r="UDC74" i="24"/>
  <c r="UCU74" i="24"/>
  <c r="UCM74" i="24"/>
  <c r="UCE74" i="24"/>
  <c r="UBW74" i="24"/>
  <c r="UBO74" i="24"/>
  <c r="UBG74" i="24"/>
  <c r="UAY74" i="24"/>
  <c r="UAQ74" i="24"/>
  <c r="UAI74" i="24"/>
  <c r="UAA74" i="24"/>
  <c r="TZS74" i="24"/>
  <c r="TZK74" i="24"/>
  <c r="TZC74" i="24"/>
  <c r="TYU74" i="24"/>
  <c r="TYM74" i="24"/>
  <c r="TYE74" i="24"/>
  <c r="TXW74" i="24"/>
  <c r="TXO74" i="24"/>
  <c r="TXG74" i="24"/>
  <c r="TWY74" i="24"/>
  <c r="TWQ74" i="24"/>
  <c r="TWI74" i="24"/>
  <c r="TWA74" i="24"/>
  <c r="TVS74" i="24"/>
  <c r="TVK74" i="24"/>
  <c r="TVC74" i="24"/>
  <c r="TUU74" i="24"/>
  <c r="TUM74" i="24"/>
  <c r="TUE74" i="24"/>
  <c r="TTW74" i="24"/>
  <c r="TTO74" i="24"/>
  <c r="TTG74" i="24"/>
  <c r="TSY74" i="24"/>
  <c r="TSQ74" i="24"/>
  <c r="TSI74" i="24"/>
  <c r="TSA74" i="24"/>
  <c r="TRS74" i="24"/>
  <c r="TRK74" i="24"/>
  <c r="TRC74" i="24"/>
  <c r="TQU74" i="24"/>
  <c r="TQM74" i="24"/>
  <c r="TQE74" i="24"/>
  <c r="TPW74" i="24"/>
  <c r="TPO74" i="24"/>
  <c r="TPG74" i="24"/>
  <c r="TOY74" i="24"/>
  <c r="TOQ74" i="24"/>
  <c r="TOI74" i="24"/>
  <c r="TOA74" i="24"/>
  <c r="TNS74" i="24"/>
  <c r="TNK74" i="24"/>
  <c r="TNC74" i="24"/>
  <c r="TMU74" i="24"/>
  <c r="TMM74" i="24"/>
  <c r="TME74" i="24"/>
  <c r="TLW74" i="24"/>
  <c r="TLO74" i="24"/>
  <c r="TLG74" i="24"/>
  <c r="TKY74" i="24"/>
  <c r="TKQ74" i="24"/>
  <c r="TKI74" i="24"/>
  <c r="TKA74" i="24"/>
  <c r="TJS74" i="24"/>
  <c r="TJK74" i="24"/>
  <c r="TJC74" i="24"/>
  <c r="TIU74" i="24"/>
  <c r="TIM74" i="24"/>
  <c r="TIE74" i="24"/>
  <c r="THW74" i="24"/>
  <c r="THO74" i="24"/>
  <c r="THG74" i="24"/>
  <c r="TGY74" i="24"/>
  <c r="TGQ74" i="24"/>
  <c r="TGI74" i="24"/>
  <c r="TGA74" i="24"/>
  <c r="TFS74" i="24"/>
  <c r="TFK74" i="24"/>
  <c r="TFC74" i="24"/>
  <c r="TEU74" i="24"/>
  <c r="TEM74" i="24"/>
  <c r="TEE74" i="24"/>
  <c r="TDW74" i="24"/>
  <c r="TDO74" i="24"/>
  <c r="TDG74" i="24"/>
  <c r="TCY74" i="24"/>
  <c r="TCQ74" i="24"/>
  <c r="TCI74" i="24"/>
  <c r="TCA74" i="24"/>
  <c r="TBS74" i="24"/>
  <c r="TBK74" i="24"/>
  <c r="TBC74" i="24"/>
  <c r="TAU74" i="24"/>
  <c r="TAM74" i="24"/>
  <c r="TAE74" i="24"/>
  <c r="SZW74" i="24"/>
  <c r="SZO74" i="24"/>
  <c r="SZG74" i="24"/>
  <c r="SYY74" i="24"/>
  <c r="SYQ74" i="24"/>
  <c r="SYI74" i="24"/>
  <c r="SYA74" i="24"/>
  <c r="SXS74" i="24"/>
  <c r="SXK74" i="24"/>
  <c r="SXC74" i="24"/>
  <c r="SWU74" i="24"/>
  <c r="SWM74" i="24"/>
  <c r="SWE74" i="24"/>
  <c r="SVW74" i="24"/>
  <c r="SVO74" i="24"/>
  <c r="SVG74" i="24"/>
  <c r="SUY74" i="24"/>
  <c r="SUQ74" i="24"/>
  <c r="SUI74" i="24"/>
  <c r="SUA74" i="24"/>
  <c r="STS74" i="24"/>
  <c r="STK74" i="24"/>
  <c r="STC74" i="24"/>
  <c r="SSU74" i="24"/>
  <c r="SSM74" i="24"/>
  <c r="SSE74" i="24"/>
  <c r="SRW74" i="24"/>
  <c r="SRO74" i="24"/>
  <c r="SRG74" i="24"/>
  <c r="SQY74" i="24"/>
  <c r="SQQ74" i="24"/>
  <c r="SQI74" i="24"/>
  <c r="SQA74" i="24"/>
  <c r="SPS74" i="24"/>
  <c r="SPK74" i="24"/>
  <c r="SPC74" i="24"/>
  <c r="SOU74" i="24"/>
  <c r="SOM74" i="24"/>
  <c r="SOE74" i="24"/>
  <c r="SNW74" i="24"/>
  <c r="SNO74" i="24"/>
  <c r="WZR74" i="24"/>
  <c r="WTE74" i="24"/>
  <c r="WMN74" i="24"/>
  <c r="WFZ74" i="24"/>
  <c r="VZM74" i="24"/>
  <c r="VSV74" i="24"/>
  <c r="VOJ74" i="24"/>
  <c r="VKK74" i="24"/>
  <c r="VGQ74" i="24"/>
  <c r="VDT74" i="24"/>
  <c r="VBG74" i="24"/>
  <c r="UYU74" i="24"/>
  <c r="UWI74" i="24"/>
  <c r="UTW74" i="24"/>
  <c r="URK74" i="24"/>
  <c r="UPW74" i="24"/>
  <c r="UPA74" i="24"/>
  <c r="UOF74" i="24"/>
  <c r="UNK74" i="24"/>
  <c r="UMO74" i="24"/>
  <c r="ULT74" i="24"/>
  <c r="UKY74" i="24"/>
  <c r="UKC74" i="24"/>
  <c r="UJH74" i="24"/>
  <c r="UIM74" i="24"/>
  <c r="UHQ74" i="24"/>
  <c r="UGV74" i="24"/>
  <c r="UGA74" i="24"/>
  <c r="UFE74" i="24"/>
  <c r="UEP74" i="24"/>
  <c r="UEE74" i="24"/>
  <c r="UDR74" i="24"/>
  <c r="UDJ74" i="24"/>
  <c r="UDB74" i="24"/>
  <c r="UCT74" i="24"/>
  <c r="UCL74" i="24"/>
  <c r="UCD74" i="24"/>
  <c r="UBV74" i="24"/>
  <c r="UBN74" i="24"/>
  <c r="UBF74" i="24"/>
  <c r="UAX74" i="24"/>
  <c r="UAP74" i="24"/>
  <c r="UAH74" i="24"/>
  <c r="TZZ74" i="24"/>
  <c r="TZR74" i="24"/>
  <c r="TZJ74" i="24"/>
  <c r="TZB74" i="24"/>
  <c r="TYT74" i="24"/>
  <c r="TYL74" i="24"/>
  <c r="TYD74" i="24"/>
  <c r="TXV74" i="24"/>
  <c r="TXN74" i="24"/>
  <c r="TXF74" i="24"/>
  <c r="TWX74" i="24"/>
  <c r="TWP74" i="24"/>
  <c r="TWH74" i="24"/>
  <c r="TVZ74" i="24"/>
  <c r="TVR74" i="24"/>
  <c r="TVJ74" i="24"/>
  <c r="TVB74" i="24"/>
  <c r="TUT74" i="24"/>
  <c r="TUL74" i="24"/>
  <c r="TUD74" i="24"/>
  <c r="TTV74" i="24"/>
  <c r="TTN74" i="24"/>
  <c r="TTF74" i="24"/>
  <c r="TSX74" i="24"/>
  <c r="TSP74" i="24"/>
  <c r="TSH74" i="24"/>
  <c r="TRZ74" i="24"/>
  <c r="TRR74" i="24"/>
  <c r="TRJ74" i="24"/>
  <c r="TRB74" i="24"/>
  <c r="TQT74" i="24"/>
  <c r="TQL74" i="24"/>
  <c r="TQD74" i="24"/>
  <c r="TPV74" i="24"/>
  <c r="TPN74" i="24"/>
  <c r="TPF74" i="24"/>
  <c r="TOX74" i="24"/>
  <c r="TOP74" i="24"/>
  <c r="TOH74" i="24"/>
  <c r="TNZ74" i="24"/>
  <c r="TNR74" i="24"/>
  <c r="TNJ74" i="24"/>
  <c r="TNB74" i="24"/>
  <c r="TMT74" i="24"/>
  <c r="TML74" i="24"/>
  <c r="TMD74" i="24"/>
  <c r="TLV74" i="24"/>
  <c r="TLN74" i="24"/>
  <c r="TLF74" i="24"/>
  <c r="TKX74" i="24"/>
  <c r="TKP74" i="24"/>
  <c r="TKH74" i="24"/>
  <c r="TJZ74" i="24"/>
  <c r="TJR74" i="24"/>
  <c r="TJJ74" i="24"/>
  <c r="TJB74" i="24"/>
  <c r="TIT74" i="24"/>
  <c r="TIL74" i="24"/>
  <c r="TID74" i="24"/>
  <c r="THV74" i="24"/>
  <c r="THN74" i="24"/>
  <c r="THF74" i="24"/>
  <c r="TGX74" i="24"/>
  <c r="TGP74" i="24"/>
  <c r="TGH74" i="24"/>
  <c r="TFZ74" i="24"/>
  <c r="TFR74" i="24"/>
  <c r="TFJ74" i="24"/>
  <c r="TFB74" i="24"/>
  <c r="TET74" i="24"/>
  <c r="TEL74" i="24"/>
  <c r="TED74" i="24"/>
  <c r="TDV74" i="24"/>
  <c r="TDN74" i="24"/>
  <c r="TDF74" i="24"/>
  <c r="TCX74" i="24"/>
  <c r="TCP74" i="24"/>
  <c r="TCH74" i="24"/>
  <c r="TBZ74" i="24"/>
  <c r="TBR74" i="24"/>
  <c r="TBJ74" i="24"/>
  <c r="TBB74" i="24"/>
  <c r="TAT74" i="24"/>
  <c r="TAL74" i="24"/>
  <c r="TAD74" i="24"/>
  <c r="SZV74" i="24"/>
  <c r="SZN74" i="24"/>
  <c r="SZF74" i="24"/>
  <c r="SYX74" i="24"/>
  <c r="SYP74" i="24"/>
  <c r="SYH74" i="24"/>
  <c r="SXZ74" i="24"/>
  <c r="SXR74" i="24"/>
  <c r="SXJ74" i="24"/>
  <c r="SXB74" i="24"/>
  <c r="SWT74" i="24"/>
  <c r="SWL74" i="24"/>
  <c r="SWD74" i="24"/>
  <c r="SVV74" i="24"/>
  <c r="SVN74" i="24"/>
  <c r="SVF74" i="24"/>
  <c r="WYV74" i="24"/>
  <c r="WSH74" i="24"/>
  <c r="WLU74" i="24"/>
  <c r="WFD74" i="24"/>
  <c r="VYP74" i="24"/>
  <c r="VSD74" i="24"/>
  <c r="VNV74" i="24"/>
  <c r="VJX74" i="24"/>
  <c r="VGF74" i="24"/>
  <c r="VDK74" i="24"/>
  <c r="VAY74" i="24"/>
  <c r="UYM74" i="24"/>
  <c r="UWA74" i="24"/>
  <c r="UTO74" i="24"/>
  <c r="URC74" i="24"/>
  <c r="UPT74" i="24"/>
  <c r="UOY74" i="24"/>
  <c r="UOC74" i="24"/>
  <c r="UNH74" i="24"/>
  <c r="UMM74" i="24"/>
  <c r="ULQ74" i="24"/>
  <c r="UKV74" i="24"/>
  <c r="UKA74" i="24"/>
  <c r="UJE74" i="24"/>
  <c r="UIJ74" i="24"/>
  <c r="UHO74" i="24"/>
  <c r="UGS74" i="24"/>
  <c r="UFX74" i="24"/>
  <c r="UFC74" i="24"/>
  <c r="UEO74" i="24"/>
  <c r="UEB74" i="24"/>
  <c r="UDQ74" i="24"/>
  <c r="UDI74" i="24"/>
  <c r="UDA74" i="24"/>
  <c r="UCS74" i="24"/>
  <c r="UCK74" i="24"/>
  <c r="UCC74" i="24"/>
  <c r="UBU74" i="24"/>
  <c r="UBM74" i="24"/>
  <c r="UBE74" i="24"/>
  <c r="UAW74" i="24"/>
  <c r="UAO74" i="24"/>
  <c r="UAG74" i="24"/>
  <c r="TZY74" i="24"/>
  <c r="TZQ74" i="24"/>
  <c r="TZI74" i="24"/>
  <c r="TZA74" i="24"/>
  <c r="TYS74" i="24"/>
  <c r="TYK74" i="24"/>
  <c r="TYC74" i="24"/>
  <c r="TXU74" i="24"/>
  <c r="TXM74" i="24"/>
  <c r="TXE74" i="24"/>
  <c r="TWW74" i="24"/>
  <c r="TWO74" i="24"/>
  <c r="TWG74" i="24"/>
  <c r="TVY74" i="24"/>
  <c r="TVQ74" i="24"/>
  <c r="TVI74" i="24"/>
  <c r="TVA74" i="24"/>
  <c r="TUS74" i="24"/>
  <c r="TUK74" i="24"/>
  <c r="TUC74" i="24"/>
  <c r="TTU74" i="24"/>
  <c r="TTM74" i="24"/>
  <c r="TTE74" i="24"/>
  <c r="TSW74" i="24"/>
  <c r="TSO74" i="24"/>
  <c r="TSG74" i="24"/>
  <c r="TRY74" i="24"/>
  <c r="TRQ74" i="24"/>
  <c r="TRI74" i="24"/>
  <c r="TRA74" i="24"/>
  <c r="TQS74" i="24"/>
  <c r="TQK74" i="24"/>
  <c r="TQC74" i="24"/>
  <c r="TPU74" i="24"/>
  <c r="TPM74" i="24"/>
  <c r="TPE74" i="24"/>
  <c r="TOW74" i="24"/>
  <c r="TOO74" i="24"/>
  <c r="TOG74" i="24"/>
  <c r="TNY74" i="24"/>
  <c r="TNQ74" i="24"/>
  <c r="TNI74" i="24"/>
  <c r="TNA74" i="24"/>
  <c r="TMS74" i="24"/>
  <c r="TMK74" i="24"/>
  <c r="TMC74" i="24"/>
  <c r="TLU74" i="24"/>
  <c r="TLM74" i="24"/>
  <c r="TLE74" i="24"/>
  <c r="TKW74" i="24"/>
  <c r="TKO74" i="24"/>
  <c r="TKG74" i="24"/>
  <c r="TJY74" i="24"/>
  <c r="TJQ74" i="24"/>
  <c r="TJI74" i="24"/>
  <c r="TJA74" i="24"/>
  <c r="TIS74" i="24"/>
  <c r="TIK74" i="24"/>
  <c r="TIC74" i="24"/>
  <c r="THU74" i="24"/>
  <c r="THM74" i="24"/>
  <c r="THE74" i="24"/>
  <c r="TGW74" i="24"/>
  <c r="TGO74" i="24"/>
  <c r="TGG74" i="24"/>
  <c r="TFY74" i="24"/>
  <c r="TFQ74" i="24"/>
  <c r="TFI74" i="24"/>
  <c r="TFA74" i="24"/>
  <c r="TES74" i="24"/>
  <c r="TEK74" i="24"/>
  <c r="TEC74" i="24"/>
  <c r="TDU74" i="24"/>
  <c r="TDM74" i="24"/>
  <c r="TDE74" i="24"/>
  <c r="TCW74" i="24"/>
  <c r="TCO74" i="24"/>
  <c r="TCG74" i="24"/>
  <c r="TBY74" i="24"/>
  <c r="TBQ74" i="24"/>
  <c r="TBI74" i="24"/>
  <c r="TBA74" i="24"/>
  <c r="TAS74" i="24"/>
  <c r="TAK74" i="24"/>
  <c r="TAC74" i="24"/>
  <c r="SZU74" i="24"/>
  <c r="SZM74" i="24"/>
  <c r="SZE74" i="24"/>
  <c r="SYW74" i="24"/>
  <c r="SYO74" i="24"/>
  <c r="SYG74" i="24"/>
  <c r="SXY74" i="24"/>
  <c r="SXQ74" i="24"/>
  <c r="SXI74" i="24"/>
  <c r="SXA74" i="24"/>
  <c r="SWS74" i="24"/>
  <c r="SWK74" i="24"/>
  <c r="SWC74" i="24"/>
  <c r="SVU74" i="24"/>
  <c r="SVM74" i="24"/>
  <c r="SVE74" i="24"/>
  <c r="SUW74" i="24"/>
  <c r="SUO74" i="24"/>
  <c r="SUG74" i="24"/>
  <c r="STY74" i="24"/>
  <c r="STQ74" i="24"/>
  <c r="STI74" i="24"/>
  <c r="STA74" i="24"/>
  <c r="SSS74" i="24"/>
  <c r="SSK74" i="24"/>
  <c r="SSC74" i="24"/>
  <c r="SRU74" i="24"/>
  <c r="SRM74" i="24"/>
  <c r="SRE74" i="24"/>
  <c r="SQW74" i="24"/>
  <c r="SQO74" i="24"/>
  <c r="SQG74" i="24"/>
  <c r="SPY74" i="24"/>
  <c r="SPQ74" i="24"/>
  <c r="SPI74" i="24"/>
  <c r="SPA74" i="24"/>
  <c r="SOS74" i="24"/>
  <c r="SOK74" i="24"/>
  <c r="SOC74" i="24"/>
  <c r="SNU74" i="24"/>
  <c r="SNM74" i="24"/>
  <c r="XEP74" i="24"/>
  <c r="WYC74" i="24"/>
  <c r="WRL74" i="24"/>
  <c r="WKX74" i="24"/>
  <c r="WEK74" i="24"/>
  <c r="XDT74" i="24"/>
  <c r="WXF74" i="24"/>
  <c r="WQS74" i="24"/>
  <c r="WKB74" i="24"/>
  <c r="WDN74" i="24"/>
  <c r="VXA74" i="24"/>
  <c r="VQX74" i="24"/>
  <c r="VMW74" i="24"/>
  <c r="VIX74" i="24"/>
  <c r="VFM74" i="24"/>
  <c r="VCU74" i="24"/>
  <c r="VAI74" i="24"/>
  <c r="UXW74" i="24"/>
  <c r="UVK74" i="24"/>
  <c r="USY74" i="24"/>
  <c r="UQO74" i="24"/>
  <c r="UPO74" i="24"/>
  <c r="UOS74" i="24"/>
  <c r="UNX74" i="24"/>
  <c r="UNC74" i="24"/>
  <c r="UMG74" i="24"/>
  <c r="ULL74" i="24"/>
  <c r="UKQ74" i="24"/>
  <c r="UJU74" i="24"/>
  <c r="UIZ74" i="24"/>
  <c r="UIE74" i="24"/>
  <c r="UHI74" i="24"/>
  <c r="UGN74" i="24"/>
  <c r="UFS74" i="24"/>
  <c r="UEX74" i="24"/>
  <c r="UEM74" i="24"/>
  <c r="UDY74" i="24"/>
  <c r="UDO74" i="24"/>
  <c r="UDG74" i="24"/>
  <c r="UCY74" i="24"/>
  <c r="UCQ74" i="24"/>
  <c r="UCI74" i="24"/>
  <c r="UCA74" i="24"/>
  <c r="UBS74" i="24"/>
  <c r="UBK74" i="24"/>
  <c r="UBC74" i="24"/>
  <c r="UAU74" i="24"/>
  <c r="UAM74" i="24"/>
  <c r="UAE74" i="24"/>
  <c r="TZW74" i="24"/>
  <c r="TZO74" i="24"/>
  <c r="TZG74" i="24"/>
  <c r="TYY74" i="24"/>
  <c r="TYQ74" i="24"/>
  <c r="TYI74" i="24"/>
  <c r="TYA74" i="24"/>
  <c r="TXS74" i="24"/>
  <c r="TXK74" i="24"/>
  <c r="TXC74" i="24"/>
  <c r="TWU74" i="24"/>
  <c r="TWM74" i="24"/>
  <c r="TWE74" i="24"/>
  <c r="TVW74" i="24"/>
  <c r="TVO74" i="24"/>
  <c r="TVG74" i="24"/>
  <c r="TUY74" i="24"/>
  <c r="TUQ74" i="24"/>
  <c r="TUI74" i="24"/>
  <c r="TUA74" i="24"/>
  <c r="TTS74" i="24"/>
  <c r="TTK74" i="24"/>
  <c r="TTC74" i="24"/>
  <c r="TSU74" i="24"/>
  <c r="TSM74" i="24"/>
  <c r="TSE74" i="24"/>
  <c r="TRW74" i="24"/>
  <c r="TRO74" i="24"/>
  <c r="TRG74" i="24"/>
  <c r="TQY74" i="24"/>
  <c r="TQQ74" i="24"/>
  <c r="TQI74" i="24"/>
  <c r="TQA74" i="24"/>
  <c r="TPS74" i="24"/>
  <c r="TPK74" i="24"/>
  <c r="TPC74" i="24"/>
  <c r="TOU74" i="24"/>
  <c r="TOM74" i="24"/>
  <c r="TOE74" i="24"/>
  <c r="TNW74" i="24"/>
  <c r="TNO74" i="24"/>
  <c r="TNG74" i="24"/>
  <c r="TMY74" i="24"/>
  <c r="TMQ74" i="24"/>
  <c r="TMI74" i="24"/>
  <c r="TMA74" i="24"/>
  <c r="TLS74" i="24"/>
  <c r="TLK74" i="24"/>
  <c r="TLC74" i="24"/>
  <c r="TKU74" i="24"/>
  <c r="TKM74" i="24"/>
  <c r="TKE74" i="24"/>
  <c r="TJW74" i="24"/>
  <c r="TJO74" i="24"/>
  <c r="TJG74" i="24"/>
  <c r="TIY74" i="24"/>
  <c r="TIQ74" i="24"/>
  <c r="TII74" i="24"/>
  <c r="TIA74" i="24"/>
  <c r="THS74" i="24"/>
  <c r="THK74" i="24"/>
  <c r="THC74" i="24"/>
  <c r="TGU74" i="24"/>
  <c r="TGM74" i="24"/>
  <c r="TGE74" i="24"/>
  <c r="TFW74" i="24"/>
  <c r="TFO74" i="24"/>
  <c r="TFG74" i="24"/>
  <c r="TEY74" i="24"/>
  <c r="TEQ74" i="24"/>
  <c r="TEI74" i="24"/>
  <c r="TEA74" i="24"/>
  <c r="TDS74" i="24"/>
  <c r="TDK74" i="24"/>
  <c r="TDC74" i="24"/>
  <c r="TCU74" i="24"/>
  <c r="TCM74" i="24"/>
  <c r="TCE74" i="24"/>
  <c r="TBW74" i="24"/>
  <c r="TBO74" i="24"/>
  <c r="TBG74" i="24"/>
  <c r="TAY74" i="24"/>
  <c r="TAQ74" i="24"/>
  <c r="TAI74" i="24"/>
  <c r="TAA74" i="24"/>
  <c r="SZS74" i="24"/>
  <c r="SZK74" i="24"/>
  <c r="SZC74" i="24"/>
  <c r="SYU74" i="24"/>
  <c r="SYM74" i="24"/>
  <c r="SYE74" i="24"/>
  <c r="SXW74" i="24"/>
  <c r="SXO74" i="24"/>
  <c r="SXG74" i="24"/>
  <c r="SWY74" i="24"/>
  <c r="SWQ74" i="24"/>
  <c r="SWI74" i="24"/>
  <c r="SWA74" i="24"/>
  <c r="SVS74" i="24"/>
  <c r="SVK74" i="24"/>
  <c r="SVC74" i="24"/>
  <c r="SUU74" i="24"/>
  <c r="SUM74" i="24"/>
  <c r="SUE74" i="24"/>
  <c r="STW74" i="24"/>
  <c r="STO74" i="24"/>
  <c r="STG74" i="24"/>
  <c r="SSY74" i="24"/>
  <c r="SSQ74" i="24"/>
  <c r="SSI74" i="24"/>
  <c r="SSA74" i="24"/>
  <c r="SRS74" i="24"/>
  <c r="SRK74" i="24"/>
  <c r="SRC74" i="24"/>
  <c r="SQU74" i="24"/>
  <c r="SQM74" i="24"/>
  <c r="SQE74" i="24"/>
  <c r="SPW74" i="24"/>
  <c r="SPO74" i="24"/>
  <c r="SPG74" i="24"/>
  <c r="SOY74" i="24"/>
  <c r="SOQ74" i="24"/>
  <c r="SOI74" i="24"/>
  <c r="SOA74" i="24"/>
  <c r="SNS74" i="24"/>
  <c r="XDA74" i="24"/>
  <c r="WWJ74" i="24"/>
  <c r="WPV74" i="24"/>
  <c r="WJI74" i="24"/>
  <c r="WCR74" i="24"/>
  <c r="VWD74" i="24"/>
  <c r="VQH74" i="24"/>
  <c r="VMJ74" i="24"/>
  <c r="VIM74" i="24"/>
  <c r="VFD74" i="24"/>
  <c r="VCM74" i="24"/>
  <c r="VAA74" i="24"/>
  <c r="UXO74" i="24"/>
  <c r="UVC74" i="24"/>
  <c r="USQ74" i="24"/>
  <c r="UQM74" i="24"/>
  <c r="UPL74" i="24"/>
  <c r="UOQ74" i="24"/>
  <c r="UNU74" i="24"/>
  <c r="UMZ74" i="24"/>
  <c r="UME74" i="24"/>
  <c r="ULI74" i="24"/>
  <c r="UKN74" i="24"/>
  <c r="UJS74" i="24"/>
  <c r="UIW74" i="24"/>
  <c r="UIB74" i="24"/>
  <c r="UHG74" i="24"/>
  <c r="UGK74" i="24"/>
  <c r="UFP74" i="24"/>
  <c r="UEW74" i="24"/>
  <c r="UEJ74" i="24"/>
  <c r="UDX74" i="24"/>
  <c r="UDN74" i="24"/>
  <c r="UDF74" i="24"/>
  <c r="UCX74" i="24"/>
  <c r="UCP74" i="24"/>
  <c r="UCH74" i="24"/>
  <c r="UBZ74" i="24"/>
  <c r="UBR74" i="24"/>
  <c r="UBJ74" i="24"/>
  <c r="UBB74" i="24"/>
  <c r="UAT74" i="24"/>
  <c r="UAL74" i="24"/>
  <c r="UAD74" i="24"/>
  <c r="TZV74" i="24"/>
  <c r="TZN74" i="24"/>
  <c r="TZF74" i="24"/>
  <c r="TYX74" i="24"/>
  <c r="TYP74" i="24"/>
  <c r="TYH74" i="24"/>
  <c r="TXZ74" i="24"/>
  <c r="TXR74" i="24"/>
  <c r="TXJ74" i="24"/>
  <c r="TXB74" i="24"/>
  <c r="TWT74" i="24"/>
  <c r="TWL74" i="24"/>
  <c r="TWD74" i="24"/>
  <c r="TVV74" i="24"/>
  <c r="TVN74" i="24"/>
  <c r="TVF74" i="24"/>
  <c r="TUX74" i="24"/>
  <c r="TUP74" i="24"/>
  <c r="TUH74" i="24"/>
  <c r="TTZ74" i="24"/>
  <c r="TTR74" i="24"/>
  <c r="TTJ74" i="24"/>
  <c r="TTB74" i="24"/>
  <c r="TST74" i="24"/>
  <c r="TSL74" i="24"/>
  <c r="TSD74" i="24"/>
  <c r="TRV74" i="24"/>
  <c r="TRN74" i="24"/>
  <c r="TRF74" i="24"/>
  <c r="TQX74" i="24"/>
  <c r="TQP74" i="24"/>
  <c r="TQH74" i="24"/>
  <c r="TPZ74" i="24"/>
  <c r="TPR74" i="24"/>
  <c r="TPJ74" i="24"/>
  <c r="TPB74" i="24"/>
  <c r="TOT74" i="24"/>
  <c r="TOL74" i="24"/>
  <c r="TOD74" i="24"/>
  <c r="TNV74" i="24"/>
  <c r="TNN74" i="24"/>
  <c r="TNF74" i="24"/>
  <c r="TMX74" i="24"/>
  <c r="TMP74" i="24"/>
  <c r="TMH74" i="24"/>
  <c r="TLZ74" i="24"/>
  <c r="TLR74" i="24"/>
  <c r="TLJ74" i="24"/>
  <c r="TLB74" i="24"/>
  <c r="TKT74" i="24"/>
  <c r="TKL74" i="24"/>
  <c r="TKD74" i="24"/>
  <c r="TJV74" i="24"/>
  <c r="TJN74" i="24"/>
  <c r="TJF74" i="24"/>
  <c r="TIX74" i="24"/>
  <c r="TIP74" i="24"/>
  <c r="TIH74" i="24"/>
  <c r="THZ74" i="24"/>
  <c r="THR74" i="24"/>
  <c r="THJ74" i="24"/>
  <c r="THB74" i="24"/>
  <c r="TGT74" i="24"/>
  <c r="TGL74" i="24"/>
  <c r="TGD74" i="24"/>
  <c r="TFV74" i="24"/>
  <c r="TFN74" i="24"/>
  <c r="TFF74" i="24"/>
  <c r="TEX74" i="24"/>
  <c r="TEP74" i="24"/>
  <c r="TEH74" i="24"/>
  <c r="TDZ74" i="24"/>
  <c r="TDR74" i="24"/>
  <c r="TDJ74" i="24"/>
  <c r="TDB74" i="24"/>
  <c r="TCT74" i="24"/>
  <c r="TCL74" i="24"/>
  <c r="TCD74" i="24"/>
  <c r="TBV74" i="24"/>
  <c r="TBN74" i="24"/>
  <c r="TBF74" i="24"/>
  <c r="TAX74" i="24"/>
  <c r="TAP74" i="24"/>
  <c r="TAH74" i="24"/>
  <c r="SZZ74" i="24"/>
  <c r="SZR74" i="24"/>
  <c r="SZJ74" i="24"/>
  <c r="SZB74" i="24"/>
  <c r="SYT74" i="24"/>
  <c r="SYL74" i="24"/>
  <c r="SYD74" i="24"/>
  <c r="SXV74" i="24"/>
  <c r="SXN74" i="24"/>
  <c r="SXF74" i="24"/>
  <c r="SWX74" i="24"/>
  <c r="SWP74" i="24"/>
  <c r="SWH74" i="24"/>
  <c r="SVZ74" i="24"/>
  <c r="SVR74" i="24"/>
  <c r="SVJ74" i="24"/>
  <c r="SVB74" i="24"/>
  <c r="SUT74" i="24"/>
  <c r="SUL74" i="24"/>
  <c r="SUD74" i="24"/>
  <c r="STV74" i="24"/>
  <c r="STN74" i="24"/>
  <c r="STF74" i="24"/>
  <c r="SSX74" i="24"/>
  <c r="SSP74" i="24"/>
  <c r="SSH74" i="24"/>
  <c r="SRZ74" i="24"/>
  <c r="SRR74" i="24"/>
  <c r="SRJ74" i="24"/>
  <c r="SRB74" i="24"/>
  <c r="SQT74" i="24"/>
  <c r="SQL74" i="24"/>
  <c r="SQD74" i="24"/>
  <c r="SPV74" i="24"/>
  <c r="SPN74" i="24"/>
  <c r="SPF74" i="24"/>
  <c r="SOX74" i="24"/>
  <c r="SOP74" i="24"/>
  <c r="SOH74" i="24"/>
  <c r="SNZ74" i="24"/>
  <c r="SNR74" i="24"/>
  <c r="SNJ74" i="24"/>
  <c r="XCD74" i="24"/>
  <c r="VUO74" i="24"/>
  <c r="VHY74" i="24"/>
  <c r="VAQ74" i="24"/>
  <c r="UUM74" i="24"/>
  <c r="UPI74" i="24"/>
  <c r="UNE74" i="24"/>
  <c r="ULD74" i="24"/>
  <c r="UIU74" i="24"/>
  <c r="UGQ74" i="24"/>
  <c r="UEU74" i="24"/>
  <c r="UDM74" i="24"/>
  <c r="UCR74" i="24"/>
  <c r="UBX74" i="24"/>
  <c r="UBA74" i="24"/>
  <c r="UAF74" i="24"/>
  <c r="TZL74" i="24"/>
  <c r="TYO74" i="24"/>
  <c r="TXT74" i="24"/>
  <c r="TWZ74" i="24"/>
  <c r="TWC74" i="24"/>
  <c r="TVH74" i="24"/>
  <c r="TUN74" i="24"/>
  <c r="TTQ74" i="24"/>
  <c r="TSV74" i="24"/>
  <c r="TSB74" i="24"/>
  <c r="TRE74" i="24"/>
  <c r="TQJ74" i="24"/>
  <c r="TPP74" i="24"/>
  <c r="TOS74" i="24"/>
  <c r="TNX74" i="24"/>
  <c r="TND74" i="24"/>
  <c r="TMG74" i="24"/>
  <c r="TLL74" i="24"/>
  <c r="TKR74" i="24"/>
  <c r="TJU74" i="24"/>
  <c r="TIZ74" i="24"/>
  <c r="TIF74" i="24"/>
  <c r="THI74" i="24"/>
  <c r="TGN74" i="24"/>
  <c r="TFT74" i="24"/>
  <c r="TEW74" i="24"/>
  <c r="TEB74" i="24"/>
  <c r="TDH74" i="24"/>
  <c r="TCK74" i="24"/>
  <c r="TBP74" i="24"/>
  <c r="TAV74" i="24"/>
  <c r="SZY74" i="24"/>
  <c r="SZD74" i="24"/>
  <c r="SYJ74" i="24"/>
  <c r="SXM74" i="24"/>
  <c r="SWR74" i="24"/>
  <c r="SVX74" i="24"/>
  <c r="SVA74" i="24"/>
  <c r="SUK74" i="24"/>
  <c r="STU74" i="24"/>
  <c r="STE74" i="24"/>
  <c r="SSO74" i="24"/>
  <c r="SRY74" i="24"/>
  <c r="SRI74" i="24"/>
  <c r="SQS74" i="24"/>
  <c r="SQC74" i="24"/>
  <c r="SPM74" i="24"/>
  <c r="SOW74" i="24"/>
  <c r="SOG74" i="24"/>
  <c r="SNQ74" i="24"/>
  <c r="SNF74" i="24"/>
  <c r="SMX74" i="24"/>
  <c r="SMP74" i="24"/>
  <c r="SMH74" i="24"/>
  <c r="SLZ74" i="24"/>
  <c r="SLR74" i="24"/>
  <c r="SLJ74" i="24"/>
  <c r="SLB74" i="24"/>
  <c r="SKT74" i="24"/>
  <c r="SKL74" i="24"/>
  <c r="SKD74" i="24"/>
  <c r="SJV74" i="24"/>
  <c r="SJN74" i="24"/>
  <c r="SJF74" i="24"/>
  <c r="SIX74" i="24"/>
  <c r="SIP74" i="24"/>
  <c r="SIH74" i="24"/>
  <c r="SHZ74" i="24"/>
  <c r="SHR74" i="24"/>
  <c r="SHJ74" i="24"/>
  <c r="SHB74" i="24"/>
  <c r="SGT74" i="24"/>
  <c r="SGL74" i="24"/>
  <c r="SGD74" i="24"/>
  <c r="SFV74" i="24"/>
  <c r="SFN74" i="24"/>
  <c r="SFF74" i="24"/>
  <c r="SEX74" i="24"/>
  <c r="SEP74" i="24"/>
  <c r="SEH74" i="24"/>
  <c r="SDZ74" i="24"/>
  <c r="SDR74" i="24"/>
  <c r="SDJ74" i="24"/>
  <c r="SDB74" i="24"/>
  <c r="SCT74" i="24"/>
  <c r="SCL74" i="24"/>
  <c r="SCD74" i="24"/>
  <c r="SBV74" i="24"/>
  <c r="SBN74" i="24"/>
  <c r="SBF74" i="24"/>
  <c r="SAX74" i="24"/>
  <c r="SAP74" i="24"/>
  <c r="SAH74" i="24"/>
  <c r="RZZ74" i="24"/>
  <c r="RZR74" i="24"/>
  <c r="RZJ74" i="24"/>
  <c r="RZB74" i="24"/>
  <c r="RYT74" i="24"/>
  <c r="RYL74" i="24"/>
  <c r="RYD74" i="24"/>
  <c r="RXV74" i="24"/>
  <c r="RXN74" i="24"/>
  <c r="RXF74" i="24"/>
  <c r="RWX74" i="24"/>
  <c r="RWP74" i="24"/>
  <c r="RWH74" i="24"/>
  <c r="RVZ74" i="24"/>
  <c r="RVR74" i="24"/>
  <c r="RVJ74" i="24"/>
  <c r="RVB74" i="24"/>
  <c r="RUT74" i="24"/>
  <c r="RUL74" i="24"/>
  <c r="RUD74" i="24"/>
  <c r="RTV74" i="24"/>
  <c r="RTN74" i="24"/>
  <c r="RTF74" i="24"/>
  <c r="RSX74" i="24"/>
  <c r="RSP74" i="24"/>
  <c r="RSH74" i="24"/>
  <c r="RRZ74" i="24"/>
  <c r="RRR74" i="24"/>
  <c r="RRJ74" i="24"/>
  <c r="RRB74" i="24"/>
  <c r="RQT74" i="24"/>
  <c r="RQL74" i="24"/>
  <c r="RQD74" i="24"/>
  <c r="RPV74" i="24"/>
  <c r="RPN74" i="24"/>
  <c r="RPF74" i="24"/>
  <c r="ROX74" i="24"/>
  <c r="ROP74" i="24"/>
  <c r="ROH74" i="24"/>
  <c r="RNZ74" i="24"/>
  <c r="RNR74" i="24"/>
  <c r="RNJ74" i="24"/>
  <c r="RNB74" i="24"/>
  <c r="RMT74" i="24"/>
  <c r="RML74" i="24"/>
  <c r="RMD74" i="24"/>
  <c r="RLV74" i="24"/>
  <c r="RLN74" i="24"/>
  <c r="RLF74" i="24"/>
  <c r="RKX74" i="24"/>
  <c r="RKP74" i="24"/>
  <c r="RKH74" i="24"/>
  <c r="RJZ74" i="24"/>
  <c r="RJR74" i="24"/>
  <c r="RJJ74" i="24"/>
  <c r="RJB74" i="24"/>
  <c r="RIT74" i="24"/>
  <c r="RIL74" i="24"/>
  <c r="RID74" i="24"/>
  <c r="RHV74" i="24"/>
  <c r="RHN74" i="24"/>
  <c r="RHF74" i="24"/>
  <c r="RGX74" i="24"/>
  <c r="RGP74" i="24"/>
  <c r="RGH74" i="24"/>
  <c r="RFZ74" i="24"/>
  <c r="RFR74" i="24"/>
  <c r="RFJ74" i="24"/>
  <c r="RFB74" i="24"/>
  <c r="RET74" i="24"/>
  <c r="REL74" i="24"/>
  <c r="RED74" i="24"/>
  <c r="RDV74" i="24"/>
  <c r="RDN74" i="24"/>
  <c r="RDF74" i="24"/>
  <c r="RCX74" i="24"/>
  <c r="RCP74" i="24"/>
  <c r="RCH74" i="24"/>
  <c r="RBZ74" i="24"/>
  <c r="RBR74" i="24"/>
  <c r="RBJ74" i="24"/>
  <c r="RBB74" i="24"/>
  <c r="RAT74" i="24"/>
  <c r="RAL74" i="24"/>
  <c r="RAD74" i="24"/>
  <c r="QZV74" i="24"/>
  <c r="QZN74" i="24"/>
  <c r="QZF74" i="24"/>
  <c r="QYX74" i="24"/>
  <c r="QYP74" i="24"/>
  <c r="QYH74" i="24"/>
  <c r="QXZ74" i="24"/>
  <c r="QXR74" i="24"/>
  <c r="QXJ74" i="24"/>
  <c r="QXB74" i="24"/>
  <c r="QWT74" i="24"/>
  <c r="QWL74" i="24"/>
  <c r="QWD74" i="24"/>
  <c r="QVV74" i="24"/>
  <c r="QVN74" i="24"/>
  <c r="QVF74" i="24"/>
  <c r="QUX74" i="24"/>
  <c r="QUP74" i="24"/>
  <c r="QUH74" i="24"/>
  <c r="QTZ74" i="24"/>
  <c r="QTR74" i="24"/>
  <c r="QTJ74" i="24"/>
  <c r="QTB74" i="24"/>
  <c r="QST74" i="24"/>
  <c r="QSL74" i="24"/>
  <c r="QSD74" i="24"/>
  <c r="QRV74" i="24"/>
  <c r="QRN74" i="24"/>
  <c r="QRF74" i="24"/>
  <c r="QQX74" i="24"/>
  <c r="QQP74" i="24"/>
  <c r="QQH74" i="24"/>
  <c r="QPZ74" i="24"/>
  <c r="QPR74" i="24"/>
  <c r="QPJ74" i="24"/>
  <c r="QPB74" i="24"/>
  <c r="QOT74" i="24"/>
  <c r="QOL74" i="24"/>
  <c r="QOD74" i="24"/>
  <c r="QNV74" i="24"/>
  <c r="QNN74" i="24"/>
  <c r="QNF74" i="24"/>
  <c r="QMX74" i="24"/>
  <c r="QMP74" i="24"/>
  <c r="QMH74" i="24"/>
  <c r="QLZ74" i="24"/>
  <c r="QLR74" i="24"/>
  <c r="QLJ74" i="24"/>
  <c r="QLB74" i="24"/>
  <c r="QKT74" i="24"/>
  <c r="QKL74" i="24"/>
  <c r="QKD74" i="24"/>
  <c r="QJV74" i="24"/>
  <c r="QJN74" i="24"/>
  <c r="QJF74" i="24"/>
  <c r="QIX74" i="24"/>
  <c r="QIP74" i="24"/>
  <c r="QIH74" i="24"/>
  <c r="QHZ74" i="24"/>
  <c r="QHR74" i="24"/>
  <c r="QHJ74" i="24"/>
  <c r="QHB74" i="24"/>
  <c r="QGT74" i="24"/>
  <c r="QGL74" i="24"/>
  <c r="QGD74" i="24"/>
  <c r="QFV74" i="24"/>
  <c r="QFN74" i="24"/>
  <c r="QFF74" i="24"/>
  <c r="QEX74" i="24"/>
  <c r="QEP74" i="24"/>
  <c r="QEH74" i="24"/>
  <c r="QDZ74" i="24"/>
  <c r="QDR74" i="24"/>
  <c r="QDJ74" i="24"/>
  <c r="QDB74" i="24"/>
  <c r="QCT74" i="24"/>
  <c r="QCL74" i="24"/>
  <c r="QCD74" i="24"/>
  <c r="QBV74" i="24"/>
  <c r="QBN74" i="24"/>
  <c r="QBF74" i="24"/>
  <c r="QAX74" i="24"/>
  <c r="QAP74" i="24"/>
  <c r="QAH74" i="24"/>
  <c r="PZZ74" i="24"/>
  <c r="PZR74" i="24"/>
  <c r="PZJ74" i="24"/>
  <c r="PZB74" i="24"/>
  <c r="PYT74" i="24"/>
  <c r="PYL74" i="24"/>
  <c r="PYD74" i="24"/>
  <c r="PXV74" i="24"/>
  <c r="PXN74" i="24"/>
  <c r="PXF74" i="24"/>
  <c r="PWX74" i="24"/>
  <c r="PWP74" i="24"/>
  <c r="PWH74" i="24"/>
  <c r="PVZ74" i="24"/>
  <c r="PVR74" i="24"/>
  <c r="PVJ74" i="24"/>
  <c r="PVB74" i="24"/>
  <c r="PUT74" i="24"/>
  <c r="PUL74" i="24"/>
  <c r="PUD74" i="24"/>
  <c r="PTV74" i="24"/>
  <c r="PTN74" i="24"/>
  <c r="PTF74" i="24"/>
  <c r="PSX74" i="24"/>
  <c r="PSP74" i="24"/>
  <c r="PSH74" i="24"/>
  <c r="PRZ74" i="24"/>
  <c r="PRR74" i="24"/>
  <c r="PRJ74" i="24"/>
  <c r="PRB74" i="24"/>
  <c r="PQT74" i="24"/>
  <c r="PQL74" i="24"/>
  <c r="PQD74" i="24"/>
  <c r="PPV74" i="24"/>
  <c r="PPN74" i="24"/>
  <c r="PPF74" i="24"/>
  <c r="POX74" i="24"/>
  <c r="POP74" i="24"/>
  <c r="POH74" i="24"/>
  <c r="PNZ74" i="24"/>
  <c r="PNR74" i="24"/>
  <c r="PNJ74" i="24"/>
  <c r="WVQ74" i="24"/>
  <c r="VRN74" i="24"/>
  <c r="VHL74" i="24"/>
  <c r="UZS74" i="24"/>
  <c r="UTG74" i="24"/>
  <c r="UPG74" i="24"/>
  <c r="UMW74" i="24"/>
  <c r="UKS74" i="24"/>
  <c r="UIR74" i="24"/>
  <c r="UGI74" i="24"/>
  <c r="UEN74" i="24"/>
  <c r="UDL74" i="24"/>
  <c r="UCO74" i="24"/>
  <c r="UBT74" i="24"/>
  <c r="UAZ74" i="24"/>
  <c r="UAC74" i="24"/>
  <c r="TZH74" i="24"/>
  <c r="TYN74" i="24"/>
  <c r="TXQ74" i="24"/>
  <c r="TWV74" i="24"/>
  <c r="TWB74" i="24"/>
  <c r="TVE74" i="24"/>
  <c r="TUJ74" i="24"/>
  <c r="TTP74" i="24"/>
  <c r="TSS74" i="24"/>
  <c r="TRX74" i="24"/>
  <c r="TRD74" i="24"/>
  <c r="TQG74" i="24"/>
  <c r="TPL74" i="24"/>
  <c r="TOR74" i="24"/>
  <c r="TNU74" i="24"/>
  <c r="TMZ74" i="24"/>
  <c r="TMF74" i="24"/>
  <c r="TLI74" i="24"/>
  <c r="TKN74" i="24"/>
  <c r="TJT74" i="24"/>
  <c r="TIW74" i="24"/>
  <c r="TIB74" i="24"/>
  <c r="THH74" i="24"/>
  <c r="TGK74" i="24"/>
  <c r="TFP74" i="24"/>
  <c r="TEV74" i="24"/>
  <c r="TDY74" i="24"/>
  <c r="TDD74" i="24"/>
  <c r="TCJ74" i="24"/>
  <c r="TBM74" i="24"/>
  <c r="TAR74" i="24"/>
  <c r="SZX74" i="24"/>
  <c r="SZA74" i="24"/>
  <c r="SYF74" i="24"/>
  <c r="SXL74" i="24"/>
  <c r="SWO74" i="24"/>
  <c r="SVT74" i="24"/>
  <c r="SUZ74" i="24"/>
  <c r="SUJ74" i="24"/>
  <c r="STT74" i="24"/>
  <c r="STD74" i="24"/>
  <c r="SSN74" i="24"/>
  <c r="SRX74" i="24"/>
  <c r="SRH74" i="24"/>
  <c r="SQR74" i="24"/>
  <c r="SQB74" i="24"/>
  <c r="SPL74" i="24"/>
  <c r="SOV74" i="24"/>
  <c r="SOF74" i="24"/>
  <c r="SNP74" i="24"/>
  <c r="SNE74" i="24"/>
  <c r="SMW74" i="24"/>
  <c r="SMO74" i="24"/>
  <c r="SMG74" i="24"/>
  <c r="SLY74" i="24"/>
  <c r="SLQ74" i="24"/>
  <c r="SLI74" i="24"/>
  <c r="SLA74" i="24"/>
  <c r="SKS74" i="24"/>
  <c r="SKK74" i="24"/>
  <c r="SKC74" i="24"/>
  <c r="SJU74" i="24"/>
  <c r="SJM74" i="24"/>
  <c r="SJE74" i="24"/>
  <c r="SIW74" i="24"/>
  <c r="SIO74" i="24"/>
  <c r="SIG74" i="24"/>
  <c r="SHY74" i="24"/>
  <c r="SHQ74" i="24"/>
  <c r="SHI74" i="24"/>
  <c r="SHA74" i="24"/>
  <c r="SGS74" i="24"/>
  <c r="SGK74" i="24"/>
  <c r="SGC74" i="24"/>
  <c r="SFU74" i="24"/>
  <c r="SFM74" i="24"/>
  <c r="SFE74" i="24"/>
  <c r="SEW74" i="24"/>
  <c r="SEO74" i="24"/>
  <c r="SEG74" i="24"/>
  <c r="SDY74" i="24"/>
  <c r="SDQ74" i="24"/>
  <c r="SDI74" i="24"/>
  <c r="SDA74" i="24"/>
  <c r="SCS74" i="24"/>
  <c r="SCK74" i="24"/>
  <c r="SCC74" i="24"/>
  <c r="SBU74" i="24"/>
  <c r="SBM74" i="24"/>
  <c r="SBE74" i="24"/>
  <c r="SAW74" i="24"/>
  <c r="SAO74" i="24"/>
  <c r="SAG74" i="24"/>
  <c r="RZY74" i="24"/>
  <c r="RZQ74" i="24"/>
  <c r="RZI74" i="24"/>
  <c r="RZA74" i="24"/>
  <c r="RYS74" i="24"/>
  <c r="RYK74" i="24"/>
  <c r="RYC74" i="24"/>
  <c r="RXU74" i="24"/>
  <c r="RXM74" i="24"/>
  <c r="RXE74" i="24"/>
  <c r="RWW74" i="24"/>
  <c r="RWO74" i="24"/>
  <c r="RWG74" i="24"/>
  <c r="RVY74" i="24"/>
  <c r="RVQ74" i="24"/>
  <c r="RVI74" i="24"/>
  <c r="RVA74" i="24"/>
  <c r="RUS74" i="24"/>
  <c r="RUK74" i="24"/>
  <c r="RUC74" i="24"/>
  <c r="RTU74" i="24"/>
  <c r="RTM74" i="24"/>
  <c r="RTE74" i="24"/>
  <c r="RSW74" i="24"/>
  <c r="RSO74" i="24"/>
  <c r="RSG74" i="24"/>
  <c r="RRY74" i="24"/>
  <c r="RRQ74" i="24"/>
  <c r="RRI74" i="24"/>
  <c r="RRA74" i="24"/>
  <c r="RQS74" i="24"/>
  <c r="RQK74" i="24"/>
  <c r="RQC74" i="24"/>
  <c r="RPU74" i="24"/>
  <c r="RPM74" i="24"/>
  <c r="RPE74" i="24"/>
  <c r="ROW74" i="24"/>
  <c r="ROO74" i="24"/>
  <c r="ROG74" i="24"/>
  <c r="RNY74" i="24"/>
  <c r="RNQ74" i="24"/>
  <c r="RNI74" i="24"/>
  <c r="RNA74" i="24"/>
  <c r="RMS74" i="24"/>
  <c r="RMK74" i="24"/>
  <c r="RMC74" i="24"/>
  <c r="RLU74" i="24"/>
  <c r="RLM74" i="24"/>
  <c r="RLE74" i="24"/>
  <c r="RKW74" i="24"/>
  <c r="RKO74" i="24"/>
  <c r="RKG74" i="24"/>
  <c r="RJY74" i="24"/>
  <c r="RJQ74" i="24"/>
  <c r="RJI74" i="24"/>
  <c r="RJA74" i="24"/>
  <c r="RIS74" i="24"/>
  <c r="RIK74" i="24"/>
  <c r="RIC74" i="24"/>
  <c r="RHU74" i="24"/>
  <c r="RHM74" i="24"/>
  <c r="RHE74" i="24"/>
  <c r="RGW74" i="24"/>
  <c r="RGO74" i="24"/>
  <c r="RGG74" i="24"/>
  <c r="RFY74" i="24"/>
  <c r="RFQ74" i="24"/>
  <c r="RFI74" i="24"/>
  <c r="RFA74" i="24"/>
  <c r="RES74" i="24"/>
  <c r="REK74" i="24"/>
  <c r="REC74" i="24"/>
  <c r="RDU74" i="24"/>
  <c r="RDM74" i="24"/>
  <c r="RDE74" i="24"/>
  <c r="RCW74" i="24"/>
  <c r="RCO74" i="24"/>
  <c r="RCG74" i="24"/>
  <c r="RBY74" i="24"/>
  <c r="RBQ74" i="24"/>
  <c r="RBI74" i="24"/>
  <c r="RBA74" i="24"/>
  <c r="RAS74" i="24"/>
  <c r="RAK74" i="24"/>
  <c r="RAC74" i="24"/>
  <c r="QZU74" i="24"/>
  <c r="QZM74" i="24"/>
  <c r="QZE74" i="24"/>
  <c r="QYW74" i="24"/>
  <c r="QYO74" i="24"/>
  <c r="QYG74" i="24"/>
  <c r="QXY74" i="24"/>
  <c r="QXQ74" i="24"/>
  <c r="QXI74" i="24"/>
  <c r="QXA74" i="24"/>
  <c r="QWS74" i="24"/>
  <c r="QWK74" i="24"/>
  <c r="QWC74" i="24"/>
  <c r="QVU74" i="24"/>
  <c r="QVM74" i="24"/>
  <c r="QVE74" i="24"/>
  <c r="QUW74" i="24"/>
  <c r="QUO74" i="24"/>
  <c r="QUG74" i="24"/>
  <c r="QTY74" i="24"/>
  <c r="QTQ74" i="24"/>
  <c r="QTI74" i="24"/>
  <c r="QTA74" i="24"/>
  <c r="QSS74" i="24"/>
  <c r="QSK74" i="24"/>
  <c r="QSC74" i="24"/>
  <c r="QRU74" i="24"/>
  <c r="QRM74" i="24"/>
  <c r="QRE74" i="24"/>
  <c r="QQW74" i="24"/>
  <c r="QQO74" i="24"/>
  <c r="QQG74" i="24"/>
  <c r="QPY74" i="24"/>
  <c r="QPQ74" i="24"/>
  <c r="QPI74" i="24"/>
  <c r="QPA74" i="24"/>
  <c r="QOS74" i="24"/>
  <c r="QOK74" i="24"/>
  <c r="QOC74" i="24"/>
  <c r="QNU74" i="24"/>
  <c r="QNM74" i="24"/>
  <c r="QNE74" i="24"/>
  <c r="QMW74" i="24"/>
  <c r="QMO74" i="24"/>
  <c r="QMG74" i="24"/>
  <c r="QLY74" i="24"/>
  <c r="QLQ74" i="24"/>
  <c r="QLI74" i="24"/>
  <c r="QLA74" i="24"/>
  <c r="QKS74" i="24"/>
  <c r="QKK74" i="24"/>
  <c r="QKC74" i="24"/>
  <c r="QJU74" i="24"/>
  <c r="QJM74" i="24"/>
  <c r="QJE74" i="24"/>
  <c r="QIW74" i="24"/>
  <c r="QIO74" i="24"/>
  <c r="QIG74" i="24"/>
  <c r="QHY74" i="24"/>
  <c r="QHQ74" i="24"/>
  <c r="QHI74" i="24"/>
  <c r="QHA74" i="24"/>
  <c r="QGS74" i="24"/>
  <c r="QGK74" i="24"/>
  <c r="QGC74" i="24"/>
  <c r="QFU74" i="24"/>
  <c r="QFM74" i="24"/>
  <c r="QFE74" i="24"/>
  <c r="QEW74" i="24"/>
  <c r="QEO74" i="24"/>
  <c r="QEG74" i="24"/>
  <c r="QDY74" i="24"/>
  <c r="QDQ74" i="24"/>
  <c r="QDI74" i="24"/>
  <c r="QDA74" i="24"/>
  <c r="QCS74" i="24"/>
  <c r="QCK74" i="24"/>
  <c r="QCC74" i="24"/>
  <c r="QBU74" i="24"/>
  <c r="QBM74" i="24"/>
  <c r="QBE74" i="24"/>
  <c r="QAW74" i="24"/>
  <c r="QAO74" i="24"/>
  <c r="QAG74" i="24"/>
  <c r="PZY74" i="24"/>
  <c r="PZQ74" i="24"/>
  <c r="PZI74" i="24"/>
  <c r="PZA74" i="24"/>
  <c r="PYS74" i="24"/>
  <c r="PYK74" i="24"/>
  <c r="PYC74" i="24"/>
  <c r="PXU74" i="24"/>
  <c r="PXM74" i="24"/>
  <c r="PXE74" i="24"/>
  <c r="PWW74" i="24"/>
  <c r="PWO74" i="24"/>
  <c r="PWG74" i="24"/>
  <c r="PVY74" i="24"/>
  <c r="PVQ74" i="24"/>
  <c r="PVI74" i="24"/>
  <c r="PVA74" i="24"/>
  <c r="PUS74" i="24"/>
  <c r="PUK74" i="24"/>
  <c r="PUC74" i="24"/>
  <c r="PTU74" i="24"/>
  <c r="PTM74" i="24"/>
  <c r="PTE74" i="24"/>
  <c r="PSW74" i="24"/>
  <c r="PSO74" i="24"/>
  <c r="PSG74" i="24"/>
  <c r="PRY74" i="24"/>
  <c r="PRQ74" i="24"/>
  <c r="PRI74" i="24"/>
  <c r="PRA74" i="24"/>
  <c r="WOZ74" i="24"/>
  <c r="VPW74" i="24"/>
  <c r="VFV74" i="24"/>
  <c r="UZK74" i="24"/>
  <c r="USI74" i="24"/>
  <c r="UOV74" i="24"/>
  <c r="UMU74" i="24"/>
  <c r="UKK74" i="24"/>
  <c r="UIG74" i="24"/>
  <c r="UGF74" i="24"/>
  <c r="UEH74" i="24"/>
  <c r="UDH74" i="24"/>
  <c r="UCN74" i="24"/>
  <c r="UBQ74" i="24"/>
  <c r="UAV74" i="24"/>
  <c r="UAB74" i="24"/>
  <c r="TZE74" i="24"/>
  <c r="TYJ74" i="24"/>
  <c r="TXP74" i="24"/>
  <c r="TWS74" i="24"/>
  <c r="TVX74" i="24"/>
  <c r="TVD74" i="24"/>
  <c r="TUG74" i="24"/>
  <c r="TTL74" i="24"/>
  <c r="TSR74" i="24"/>
  <c r="TRU74" i="24"/>
  <c r="TQZ74" i="24"/>
  <c r="TQF74" i="24"/>
  <c r="TPI74" i="24"/>
  <c r="TON74" i="24"/>
  <c r="TNT74" i="24"/>
  <c r="TMW74" i="24"/>
  <c r="TMB74" i="24"/>
  <c r="TLH74" i="24"/>
  <c r="TKK74" i="24"/>
  <c r="TJP74" i="24"/>
  <c r="TIV74" i="24"/>
  <c r="THY74" i="24"/>
  <c r="THD74" i="24"/>
  <c r="TGJ74" i="24"/>
  <c r="TFM74" i="24"/>
  <c r="TER74" i="24"/>
  <c r="TDX74" i="24"/>
  <c r="TDA74" i="24"/>
  <c r="TCF74" i="24"/>
  <c r="TBL74" i="24"/>
  <c r="TAO74" i="24"/>
  <c r="SZT74" i="24"/>
  <c r="SYZ74" i="24"/>
  <c r="SYC74" i="24"/>
  <c r="SXH74" i="24"/>
  <c r="SWN74" i="24"/>
  <c r="SVQ74" i="24"/>
  <c r="SUX74" i="24"/>
  <c r="SUH74" i="24"/>
  <c r="STR74" i="24"/>
  <c r="STB74" i="24"/>
  <c r="SSL74" i="24"/>
  <c r="SRV74" i="24"/>
  <c r="SRF74" i="24"/>
  <c r="SQP74" i="24"/>
  <c r="SPZ74" i="24"/>
  <c r="SPJ74" i="24"/>
  <c r="SOT74" i="24"/>
  <c r="SOD74" i="24"/>
  <c r="SNN74" i="24"/>
  <c r="SND74" i="24"/>
  <c r="SMV74" i="24"/>
  <c r="SMN74" i="24"/>
  <c r="SMF74" i="24"/>
  <c r="SLX74" i="24"/>
  <c r="SLP74" i="24"/>
  <c r="SLH74" i="24"/>
  <c r="SKZ74" i="24"/>
  <c r="SKR74" i="24"/>
  <c r="SKJ74" i="24"/>
  <c r="SKB74" i="24"/>
  <c r="SJT74" i="24"/>
  <c r="SJL74" i="24"/>
  <c r="SJD74" i="24"/>
  <c r="SIV74" i="24"/>
  <c r="SIN74" i="24"/>
  <c r="SIF74" i="24"/>
  <c r="SHX74" i="24"/>
  <c r="SHP74" i="24"/>
  <c r="SHH74" i="24"/>
  <c r="SGZ74" i="24"/>
  <c r="SGR74" i="24"/>
  <c r="SGJ74" i="24"/>
  <c r="SGB74" i="24"/>
  <c r="SFT74" i="24"/>
  <c r="SFL74" i="24"/>
  <c r="SFD74" i="24"/>
  <c r="SEV74" i="24"/>
  <c r="SEN74" i="24"/>
  <c r="SEF74" i="24"/>
  <c r="SDX74" i="24"/>
  <c r="SDP74" i="24"/>
  <c r="SDH74" i="24"/>
  <c r="SCZ74" i="24"/>
  <c r="SCR74" i="24"/>
  <c r="SCJ74" i="24"/>
  <c r="SCB74" i="24"/>
  <c r="SBT74" i="24"/>
  <c r="SBL74" i="24"/>
  <c r="SBD74" i="24"/>
  <c r="SAV74" i="24"/>
  <c r="SAN74" i="24"/>
  <c r="SAF74" i="24"/>
  <c r="RZX74" i="24"/>
  <c r="RZP74" i="24"/>
  <c r="RZH74" i="24"/>
  <c r="RYZ74" i="24"/>
  <c r="RYR74" i="24"/>
  <c r="RYJ74" i="24"/>
  <c r="RYB74" i="24"/>
  <c r="RXT74" i="24"/>
  <c r="RXL74" i="24"/>
  <c r="RXD74" i="24"/>
  <c r="RWV74" i="24"/>
  <c r="RWN74" i="24"/>
  <c r="RWF74" i="24"/>
  <c r="RVX74" i="24"/>
  <c r="RVP74" i="24"/>
  <c r="RVH74" i="24"/>
  <c r="RUZ74" i="24"/>
  <c r="RUR74" i="24"/>
  <c r="RUJ74" i="24"/>
  <c r="RUB74" i="24"/>
  <c r="RTT74" i="24"/>
  <c r="RTL74" i="24"/>
  <c r="RTD74" i="24"/>
  <c r="RSV74" i="24"/>
  <c r="RSN74" i="24"/>
  <c r="RSF74" i="24"/>
  <c r="RRX74" i="24"/>
  <c r="RRP74" i="24"/>
  <c r="RRH74" i="24"/>
  <c r="RQZ74" i="24"/>
  <c r="RQR74" i="24"/>
  <c r="RQJ74" i="24"/>
  <c r="RQB74" i="24"/>
  <c r="RPT74" i="24"/>
  <c r="RPL74" i="24"/>
  <c r="RPD74" i="24"/>
  <c r="ROV74" i="24"/>
  <c r="RON74" i="24"/>
  <c r="ROF74" i="24"/>
  <c r="RNX74" i="24"/>
  <c r="RNP74" i="24"/>
  <c r="RNH74" i="24"/>
  <c r="RMZ74" i="24"/>
  <c r="RMR74" i="24"/>
  <c r="RMJ74" i="24"/>
  <c r="RMB74" i="24"/>
  <c r="RLT74" i="24"/>
  <c r="RLL74" i="24"/>
  <c r="RLD74" i="24"/>
  <c r="RKV74" i="24"/>
  <c r="RKN74" i="24"/>
  <c r="RKF74" i="24"/>
  <c r="RJX74" i="24"/>
  <c r="RJP74" i="24"/>
  <c r="RJH74" i="24"/>
  <c r="RIZ74" i="24"/>
  <c r="RIR74" i="24"/>
  <c r="RIJ74" i="24"/>
  <c r="RIB74" i="24"/>
  <c r="RHT74" i="24"/>
  <c r="RHL74" i="24"/>
  <c r="RHD74" i="24"/>
  <c r="RGV74" i="24"/>
  <c r="RGN74" i="24"/>
  <c r="RGF74" i="24"/>
  <c r="RFX74" i="24"/>
  <c r="RFP74" i="24"/>
  <c r="RFH74" i="24"/>
  <c r="REZ74" i="24"/>
  <c r="RER74" i="24"/>
  <c r="REJ74" i="24"/>
  <c r="REB74" i="24"/>
  <c r="RDT74" i="24"/>
  <c r="RDL74" i="24"/>
  <c r="RDD74" i="24"/>
  <c r="RCV74" i="24"/>
  <c r="RCN74" i="24"/>
  <c r="RCF74" i="24"/>
  <c r="RBX74" i="24"/>
  <c r="RBP74" i="24"/>
  <c r="RBH74" i="24"/>
  <c r="RAZ74" i="24"/>
  <c r="RAR74" i="24"/>
  <c r="RAJ74" i="24"/>
  <c r="RAB74" i="24"/>
  <c r="QZT74" i="24"/>
  <c r="QZL74" i="24"/>
  <c r="QZD74" i="24"/>
  <c r="QYV74" i="24"/>
  <c r="QYN74" i="24"/>
  <c r="QYF74" i="24"/>
  <c r="QXX74" i="24"/>
  <c r="QXP74" i="24"/>
  <c r="QXH74" i="24"/>
  <c r="QWZ74" i="24"/>
  <c r="QWR74" i="24"/>
  <c r="QWJ74" i="24"/>
  <c r="QWB74" i="24"/>
  <c r="QVT74" i="24"/>
  <c r="QVL74" i="24"/>
  <c r="QVD74" i="24"/>
  <c r="QUV74" i="24"/>
  <c r="QUN74" i="24"/>
  <c r="QUF74" i="24"/>
  <c r="QTX74" i="24"/>
  <c r="QTP74" i="24"/>
  <c r="QTH74" i="24"/>
  <c r="QSZ74" i="24"/>
  <c r="QSR74" i="24"/>
  <c r="QSJ74" i="24"/>
  <c r="QSB74" i="24"/>
  <c r="QRT74" i="24"/>
  <c r="QRL74" i="24"/>
  <c r="QRD74" i="24"/>
  <c r="QQV74" i="24"/>
  <c r="QQN74" i="24"/>
  <c r="QQF74" i="24"/>
  <c r="QPX74" i="24"/>
  <c r="QPP74" i="24"/>
  <c r="QPH74" i="24"/>
  <c r="QOZ74" i="24"/>
  <c r="QOR74" i="24"/>
  <c r="QOJ74" i="24"/>
  <c r="QOB74" i="24"/>
  <c r="QNT74" i="24"/>
  <c r="QNL74" i="24"/>
  <c r="QND74" i="24"/>
  <c r="QMV74" i="24"/>
  <c r="QMN74" i="24"/>
  <c r="QMF74" i="24"/>
  <c r="QLX74" i="24"/>
  <c r="QLP74" i="24"/>
  <c r="QLH74" i="24"/>
  <c r="QKZ74" i="24"/>
  <c r="QKR74" i="24"/>
  <c r="QKJ74" i="24"/>
  <c r="QKB74" i="24"/>
  <c r="QJT74" i="24"/>
  <c r="QJL74" i="24"/>
  <c r="QJD74" i="24"/>
  <c r="QIV74" i="24"/>
  <c r="QIN74" i="24"/>
  <c r="QIF74" i="24"/>
  <c r="QHX74" i="24"/>
  <c r="QHP74" i="24"/>
  <c r="QHH74" i="24"/>
  <c r="QGZ74" i="24"/>
  <c r="QGR74" i="24"/>
  <c r="QGJ74" i="24"/>
  <c r="QGB74" i="24"/>
  <c r="QFT74" i="24"/>
  <c r="QFL74" i="24"/>
  <c r="QFD74" i="24"/>
  <c r="QEV74" i="24"/>
  <c r="QEN74" i="24"/>
  <c r="QEF74" i="24"/>
  <c r="QDX74" i="24"/>
  <c r="QDP74" i="24"/>
  <c r="QDH74" i="24"/>
  <c r="QCZ74" i="24"/>
  <c r="QCR74" i="24"/>
  <c r="QCJ74" i="24"/>
  <c r="QCB74" i="24"/>
  <c r="QBT74" i="24"/>
  <c r="QBL74" i="24"/>
  <c r="QBD74" i="24"/>
  <c r="QAV74" i="24"/>
  <c r="QAN74" i="24"/>
  <c r="QAF74" i="24"/>
  <c r="PZX74" i="24"/>
  <c r="PZP74" i="24"/>
  <c r="PZH74" i="24"/>
  <c r="PYZ74" i="24"/>
  <c r="PYR74" i="24"/>
  <c r="PYJ74" i="24"/>
  <c r="PYB74" i="24"/>
  <c r="PXT74" i="24"/>
  <c r="PXL74" i="24"/>
  <c r="PXD74" i="24"/>
  <c r="PWV74" i="24"/>
  <c r="WIL74" i="24"/>
  <c r="VPI74" i="24"/>
  <c r="VEU74" i="24"/>
  <c r="UYE74" i="24"/>
  <c r="USA74" i="24"/>
  <c r="UON74" i="24"/>
  <c r="UMJ74" i="24"/>
  <c r="UKI74" i="24"/>
  <c r="UHY74" i="24"/>
  <c r="UFU74" i="24"/>
  <c r="UEG74" i="24"/>
  <c r="UDE74" i="24"/>
  <c r="UCJ74" i="24"/>
  <c r="UBP74" i="24"/>
  <c r="UAS74" i="24"/>
  <c r="TZX74" i="24"/>
  <c r="TZD74" i="24"/>
  <c r="TYG74" i="24"/>
  <c r="TXL74" i="24"/>
  <c r="TWR74" i="24"/>
  <c r="TVU74" i="24"/>
  <c r="TUZ74" i="24"/>
  <c r="TUF74" i="24"/>
  <c r="TTI74" i="24"/>
  <c r="TSN74" i="24"/>
  <c r="TRT74" i="24"/>
  <c r="TQW74" i="24"/>
  <c r="TQB74" i="24"/>
  <c r="TPH74" i="24"/>
  <c r="TOK74" i="24"/>
  <c r="TNP74" i="24"/>
  <c r="TMV74" i="24"/>
  <c r="TLY74" i="24"/>
  <c r="TLD74" i="24"/>
  <c r="TKJ74" i="24"/>
  <c r="TJM74" i="24"/>
  <c r="TIR74" i="24"/>
  <c r="THX74" i="24"/>
  <c r="THA74" i="24"/>
  <c r="TGF74" i="24"/>
  <c r="TFL74" i="24"/>
  <c r="TEO74" i="24"/>
  <c r="TDT74" i="24"/>
  <c r="TCZ74" i="24"/>
  <c r="TCC74" i="24"/>
  <c r="TBH74" i="24"/>
  <c r="TAN74" i="24"/>
  <c r="SZQ74" i="24"/>
  <c r="SYV74" i="24"/>
  <c r="SYB74" i="24"/>
  <c r="SXE74" i="24"/>
  <c r="SWJ74" i="24"/>
  <c r="SVP74" i="24"/>
  <c r="SUV74" i="24"/>
  <c r="SUF74" i="24"/>
  <c r="STP74" i="24"/>
  <c r="SSZ74" i="24"/>
  <c r="SSJ74" i="24"/>
  <c r="SRT74" i="24"/>
  <c r="SRD74" i="24"/>
  <c r="SQN74" i="24"/>
  <c r="SPX74" i="24"/>
  <c r="SPH74" i="24"/>
  <c r="SOR74" i="24"/>
  <c r="SOB74" i="24"/>
  <c r="SNL74" i="24"/>
  <c r="SNC74" i="24"/>
  <c r="SMU74" i="24"/>
  <c r="SMM74" i="24"/>
  <c r="SME74" i="24"/>
  <c r="SLW74" i="24"/>
  <c r="SLO74" i="24"/>
  <c r="SLG74" i="24"/>
  <c r="SKY74" i="24"/>
  <c r="SKQ74" i="24"/>
  <c r="SKI74" i="24"/>
  <c r="SKA74" i="24"/>
  <c r="SJS74" i="24"/>
  <c r="SJK74" i="24"/>
  <c r="SJC74" i="24"/>
  <c r="SIU74" i="24"/>
  <c r="SIM74" i="24"/>
  <c r="SIE74" i="24"/>
  <c r="SHW74" i="24"/>
  <c r="SHO74" i="24"/>
  <c r="SHG74" i="24"/>
  <c r="SGY74" i="24"/>
  <c r="SGQ74" i="24"/>
  <c r="SGI74" i="24"/>
  <c r="SGA74" i="24"/>
  <c r="SFS74" i="24"/>
  <c r="SFK74" i="24"/>
  <c r="SFC74" i="24"/>
  <c r="SEU74" i="24"/>
  <c r="SEM74" i="24"/>
  <c r="SEE74" i="24"/>
  <c r="SDW74" i="24"/>
  <c r="SDO74" i="24"/>
  <c r="SDG74" i="24"/>
  <c r="SCY74" i="24"/>
  <c r="SCQ74" i="24"/>
  <c r="SCI74" i="24"/>
  <c r="SCA74" i="24"/>
  <c r="SBS74" i="24"/>
  <c r="SBK74" i="24"/>
  <c r="SBC74" i="24"/>
  <c r="SAU74" i="24"/>
  <c r="SAM74" i="24"/>
  <c r="SAE74" i="24"/>
  <c r="RZW74" i="24"/>
  <c r="RZO74" i="24"/>
  <c r="RZG74" i="24"/>
  <c r="RYY74" i="24"/>
  <c r="RYQ74" i="24"/>
  <c r="RYI74" i="24"/>
  <c r="RYA74" i="24"/>
  <c r="RXS74" i="24"/>
  <c r="RXK74" i="24"/>
  <c r="RXC74" i="24"/>
  <c r="RWU74" i="24"/>
  <c r="RWM74" i="24"/>
  <c r="RWE74" i="24"/>
  <c r="RVW74" i="24"/>
  <c r="RVO74" i="24"/>
  <c r="RVG74" i="24"/>
  <c r="RUY74" i="24"/>
  <c r="RUQ74" i="24"/>
  <c r="RUI74" i="24"/>
  <c r="RUA74" i="24"/>
  <c r="RTS74" i="24"/>
  <c r="RTK74" i="24"/>
  <c r="RTC74" i="24"/>
  <c r="RSU74" i="24"/>
  <c r="RSM74" i="24"/>
  <c r="RSE74" i="24"/>
  <c r="RRW74" i="24"/>
  <c r="RRO74" i="24"/>
  <c r="RRG74" i="24"/>
  <c r="RQY74" i="24"/>
  <c r="RQQ74" i="24"/>
  <c r="RQI74" i="24"/>
  <c r="RQA74" i="24"/>
  <c r="RPS74" i="24"/>
  <c r="RPK74" i="24"/>
  <c r="RPC74" i="24"/>
  <c r="ROU74" i="24"/>
  <c r="ROM74" i="24"/>
  <c r="ROE74" i="24"/>
  <c r="RNW74" i="24"/>
  <c r="RNO74" i="24"/>
  <c r="RNG74" i="24"/>
  <c r="RMY74" i="24"/>
  <c r="RMQ74" i="24"/>
  <c r="RMI74" i="24"/>
  <c r="RMA74" i="24"/>
  <c r="RLS74" i="24"/>
  <c r="RLK74" i="24"/>
  <c r="RLC74" i="24"/>
  <c r="RKU74" i="24"/>
  <c r="RKM74" i="24"/>
  <c r="RKE74" i="24"/>
  <c r="RJW74" i="24"/>
  <c r="RJO74" i="24"/>
  <c r="RJG74" i="24"/>
  <c r="RIY74" i="24"/>
  <c r="RIQ74" i="24"/>
  <c r="RII74" i="24"/>
  <c r="RIA74" i="24"/>
  <c r="RHS74" i="24"/>
  <c r="RHK74" i="24"/>
  <c r="RHC74" i="24"/>
  <c r="RGU74" i="24"/>
  <c r="RGM74" i="24"/>
  <c r="RGE74" i="24"/>
  <c r="RFW74" i="24"/>
  <c r="RFO74" i="24"/>
  <c r="RFG74" i="24"/>
  <c r="REY74" i="24"/>
  <c r="REQ74" i="24"/>
  <c r="REI74" i="24"/>
  <c r="REA74" i="24"/>
  <c r="RDS74" i="24"/>
  <c r="RDK74" i="24"/>
  <c r="RDC74" i="24"/>
  <c r="RCU74" i="24"/>
  <c r="RCM74" i="24"/>
  <c r="RCE74" i="24"/>
  <c r="RBW74" i="24"/>
  <c r="RBO74" i="24"/>
  <c r="RBG74" i="24"/>
  <c r="RAY74" i="24"/>
  <c r="RAQ74" i="24"/>
  <c r="RAI74" i="24"/>
  <c r="RAA74" i="24"/>
  <c r="QZS74" i="24"/>
  <c r="QZK74" i="24"/>
  <c r="QZC74" i="24"/>
  <c r="QYU74" i="24"/>
  <c r="QYM74" i="24"/>
  <c r="QYE74" i="24"/>
  <c r="QXW74" i="24"/>
  <c r="QXO74" i="24"/>
  <c r="QXG74" i="24"/>
  <c r="QWY74" i="24"/>
  <c r="QWQ74" i="24"/>
  <c r="QWI74" i="24"/>
  <c r="QWA74" i="24"/>
  <c r="QVS74" i="24"/>
  <c r="QVK74" i="24"/>
  <c r="QVC74" i="24"/>
  <c r="QUU74" i="24"/>
  <c r="QUM74" i="24"/>
  <c r="QUE74" i="24"/>
  <c r="QTW74" i="24"/>
  <c r="QTO74" i="24"/>
  <c r="QTG74" i="24"/>
  <c r="QSY74" i="24"/>
  <c r="QSQ74" i="24"/>
  <c r="QSI74" i="24"/>
  <c r="QSA74" i="24"/>
  <c r="QRS74" i="24"/>
  <c r="QRK74" i="24"/>
  <c r="QRC74" i="24"/>
  <c r="QQU74" i="24"/>
  <c r="QQM74" i="24"/>
  <c r="QQE74" i="24"/>
  <c r="QPW74" i="24"/>
  <c r="QPO74" i="24"/>
  <c r="QPG74" i="24"/>
  <c r="QOY74" i="24"/>
  <c r="QOQ74" i="24"/>
  <c r="QOI74" i="24"/>
  <c r="QOA74" i="24"/>
  <c r="QNS74" i="24"/>
  <c r="QNK74" i="24"/>
  <c r="QNC74" i="24"/>
  <c r="QMU74" i="24"/>
  <c r="QMM74" i="24"/>
  <c r="QME74" i="24"/>
  <c r="QLW74" i="24"/>
  <c r="QLO74" i="24"/>
  <c r="QLG74" i="24"/>
  <c r="QKY74" i="24"/>
  <c r="QKQ74" i="24"/>
  <c r="QKI74" i="24"/>
  <c r="QKA74" i="24"/>
  <c r="QJS74" i="24"/>
  <c r="QJK74" i="24"/>
  <c r="QJC74" i="24"/>
  <c r="QIU74" i="24"/>
  <c r="QIM74" i="24"/>
  <c r="QIE74" i="24"/>
  <c r="QHW74" i="24"/>
  <c r="QHO74" i="24"/>
  <c r="QHG74" i="24"/>
  <c r="QGY74" i="24"/>
  <c r="QGQ74" i="24"/>
  <c r="QGI74" i="24"/>
  <c r="QGA74" i="24"/>
  <c r="QFS74" i="24"/>
  <c r="QFK74" i="24"/>
  <c r="QFC74" i="24"/>
  <c r="QEU74" i="24"/>
  <c r="QEM74" i="24"/>
  <c r="QEE74" i="24"/>
  <c r="QDW74" i="24"/>
  <c r="QDO74" i="24"/>
  <c r="QDG74" i="24"/>
  <c r="QCY74" i="24"/>
  <c r="QCQ74" i="24"/>
  <c r="QCI74" i="24"/>
  <c r="QCA74" i="24"/>
  <c r="QBS74" i="24"/>
  <c r="QBK74" i="24"/>
  <c r="QBC74" i="24"/>
  <c r="QAU74" i="24"/>
  <c r="QAM74" i="24"/>
  <c r="QAE74" i="24"/>
  <c r="PZW74" i="24"/>
  <c r="PZO74" i="24"/>
  <c r="PZG74" i="24"/>
  <c r="PYY74" i="24"/>
  <c r="PYQ74" i="24"/>
  <c r="PYI74" i="24"/>
  <c r="PYA74" i="24"/>
  <c r="PXS74" i="24"/>
  <c r="PXK74" i="24"/>
  <c r="PXC74" i="24"/>
  <c r="PWU74" i="24"/>
  <c r="PWM74" i="24"/>
  <c r="PWE74" i="24"/>
  <c r="PVW74" i="24"/>
  <c r="PVO74" i="24"/>
  <c r="PVG74" i="24"/>
  <c r="PUY74" i="24"/>
  <c r="PUQ74" i="24"/>
  <c r="PUI74" i="24"/>
  <c r="PUA74" i="24"/>
  <c r="PTS74" i="24"/>
  <c r="PTK74" i="24"/>
  <c r="PTC74" i="24"/>
  <c r="PSU74" i="24"/>
  <c r="PSM74" i="24"/>
  <c r="PSE74" i="24"/>
  <c r="PRW74" i="24"/>
  <c r="PRO74" i="24"/>
  <c r="PRG74" i="24"/>
  <c r="PQY74" i="24"/>
  <c r="PQQ74" i="24"/>
  <c r="PQI74" i="24"/>
  <c r="PQA74" i="24"/>
  <c r="PPS74" i="24"/>
  <c r="PPK74" i="24"/>
  <c r="PPC74" i="24"/>
  <c r="POU74" i="24"/>
  <c r="POM74" i="24"/>
  <c r="POE74" i="24"/>
  <c r="PNW74" i="24"/>
  <c r="PNO74" i="24"/>
  <c r="PNG74" i="24"/>
  <c r="WBY74" i="24"/>
  <c r="VNK74" i="24"/>
  <c r="VEL74" i="24"/>
  <c r="UXG74" i="24"/>
  <c r="UQU74" i="24"/>
  <c r="UOK74" i="24"/>
  <c r="UMB74" i="24"/>
  <c r="UJX74" i="24"/>
  <c r="UHW74" i="24"/>
  <c r="UFM74" i="24"/>
  <c r="UDZ74" i="24"/>
  <c r="UDD74" i="24"/>
  <c r="UCG74" i="24"/>
  <c r="UBL74" i="24"/>
  <c r="UAR74" i="24"/>
  <c r="TZU74" i="24"/>
  <c r="TYZ74" i="24"/>
  <c r="TYF74" i="24"/>
  <c r="TXI74" i="24"/>
  <c r="TWN74" i="24"/>
  <c r="TVT74" i="24"/>
  <c r="TUW74" i="24"/>
  <c r="TUB74" i="24"/>
  <c r="TTH74" i="24"/>
  <c r="TSK74" i="24"/>
  <c r="TRP74" i="24"/>
  <c r="TQV74" i="24"/>
  <c r="TPY74" i="24"/>
  <c r="TPD74" i="24"/>
  <c r="TOJ74" i="24"/>
  <c r="TNM74" i="24"/>
  <c r="TMR74" i="24"/>
  <c r="TLX74" i="24"/>
  <c r="TLA74" i="24"/>
  <c r="TKF74" i="24"/>
  <c r="TJL74" i="24"/>
  <c r="TIO74" i="24"/>
  <c r="THT74" i="24"/>
  <c r="TGZ74" i="24"/>
  <c r="TGC74" i="24"/>
  <c r="TFH74" i="24"/>
  <c r="TEN74" i="24"/>
  <c r="TDQ74" i="24"/>
  <c r="TCV74" i="24"/>
  <c r="TCB74" i="24"/>
  <c r="TBE74" i="24"/>
  <c r="TAJ74" i="24"/>
  <c r="SZP74" i="24"/>
  <c r="SYS74" i="24"/>
  <c r="SXX74" i="24"/>
  <c r="SXD74" i="24"/>
  <c r="SWG74" i="24"/>
  <c r="SVL74" i="24"/>
  <c r="SUS74" i="24"/>
  <c r="SUC74" i="24"/>
  <c r="STM74" i="24"/>
  <c r="SSW74" i="24"/>
  <c r="SSG74" i="24"/>
  <c r="SRQ74" i="24"/>
  <c r="SRA74" i="24"/>
  <c r="SQK74" i="24"/>
  <c r="SPU74" i="24"/>
  <c r="SPE74" i="24"/>
  <c r="SOO74" i="24"/>
  <c r="SNY74" i="24"/>
  <c r="SNK74" i="24"/>
  <c r="SNB74" i="24"/>
  <c r="SMT74" i="24"/>
  <c r="SML74" i="24"/>
  <c r="SMD74" i="24"/>
  <c r="SLV74" i="24"/>
  <c r="SLN74" i="24"/>
  <c r="SLF74" i="24"/>
  <c r="SKX74" i="24"/>
  <c r="SKP74" i="24"/>
  <c r="SKH74" i="24"/>
  <c r="SJZ74" i="24"/>
  <c r="SJR74" i="24"/>
  <c r="SJJ74" i="24"/>
  <c r="SJB74" i="24"/>
  <c r="SIT74" i="24"/>
  <c r="SIL74" i="24"/>
  <c r="SID74" i="24"/>
  <c r="SHV74" i="24"/>
  <c r="SHN74" i="24"/>
  <c r="SHF74" i="24"/>
  <c r="SGX74" i="24"/>
  <c r="SGP74" i="24"/>
  <c r="SGH74" i="24"/>
  <c r="SFZ74" i="24"/>
  <c r="SFR74" i="24"/>
  <c r="SFJ74" i="24"/>
  <c r="SFB74" i="24"/>
  <c r="SET74" i="24"/>
  <c r="SEL74" i="24"/>
  <c r="SED74" i="24"/>
  <c r="SDV74" i="24"/>
  <c r="SDN74" i="24"/>
  <c r="SDF74" i="24"/>
  <c r="SCX74" i="24"/>
  <c r="SCP74" i="24"/>
  <c r="SCH74" i="24"/>
  <c r="SBZ74" i="24"/>
  <c r="SBR74" i="24"/>
  <c r="SBJ74" i="24"/>
  <c r="SBB74" i="24"/>
  <c r="SAT74" i="24"/>
  <c r="SAL74" i="24"/>
  <c r="SAD74" i="24"/>
  <c r="RZV74" i="24"/>
  <c r="RZN74" i="24"/>
  <c r="RZF74" i="24"/>
  <c r="RYX74" i="24"/>
  <c r="RYP74" i="24"/>
  <c r="RYH74" i="24"/>
  <c r="RXZ74" i="24"/>
  <c r="RXR74" i="24"/>
  <c r="RXJ74" i="24"/>
  <c r="RXB74" i="24"/>
  <c r="RWT74" i="24"/>
  <c r="RWL74" i="24"/>
  <c r="RWD74" i="24"/>
  <c r="RVV74" i="24"/>
  <c r="RVN74" i="24"/>
  <c r="RVF74" i="24"/>
  <c r="RUX74" i="24"/>
  <c r="RUP74" i="24"/>
  <c r="RUH74" i="24"/>
  <c r="RTZ74" i="24"/>
  <c r="RTR74" i="24"/>
  <c r="RTJ74" i="24"/>
  <c r="RTB74" i="24"/>
  <c r="RST74" i="24"/>
  <c r="RSL74" i="24"/>
  <c r="RSD74" i="24"/>
  <c r="RRV74" i="24"/>
  <c r="RRN74" i="24"/>
  <c r="RRF74" i="24"/>
  <c r="RQX74" i="24"/>
  <c r="RQP74" i="24"/>
  <c r="RQH74" i="24"/>
  <c r="RPZ74" i="24"/>
  <c r="RPR74" i="24"/>
  <c r="RPJ74" i="24"/>
  <c r="RPB74" i="24"/>
  <c r="ROT74" i="24"/>
  <c r="ROL74" i="24"/>
  <c r="ROD74" i="24"/>
  <c r="RNV74" i="24"/>
  <c r="RNN74" i="24"/>
  <c r="RNF74" i="24"/>
  <c r="RMX74" i="24"/>
  <c r="RMP74" i="24"/>
  <c r="RMH74" i="24"/>
  <c r="RLZ74" i="24"/>
  <c r="RLR74" i="24"/>
  <c r="RLJ74" i="24"/>
  <c r="RLB74" i="24"/>
  <c r="RKT74" i="24"/>
  <c r="RKL74" i="24"/>
  <c r="RKD74" i="24"/>
  <c r="RJV74" i="24"/>
  <c r="RJN74" i="24"/>
  <c r="RJF74" i="24"/>
  <c r="RIX74" i="24"/>
  <c r="RIP74" i="24"/>
  <c r="RIH74" i="24"/>
  <c r="RHZ74" i="24"/>
  <c r="RHR74" i="24"/>
  <c r="RHJ74" i="24"/>
  <c r="RHB74" i="24"/>
  <c r="RGT74" i="24"/>
  <c r="RGL74" i="24"/>
  <c r="RGD74" i="24"/>
  <c r="RFV74" i="24"/>
  <c r="RFN74" i="24"/>
  <c r="RFF74" i="24"/>
  <c r="REX74" i="24"/>
  <c r="REP74" i="24"/>
  <c r="REH74" i="24"/>
  <c r="RDZ74" i="24"/>
  <c r="RDR74" i="24"/>
  <c r="RDJ74" i="24"/>
  <c r="RDB74" i="24"/>
  <c r="RCT74" i="24"/>
  <c r="RCL74" i="24"/>
  <c r="RCD74" i="24"/>
  <c r="RBV74" i="24"/>
  <c r="RBN74" i="24"/>
  <c r="RBF74" i="24"/>
  <c r="RAX74" i="24"/>
  <c r="RAP74" i="24"/>
  <c r="RAH74" i="24"/>
  <c r="QZZ74" i="24"/>
  <c r="QZR74" i="24"/>
  <c r="QZJ74" i="24"/>
  <c r="QZB74" i="24"/>
  <c r="QYT74" i="24"/>
  <c r="QYL74" i="24"/>
  <c r="QYD74" i="24"/>
  <c r="QXV74" i="24"/>
  <c r="QXN74" i="24"/>
  <c r="QXF74" i="24"/>
  <c r="QWX74" i="24"/>
  <c r="QWP74" i="24"/>
  <c r="QWH74" i="24"/>
  <c r="QVZ74" i="24"/>
  <c r="QVR74" i="24"/>
  <c r="QVJ74" i="24"/>
  <c r="QVB74" i="24"/>
  <c r="QUT74" i="24"/>
  <c r="QUL74" i="24"/>
  <c r="QUD74" i="24"/>
  <c r="QTV74" i="24"/>
  <c r="QTN74" i="24"/>
  <c r="QTF74" i="24"/>
  <c r="QSX74" i="24"/>
  <c r="QSP74" i="24"/>
  <c r="QSH74" i="24"/>
  <c r="QRZ74" i="24"/>
  <c r="QRR74" i="24"/>
  <c r="QRJ74" i="24"/>
  <c r="QRB74" i="24"/>
  <c r="QQT74" i="24"/>
  <c r="QQL74" i="24"/>
  <c r="QQD74" i="24"/>
  <c r="QPV74" i="24"/>
  <c r="QPN74" i="24"/>
  <c r="QPF74" i="24"/>
  <c r="QOX74" i="24"/>
  <c r="QOP74" i="24"/>
  <c r="QOH74" i="24"/>
  <c r="QNZ74" i="24"/>
  <c r="QNR74" i="24"/>
  <c r="QNJ74" i="24"/>
  <c r="QNB74" i="24"/>
  <c r="QMT74" i="24"/>
  <c r="QML74" i="24"/>
  <c r="QMD74" i="24"/>
  <c r="QLV74" i="24"/>
  <c r="QLN74" i="24"/>
  <c r="QLF74" i="24"/>
  <c r="QKX74" i="24"/>
  <c r="QKP74" i="24"/>
  <c r="QKH74" i="24"/>
  <c r="QJZ74" i="24"/>
  <c r="QJR74" i="24"/>
  <c r="QJJ74" i="24"/>
  <c r="QJB74" i="24"/>
  <c r="QIT74" i="24"/>
  <c r="QIL74" i="24"/>
  <c r="QID74" i="24"/>
  <c r="QHV74" i="24"/>
  <c r="QHN74" i="24"/>
  <c r="QHF74" i="24"/>
  <c r="QGX74" i="24"/>
  <c r="QGP74" i="24"/>
  <c r="QGH74" i="24"/>
  <c r="QFZ74" i="24"/>
  <c r="QFR74" i="24"/>
  <c r="QFJ74" i="24"/>
  <c r="QFB74" i="24"/>
  <c r="QET74" i="24"/>
  <c r="QEL74" i="24"/>
  <c r="QED74" i="24"/>
  <c r="QDV74" i="24"/>
  <c r="QDN74" i="24"/>
  <c r="QDF74" i="24"/>
  <c r="QCX74" i="24"/>
  <c r="QCP74" i="24"/>
  <c r="QCH74" i="24"/>
  <c r="QBZ74" i="24"/>
  <c r="QBR74" i="24"/>
  <c r="QBJ74" i="24"/>
  <c r="QBB74" i="24"/>
  <c r="QAT74" i="24"/>
  <c r="QAL74" i="24"/>
  <c r="QAD74" i="24"/>
  <c r="PZV74" i="24"/>
  <c r="PZN74" i="24"/>
  <c r="PZF74" i="24"/>
  <c r="PYX74" i="24"/>
  <c r="PYP74" i="24"/>
  <c r="PYH74" i="24"/>
  <c r="PXZ74" i="24"/>
  <c r="PXR74" i="24"/>
  <c r="PXJ74" i="24"/>
  <c r="PXB74" i="24"/>
  <c r="PWT74" i="24"/>
  <c r="PWL74" i="24"/>
  <c r="PWD74" i="24"/>
  <c r="PVV74" i="24"/>
  <c r="PVN74" i="24"/>
  <c r="PVF74" i="24"/>
  <c r="PUX74" i="24"/>
  <c r="PUP74" i="24"/>
  <c r="PUH74" i="24"/>
  <c r="PTZ74" i="24"/>
  <c r="PTR74" i="24"/>
  <c r="PTJ74" i="24"/>
  <c r="PTB74" i="24"/>
  <c r="PST74" i="24"/>
  <c r="PSL74" i="24"/>
  <c r="PSD74" i="24"/>
  <c r="PRV74" i="24"/>
  <c r="PRN74" i="24"/>
  <c r="PRF74" i="24"/>
  <c r="PQX74" i="24"/>
  <c r="PQP74" i="24"/>
  <c r="PQH74" i="24"/>
  <c r="PPZ74" i="24"/>
  <c r="PPR74" i="24"/>
  <c r="PPJ74" i="24"/>
  <c r="PPB74" i="24"/>
  <c r="POT74" i="24"/>
  <c r="POL74" i="24"/>
  <c r="POD74" i="24"/>
  <c r="PNV74" i="24"/>
  <c r="PNN74" i="24"/>
  <c r="PNF74" i="24"/>
  <c r="PMX74" i="24"/>
  <c r="PMP74" i="24"/>
  <c r="PMH74" i="24"/>
  <c r="PLZ74" i="24"/>
  <c r="PLR74" i="24"/>
  <c r="PLJ74" i="24"/>
  <c r="PLB74" i="24"/>
  <c r="PKT74" i="24"/>
  <c r="PKL74" i="24"/>
  <c r="PKD74" i="24"/>
  <c r="PJV74" i="24"/>
  <c r="PJN74" i="24"/>
  <c r="PJF74" i="24"/>
  <c r="PIX74" i="24"/>
  <c r="PIP74" i="24"/>
  <c r="PIH74" i="24"/>
  <c r="PHZ74" i="24"/>
  <c r="PHR74" i="24"/>
  <c r="PHJ74" i="24"/>
  <c r="PHB74" i="24"/>
  <c r="PGT74" i="24"/>
  <c r="WBB74" i="24"/>
  <c r="VLX74" i="24"/>
  <c r="VDC74" i="24"/>
  <c r="UWY74" i="24"/>
  <c r="UQG74" i="24"/>
  <c r="UOA74" i="24"/>
  <c r="ULY74" i="24"/>
  <c r="UJP74" i="24"/>
  <c r="UHL74" i="24"/>
  <c r="UFK74" i="24"/>
  <c r="UDW74" i="24"/>
  <c r="UCZ74" i="24"/>
  <c r="UCF74" i="24"/>
  <c r="UBI74" i="24"/>
  <c r="UAN74" i="24"/>
  <c r="TZT74" i="24"/>
  <c r="TYW74" i="24"/>
  <c r="TYB74" i="24"/>
  <c r="TXH74" i="24"/>
  <c r="TWK74" i="24"/>
  <c r="TVP74" i="24"/>
  <c r="TUV74" i="24"/>
  <c r="TTY74" i="24"/>
  <c r="TTD74" i="24"/>
  <c r="TSJ74" i="24"/>
  <c r="TRM74" i="24"/>
  <c r="TQR74" i="24"/>
  <c r="TPX74" i="24"/>
  <c r="TPA74" i="24"/>
  <c r="TOF74" i="24"/>
  <c r="TNL74" i="24"/>
  <c r="TMO74" i="24"/>
  <c r="TLT74" i="24"/>
  <c r="TKZ74" i="24"/>
  <c r="TKC74" i="24"/>
  <c r="TJH74" i="24"/>
  <c r="TIN74" i="24"/>
  <c r="THQ74" i="24"/>
  <c r="TGV74" i="24"/>
  <c r="TGB74" i="24"/>
  <c r="TFE74" i="24"/>
  <c r="TEJ74" i="24"/>
  <c r="TDP74" i="24"/>
  <c r="TCS74" i="24"/>
  <c r="TBX74" i="24"/>
  <c r="TBD74" i="24"/>
  <c r="TAG74" i="24"/>
  <c r="SZL74" i="24"/>
  <c r="SYR74" i="24"/>
  <c r="SXU74" i="24"/>
  <c r="SWZ74" i="24"/>
  <c r="SWF74" i="24"/>
  <c r="SVI74" i="24"/>
  <c r="SUR74" i="24"/>
  <c r="SUB74" i="24"/>
  <c r="STL74" i="24"/>
  <c r="SSV74" i="24"/>
  <c r="SSF74" i="24"/>
  <c r="SRP74" i="24"/>
  <c r="SQZ74" i="24"/>
  <c r="SQJ74" i="24"/>
  <c r="SPT74" i="24"/>
  <c r="SPD74" i="24"/>
  <c r="SON74" i="24"/>
  <c r="SNX74" i="24"/>
  <c r="SNI74" i="24"/>
  <c r="SNA74" i="24"/>
  <c r="SMS74" i="24"/>
  <c r="SMK74" i="24"/>
  <c r="SMC74" i="24"/>
  <c r="SLU74" i="24"/>
  <c r="SLM74" i="24"/>
  <c r="SLE74" i="24"/>
  <c r="SKW74" i="24"/>
  <c r="SKO74" i="24"/>
  <c r="SKG74" i="24"/>
  <c r="SJY74" i="24"/>
  <c r="SJQ74" i="24"/>
  <c r="SJI74" i="24"/>
  <c r="SJA74" i="24"/>
  <c r="SIS74" i="24"/>
  <c r="SIK74" i="24"/>
  <c r="SIC74" i="24"/>
  <c r="SHU74" i="24"/>
  <c r="SHM74" i="24"/>
  <c r="SHE74" i="24"/>
  <c r="SGW74" i="24"/>
  <c r="SGO74" i="24"/>
  <c r="SGG74" i="24"/>
  <c r="SFY74" i="24"/>
  <c r="SFQ74" i="24"/>
  <c r="SFI74" i="24"/>
  <c r="SFA74" i="24"/>
  <c r="SES74" i="24"/>
  <c r="SEK74" i="24"/>
  <c r="SEC74" i="24"/>
  <c r="SDU74" i="24"/>
  <c r="SDM74" i="24"/>
  <c r="SDE74" i="24"/>
  <c r="SCW74" i="24"/>
  <c r="SCO74" i="24"/>
  <c r="SCG74" i="24"/>
  <c r="SBY74" i="24"/>
  <c r="SBQ74" i="24"/>
  <c r="SBI74" i="24"/>
  <c r="SBA74" i="24"/>
  <c r="SAS74" i="24"/>
  <c r="SAK74" i="24"/>
  <c r="SAC74" i="24"/>
  <c r="RZU74" i="24"/>
  <c r="RZM74" i="24"/>
  <c r="RZE74" i="24"/>
  <c r="RYW74" i="24"/>
  <c r="RYO74" i="24"/>
  <c r="RYG74" i="24"/>
  <c r="RXY74" i="24"/>
  <c r="RXQ74" i="24"/>
  <c r="RXI74" i="24"/>
  <c r="RXA74" i="24"/>
  <c r="RWS74" i="24"/>
  <c r="RWK74" i="24"/>
  <c r="RWC74" i="24"/>
  <c r="RVU74" i="24"/>
  <c r="RVM74" i="24"/>
  <c r="RVE74" i="24"/>
  <c r="RUW74" i="24"/>
  <c r="RUO74" i="24"/>
  <c r="RUG74" i="24"/>
  <c r="RTY74" i="24"/>
  <c r="RTQ74" i="24"/>
  <c r="RTI74" i="24"/>
  <c r="RTA74" i="24"/>
  <c r="RSS74" i="24"/>
  <c r="RSK74" i="24"/>
  <c r="RSC74" i="24"/>
  <c r="RRU74" i="24"/>
  <c r="RRM74" i="24"/>
  <c r="RRE74" i="24"/>
  <c r="RQW74" i="24"/>
  <c r="RQO74" i="24"/>
  <c r="RQG74" i="24"/>
  <c r="RPY74" i="24"/>
  <c r="RPQ74" i="24"/>
  <c r="RPI74" i="24"/>
  <c r="RPA74" i="24"/>
  <c r="ROS74" i="24"/>
  <c r="ROK74" i="24"/>
  <c r="ROC74" i="24"/>
  <c r="RNU74" i="24"/>
  <c r="RNM74" i="24"/>
  <c r="RNE74" i="24"/>
  <c r="RMW74" i="24"/>
  <c r="RMO74" i="24"/>
  <c r="RMG74" i="24"/>
  <c r="RLY74" i="24"/>
  <c r="RLQ74" i="24"/>
  <c r="RLI74" i="24"/>
  <c r="RLA74" i="24"/>
  <c r="RKS74" i="24"/>
  <c r="RKK74" i="24"/>
  <c r="RKC74" i="24"/>
  <c r="RJU74" i="24"/>
  <c r="RJM74" i="24"/>
  <c r="RJE74" i="24"/>
  <c r="RIW74" i="24"/>
  <c r="RIO74" i="24"/>
  <c r="RIG74" i="24"/>
  <c r="RHY74" i="24"/>
  <c r="RHQ74" i="24"/>
  <c r="RHI74" i="24"/>
  <c r="RHA74" i="24"/>
  <c r="RGS74" i="24"/>
  <c r="RGK74" i="24"/>
  <c r="RGC74" i="24"/>
  <c r="RFU74" i="24"/>
  <c r="RFM74" i="24"/>
  <c r="RFE74" i="24"/>
  <c r="REW74" i="24"/>
  <c r="REO74" i="24"/>
  <c r="REG74" i="24"/>
  <c r="RDY74" i="24"/>
  <c r="RDQ74" i="24"/>
  <c r="RDI74" i="24"/>
  <c r="RDA74" i="24"/>
  <c r="RCS74" i="24"/>
  <c r="RCK74" i="24"/>
  <c r="RCC74" i="24"/>
  <c r="RBU74" i="24"/>
  <c r="RBM74" i="24"/>
  <c r="RBE74" i="24"/>
  <c r="RAW74" i="24"/>
  <c r="RAO74" i="24"/>
  <c r="RAG74" i="24"/>
  <c r="QZY74" i="24"/>
  <c r="QZQ74" i="24"/>
  <c r="QZI74" i="24"/>
  <c r="QZA74" i="24"/>
  <c r="QYS74" i="24"/>
  <c r="QYK74" i="24"/>
  <c r="QYC74" i="24"/>
  <c r="QXU74" i="24"/>
  <c r="QXM74" i="24"/>
  <c r="QXE74" i="24"/>
  <c r="QWW74" i="24"/>
  <c r="QWO74" i="24"/>
  <c r="QWG74" i="24"/>
  <c r="QVY74" i="24"/>
  <c r="QVQ74" i="24"/>
  <c r="QVI74" i="24"/>
  <c r="QVA74" i="24"/>
  <c r="QUS74" i="24"/>
  <c r="QUK74" i="24"/>
  <c r="QUC74" i="24"/>
  <c r="QTU74" i="24"/>
  <c r="QTM74" i="24"/>
  <c r="QTE74" i="24"/>
  <c r="QSW74" i="24"/>
  <c r="QSO74" i="24"/>
  <c r="QSG74" i="24"/>
  <c r="QRY74" i="24"/>
  <c r="QRQ74" i="24"/>
  <c r="QRI74" i="24"/>
  <c r="QRA74" i="24"/>
  <c r="QQS74" i="24"/>
  <c r="QQK74" i="24"/>
  <c r="QQC74" i="24"/>
  <c r="QPU74" i="24"/>
  <c r="QPM74" i="24"/>
  <c r="QPE74" i="24"/>
  <c r="QOW74" i="24"/>
  <c r="QOO74" i="24"/>
  <c r="QOG74" i="24"/>
  <c r="QNY74" i="24"/>
  <c r="QNQ74" i="24"/>
  <c r="QNI74" i="24"/>
  <c r="QNA74" i="24"/>
  <c r="QMS74" i="24"/>
  <c r="QMK74" i="24"/>
  <c r="QMC74" i="24"/>
  <c r="QLU74" i="24"/>
  <c r="QLM74" i="24"/>
  <c r="QLE74" i="24"/>
  <c r="QKW74" i="24"/>
  <c r="QKO74" i="24"/>
  <c r="QKG74" i="24"/>
  <c r="QJY74" i="24"/>
  <c r="QJQ74" i="24"/>
  <c r="QJI74" i="24"/>
  <c r="QJA74" i="24"/>
  <c r="QIS74" i="24"/>
  <c r="QIK74" i="24"/>
  <c r="QIC74" i="24"/>
  <c r="QHU74" i="24"/>
  <c r="QHM74" i="24"/>
  <c r="QHE74" i="24"/>
  <c r="QGW74" i="24"/>
  <c r="QGO74" i="24"/>
  <c r="QGG74" i="24"/>
  <c r="QFY74" i="24"/>
  <c r="QFQ74" i="24"/>
  <c r="QFI74" i="24"/>
  <c r="QFA74" i="24"/>
  <c r="QES74" i="24"/>
  <c r="QEK74" i="24"/>
  <c r="QEC74" i="24"/>
  <c r="QDU74" i="24"/>
  <c r="QDM74" i="24"/>
  <c r="QDE74" i="24"/>
  <c r="QCW74" i="24"/>
  <c r="QCO74" i="24"/>
  <c r="QCG74" i="24"/>
  <c r="QBY74" i="24"/>
  <c r="QBQ74" i="24"/>
  <c r="QBI74" i="24"/>
  <c r="QBA74" i="24"/>
  <c r="QAS74" i="24"/>
  <c r="QAK74" i="24"/>
  <c r="QAC74" i="24"/>
  <c r="PZU74" i="24"/>
  <c r="PZM74" i="24"/>
  <c r="PZE74" i="24"/>
  <c r="PYW74" i="24"/>
  <c r="PYO74" i="24"/>
  <c r="PYG74" i="24"/>
  <c r="PXY74" i="24"/>
  <c r="PXQ74" i="24"/>
  <c r="PXI74" i="24"/>
  <c r="PXA74" i="24"/>
  <c r="PWS74" i="24"/>
  <c r="PWK74" i="24"/>
  <c r="PWC74" i="24"/>
  <c r="PVU74" i="24"/>
  <c r="PVM74" i="24"/>
  <c r="PVE74" i="24"/>
  <c r="PUW74" i="24"/>
  <c r="PUO74" i="24"/>
  <c r="PUG74" i="24"/>
  <c r="PTY74" i="24"/>
  <c r="PTQ74" i="24"/>
  <c r="PTI74" i="24"/>
  <c r="PTA74" i="24"/>
  <c r="PSS74" i="24"/>
  <c r="PSK74" i="24"/>
  <c r="PSC74" i="24"/>
  <c r="PRU74" i="24"/>
  <c r="PRM74" i="24"/>
  <c r="VXT74" i="24"/>
  <c r="VLJ74" i="24"/>
  <c r="VCE74" i="24"/>
  <c r="UVS74" i="24"/>
  <c r="UQE74" i="24"/>
  <c r="UNS74" i="24"/>
  <c r="ULO74" i="24"/>
  <c r="UJM74" i="24"/>
  <c r="UHD74" i="24"/>
  <c r="UEZ74" i="24"/>
  <c r="UDV74" i="24"/>
  <c r="UCW74" i="24"/>
  <c r="UCB74" i="24"/>
  <c r="UBH74" i="24"/>
  <c r="UAK74" i="24"/>
  <c r="TZP74" i="24"/>
  <c r="TYV74" i="24"/>
  <c r="TXY74" i="24"/>
  <c r="TXD74" i="24"/>
  <c r="TWJ74" i="24"/>
  <c r="TVM74" i="24"/>
  <c r="TUR74" i="24"/>
  <c r="TTX74" i="24"/>
  <c r="TTA74" i="24"/>
  <c r="TSF74" i="24"/>
  <c r="TRL74" i="24"/>
  <c r="TQO74" i="24"/>
  <c r="TPT74" i="24"/>
  <c r="TOZ74" i="24"/>
  <c r="TOC74" i="24"/>
  <c r="TNH74" i="24"/>
  <c r="TMN74" i="24"/>
  <c r="TLQ74" i="24"/>
  <c r="TKV74" i="24"/>
  <c r="TKB74" i="24"/>
  <c r="TJE74" i="24"/>
  <c r="TIJ74" i="24"/>
  <c r="THP74" i="24"/>
  <c r="TGS74" i="24"/>
  <c r="TFX74" i="24"/>
  <c r="TFD74" i="24"/>
  <c r="TEG74" i="24"/>
  <c r="TDL74" i="24"/>
  <c r="TCR74" i="24"/>
  <c r="TBU74" i="24"/>
  <c r="TAZ74" i="24"/>
  <c r="TAF74" i="24"/>
  <c r="SZI74" i="24"/>
  <c r="SYN74" i="24"/>
  <c r="SXT74" i="24"/>
  <c r="SWW74" i="24"/>
  <c r="SWB74" i="24"/>
  <c r="SVH74" i="24"/>
  <c r="SUP74" i="24"/>
  <c r="STZ74" i="24"/>
  <c r="STJ74" i="24"/>
  <c r="SST74" i="24"/>
  <c r="SSD74" i="24"/>
  <c r="SRN74" i="24"/>
  <c r="SQX74" i="24"/>
  <c r="SQH74" i="24"/>
  <c r="SPR74" i="24"/>
  <c r="SPB74" i="24"/>
  <c r="SOL74" i="24"/>
  <c r="SNV74" i="24"/>
  <c r="SNH74" i="24"/>
  <c r="SMZ74" i="24"/>
  <c r="SMR74" i="24"/>
  <c r="SMJ74" i="24"/>
  <c r="SMB74" i="24"/>
  <c r="SLT74" i="24"/>
  <c r="SLL74" i="24"/>
  <c r="SLD74" i="24"/>
  <c r="SKV74" i="24"/>
  <c r="SKN74" i="24"/>
  <c r="SKF74" i="24"/>
  <c r="SJX74" i="24"/>
  <c r="SJP74" i="24"/>
  <c r="SJH74" i="24"/>
  <c r="SIZ74" i="24"/>
  <c r="SIR74" i="24"/>
  <c r="SIJ74" i="24"/>
  <c r="SIB74" i="24"/>
  <c r="SHT74" i="24"/>
  <c r="SHL74" i="24"/>
  <c r="SHD74" i="24"/>
  <c r="SGV74" i="24"/>
  <c r="SGN74" i="24"/>
  <c r="SGF74" i="24"/>
  <c r="SFX74" i="24"/>
  <c r="SFP74" i="24"/>
  <c r="SFH74" i="24"/>
  <c r="SEZ74" i="24"/>
  <c r="SER74" i="24"/>
  <c r="SEJ74" i="24"/>
  <c r="SEB74" i="24"/>
  <c r="SDT74" i="24"/>
  <c r="SDL74" i="24"/>
  <c r="SDD74" i="24"/>
  <c r="SCV74" i="24"/>
  <c r="SCN74" i="24"/>
  <c r="SCF74" i="24"/>
  <c r="SBX74" i="24"/>
  <c r="SBP74" i="24"/>
  <c r="SBH74" i="24"/>
  <c r="SAZ74" i="24"/>
  <c r="SAR74" i="24"/>
  <c r="SAJ74" i="24"/>
  <c r="SAB74" i="24"/>
  <c r="RZT74" i="24"/>
  <c r="RZL74" i="24"/>
  <c r="RZD74" i="24"/>
  <c r="RYV74" i="24"/>
  <c r="RYN74" i="24"/>
  <c r="RYF74" i="24"/>
  <c r="RXX74" i="24"/>
  <c r="RXP74" i="24"/>
  <c r="RXH74" i="24"/>
  <c r="RWZ74" i="24"/>
  <c r="RWR74" i="24"/>
  <c r="RWJ74" i="24"/>
  <c r="RWB74" i="24"/>
  <c r="RVT74" i="24"/>
  <c r="RVL74" i="24"/>
  <c r="RVD74" i="24"/>
  <c r="RUV74" i="24"/>
  <c r="RUN74" i="24"/>
  <c r="RUF74" i="24"/>
  <c r="RTX74" i="24"/>
  <c r="RTP74" i="24"/>
  <c r="RTH74" i="24"/>
  <c r="RSZ74" i="24"/>
  <c r="RSR74" i="24"/>
  <c r="RSJ74" i="24"/>
  <c r="RSB74" i="24"/>
  <c r="RRT74" i="24"/>
  <c r="RRL74" i="24"/>
  <c r="RRD74" i="24"/>
  <c r="RQV74" i="24"/>
  <c r="RQN74" i="24"/>
  <c r="RQF74" i="24"/>
  <c r="RPX74" i="24"/>
  <c r="RPP74" i="24"/>
  <c r="RPH74" i="24"/>
  <c r="ROZ74" i="24"/>
  <c r="ROR74" i="24"/>
  <c r="ROJ74" i="24"/>
  <c r="ROB74" i="24"/>
  <c r="RNT74" i="24"/>
  <c r="RNL74" i="24"/>
  <c r="RND74" i="24"/>
  <c r="RMV74" i="24"/>
  <c r="RMN74" i="24"/>
  <c r="RMF74" i="24"/>
  <c r="RLX74" i="24"/>
  <c r="RLP74" i="24"/>
  <c r="RLH74" i="24"/>
  <c r="RKZ74" i="24"/>
  <c r="RKR74" i="24"/>
  <c r="RKJ74" i="24"/>
  <c r="RKB74" i="24"/>
  <c r="RJT74" i="24"/>
  <c r="RJL74" i="24"/>
  <c r="RJD74" i="24"/>
  <c r="RIV74" i="24"/>
  <c r="RIN74" i="24"/>
  <c r="RIF74" i="24"/>
  <c r="RHX74" i="24"/>
  <c r="RHP74" i="24"/>
  <c r="RHH74" i="24"/>
  <c r="RGZ74" i="24"/>
  <c r="RGR74" i="24"/>
  <c r="RGJ74" i="24"/>
  <c r="RGB74" i="24"/>
  <c r="RFT74" i="24"/>
  <c r="RFL74" i="24"/>
  <c r="RFD74" i="24"/>
  <c r="REV74" i="24"/>
  <c r="REN74" i="24"/>
  <c r="REF74" i="24"/>
  <c r="RDX74" i="24"/>
  <c r="RDP74" i="24"/>
  <c r="RDH74" i="24"/>
  <c r="RCZ74" i="24"/>
  <c r="RCR74" i="24"/>
  <c r="RCJ74" i="24"/>
  <c r="RCB74" i="24"/>
  <c r="RBT74" i="24"/>
  <c r="RBL74" i="24"/>
  <c r="RBD74" i="24"/>
  <c r="RAV74" i="24"/>
  <c r="RAN74" i="24"/>
  <c r="RAF74" i="24"/>
  <c r="QZX74" i="24"/>
  <c r="QZP74" i="24"/>
  <c r="QZH74" i="24"/>
  <c r="QYZ74" i="24"/>
  <c r="QYR74" i="24"/>
  <c r="QYJ74" i="24"/>
  <c r="QYB74" i="24"/>
  <c r="QXT74" i="24"/>
  <c r="QXL74" i="24"/>
  <c r="QXD74" i="24"/>
  <c r="QWV74" i="24"/>
  <c r="QWN74" i="24"/>
  <c r="QWF74" i="24"/>
  <c r="QVX74" i="24"/>
  <c r="QVP74" i="24"/>
  <c r="QVH74" i="24"/>
  <c r="QUZ74" i="24"/>
  <c r="QUR74" i="24"/>
  <c r="QUJ74" i="24"/>
  <c r="QUB74" i="24"/>
  <c r="QTT74" i="24"/>
  <c r="QTL74" i="24"/>
  <c r="QTD74" i="24"/>
  <c r="QSV74" i="24"/>
  <c r="QSN74" i="24"/>
  <c r="QSF74" i="24"/>
  <c r="QRX74" i="24"/>
  <c r="QRP74" i="24"/>
  <c r="QRH74" i="24"/>
  <c r="QQZ74" i="24"/>
  <c r="QQR74" i="24"/>
  <c r="QQJ74" i="24"/>
  <c r="QQB74" i="24"/>
  <c r="QPT74" i="24"/>
  <c r="QPL74" i="24"/>
  <c r="QPD74" i="24"/>
  <c r="QOV74" i="24"/>
  <c r="QON74" i="24"/>
  <c r="QOF74" i="24"/>
  <c r="QNX74" i="24"/>
  <c r="QNP74" i="24"/>
  <c r="QNH74" i="24"/>
  <c r="QMZ74" i="24"/>
  <c r="QMR74" i="24"/>
  <c r="QMJ74" i="24"/>
  <c r="QMB74" i="24"/>
  <c r="QLT74" i="24"/>
  <c r="QLL74" i="24"/>
  <c r="QLD74" i="24"/>
  <c r="QKV74" i="24"/>
  <c r="QKN74" i="24"/>
  <c r="QKF74" i="24"/>
  <c r="QJX74" i="24"/>
  <c r="QJP74" i="24"/>
  <c r="QJH74" i="24"/>
  <c r="QIZ74" i="24"/>
  <c r="QIR74" i="24"/>
  <c r="QIJ74" i="24"/>
  <c r="QIB74" i="24"/>
  <c r="QHT74" i="24"/>
  <c r="QHL74" i="24"/>
  <c r="QHD74" i="24"/>
  <c r="QGV74" i="24"/>
  <c r="QGN74" i="24"/>
  <c r="QGF74" i="24"/>
  <c r="QFX74" i="24"/>
  <c r="QFP74" i="24"/>
  <c r="QFH74" i="24"/>
  <c r="QEZ74" i="24"/>
  <c r="QER74" i="24"/>
  <c r="QEJ74" i="24"/>
  <c r="QEB74" i="24"/>
  <c r="QDT74" i="24"/>
  <c r="QDL74" i="24"/>
  <c r="QDD74" i="24"/>
  <c r="QCV74" i="24"/>
  <c r="QCN74" i="24"/>
  <c r="QCF74" i="24"/>
  <c r="QBX74" i="24"/>
  <c r="QBP74" i="24"/>
  <c r="QBH74" i="24"/>
  <c r="QAZ74" i="24"/>
  <c r="QAR74" i="24"/>
  <c r="QAJ74" i="24"/>
  <c r="QAB74" i="24"/>
  <c r="PZT74" i="24"/>
  <c r="PZL74" i="24"/>
  <c r="PZD74" i="24"/>
  <c r="PYV74" i="24"/>
  <c r="PYN74" i="24"/>
  <c r="PYF74" i="24"/>
  <c r="PXX74" i="24"/>
  <c r="PXP74" i="24"/>
  <c r="PXH74" i="24"/>
  <c r="PWZ74" i="24"/>
  <c r="PWR74" i="24"/>
  <c r="PWJ74" i="24"/>
  <c r="PWB74" i="24"/>
  <c r="PVT74" i="24"/>
  <c r="PVL74" i="24"/>
  <c r="PVD74" i="24"/>
  <c r="PUV74" i="24"/>
  <c r="PUN74" i="24"/>
  <c r="PUF74" i="24"/>
  <c r="PTX74" i="24"/>
  <c r="PTP74" i="24"/>
  <c r="PTH74" i="24"/>
  <c r="PSZ74" i="24"/>
  <c r="PSR74" i="24"/>
  <c r="PSJ74" i="24"/>
  <c r="PSB74" i="24"/>
  <c r="PRT74" i="24"/>
  <c r="PRL74" i="24"/>
  <c r="PRD74" i="24"/>
  <c r="PQV74" i="24"/>
  <c r="PQN74" i="24"/>
  <c r="PQF74" i="24"/>
  <c r="PPX74" i="24"/>
  <c r="PPP74" i="24"/>
  <c r="PPH74" i="24"/>
  <c r="POZ74" i="24"/>
  <c r="POR74" i="24"/>
  <c r="POJ74" i="24"/>
  <c r="POB74" i="24"/>
  <c r="PNT74" i="24"/>
  <c r="PNL74" i="24"/>
  <c r="PND74" i="24"/>
  <c r="PMV74" i="24"/>
  <c r="PMN74" i="24"/>
  <c r="PMF74" i="24"/>
  <c r="PLX74" i="24"/>
  <c r="PLP74" i="24"/>
  <c r="PLH74" i="24"/>
  <c r="PKZ74" i="24"/>
  <c r="PKR74" i="24"/>
  <c r="PKJ74" i="24"/>
  <c r="PKB74" i="24"/>
  <c r="PJT74" i="24"/>
  <c r="PJL74" i="24"/>
  <c r="PJD74" i="24"/>
  <c r="PIV74" i="24"/>
  <c r="PIN74" i="24"/>
  <c r="PIF74" i="24"/>
  <c r="PHX74" i="24"/>
  <c r="PHP74" i="24"/>
  <c r="PHH74" i="24"/>
  <c r="PGZ74" i="24"/>
  <c r="PGR74" i="24"/>
  <c r="VJL74" i="24"/>
  <c r="UEV74" i="24"/>
  <c r="TXX74" i="24"/>
  <c r="TRH74" i="24"/>
  <c r="TKS74" i="24"/>
  <c r="TEF74" i="24"/>
  <c r="SXP74" i="24"/>
  <c r="SSB74" i="24"/>
  <c r="SNG74" i="24"/>
  <c r="SKU74" i="24"/>
  <c r="SII74" i="24"/>
  <c r="SFW74" i="24"/>
  <c r="SDK74" i="24"/>
  <c r="SAY74" i="24"/>
  <c r="RYM74" i="24"/>
  <c r="RWA74" i="24"/>
  <c r="RTO74" i="24"/>
  <c r="RRC74" i="24"/>
  <c r="ROQ74" i="24"/>
  <c r="RME74" i="24"/>
  <c r="RJS74" i="24"/>
  <c r="RHG74" i="24"/>
  <c r="REU74" i="24"/>
  <c r="RCI74" i="24"/>
  <c r="QZW74" i="24"/>
  <c r="QXK74" i="24"/>
  <c r="QUY74" i="24"/>
  <c r="QSM74" i="24"/>
  <c r="QQA74" i="24"/>
  <c r="QNO74" i="24"/>
  <c r="QLC74" i="24"/>
  <c r="QIQ74" i="24"/>
  <c r="QGE74" i="24"/>
  <c r="QDS74" i="24"/>
  <c r="QBG74" i="24"/>
  <c r="PYU74" i="24"/>
  <c r="PWN74" i="24"/>
  <c r="PVH74" i="24"/>
  <c r="PUB74" i="24"/>
  <c r="PSV74" i="24"/>
  <c r="PRP74" i="24"/>
  <c r="PQS74" i="24"/>
  <c r="PQC74" i="24"/>
  <c r="PPM74" i="24"/>
  <c r="POW74" i="24"/>
  <c r="POG74" i="24"/>
  <c r="PNQ74" i="24"/>
  <c r="PNB74" i="24"/>
  <c r="PMR74" i="24"/>
  <c r="PMG74" i="24"/>
  <c r="PLV74" i="24"/>
  <c r="PLL74" i="24"/>
  <c r="PLA74" i="24"/>
  <c r="PKP74" i="24"/>
  <c r="PKF74" i="24"/>
  <c r="PJU74" i="24"/>
  <c r="PJJ74" i="24"/>
  <c r="PIZ74" i="24"/>
  <c r="PIO74" i="24"/>
  <c r="PID74" i="24"/>
  <c r="PHT74" i="24"/>
  <c r="PHI74" i="24"/>
  <c r="PGX74" i="24"/>
  <c r="PGN74" i="24"/>
  <c r="PGF74" i="24"/>
  <c r="PFX74" i="24"/>
  <c r="PFP74" i="24"/>
  <c r="PFH74" i="24"/>
  <c r="PEZ74" i="24"/>
  <c r="PER74" i="24"/>
  <c r="PEJ74" i="24"/>
  <c r="PEB74" i="24"/>
  <c r="PDT74" i="24"/>
  <c r="PDL74" i="24"/>
  <c r="PDD74" i="24"/>
  <c r="PCV74" i="24"/>
  <c r="PCN74" i="24"/>
  <c r="PCF74" i="24"/>
  <c r="PBX74" i="24"/>
  <c r="PBP74" i="24"/>
  <c r="PBH74" i="24"/>
  <c r="PAZ74" i="24"/>
  <c r="PAR74" i="24"/>
  <c r="PAJ74" i="24"/>
  <c r="PAB74" i="24"/>
  <c r="OZT74" i="24"/>
  <c r="OZL74" i="24"/>
  <c r="OZD74" i="24"/>
  <c r="OYV74" i="24"/>
  <c r="OYN74" i="24"/>
  <c r="OYF74" i="24"/>
  <c r="OXX74" i="24"/>
  <c r="OXP74" i="24"/>
  <c r="OXH74" i="24"/>
  <c r="OWZ74" i="24"/>
  <c r="OWR74" i="24"/>
  <c r="OWJ74" i="24"/>
  <c r="OWB74" i="24"/>
  <c r="OVT74" i="24"/>
  <c r="OVL74" i="24"/>
  <c r="OVD74" i="24"/>
  <c r="OUV74" i="24"/>
  <c r="OUN74" i="24"/>
  <c r="OUF74" i="24"/>
  <c r="OTX74" i="24"/>
  <c r="OTP74" i="24"/>
  <c r="OTH74" i="24"/>
  <c r="OSZ74" i="24"/>
  <c r="OSR74" i="24"/>
  <c r="OSJ74" i="24"/>
  <c r="OSB74" i="24"/>
  <c r="ORT74" i="24"/>
  <c r="ORL74" i="24"/>
  <c r="ORD74" i="24"/>
  <c r="OQV74" i="24"/>
  <c r="OQN74" i="24"/>
  <c r="OQF74" i="24"/>
  <c r="OPX74" i="24"/>
  <c r="OPP74" i="24"/>
  <c r="OPH74" i="24"/>
  <c r="OOZ74" i="24"/>
  <c r="OOR74" i="24"/>
  <c r="OOJ74" i="24"/>
  <c r="OOB74" i="24"/>
  <c r="ONT74" i="24"/>
  <c r="ONL74" i="24"/>
  <c r="OND74" i="24"/>
  <c r="OMV74" i="24"/>
  <c r="OMN74" i="24"/>
  <c r="OMF74" i="24"/>
  <c r="OLX74" i="24"/>
  <c r="OLP74" i="24"/>
  <c r="OLH74" i="24"/>
  <c r="OKZ74" i="24"/>
  <c r="OKR74" i="24"/>
  <c r="OKJ74" i="24"/>
  <c r="OKB74" i="24"/>
  <c r="OJT74" i="24"/>
  <c r="OJL74" i="24"/>
  <c r="OJD74" i="24"/>
  <c r="OIV74" i="24"/>
  <c r="OIN74" i="24"/>
  <c r="OIF74" i="24"/>
  <c r="OHX74" i="24"/>
  <c r="OHP74" i="24"/>
  <c r="OHH74" i="24"/>
  <c r="OGZ74" i="24"/>
  <c r="OGR74" i="24"/>
  <c r="OGJ74" i="24"/>
  <c r="OGB74" i="24"/>
  <c r="OFT74" i="24"/>
  <c r="OFL74" i="24"/>
  <c r="OFD74" i="24"/>
  <c r="OEV74" i="24"/>
  <c r="OEN74" i="24"/>
  <c r="OEF74" i="24"/>
  <c r="ODX74" i="24"/>
  <c r="ODP74" i="24"/>
  <c r="ODH74" i="24"/>
  <c r="OCZ74" i="24"/>
  <c r="OCR74" i="24"/>
  <c r="OCJ74" i="24"/>
  <c r="OCB74" i="24"/>
  <c r="OBT74" i="24"/>
  <c r="OBL74" i="24"/>
  <c r="OBD74" i="24"/>
  <c r="OAV74" i="24"/>
  <c r="OAN74" i="24"/>
  <c r="OAF74" i="24"/>
  <c r="NZX74" i="24"/>
  <c r="NZP74" i="24"/>
  <c r="NZH74" i="24"/>
  <c r="NYZ74" i="24"/>
  <c r="NYR74" i="24"/>
  <c r="NYJ74" i="24"/>
  <c r="NYB74" i="24"/>
  <c r="NXT74" i="24"/>
  <c r="NXL74" i="24"/>
  <c r="NXD74" i="24"/>
  <c r="NWV74" i="24"/>
  <c r="NWN74" i="24"/>
  <c r="NWF74" i="24"/>
  <c r="NVX74" i="24"/>
  <c r="NVP74" i="24"/>
  <c r="NVH74" i="24"/>
  <c r="NUZ74" i="24"/>
  <c r="NUR74" i="24"/>
  <c r="NUJ74" i="24"/>
  <c r="NUB74" i="24"/>
  <c r="NTT74" i="24"/>
  <c r="NTL74" i="24"/>
  <c r="NTD74" i="24"/>
  <c r="NSV74" i="24"/>
  <c r="NSN74" i="24"/>
  <c r="NSF74" i="24"/>
  <c r="NRX74" i="24"/>
  <c r="NRP74" i="24"/>
  <c r="NRH74" i="24"/>
  <c r="NQZ74" i="24"/>
  <c r="NQR74" i="24"/>
  <c r="NQJ74" i="24"/>
  <c r="NQB74" i="24"/>
  <c r="NPT74" i="24"/>
  <c r="NPL74" i="24"/>
  <c r="NPD74" i="24"/>
  <c r="NOV74" i="24"/>
  <c r="NON74" i="24"/>
  <c r="NOF74" i="24"/>
  <c r="NNX74" i="24"/>
  <c r="NNP74" i="24"/>
  <c r="NNH74" i="24"/>
  <c r="NMZ74" i="24"/>
  <c r="NMR74" i="24"/>
  <c r="NMJ74" i="24"/>
  <c r="NMB74" i="24"/>
  <c r="NLT74" i="24"/>
  <c r="NLL74" i="24"/>
  <c r="NLD74" i="24"/>
  <c r="NKV74" i="24"/>
  <c r="NKN74" i="24"/>
  <c r="NKF74" i="24"/>
  <c r="NJX74" i="24"/>
  <c r="NJP74" i="24"/>
  <c r="NJH74" i="24"/>
  <c r="NIZ74" i="24"/>
  <c r="NIR74" i="24"/>
  <c r="NIJ74" i="24"/>
  <c r="NIB74" i="24"/>
  <c r="NHT74" i="24"/>
  <c r="NHL74" i="24"/>
  <c r="NHD74" i="24"/>
  <c r="NGV74" i="24"/>
  <c r="NGN74" i="24"/>
  <c r="NGF74" i="24"/>
  <c r="NFX74" i="24"/>
  <c r="NFP74" i="24"/>
  <c r="NFH74" i="24"/>
  <c r="NEZ74" i="24"/>
  <c r="NER74" i="24"/>
  <c r="NEJ74" i="24"/>
  <c r="NEB74" i="24"/>
  <c r="NDT74" i="24"/>
  <c r="NDL74" i="24"/>
  <c r="NDD74" i="24"/>
  <c r="NCV74" i="24"/>
  <c r="NCN74" i="24"/>
  <c r="NCF74" i="24"/>
  <c r="NBX74" i="24"/>
  <c r="NBP74" i="24"/>
  <c r="NBH74" i="24"/>
  <c r="NAZ74" i="24"/>
  <c r="NAR74" i="24"/>
  <c r="NAJ74" i="24"/>
  <c r="NAB74" i="24"/>
  <c r="MZT74" i="24"/>
  <c r="MZL74" i="24"/>
  <c r="MZD74" i="24"/>
  <c r="MYV74" i="24"/>
  <c r="MYN74" i="24"/>
  <c r="MYF74" i="24"/>
  <c r="MXX74" i="24"/>
  <c r="MXP74" i="24"/>
  <c r="MXH74" i="24"/>
  <c r="MWZ74" i="24"/>
  <c r="VBW74" i="24"/>
  <c r="UDP74" i="24"/>
  <c r="TXA74" i="24"/>
  <c r="TQN74" i="24"/>
  <c r="TJX74" i="24"/>
  <c r="TDI74" i="24"/>
  <c r="SWV74" i="24"/>
  <c r="SRL74" i="24"/>
  <c r="SMY74" i="24"/>
  <c r="SKM74" i="24"/>
  <c r="SIA74" i="24"/>
  <c r="SFO74" i="24"/>
  <c r="SDC74" i="24"/>
  <c r="SAQ74" i="24"/>
  <c r="RYE74" i="24"/>
  <c r="RVS74" i="24"/>
  <c r="RTG74" i="24"/>
  <c r="RQU74" i="24"/>
  <c r="ROI74" i="24"/>
  <c r="RLW74" i="24"/>
  <c r="RJK74" i="24"/>
  <c r="RGY74" i="24"/>
  <c r="REM74" i="24"/>
  <c r="RCA74" i="24"/>
  <c r="QZO74" i="24"/>
  <c r="QXC74" i="24"/>
  <c r="QUQ74" i="24"/>
  <c r="QSE74" i="24"/>
  <c r="QPS74" i="24"/>
  <c r="QNG74" i="24"/>
  <c r="QKU74" i="24"/>
  <c r="QII74" i="24"/>
  <c r="QFW74" i="24"/>
  <c r="QDK74" i="24"/>
  <c r="QAY74" i="24"/>
  <c r="PYM74" i="24"/>
  <c r="PWI74" i="24"/>
  <c r="PVC74" i="24"/>
  <c r="PTW74" i="24"/>
  <c r="PSQ74" i="24"/>
  <c r="PRK74" i="24"/>
  <c r="PQR74" i="24"/>
  <c r="PQB74" i="24"/>
  <c r="PPL74" i="24"/>
  <c r="POV74" i="24"/>
  <c r="POF74" i="24"/>
  <c r="PNP74" i="24"/>
  <c r="PNA74" i="24"/>
  <c r="PMQ74" i="24"/>
  <c r="PME74" i="24"/>
  <c r="PLU74" i="24"/>
  <c r="PLK74" i="24"/>
  <c r="PKY74" i="24"/>
  <c r="PKO74" i="24"/>
  <c r="PKE74" i="24"/>
  <c r="PJS74" i="24"/>
  <c r="PJI74" i="24"/>
  <c r="PIY74" i="24"/>
  <c r="PIM74" i="24"/>
  <c r="PIC74" i="24"/>
  <c r="PHS74" i="24"/>
  <c r="PHG74" i="24"/>
  <c r="PGW74" i="24"/>
  <c r="PGM74" i="24"/>
  <c r="PGE74" i="24"/>
  <c r="PFW74" i="24"/>
  <c r="PFO74" i="24"/>
  <c r="PFG74" i="24"/>
  <c r="PEY74" i="24"/>
  <c r="PEQ74" i="24"/>
  <c r="PEI74" i="24"/>
  <c r="PEA74" i="24"/>
  <c r="PDS74" i="24"/>
  <c r="PDK74" i="24"/>
  <c r="PDC74" i="24"/>
  <c r="PCU74" i="24"/>
  <c r="PCM74" i="24"/>
  <c r="PCE74" i="24"/>
  <c r="PBW74" i="24"/>
  <c r="PBO74" i="24"/>
  <c r="PBG74" i="24"/>
  <c r="PAY74" i="24"/>
  <c r="PAQ74" i="24"/>
  <c r="PAI74" i="24"/>
  <c r="PAA74" i="24"/>
  <c r="OZS74" i="24"/>
  <c r="OZK74" i="24"/>
  <c r="OZC74" i="24"/>
  <c r="OYU74" i="24"/>
  <c r="OYM74" i="24"/>
  <c r="OYE74" i="24"/>
  <c r="OXW74" i="24"/>
  <c r="OXO74" i="24"/>
  <c r="OXG74" i="24"/>
  <c r="OWY74" i="24"/>
  <c r="OWQ74" i="24"/>
  <c r="OWI74" i="24"/>
  <c r="OWA74" i="24"/>
  <c r="OVS74" i="24"/>
  <c r="OVK74" i="24"/>
  <c r="OVC74" i="24"/>
  <c r="OUU74" i="24"/>
  <c r="OUM74" i="24"/>
  <c r="OUE74" i="24"/>
  <c r="OTW74" i="24"/>
  <c r="OTO74" i="24"/>
  <c r="OTG74" i="24"/>
  <c r="OSY74" i="24"/>
  <c r="OSQ74" i="24"/>
  <c r="OSI74" i="24"/>
  <c r="OSA74" i="24"/>
  <c r="ORS74" i="24"/>
  <c r="ORK74" i="24"/>
  <c r="ORC74" i="24"/>
  <c r="OQU74" i="24"/>
  <c r="OQM74" i="24"/>
  <c r="OQE74" i="24"/>
  <c r="OPW74" i="24"/>
  <c r="OPO74" i="24"/>
  <c r="OPG74" i="24"/>
  <c r="OOY74" i="24"/>
  <c r="OOQ74" i="24"/>
  <c r="OOI74" i="24"/>
  <c r="OOA74" i="24"/>
  <c r="ONS74" i="24"/>
  <c r="ONK74" i="24"/>
  <c r="ONC74" i="24"/>
  <c r="OMU74" i="24"/>
  <c r="OMM74" i="24"/>
  <c r="OME74" i="24"/>
  <c r="OLW74" i="24"/>
  <c r="OLO74" i="24"/>
  <c r="OLG74" i="24"/>
  <c r="OKY74" i="24"/>
  <c r="OKQ74" i="24"/>
  <c r="OKI74" i="24"/>
  <c r="OKA74" i="24"/>
  <c r="OJS74" i="24"/>
  <c r="OJK74" i="24"/>
  <c r="OJC74" i="24"/>
  <c r="OIU74" i="24"/>
  <c r="OIM74" i="24"/>
  <c r="OIE74" i="24"/>
  <c r="OHW74" i="24"/>
  <c r="OHO74" i="24"/>
  <c r="OHG74" i="24"/>
  <c r="OGY74" i="24"/>
  <c r="OGQ74" i="24"/>
  <c r="OGI74" i="24"/>
  <c r="OGA74" i="24"/>
  <c r="OFS74" i="24"/>
  <c r="OFK74" i="24"/>
  <c r="OFC74" i="24"/>
  <c r="OEU74" i="24"/>
  <c r="OEM74" i="24"/>
  <c r="OEE74" i="24"/>
  <c r="ODW74" i="24"/>
  <c r="ODO74" i="24"/>
  <c r="ODG74" i="24"/>
  <c r="OCY74" i="24"/>
  <c r="OCQ74" i="24"/>
  <c r="OCI74" i="24"/>
  <c r="OCA74" i="24"/>
  <c r="OBS74" i="24"/>
  <c r="OBK74" i="24"/>
  <c r="OBC74" i="24"/>
  <c r="OAU74" i="24"/>
  <c r="OAM74" i="24"/>
  <c r="OAE74" i="24"/>
  <c r="NZW74" i="24"/>
  <c r="NZO74" i="24"/>
  <c r="NZG74" i="24"/>
  <c r="NYY74" i="24"/>
  <c r="NYQ74" i="24"/>
  <c r="NYI74" i="24"/>
  <c r="NYA74" i="24"/>
  <c r="NXS74" i="24"/>
  <c r="NXK74" i="24"/>
  <c r="NXC74" i="24"/>
  <c r="NWU74" i="24"/>
  <c r="NWM74" i="24"/>
  <c r="NWE74" i="24"/>
  <c r="NVW74" i="24"/>
  <c r="NVO74" i="24"/>
  <c r="NVG74" i="24"/>
  <c r="NUY74" i="24"/>
  <c r="NUQ74" i="24"/>
  <c r="NUI74" i="24"/>
  <c r="NUA74" i="24"/>
  <c r="NTS74" i="24"/>
  <c r="NTK74" i="24"/>
  <c r="NTC74" i="24"/>
  <c r="NSU74" i="24"/>
  <c r="NSM74" i="24"/>
  <c r="NSE74" i="24"/>
  <c r="NRW74" i="24"/>
  <c r="NRO74" i="24"/>
  <c r="NRG74" i="24"/>
  <c r="NQY74" i="24"/>
  <c r="NQQ74" i="24"/>
  <c r="NQI74" i="24"/>
  <c r="NQA74" i="24"/>
  <c r="NPS74" i="24"/>
  <c r="NPK74" i="24"/>
  <c r="NPC74" i="24"/>
  <c r="NOU74" i="24"/>
  <c r="NOM74" i="24"/>
  <c r="NOE74" i="24"/>
  <c r="NNW74" i="24"/>
  <c r="NNO74" i="24"/>
  <c r="NNG74" i="24"/>
  <c r="NMY74" i="24"/>
  <c r="NMQ74" i="24"/>
  <c r="NMI74" i="24"/>
  <c r="NMA74" i="24"/>
  <c r="NLS74" i="24"/>
  <c r="NLK74" i="24"/>
  <c r="NLC74" i="24"/>
  <c r="NKU74" i="24"/>
  <c r="NKM74" i="24"/>
  <c r="NKE74" i="24"/>
  <c r="NJW74" i="24"/>
  <c r="NJO74" i="24"/>
  <c r="NJG74" i="24"/>
  <c r="NIY74" i="24"/>
  <c r="NIQ74" i="24"/>
  <c r="NII74" i="24"/>
  <c r="NIA74" i="24"/>
  <c r="NHS74" i="24"/>
  <c r="NHK74" i="24"/>
  <c r="NHC74" i="24"/>
  <c r="NGU74" i="24"/>
  <c r="NGM74" i="24"/>
  <c r="NGE74" i="24"/>
  <c r="NFW74" i="24"/>
  <c r="NFO74" i="24"/>
  <c r="NFG74" i="24"/>
  <c r="NEY74" i="24"/>
  <c r="NEQ74" i="24"/>
  <c r="NEI74" i="24"/>
  <c r="NEA74" i="24"/>
  <c r="NDS74" i="24"/>
  <c r="NDK74" i="24"/>
  <c r="NDC74" i="24"/>
  <c r="NCU74" i="24"/>
  <c r="NCM74" i="24"/>
  <c r="NCE74" i="24"/>
  <c r="NBW74" i="24"/>
  <c r="NBO74" i="24"/>
  <c r="NBG74" i="24"/>
  <c r="NAY74" i="24"/>
  <c r="NAQ74" i="24"/>
  <c r="NAI74" i="24"/>
  <c r="NAA74" i="24"/>
  <c r="MZS74" i="24"/>
  <c r="MZK74" i="24"/>
  <c r="MZC74" i="24"/>
  <c r="MYU74" i="24"/>
  <c r="MYM74" i="24"/>
  <c r="MYE74" i="24"/>
  <c r="MXW74" i="24"/>
  <c r="MXO74" i="24"/>
  <c r="MXG74" i="24"/>
  <c r="MWY74" i="24"/>
  <c r="MWQ74" i="24"/>
  <c r="MWI74" i="24"/>
  <c r="MWA74" i="24"/>
  <c r="MVS74" i="24"/>
  <c r="MVK74" i="24"/>
  <c r="MVC74" i="24"/>
  <c r="MUU74" i="24"/>
  <c r="MUM74" i="24"/>
  <c r="MUE74" i="24"/>
  <c r="MTW74" i="24"/>
  <c r="MTO74" i="24"/>
  <c r="MTG74" i="24"/>
  <c r="MSY74" i="24"/>
  <c r="MSQ74" i="24"/>
  <c r="MSI74" i="24"/>
  <c r="MSA74" i="24"/>
  <c r="MRS74" i="24"/>
  <c r="MRK74" i="24"/>
  <c r="MRC74" i="24"/>
  <c r="MQU74" i="24"/>
  <c r="MQM74" i="24"/>
  <c r="MQE74" i="24"/>
  <c r="MPW74" i="24"/>
  <c r="MPO74" i="24"/>
  <c r="MPG74" i="24"/>
  <c r="MOY74" i="24"/>
  <c r="MOQ74" i="24"/>
  <c r="MOI74" i="24"/>
  <c r="MOA74" i="24"/>
  <c r="MNS74" i="24"/>
  <c r="MNK74" i="24"/>
  <c r="MNC74" i="24"/>
  <c r="MMU74" i="24"/>
  <c r="MMM74" i="24"/>
  <c r="MME74" i="24"/>
  <c r="MLW74" i="24"/>
  <c r="MLO74" i="24"/>
  <c r="MLG74" i="24"/>
  <c r="MKY74" i="24"/>
  <c r="MKQ74" i="24"/>
  <c r="MKI74" i="24"/>
  <c r="MKA74" i="24"/>
  <c r="MJS74" i="24"/>
  <c r="MJK74" i="24"/>
  <c r="MJC74" i="24"/>
  <c r="MIU74" i="24"/>
  <c r="MIM74" i="24"/>
  <c r="MIE74" i="24"/>
  <c r="MHW74" i="24"/>
  <c r="MHO74" i="24"/>
  <c r="MHG74" i="24"/>
  <c r="MGY74" i="24"/>
  <c r="MGQ74" i="24"/>
  <c r="MGI74" i="24"/>
  <c r="MGA74" i="24"/>
  <c r="MFS74" i="24"/>
  <c r="MFK74" i="24"/>
  <c r="UUU74" i="24"/>
  <c r="UCV74" i="24"/>
  <c r="TWF74" i="24"/>
  <c r="TPQ74" i="24"/>
  <c r="TJD74" i="24"/>
  <c r="TCN74" i="24"/>
  <c r="SVY74" i="24"/>
  <c r="SQV74" i="24"/>
  <c r="SMQ74" i="24"/>
  <c r="SKE74" i="24"/>
  <c r="SHS74" i="24"/>
  <c r="SFG74" i="24"/>
  <c r="SCU74" i="24"/>
  <c r="SAI74" i="24"/>
  <c r="RXW74" i="24"/>
  <c r="RVK74" i="24"/>
  <c r="RSY74" i="24"/>
  <c r="RQM74" i="24"/>
  <c r="ROA74" i="24"/>
  <c r="RLO74" i="24"/>
  <c r="RJC74" i="24"/>
  <c r="RGQ74" i="24"/>
  <c r="REE74" i="24"/>
  <c r="RBS74" i="24"/>
  <c r="QZG74" i="24"/>
  <c r="QWU74" i="24"/>
  <c r="QUI74" i="24"/>
  <c r="QRW74" i="24"/>
  <c r="QPK74" i="24"/>
  <c r="QMY74" i="24"/>
  <c r="QKM74" i="24"/>
  <c r="QIA74" i="24"/>
  <c r="QFO74" i="24"/>
  <c r="QDC74" i="24"/>
  <c r="QAQ74" i="24"/>
  <c r="PYE74" i="24"/>
  <c r="PWF74" i="24"/>
  <c r="PUZ74" i="24"/>
  <c r="PTT74" i="24"/>
  <c r="PSN74" i="24"/>
  <c r="PRH74" i="24"/>
  <c r="PQO74" i="24"/>
  <c r="PPY74" i="24"/>
  <c r="PPI74" i="24"/>
  <c r="POS74" i="24"/>
  <c r="POC74" i="24"/>
  <c r="PNM74" i="24"/>
  <c r="PMZ74" i="24"/>
  <c r="PMO74" i="24"/>
  <c r="PMD74" i="24"/>
  <c r="PLT74" i="24"/>
  <c r="PLI74" i="24"/>
  <c r="PKX74" i="24"/>
  <c r="PKN74" i="24"/>
  <c r="PKC74" i="24"/>
  <c r="PJR74" i="24"/>
  <c r="PJH74" i="24"/>
  <c r="PIW74" i="24"/>
  <c r="PIL74" i="24"/>
  <c r="PIB74" i="24"/>
  <c r="PHQ74" i="24"/>
  <c r="PHF74" i="24"/>
  <c r="PGV74" i="24"/>
  <c r="PGL74" i="24"/>
  <c r="PGD74" i="24"/>
  <c r="PFV74" i="24"/>
  <c r="PFN74" i="24"/>
  <c r="PFF74" i="24"/>
  <c r="PEX74" i="24"/>
  <c r="PEP74" i="24"/>
  <c r="PEH74" i="24"/>
  <c r="PDZ74" i="24"/>
  <c r="PDR74" i="24"/>
  <c r="PDJ74" i="24"/>
  <c r="PDB74" i="24"/>
  <c r="PCT74" i="24"/>
  <c r="PCL74" i="24"/>
  <c r="PCD74" i="24"/>
  <c r="PBV74" i="24"/>
  <c r="PBN74" i="24"/>
  <c r="PBF74" i="24"/>
  <c r="PAX74" i="24"/>
  <c r="PAP74" i="24"/>
  <c r="PAH74" i="24"/>
  <c r="OZZ74" i="24"/>
  <c r="OZR74" i="24"/>
  <c r="OZJ74" i="24"/>
  <c r="OZB74" i="24"/>
  <c r="OYT74" i="24"/>
  <c r="OYL74" i="24"/>
  <c r="OYD74" i="24"/>
  <c r="OXV74" i="24"/>
  <c r="OXN74" i="24"/>
  <c r="OXF74" i="24"/>
  <c r="OWX74" i="24"/>
  <c r="OWP74" i="24"/>
  <c r="OWH74" i="24"/>
  <c r="OVZ74" i="24"/>
  <c r="OVR74" i="24"/>
  <c r="OVJ74" i="24"/>
  <c r="OVB74" i="24"/>
  <c r="OUT74" i="24"/>
  <c r="OUL74" i="24"/>
  <c r="OUD74" i="24"/>
  <c r="OTV74" i="24"/>
  <c r="OTN74" i="24"/>
  <c r="OTF74" i="24"/>
  <c r="OSX74" i="24"/>
  <c r="OSP74" i="24"/>
  <c r="OSH74" i="24"/>
  <c r="ORZ74" i="24"/>
  <c r="ORR74" i="24"/>
  <c r="ORJ74" i="24"/>
  <c r="ORB74" i="24"/>
  <c r="OQT74" i="24"/>
  <c r="OQL74" i="24"/>
  <c r="OQD74" i="24"/>
  <c r="OPV74" i="24"/>
  <c r="OPN74" i="24"/>
  <c r="OPF74" i="24"/>
  <c r="OOX74" i="24"/>
  <c r="OOP74" i="24"/>
  <c r="OOH74" i="24"/>
  <c r="ONZ74" i="24"/>
  <c r="ONR74" i="24"/>
  <c r="ONJ74" i="24"/>
  <c r="ONB74" i="24"/>
  <c r="OMT74" i="24"/>
  <c r="OML74" i="24"/>
  <c r="OMD74" i="24"/>
  <c r="OLV74" i="24"/>
  <c r="OLN74" i="24"/>
  <c r="OLF74" i="24"/>
  <c r="OKX74" i="24"/>
  <c r="OKP74" i="24"/>
  <c r="OKH74" i="24"/>
  <c r="OJZ74" i="24"/>
  <c r="OJR74" i="24"/>
  <c r="OJJ74" i="24"/>
  <c r="OJB74" i="24"/>
  <c r="OIT74" i="24"/>
  <c r="OIL74" i="24"/>
  <c r="OID74" i="24"/>
  <c r="OHV74" i="24"/>
  <c r="OHN74" i="24"/>
  <c r="OHF74" i="24"/>
  <c r="OGX74" i="24"/>
  <c r="OGP74" i="24"/>
  <c r="OGH74" i="24"/>
  <c r="OFZ74" i="24"/>
  <c r="OFR74" i="24"/>
  <c r="OFJ74" i="24"/>
  <c r="OFB74" i="24"/>
  <c r="OET74" i="24"/>
  <c r="OEL74" i="24"/>
  <c r="OED74" i="24"/>
  <c r="ODV74" i="24"/>
  <c r="ODN74" i="24"/>
  <c r="ODF74" i="24"/>
  <c r="OCX74" i="24"/>
  <c r="OCP74" i="24"/>
  <c r="OCH74" i="24"/>
  <c r="OBZ74" i="24"/>
  <c r="OBR74" i="24"/>
  <c r="OBJ74" i="24"/>
  <c r="OBB74" i="24"/>
  <c r="OAT74" i="24"/>
  <c r="OAL74" i="24"/>
  <c r="OAD74" i="24"/>
  <c r="NZV74" i="24"/>
  <c r="NZN74" i="24"/>
  <c r="NZF74" i="24"/>
  <c r="NYX74" i="24"/>
  <c r="NYP74" i="24"/>
  <c r="NYH74" i="24"/>
  <c r="NXZ74" i="24"/>
  <c r="NXR74" i="24"/>
  <c r="NXJ74" i="24"/>
  <c r="NXB74" i="24"/>
  <c r="NWT74" i="24"/>
  <c r="NWL74" i="24"/>
  <c r="NWD74" i="24"/>
  <c r="NVV74" i="24"/>
  <c r="NVN74" i="24"/>
  <c r="NVF74" i="24"/>
  <c r="NUX74" i="24"/>
  <c r="NUP74" i="24"/>
  <c r="NUH74" i="24"/>
  <c r="NTZ74" i="24"/>
  <c r="NTR74" i="24"/>
  <c r="NTJ74" i="24"/>
  <c r="NTB74" i="24"/>
  <c r="NST74" i="24"/>
  <c r="NSL74" i="24"/>
  <c r="NSD74" i="24"/>
  <c r="NRV74" i="24"/>
  <c r="NRN74" i="24"/>
  <c r="NRF74" i="24"/>
  <c r="NQX74" i="24"/>
  <c r="NQP74" i="24"/>
  <c r="NQH74" i="24"/>
  <c r="NPZ74" i="24"/>
  <c r="NPR74" i="24"/>
  <c r="NPJ74" i="24"/>
  <c r="NPB74" i="24"/>
  <c r="NOT74" i="24"/>
  <c r="NOL74" i="24"/>
  <c r="NOD74" i="24"/>
  <c r="NNV74" i="24"/>
  <c r="NNN74" i="24"/>
  <c r="NNF74" i="24"/>
  <c r="NMX74" i="24"/>
  <c r="NMP74" i="24"/>
  <c r="NMH74" i="24"/>
  <c r="NLZ74" i="24"/>
  <c r="NLR74" i="24"/>
  <c r="NLJ74" i="24"/>
  <c r="NLB74" i="24"/>
  <c r="NKT74" i="24"/>
  <c r="NKL74" i="24"/>
  <c r="NKD74" i="24"/>
  <c r="NJV74" i="24"/>
  <c r="NJN74" i="24"/>
  <c r="NJF74" i="24"/>
  <c r="NIX74" i="24"/>
  <c r="NIP74" i="24"/>
  <c r="NIH74" i="24"/>
  <c r="NHZ74" i="24"/>
  <c r="NHR74" i="24"/>
  <c r="NHJ74" i="24"/>
  <c r="NHB74" i="24"/>
  <c r="NGT74" i="24"/>
  <c r="NGL74" i="24"/>
  <c r="NGD74" i="24"/>
  <c r="NFV74" i="24"/>
  <c r="NFN74" i="24"/>
  <c r="NFF74" i="24"/>
  <c r="NEX74" i="24"/>
  <c r="NEP74" i="24"/>
  <c r="NEH74" i="24"/>
  <c r="NDZ74" i="24"/>
  <c r="NDR74" i="24"/>
  <c r="NDJ74" i="24"/>
  <c r="NDB74" i="24"/>
  <c r="NCT74" i="24"/>
  <c r="NCL74" i="24"/>
  <c r="NCD74" i="24"/>
  <c r="NBV74" i="24"/>
  <c r="NBN74" i="24"/>
  <c r="NBF74" i="24"/>
  <c r="NAX74" i="24"/>
  <c r="NAP74" i="24"/>
  <c r="NAH74" i="24"/>
  <c r="MZZ74" i="24"/>
  <c r="MZR74" i="24"/>
  <c r="MZJ74" i="24"/>
  <c r="MZB74" i="24"/>
  <c r="MYT74" i="24"/>
  <c r="MYL74" i="24"/>
  <c r="MYD74" i="24"/>
  <c r="MXV74" i="24"/>
  <c r="MXN74" i="24"/>
  <c r="MXF74" i="24"/>
  <c r="MWX74" i="24"/>
  <c r="MWP74" i="24"/>
  <c r="MWH74" i="24"/>
  <c r="MVZ74" i="24"/>
  <c r="MVR74" i="24"/>
  <c r="MVJ74" i="24"/>
  <c r="MVB74" i="24"/>
  <c r="MUT74" i="24"/>
  <c r="MUL74" i="24"/>
  <c r="MUD74" i="24"/>
  <c r="MTV74" i="24"/>
  <c r="MTN74" i="24"/>
  <c r="MTF74" i="24"/>
  <c r="MSX74" i="24"/>
  <c r="MSP74" i="24"/>
  <c r="MSH74" i="24"/>
  <c r="MRZ74" i="24"/>
  <c r="MRR74" i="24"/>
  <c r="MRJ74" i="24"/>
  <c r="MRB74" i="24"/>
  <c r="MQT74" i="24"/>
  <c r="MQL74" i="24"/>
  <c r="MQD74" i="24"/>
  <c r="MPV74" i="24"/>
  <c r="MPN74" i="24"/>
  <c r="MPF74" i="24"/>
  <c r="MOX74" i="24"/>
  <c r="MOP74" i="24"/>
  <c r="MOH74" i="24"/>
  <c r="MNZ74" i="24"/>
  <c r="MNR74" i="24"/>
  <c r="MNJ74" i="24"/>
  <c r="MNB74" i="24"/>
  <c r="MMT74" i="24"/>
  <c r="MML74" i="24"/>
  <c r="MMD74" i="24"/>
  <c r="MLV74" i="24"/>
  <c r="MLN74" i="24"/>
  <c r="MLF74" i="24"/>
  <c r="MKX74" i="24"/>
  <c r="MKP74" i="24"/>
  <c r="MKH74" i="24"/>
  <c r="MJZ74" i="24"/>
  <c r="MJR74" i="24"/>
  <c r="MJJ74" i="24"/>
  <c r="MJB74" i="24"/>
  <c r="MIT74" i="24"/>
  <c r="MIL74" i="24"/>
  <c r="MID74" i="24"/>
  <c r="MHV74" i="24"/>
  <c r="MHN74" i="24"/>
  <c r="MHF74" i="24"/>
  <c r="MGX74" i="24"/>
  <c r="MGP74" i="24"/>
  <c r="MGH74" i="24"/>
  <c r="MFZ74" i="24"/>
  <c r="MFR74" i="24"/>
  <c r="MFJ74" i="24"/>
  <c r="MFB74" i="24"/>
  <c r="UPQ74" i="24"/>
  <c r="UBY74" i="24"/>
  <c r="TVL74" i="24"/>
  <c r="TOV74" i="24"/>
  <c r="TIG74" i="24"/>
  <c r="TBT74" i="24"/>
  <c r="SVD74" i="24"/>
  <c r="SQF74" i="24"/>
  <c r="SMI74" i="24"/>
  <c r="SJW74" i="24"/>
  <c r="SHK74" i="24"/>
  <c r="SEY74" i="24"/>
  <c r="SCM74" i="24"/>
  <c r="SAA74" i="24"/>
  <c r="RXO74" i="24"/>
  <c r="RVC74" i="24"/>
  <c r="RSQ74" i="24"/>
  <c r="RQE74" i="24"/>
  <c r="RNS74" i="24"/>
  <c r="RLG74" i="24"/>
  <c r="RIU74" i="24"/>
  <c r="RGI74" i="24"/>
  <c r="RDW74" i="24"/>
  <c r="RBK74" i="24"/>
  <c r="QYY74" i="24"/>
  <c r="QWM74" i="24"/>
  <c r="QUA74" i="24"/>
  <c r="QRO74" i="24"/>
  <c r="QPC74" i="24"/>
  <c r="QMQ74" i="24"/>
  <c r="QKE74" i="24"/>
  <c r="QHS74" i="24"/>
  <c r="QFG74" i="24"/>
  <c r="QCU74" i="24"/>
  <c r="QAI74" i="24"/>
  <c r="PXW74" i="24"/>
  <c r="PWA74" i="24"/>
  <c r="PUU74" i="24"/>
  <c r="PTO74" i="24"/>
  <c r="PSI74" i="24"/>
  <c r="PRE74" i="24"/>
  <c r="PQM74" i="24"/>
  <c r="PPW74" i="24"/>
  <c r="PPG74" i="24"/>
  <c r="POQ74" i="24"/>
  <c r="POA74" i="24"/>
  <c r="PNK74" i="24"/>
  <c r="PMY74" i="24"/>
  <c r="PMM74" i="24"/>
  <c r="PMC74" i="24"/>
  <c r="PLS74" i="24"/>
  <c r="PLG74" i="24"/>
  <c r="PKW74" i="24"/>
  <c r="PKM74" i="24"/>
  <c r="PKA74" i="24"/>
  <c r="PJQ74" i="24"/>
  <c r="PJG74" i="24"/>
  <c r="PIU74" i="24"/>
  <c r="PIK74" i="24"/>
  <c r="PIA74" i="24"/>
  <c r="PHO74" i="24"/>
  <c r="PHE74" i="24"/>
  <c r="PGU74" i="24"/>
  <c r="PGK74" i="24"/>
  <c r="PGC74" i="24"/>
  <c r="PFU74" i="24"/>
  <c r="PFM74" i="24"/>
  <c r="PFE74" i="24"/>
  <c r="PEW74" i="24"/>
  <c r="PEO74" i="24"/>
  <c r="PEG74" i="24"/>
  <c r="PDY74" i="24"/>
  <c r="PDQ74" i="24"/>
  <c r="PDI74" i="24"/>
  <c r="PDA74" i="24"/>
  <c r="PCS74" i="24"/>
  <c r="PCK74" i="24"/>
  <c r="PCC74" i="24"/>
  <c r="PBU74" i="24"/>
  <c r="PBM74" i="24"/>
  <c r="PBE74" i="24"/>
  <c r="PAW74" i="24"/>
  <c r="PAO74" i="24"/>
  <c r="PAG74" i="24"/>
  <c r="OZY74" i="24"/>
  <c r="OZQ74" i="24"/>
  <c r="OZI74" i="24"/>
  <c r="OZA74" i="24"/>
  <c r="OYS74" i="24"/>
  <c r="OYK74" i="24"/>
  <c r="OYC74" i="24"/>
  <c r="OXU74" i="24"/>
  <c r="OXM74" i="24"/>
  <c r="OXE74" i="24"/>
  <c r="OWW74" i="24"/>
  <c r="OWO74" i="24"/>
  <c r="OWG74" i="24"/>
  <c r="OVY74" i="24"/>
  <c r="OVQ74" i="24"/>
  <c r="OVI74" i="24"/>
  <c r="OVA74" i="24"/>
  <c r="OUS74" i="24"/>
  <c r="OUK74" i="24"/>
  <c r="OUC74" i="24"/>
  <c r="OTU74" i="24"/>
  <c r="OTM74" i="24"/>
  <c r="OTE74" i="24"/>
  <c r="OSW74" i="24"/>
  <c r="OSO74" i="24"/>
  <c r="OSG74" i="24"/>
  <c r="ORY74" i="24"/>
  <c r="ORQ74" i="24"/>
  <c r="ORI74" i="24"/>
  <c r="ORA74" i="24"/>
  <c r="OQS74" i="24"/>
  <c r="OQK74" i="24"/>
  <c r="OQC74" i="24"/>
  <c r="OPU74" i="24"/>
  <c r="OPM74" i="24"/>
  <c r="OPE74" i="24"/>
  <c r="OOW74" i="24"/>
  <c r="OOO74" i="24"/>
  <c r="OOG74" i="24"/>
  <c r="ONY74" i="24"/>
  <c r="ONQ74" i="24"/>
  <c r="ONI74" i="24"/>
  <c r="ONA74" i="24"/>
  <c r="OMS74" i="24"/>
  <c r="OMK74" i="24"/>
  <c r="OMC74" i="24"/>
  <c r="OLU74" i="24"/>
  <c r="OLM74" i="24"/>
  <c r="OLE74" i="24"/>
  <c r="OKW74" i="24"/>
  <c r="OKO74" i="24"/>
  <c r="OKG74" i="24"/>
  <c r="OJY74" i="24"/>
  <c r="OJQ74" i="24"/>
  <c r="OJI74" i="24"/>
  <c r="OJA74" i="24"/>
  <c r="OIS74" i="24"/>
  <c r="OIK74" i="24"/>
  <c r="OIC74" i="24"/>
  <c r="OHU74" i="24"/>
  <c r="OHM74" i="24"/>
  <c r="OHE74" i="24"/>
  <c r="OGW74" i="24"/>
  <c r="OGO74" i="24"/>
  <c r="OGG74" i="24"/>
  <c r="OFY74" i="24"/>
  <c r="OFQ74" i="24"/>
  <c r="OFI74" i="24"/>
  <c r="OFA74" i="24"/>
  <c r="OES74" i="24"/>
  <c r="OEK74" i="24"/>
  <c r="OEC74" i="24"/>
  <c r="ODU74" i="24"/>
  <c r="ODM74" i="24"/>
  <c r="ODE74" i="24"/>
  <c r="OCW74" i="24"/>
  <c r="OCO74" i="24"/>
  <c r="OCG74" i="24"/>
  <c r="OBY74" i="24"/>
  <c r="OBQ74" i="24"/>
  <c r="OBI74" i="24"/>
  <c r="OBA74" i="24"/>
  <c r="OAS74" i="24"/>
  <c r="OAK74" i="24"/>
  <c r="OAC74" i="24"/>
  <c r="NZU74" i="24"/>
  <c r="NZM74" i="24"/>
  <c r="NZE74" i="24"/>
  <c r="NYW74" i="24"/>
  <c r="NYO74" i="24"/>
  <c r="NYG74" i="24"/>
  <c r="NXY74" i="24"/>
  <c r="NXQ74" i="24"/>
  <c r="NXI74" i="24"/>
  <c r="NXA74" i="24"/>
  <c r="NWS74" i="24"/>
  <c r="NWK74" i="24"/>
  <c r="NWC74" i="24"/>
  <c r="NVU74" i="24"/>
  <c r="NVM74" i="24"/>
  <c r="NVE74" i="24"/>
  <c r="NUW74" i="24"/>
  <c r="NUO74" i="24"/>
  <c r="NUG74" i="24"/>
  <c r="NTY74" i="24"/>
  <c r="NTQ74" i="24"/>
  <c r="NTI74" i="24"/>
  <c r="NTA74" i="24"/>
  <c r="NSS74" i="24"/>
  <c r="NSK74" i="24"/>
  <c r="NSC74" i="24"/>
  <c r="NRU74" i="24"/>
  <c r="NRM74" i="24"/>
  <c r="NRE74" i="24"/>
  <c r="NQW74" i="24"/>
  <c r="NQO74" i="24"/>
  <c r="NQG74" i="24"/>
  <c r="NPY74" i="24"/>
  <c r="NPQ74" i="24"/>
  <c r="NPI74" i="24"/>
  <c r="NPA74" i="24"/>
  <c r="NOS74" i="24"/>
  <c r="NOK74" i="24"/>
  <c r="NOC74" i="24"/>
  <c r="NNU74" i="24"/>
  <c r="NNM74" i="24"/>
  <c r="NNE74" i="24"/>
  <c r="NMW74" i="24"/>
  <c r="NMO74" i="24"/>
  <c r="NMG74" i="24"/>
  <c r="NLY74" i="24"/>
  <c r="NLQ74" i="24"/>
  <c r="NLI74" i="24"/>
  <c r="NLA74" i="24"/>
  <c r="NKS74" i="24"/>
  <c r="NKK74" i="24"/>
  <c r="NKC74" i="24"/>
  <c r="NJU74" i="24"/>
  <c r="NJM74" i="24"/>
  <c r="NJE74" i="24"/>
  <c r="NIW74" i="24"/>
  <c r="NIO74" i="24"/>
  <c r="NIG74" i="24"/>
  <c r="NHY74" i="24"/>
  <c r="NHQ74" i="24"/>
  <c r="NHI74" i="24"/>
  <c r="NHA74" i="24"/>
  <c r="NGS74" i="24"/>
  <c r="NGK74" i="24"/>
  <c r="NGC74" i="24"/>
  <c r="NFU74" i="24"/>
  <c r="NFM74" i="24"/>
  <c r="NFE74" i="24"/>
  <c r="NEW74" i="24"/>
  <c r="NEO74" i="24"/>
  <c r="NEG74" i="24"/>
  <c r="NDY74" i="24"/>
  <c r="NDQ74" i="24"/>
  <c r="NDI74" i="24"/>
  <c r="NDA74" i="24"/>
  <c r="NCS74" i="24"/>
  <c r="NCK74" i="24"/>
  <c r="NCC74" i="24"/>
  <c r="NBU74" i="24"/>
  <c r="NBM74" i="24"/>
  <c r="NBE74" i="24"/>
  <c r="NAW74" i="24"/>
  <c r="NAO74" i="24"/>
  <c r="NAG74" i="24"/>
  <c r="MZY74" i="24"/>
  <c r="MZQ74" i="24"/>
  <c r="MZI74" i="24"/>
  <c r="MZA74" i="24"/>
  <c r="MYS74" i="24"/>
  <c r="MYK74" i="24"/>
  <c r="MYC74" i="24"/>
  <c r="MXU74" i="24"/>
  <c r="MXM74" i="24"/>
  <c r="MXE74" i="24"/>
  <c r="MWW74" i="24"/>
  <c r="MWO74" i="24"/>
  <c r="MWG74" i="24"/>
  <c r="MVY74" i="24"/>
  <c r="MVQ74" i="24"/>
  <c r="MVI74" i="24"/>
  <c r="MVA74" i="24"/>
  <c r="MUS74" i="24"/>
  <c r="MUK74" i="24"/>
  <c r="MUC74" i="24"/>
  <c r="MTU74" i="24"/>
  <c r="MTM74" i="24"/>
  <c r="MTE74" i="24"/>
  <c r="MSW74" i="24"/>
  <c r="MSO74" i="24"/>
  <c r="MSG74" i="24"/>
  <c r="MRY74" i="24"/>
  <c r="MRQ74" i="24"/>
  <c r="MRI74" i="24"/>
  <c r="MRA74" i="24"/>
  <c r="MQS74" i="24"/>
  <c r="MQK74" i="24"/>
  <c r="MQC74" i="24"/>
  <c r="MPU74" i="24"/>
  <c r="MPM74" i="24"/>
  <c r="MPE74" i="24"/>
  <c r="MOW74" i="24"/>
  <c r="MOO74" i="24"/>
  <c r="MOG74" i="24"/>
  <c r="MNY74" i="24"/>
  <c r="MNQ74" i="24"/>
  <c r="MNI74" i="24"/>
  <c r="MNA74" i="24"/>
  <c r="MMS74" i="24"/>
  <c r="MMK74" i="24"/>
  <c r="MMC74" i="24"/>
  <c r="MLU74" i="24"/>
  <c r="MLM74" i="24"/>
  <c r="MLE74" i="24"/>
  <c r="MKW74" i="24"/>
  <c r="MKO74" i="24"/>
  <c r="MKG74" i="24"/>
  <c r="MJY74" i="24"/>
  <c r="MJQ74" i="24"/>
  <c r="MJI74" i="24"/>
  <c r="MJA74" i="24"/>
  <c r="MIS74" i="24"/>
  <c r="MIK74" i="24"/>
  <c r="MIC74" i="24"/>
  <c r="MHU74" i="24"/>
  <c r="MHM74" i="24"/>
  <c r="MHE74" i="24"/>
  <c r="MGW74" i="24"/>
  <c r="MGO74" i="24"/>
  <c r="MGG74" i="24"/>
  <c r="MFY74" i="24"/>
  <c r="MFQ74" i="24"/>
  <c r="MFI74" i="24"/>
  <c r="MFA74" i="24"/>
  <c r="MES74" i="24"/>
  <c r="MEK74" i="24"/>
  <c r="MEC74" i="24"/>
  <c r="MDU74" i="24"/>
  <c r="MDM74" i="24"/>
  <c r="MDE74" i="24"/>
  <c r="MCW74" i="24"/>
  <c r="MCO74" i="24"/>
  <c r="MCG74" i="24"/>
  <c r="MBY74" i="24"/>
  <c r="MBQ74" i="24"/>
  <c r="MBI74" i="24"/>
  <c r="MBA74" i="24"/>
  <c r="MAS74" i="24"/>
  <c r="MAK74" i="24"/>
  <c r="MAC74" i="24"/>
  <c r="LZU74" i="24"/>
  <c r="LZM74" i="24"/>
  <c r="LZE74" i="24"/>
  <c r="UNP74" i="24"/>
  <c r="UBD74" i="24"/>
  <c r="TUO74" i="24"/>
  <c r="TOB74" i="24"/>
  <c r="THL74" i="24"/>
  <c r="TAW74" i="24"/>
  <c r="SUN74" i="24"/>
  <c r="SPP74" i="24"/>
  <c r="SMA74" i="24"/>
  <c r="SJO74" i="24"/>
  <c r="SHC74" i="24"/>
  <c r="SEQ74" i="24"/>
  <c r="SCE74" i="24"/>
  <c r="RZS74" i="24"/>
  <c r="RXG74" i="24"/>
  <c r="RUU74" i="24"/>
  <c r="RSI74" i="24"/>
  <c r="RPW74" i="24"/>
  <c r="RNK74" i="24"/>
  <c r="RKY74" i="24"/>
  <c r="RIM74" i="24"/>
  <c r="RGA74" i="24"/>
  <c r="RDO74" i="24"/>
  <c r="RBC74" i="24"/>
  <c r="QYQ74" i="24"/>
  <c r="QWE74" i="24"/>
  <c r="QTS74" i="24"/>
  <c r="QRG74" i="24"/>
  <c r="QOU74" i="24"/>
  <c r="QMI74" i="24"/>
  <c r="QJW74" i="24"/>
  <c r="QHK74" i="24"/>
  <c r="QEY74" i="24"/>
  <c r="QCM74" i="24"/>
  <c r="QAA74" i="24"/>
  <c r="PXO74" i="24"/>
  <c r="PVX74" i="24"/>
  <c r="PUR74" i="24"/>
  <c r="PTL74" i="24"/>
  <c r="PSF74" i="24"/>
  <c r="PRC74" i="24"/>
  <c r="PQK74" i="24"/>
  <c r="PPU74" i="24"/>
  <c r="PPE74" i="24"/>
  <c r="POO74" i="24"/>
  <c r="PNY74" i="24"/>
  <c r="PNI74" i="24"/>
  <c r="PMW74" i="24"/>
  <c r="PML74" i="24"/>
  <c r="PMB74" i="24"/>
  <c r="PLQ74" i="24"/>
  <c r="PLF74" i="24"/>
  <c r="PKV74" i="24"/>
  <c r="PKK74" i="24"/>
  <c r="PJZ74" i="24"/>
  <c r="PJP74" i="24"/>
  <c r="PJE74" i="24"/>
  <c r="PIT74" i="24"/>
  <c r="PIJ74" i="24"/>
  <c r="PHY74" i="24"/>
  <c r="PHN74" i="24"/>
  <c r="PHD74" i="24"/>
  <c r="PGS74" i="24"/>
  <c r="PGJ74" i="24"/>
  <c r="PGB74" i="24"/>
  <c r="PFT74" i="24"/>
  <c r="PFL74" i="24"/>
  <c r="PFD74" i="24"/>
  <c r="PEV74" i="24"/>
  <c r="PEN74" i="24"/>
  <c r="PEF74" i="24"/>
  <c r="PDX74" i="24"/>
  <c r="PDP74" i="24"/>
  <c r="PDH74" i="24"/>
  <c r="PCZ74" i="24"/>
  <c r="PCR74" i="24"/>
  <c r="PCJ74" i="24"/>
  <c r="PCB74" i="24"/>
  <c r="PBT74" i="24"/>
  <c r="PBL74" i="24"/>
  <c r="PBD74" i="24"/>
  <c r="PAV74" i="24"/>
  <c r="PAN74" i="24"/>
  <c r="PAF74" i="24"/>
  <c r="OZX74" i="24"/>
  <c r="OZP74" i="24"/>
  <c r="OZH74" i="24"/>
  <c r="OYZ74" i="24"/>
  <c r="OYR74" i="24"/>
  <c r="OYJ74" i="24"/>
  <c r="OYB74" i="24"/>
  <c r="OXT74" i="24"/>
  <c r="OXL74" i="24"/>
  <c r="OXD74" i="24"/>
  <c r="OWV74" i="24"/>
  <c r="OWN74" i="24"/>
  <c r="OWF74" i="24"/>
  <c r="OVX74" i="24"/>
  <c r="OVP74" i="24"/>
  <c r="OVH74" i="24"/>
  <c r="OUZ74" i="24"/>
  <c r="OUR74" i="24"/>
  <c r="OUJ74" i="24"/>
  <c r="OUB74" i="24"/>
  <c r="OTT74" i="24"/>
  <c r="OTL74" i="24"/>
  <c r="OTD74" i="24"/>
  <c r="OSV74" i="24"/>
  <c r="OSN74" i="24"/>
  <c r="OSF74" i="24"/>
  <c r="ORX74" i="24"/>
  <c r="ORP74" i="24"/>
  <c r="ORH74" i="24"/>
  <c r="OQZ74" i="24"/>
  <c r="OQR74" i="24"/>
  <c r="OQJ74" i="24"/>
  <c r="OQB74" i="24"/>
  <c r="OPT74" i="24"/>
  <c r="OPL74" i="24"/>
  <c r="OPD74" i="24"/>
  <c r="OOV74" i="24"/>
  <c r="OON74" i="24"/>
  <c r="OOF74" i="24"/>
  <c r="ONX74" i="24"/>
  <c r="ONP74" i="24"/>
  <c r="ONH74" i="24"/>
  <c r="OMZ74" i="24"/>
  <c r="OMR74" i="24"/>
  <c r="OMJ74" i="24"/>
  <c r="OMB74" i="24"/>
  <c r="OLT74" i="24"/>
  <c r="OLL74" i="24"/>
  <c r="OLD74" i="24"/>
  <c r="OKV74" i="24"/>
  <c r="OKN74" i="24"/>
  <c r="OKF74" i="24"/>
  <c r="OJX74" i="24"/>
  <c r="OJP74" i="24"/>
  <c r="OJH74" i="24"/>
  <c r="OIZ74" i="24"/>
  <c r="OIR74" i="24"/>
  <c r="OIJ74" i="24"/>
  <c r="OIB74" i="24"/>
  <c r="OHT74" i="24"/>
  <c r="OHL74" i="24"/>
  <c r="OHD74" i="24"/>
  <c r="OGV74" i="24"/>
  <c r="OGN74" i="24"/>
  <c r="OGF74" i="24"/>
  <c r="OFX74" i="24"/>
  <c r="OFP74" i="24"/>
  <c r="OFH74" i="24"/>
  <c r="OEZ74" i="24"/>
  <c r="OER74" i="24"/>
  <c r="OEJ74" i="24"/>
  <c r="OEB74" i="24"/>
  <c r="ODT74" i="24"/>
  <c r="ODL74" i="24"/>
  <c r="ODD74" i="24"/>
  <c r="OCV74" i="24"/>
  <c r="OCN74" i="24"/>
  <c r="OCF74" i="24"/>
  <c r="OBX74" i="24"/>
  <c r="OBP74" i="24"/>
  <c r="OBH74" i="24"/>
  <c r="OAZ74" i="24"/>
  <c r="OAR74" i="24"/>
  <c r="OAJ74" i="24"/>
  <c r="OAB74" i="24"/>
  <c r="NZT74" i="24"/>
  <c r="NZL74" i="24"/>
  <c r="NZD74" i="24"/>
  <c r="NYV74" i="24"/>
  <c r="NYN74" i="24"/>
  <c r="NYF74" i="24"/>
  <c r="NXX74" i="24"/>
  <c r="NXP74" i="24"/>
  <c r="NXH74" i="24"/>
  <c r="NWZ74" i="24"/>
  <c r="NWR74" i="24"/>
  <c r="NWJ74" i="24"/>
  <c r="NWB74" i="24"/>
  <c r="NVT74" i="24"/>
  <c r="NVL74" i="24"/>
  <c r="NVD74" i="24"/>
  <c r="NUV74" i="24"/>
  <c r="NUN74" i="24"/>
  <c r="NUF74" i="24"/>
  <c r="NTX74" i="24"/>
  <c r="NTP74" i="24"/>
  <c r="NTH74" i="24"/>
  <c r="NSZ74" i="24"/>
  <c r="NSR74" i="24"/>
  <c r="NSJ74" i="24"/>
  <c r="NSB74" i="24"/>
  <c r="NRT74" i="24"/>
  <c r="NRL74" i="24"/>
  <c r="NRD74" i="24"/>
  <c r="NQV74" i="24"/>
  <c r="NQN74" i="24"/>
  <c r="NQF74" i="24"/>
  <c r="NPX74" i="24"/>
  <c r="NPP74" i="24"/>
  <c r="NPH74" i="24"/>
  <c r="NOZ74" i="24"/>
  <c r="NOR74" i="24"/>
  <c r="NOJ74" i="24"/>
  <c r="NOB74" i="24"/>
  <c r="NNT74" i="24"/>
  <c r="NNL74" i="24"/>
  <c r="NND74" i="24"/>
  <c r="NMV74" i="24"/>
  <c r="NMN74" i="24"/>
  <c r="NMF74" i="24"/>
  <c r="NLX74" i="24"/>
  <c r="NLP74" i="24"/>
  <c r="NLH74" i="24"/>
  <c r="NKZ74" i="24"/>
  <c r="NKR74" i="24"/>
  <c r="NKJ74" i="24"/>
  <c r="NKB74" i="24"/>
  <c r="NJT74" i="24"/>
  <c r="NJL74" i="24"/>
  <c r="NJD74" i="24"/>
  <c r="NIV74" i="24"/>
  <c r="NIN74" i="24"/>
  <c r="NIF74" i="24"/>
  <c r="NHX74" i="24"/>
  <c r="NHP74" i="24"/>
  <c r="NHH74" i="24"/>
  <c r="NGZ74" i="24"/>
  <c r="NGR74" i="24"/>
  <c r="NGJ74" i="24"/>
  <c r="NGB74" i="24"/>
  <c r="NFT74" i="24"/>
  <c r="NFL74" i="24"/>
  <c r="NFD74" i="24"/>
  <c r="NEV74" i="24"/>
  <c r="NEN74" i="24"/>
  <c r="NEF74" i="24"/>
  <c r="NDX74" i="24"/>
  <c r="NDP74" i="24"/>
  <c r="NDH74" i="24"/>
  <c r="NCZ74" i="24"/>
  <c r="NCR74" i="24"/>
  <c r="NCJ74" i="24"/>
  <c r="NCB74" i="24"/>
  <c r="NBT74" i="24"/>
  <c r="NBL74" i="24"/>
  <c r="NBD74" i="24"/>
  <c r="NAV74" i="24"/>
  <c r="NAN74" i="24"/>
  <c r="NAF74" i="24"/>
  <c r="MZX74" i="24"/>
  <c r="MZP74" i="24"/>
  <c r="MZH74" i="24"/>
  <c r="MYZ74" i="24"/>
  <c r="MYR74" i="24"/>
  <c r="MYJ74" i="24"/>
  <c r="MYB74" i="24"/>
  <c r="MXT74" i="24"/>
  <c r="MXL74" i="24"/>
  <c r="MXD74" i="24"/>
  <c r="MWV74" i="24"/>
  <c r="MWN74" i="24"/>
  <c r="MWF74" i="24"/>
  <c r="MVX74" i="24"/>
  <c r="MVP74" i="24"/>
  <c r="MVH74" i="24"/>
  <c r="ULG74" i="24"/>
  <c r="UAJ74" i="24"/>
  <c r="TTT74" i="24"/>
  <c r="TNE74" i="24"/>
  <c r="TGR74" i="24"/>
  <c r="TAB74" i="24"/>
  <c r="STX74" i="24"/>
  <c r="SOZ74" i="24"/>
  <c r="SLS74" i="24"/>
  <c r="SJG74" i="24"/>
  <c r="SGU74" i="24"/>
  <c r="SEI74" i="24"/>
  <c r="SBW74" i="24"/>
  <c r="RZK74" i="24"/>
  <c r="RWY74" i="24"/>
  <c r="RUM74" i="24"/>
  <c r="RSA74" i="24"/>
  <c r="RPO74" i="24"/>
  <c r="RNC74" i="24"/>
  <c r="RKQ74" i="24"/>
  <c r="RIE74" i="24"/>
  <c r="RFS74" i="24"/>
  <c r="RDG74" i="24"/>
  <c r="RAU74" i="24"/>
  <c r="QYI74" i="24"/>
  <c r="QVW74" i="24"/>
  <c r="QTK74" i="24"/>
  <c r="QQY74" i="24"/>
  <c r="QOM74" i="24"/>
  <c r="QMA74" i="24"/>
  <c r="QJO74" i="24"/>
  <c r="QHC74" i="24"/>
  <c r="QEQ74" i="24"/>
  <c r="QCE74" i="24"/>
  <c r="PZS74" i="24"/>
  <c r="PXG74" i="24"/>
  <c r="PVS74" i="24"/>
  <c r="PUM74" i="24"/>
  <c r="PTG74" i="24"/>
  <c r="PSA74" i="24"/>
  <c r="PQZ74" i="24"/>
  <c r="PQJ74" i="24"/>
  <c r="PPT74" i="24"/>
  <c r="PPD74" i="24"/>
  <c r="PON74" i="24"/>
  <c r="PNX74" i="24"/>
  <c r="PNH74" i="24"/>
  <c r="PMU74" i="24"/>
  <c r="PMK74" i="24"/>
  <c r="PMA74" i="24"/>
  <c r="PLO74" i="24"/>
  <c r="PLE74" i="24"/>
  <c r="PKU74" i="24"/>
  <c r="PKI74" i="24"/>
  <c r="PJY74" i="24"/>
  <c r="PJO74" i="24"/>
  <c r="PJC74" i="24"/>
  <c r="PIS74" i="24"/>
  <c r="PII74" i="24"/>
  <c r="PHW74" i="24"/>
  <c r="PHM74" i="24"/>
  <c r="PHC74" i="24"/>
  <c r="PGQ74" i="24"/>
  <c r="PGI74" i="24"/>
  <c r="PGA74" i="24"/>
  <c r="PFS74" i="24"/>
  <c r="PFK74" i="24"/>
  <c r="PFC74" i="24"/>
  <c r="PEU74" i="24"/>
  <c r="PEM74" i="24"/>
  <c r="PEE74" i="24"/>
  <c r="PDW74" i="24"/>
  <c r="PDO74" i="24"/>
  <c r="PDG74" i="24"/>
  <c r="PCY74" i="24"/>
  <c r="PCQ74" i="24"/>
  <c r="PCI74" i="24"/>
  <c r="PCA74" i="24"/>
  <c r="PBS74" i="24"/>
  <c r="PBK74" i="24"/>
  <c r="PBC74" i="24"/>
  <c r="PAU74" i="24"/>
  <c r="PAM74" i="24"/>
  <c r="PAE74" i="24"/>
  <c r="OZW74" i="24"/>
  <c r="OZO74" i="24"/>
  <c r="OZG74" i="24"/>
  <c r="OYY74" i="24"/>
  <c r="OYQ74" i="24"/>
  <c r="OYI74" i="24"/>
  <c r="OYA74" i="24"/>
  <c r="OXS74" i="24"/>
  <c r="OXK74" i="24"/>
  <c r="OXC74" i="24"/>
  <c r="OWU74" i="24"/>
  <c r="OWM74" i="24"/>
  <c r="OWE74" i="24"/>
  <c r="OVW74" i="24"/>
  <c r="OVO74" i="24"/>
  <c r="OVG74" i="24"/>
  <c r="OUY74" i="24"/>
  <c r="OUQ74" i="24"/>
  <c r="OUI74" i="24"/>
  <c r="OUA74" i="24"/>
  <c r="OTS74" i="24"/>
  <c r="OTK74" i="24"/>
  <c r="OTC74" i="24"/>
  <c r="OSU74" i="24"/>
  <c r="OSM74" i="24"/>
  <c r="OSE74" i="24"/>
  <c r="ORW74" i="24"/>
  <c r="ORO74" i="24"/>
  <c r="ORG74" i="24"/>
  <c r="OQY74" i="24"/>
  <c r="OQQ74" i="24"/>
  <c r="OQI74" i="24"/>
  <c r="OQA74" i="24"/>
  <c r="OPS74" i="24"/>
  <c r="OPK74" i="24"/>
  <c r="OPC74" i="24"/>
  <c r="OOU74" i="24"/>
  <c r="OOM74" i="24"/>
  <c r="OOE74" i="24"/>
  <c r="ONW74" i="24"/>
  <c r="ONO74" i="24"/>
  <c r="ONG74" i="24"/>
  <c r="OMY74" i="24"/>
  <c r="OMQ74" i="24"/>
  <c r="OMI74" i="24"/>
  <c r="OMA74" i="24"/>
  <c r="OLS74" i="24"/>
  <c r="OLK74" i="24"/>
  <c r="OLC74" i="24"/>
  <c r="OKU74" i="24"/>
  <c r="OKM74" i="24"/>
  <c r="OKE74" i="24"/>
  <c r="OJW74" i="24"/>
  <c r="OJO74" i="24"/>
  <c r="OJG74" i="24"/>
  <c r="OIY74" i="24"/>
  <c r="OIQ74" i="24"/>
  <c r="OII74" i="24"/>
  <c r="OIA74" i="24"/>
  <c r="OHS74" i="24"/>
  <c r="OHK74" i="24"/>
  <c r="OHC74" i="24"/>
  <c r="OGU74" i="24"/>
  <c r="OGM74" i="24"/>
  <c r="OGE74" i="24"/>
  <c r="OFW74" i="24"/>
  <c r="OFO74" i="24"/>
  <c r="OFG74" i="24"/>
  <c r="OEY74" i="24"/>
  <c r="OEQ74" i="24"/>
  <c r="OEI74" i="24"/>
  <c r="OEA74" i="24"/>
  <c r="ODS74" i="24"/>
  <c r="ODK74" i="24"/>
  <c r="ODC74" i="24"/>
  <c r="OCU74" i="24"/>
  <c r="OCM74" i="24"/>
  <c r="OCE74" i="24"/>
  <c r="OBW74" i="24"/>
  <c r="OBO74" i="24"/>
  <c r="OBG74" i="24"/>
  <c r="OAY74" i="24"/>
  <c r="OAQ74" i="24"/>
  <c r="OAI74" i="24"/>
  <c r="OAA74" i="24"/>
  <c r="NZS74" i="24"/>
  <c r="NZK74" i="24"/>
  <c r="NZC74" i="24"/>
  <c r="NYU74" i="24"/>
  <c r="NYM74" i="24"/>
  <c r="NYE74" i="24"/>
  <c r="NXW74" i="24"/>
  <c r="NXO74" i="24"/>
  <c r="NXG74" i="24"/>
  <c r="NWY74" i="24"/>
  <c r="NWQ74" i="24"/>
  <c r="NWI74" i="24"/>
  <c r="NWA74" i="24"/>
  <c r="NVS74" i="24"/>
  <c r="NVK74" i="24"/>
  <c r="NVC74" i="24"/>
  <c r="NUU74" i="24"/>
  <c r="NUM74" i="24"/>
  <c r="NUE74" i="24"/>
  <c r="NTW74" i="24"/>
  <c r="NTO74" i="24"/>
  <c r="NTG74" i="24"/>
  <c r="NSY74" i="24"/>
  <c r="NSQ74" i="24"/>
  <c r="NSI74" i="24"/>
  <c r="NSA74" i="24"/>
  <c r="NRS74" i="24"/>
  <c r="NRK74" i="24"/>
  <c r="NRC74" i="24"/>
  <c r="NQU74" i="24"/>
  <c r="NQM74" i="24"/>
  <c r="NQE74" i="24"/>
  <c r="NPW74" i="24"/>
  <c r="NPO74" i="24"/>
  <c r="NPG74" i="24"/>
  <c r="NOY74" i="24"/>
  <c r="NOQ74" i="24"/>
  <c r="NOI74" i="24"/>
  <c r="NOA74" i="24"/>
  <c r="NNS74" i="24"/>
  <c r="NNK74" i="24"/>
  <c r="NNC74" i="24"/>
  <c r="NMU74" i="24"/>
  <c r="NMM74" i="24"/>
  <c r="NME74" i="24"/>
  <c r="NLW74" i="24"/>
  <c r="NLO74" i="24"/>
  <c r="NLG74" i="24"/>
  <c r="NKY74" i="24"/>
  <c r="NKQ74" i="24"/>
  <c r="NKI74" i="24"/>
  <c r="NKA74" i="24"/>
  <c r="NJS74" i="24"/>
  <c r="NJK74" i="24"/>
  <c r="NJC74" i="24"/>
  <c r="NIU74" i="24"/>
  <c r="NIM74" i="24"/>
  <c r="NIE74" i="24"/>
  <c r="NHW74" i="24"/>
  <c r="NHO74" i="24"/>
  <c r="NHG74" i="24"/>
  <c r="NGY74" i="24"/>
  <c r="NGQ74" i="24"/>
  <c r="NGI74" i="24"/>
  <c r="NGA74" i="24"/>
  <c r="NFS74" i="24"/>
  <c r="NFK74" i="24"/>
  <c r="NFC74" i="24"/>
  <c r="NEU74" i="24"/>
  <c r="NEM74" i="24"/>
  <c r="NEE74" i="24"/>
  <c r="NDW74" i="24"/>
  <c r="NDO74" i="24"/>
  <c r="NDG74" i="24"/>
  <c r="NCY74" i="24"/>
  <c r="NCQ74" i="24"/>
  <c r="NCI74" i="24"/>
  <c r="NCA74" i="24"/>
  <c r="NBS74" i="24"/>
  <c r="NBK74" i="24"/>
  <c r="NBC74" i="24"/>
  <c r="NAU74" i="24"/>
  <c r="NAM74" i="24"/>
  <c r="NAE74" i="24"/>
  <c r="MZW74" i="24"/>
  <c r="MZO74" i="24"/>
  <c r="MZG74" i="24"/>
  <c r="MYY74" i="24"/>
  <c r="MYQ74" i="24"/>
  <c r="MYI74" i="24"/>
  <c r="MYA74" i="24"/>
  <c r="MXS74" i="24"/>
  <c r="MXK74" i="24"/>
  <c r="MXC74" i="24"/>
  <c r="MWU74" i="24"/>
  <c r="MWM74" i="24"/>
  <c r="MWE74" i="24"/>
  <c r="MVW74" i="24"/>
  <c r="MVO74" i="24"/>
  <c r="MVG74" i="24"/>
  <c r="MUY74" i="24"/>
  <c r="MUQ74" i="24"/>
  <c r="MUI74" i="24"/>
  <c r="MUA74" i="24"/>
  <c r="MTS74" i="24"/>
  <c r="MTK74" i="24"/>
  <c r="MTC74" i="24"/>
  <c r="MSU74" i="24"/>
  <c r="MSM74" i="24"/>
  <c r="MSE74" i="24"/>
  <c r="MRW74" i="24"/>
  <c r="MRO74" i="24"/>
  <c r="MRG74" i="24"/>
  <c r="MQY74" i="24"/>
  <c r="MQQ74" i="24"/>
  <c r="MQI74" i="24"/>
  <c r="MQA74" i="24"/>
  <c r="MPS74" i="24"/>
  <c r="MPK74" i="24"/>
  <c r="MPC74" i="24"/>
  <c r="MOU74" i="24"/>
  <c r="MOM74" i="24"/>
  <c r="MOE74" i="24"/>
  <c r="MNW74" i="24"/>
  <c r="MNO74" i="24"/>
  <c r="MNG74" i="24"/>
  <c r="MMY74" i="24"/>
  <c r="MMQ74" i="24"/>
  <c r="MMI74" i="24"/>
  <c r="MMA74" i="24"/>
  <c r="MLS74" i="24"/>
  <c r="MLK74" i="24"/>
  <c r="MLC74" i="24"/>
  <c r="MKU74" i="24"/>
  <c r="MKM74" i="24"/>
  <c r="MKE74" i="24"/>
  <c r="MJW74" i="24"/>
  <c r="MJO74" i="24"/>
  <c r="MJG74" i="24"/>
  <c r="MIY74" i="24"/>
  <c r="MIQ74" i="24"/>
  <c r="MII74" i="24"/>
  <c r="MIA74" i="24"/>
  <c r="MHS74" i="24"/>
  <c r="MHK74" i="24"/>
  <c r="MHC74" i="24"/>
  <c r="MGU74" i="24"/>
  <c r="MGM74" i="24"/>
  <c r="MGE74" i="24"/>
  <c r="MFW74" i="24"/>
  <c r="MFO74" i="24"/>
  <c r="MFG74" i="24"/>
  <c r="MEY74" i="24"/>
  <c r="MEQ74" i="24"/>
  <c r="MEI74" i="24"/>
  <c r="MEA74" i="24"/>
  <c r="MDS74" i="24"/>
  <c r="MDK74" i="24"/>
  <c r="MDC74" i="24"/>
  <c r="MCU74" i="24"/>
  <c r="MCM74" i="24"/>
  <c r="MCE74" i="24"/>
  <c r="MBW74" i="24"/>
  <c r="MBO74" i="24"/>
  <c r="MBG74" i="24"/>
  <c r="MAY74" i="24"/>
  <c r="MAQ74" i="24"/>
  <c r="MAI74" i="24"/>
  <c r="MAA74" i="24"/>
  <c r="LZS74" i="24"/>
  <c r="LZK74" i="24"/>
  <c r="LZC74" i="24"/>
  <c r="UJC74" i="24"/>
  <c r="TZM74" i="24"/>
  <c r="TSZ74" i="24"/>
  <c r="TMJ74" i="24"/>
  <c r="TFU74" i="24"/>
  <c r="SZH74" i="24"/>
  <c r="STH74" i="24"/>
  <c r="SOJ74" i="24"/>
  <c r="SLK74" i="24"/>
  <c r="SIY74" i="24"/>
  <c r="SGM74" i="24"/>
  <c r="SEA74" i="24"/>
  <c r="SBO74" i="24"/>
  <c r="RZC74" i="24"/>
  <c r="RWQ74" i="24"/>
  <c r="RUE74" i="24"/>
  <c r="RRS74" i="24"/>
  <c r="RPG74" i="24"/>
  <c r="RMU74" i="24"/>
  <c r="RKI74" i="24"/>
  <c r="RHW74" i="24"/>
  <c r="RFK74" i="24"/>
  <c r="RCY74" i="24"/>
  <c r="RAM74" i="24"/>
  <c r="QYA74" i="24"/>
  <c r="QVO74" i="24"/>
  <c r="QTC74" i="24"/>
  <c r="QQQ74" i="24"/>
  <c r="QOE74" i="24"/>
  <c r="QLS74" i="24"/>
  <c r="QJG74" i="24"/>
  <c r="QGU74" i="24"/>
  <c r="QEI74" i="24"/>
  <c r="QBW74" i="24"/>
  <c r="PZK74" i="24"/>
  <c r="PWY74" i="24"/>
  <c r="PVP74" i="24"/>
  <c r="PUJ74" i="24"/>
  <c r="PTD74" i="24"/>
  <c r="PRX74" i="24"/>
  <c r="PQW74" i="24"/>
  <c r="PQG74" i="24"/>
  <c r="PPQ74" i="24"/>
  <c r="PPA74" i="24"/>
  <c r="POK74" i="24"/>
  <c r="PNU74" i="24"/>
  <c r="PNE74" i="24"/>
  <c r="PMT74" i="24"/>
  <c r="PMJ74" i="24"/>
  <c r="PLY74" i="24"/>
  <c r="PLN74" i="24"/>
  <c r="PLD74" i="24"/>
  <c r="PKS74" i="24"/>
  <c r="PKH74" i="24"/>
  <c r="PJX74" i="24"/>
  <c r="PJM74" i="24"/>
  <c r="PJB74" i="24"/>
  <c r="PIR74" i="24"/>
  <c r="PIG74" i="24"/>
  <c r="PHV74" i="24"/>
  <c r="PHL74" i="24"/>
  <c r="PHA74" i="24"/>
  <c r="PGP74" i="24"/>
  <c r="PGH74" i="24"/>
  <c r="PFZ74" i="24"/>
  <c r="PFR74" i="24"/>
  <c r="PFJ74" i="24"/>
  <c r="PFB74" i="24"/>
  <c r="PET74" i="24"/>
  <c r="PEL74" i="24"/>
  <c r="PED74" i="24"/>
  <c r="PDV74" i="24"/>
  <c r="PDN74" i="24"/>
  <c r="PDF74" i="24"/>
  <c r="PCX74" i="24"/>
  <c r="PCP74" i="24"/>
  <c r="PCH74" i="24"/>
  <c r="PBZ74" i="24"/>
  <c r="PBR74" i="24"/>
  <c r="PBJ74" i="24"/>
  <c r="PBB74" i="24"/>
  <c r="PAT74" i="24"/>
  <c r="PAL74" i="24"/>
  <c r="PAD74" i="24"/>
  <c r="OZV74" i="24"/>
  <c r="OZN74" i="24"/>
  <c r="OZF74" i="24"/>
  <c r="OYX74" i="24"/>
  <c r="OYP74" i="24"/>
  <c r="OYH74" i="24"/>
  <c r="OXZ74" i="24"/>
  <c r="OXR74" i="24"/>
  <c r="OXJ74" i="24"/>
  <c r="OXB74" i="24"/>
  <c r="OWT74" i="24"/>
  <c r="OWL74" i="24"/>
  <c r="OWD74" i="24"/>
  <c r="OVV74" i="24"/>
  <c r="OVN74" i="24"/>
  <c r="OVF74" i="24"/>
  <c r="OUX74" i="24"/>
  <c r="OUP74" i="24"/>
  <c r="OUH74" i="24"/>
  <c r="OTZ74" i="24"/>
  <c r="OTR74" i="24"/>
  <c r="OTJ74" i="24"/>
  <c r="OTB74" i="24"/>
  <c r="OST74" i="24"/>
  <c r="OSL74" i="24"/>
  <c r="OSD74" i="24"/>
  <c r="ORV74" i="24"/>
  <c r="ORN74" i="24"/>
  <c r="ORF74" i="24"/>
  <c r="OQX74" i="24"/>
  <c r="OQP74" i="24"/>
  <c r="OQH74" i="24"/>
  <c r="OPZ74" i="24"/>
  <c r="OPR74" i="24"/>
  <c r="OPJ74" i="24"/>
  <c r="OPB74" i="24"/>
  <c r="OOT74" i="24"/>
  <c r="OOL74" i="24"/>
  <c r="OOD74" i="24"/>
  <c r="ONV74" i="24"/>
  <c r="ONN74" i="24"/>
  <c r="ONF74" i="24"/>
  <c r="OMX74" i="24"/>
  <c r="OMP74" i="24"/>
  <c r="OMH74" i="24"/>
  <c r="OLZ74" i="24"/>
  <c r="OLR74" i="24"/>
  <c r="OLJ74" i="24"/>
  <c r="OLB74" i="24"/>
  <c r="OKT74" i="24"/>
  <c r="OKL74" i="24"/>
  <c r="OKD74" i="24"/>
  <c r="OJV74" i="24"/>
  <c r="OJN74" i="24"/>
  <c r="OJF74" i="24"/>
  <c r="OIX74" i="24"/>
  <c r="OIP74" i="24"/>
  <c r="OIH74" i="24"/>
  <c r="OHZ74" i="24"/>
  <c r="OHR74" i="24"/>
  <c r="OHJ74" i="24"/>
  <c r="OHB74" i="24"/>
  <c r="OGT74" i="24"/>
  <c r="OGL74" i="24"/>
  <c r="OGD74" i="24"/>
  <c r="OFV74" i="24"/>
  <c r="OFN74" i="24"/>
  <c r="OFF74" i="24"/>
  <c r="OEX74" i="24"/>
  <c r="OEP74" i="24"/>
  <c r="OEH74" i="24"/>
  <c r="ODZ74" i="24"/>
  <c r="ODR74" i="24"/>
  <c r="ODJ74" i="24"/>
  <c r="ODB74" i="24"/>
  <c r="OCT74" i="24"/>
  <c r="OCL74" i="24"/>
  <c r="OCD74" i="24"/>
  <c r="OBV74" i="24"/>
  <c r="OBN74" i="24"/>
  <c r="OBF74" i="24"/>
  <c r="OAX74" i="24"/>
  <c r="OAP74" i="24"/>
  <c r="OAH74" i="24"/>
  <c r="NZZ74" i="24"/>
  <c r="NZR74" i="24"/>
  <c r="NZJ74" i="24"/>
  <c r="NZB74" i="24"/>
  <c r="NYT74" i="24"/>
  <c r="NYL74" i="24"/>
  <c r="NYD74" i="24"/>
  <c r="NXV74" i="24"/>
  <c r="NXN74" i="24"/>
  <c r="NXF74" i="24"/>
  <c r="NWX74" i="24"/>
  <c r="NWP74" i="24"/>
  <c r="NWH74" i="24"/>
  <c r="NVZ74" i="24"/>
  <c r="NVR74" i="24"/>
  <c r="NVJ74" i="24"/>
  <c r="NVB74" i="24"/>
  <c r="NUT74" i="24"/>
  <c r="NUL74" i="24"/>
  <c r="NUD74" i="24"/>
  <c r="NTV74" i="24"/>
  <c r="NTN74" i="24"/>
  <c r="NTF74" i="24"/>
  <c r="NSX74" i="24"/>
  <c r="NSP74" i="24"/>
  <c r="NSH74" i="24"/>
  <c r="NRZ74" i="24"/>
  <c r="NRR74" i="24"/>
  <c r="NRJ74" i="24"/>
  <c r="NRB74" i="24"/>
  <c r="NQT74" i="24"/>
  <c r="NQL74" i="24"/>
  <c r="NQD74" i="24"/>
  <c r="NPV74" i="24"/>
  <c r="NPN74" i="24"/>
  <c r="NPF74" i="24"/>
  <c r="NOX74" i="24"/>
  <c r="NOP74" i="24"/>
  <c r="NOH74" i="24"/>
  <c r="NNZ74" i="24"/>
  <c r="NNR74" i="24"/>
  <c r="NNJ74" i="24"/>
  <c r="NNB74" i="24"/>
  <c r="NMT74" i="24"/>
  <c r="NML74" i="24"/>
  <c r="NMD74" i="24"/>
  <c r="NLV74" i="24"/>
  <c r="NLN74" i="24"/>
  <c r="NLF74" i="24"/>
  <c r="NKX74" i="24"/>
  <c r="NKP74" i="24"/>
  <c r="NKH74" i="24"/>
  <c r="NJZ74" i="24"/>
  <c r="NJR74" i="24"/>
  <c r="NJJ74" i="24"/>
  <c r="NJB74" i="24"/>
  <c r="NIT74" i="24"/>
  <c r="NIL74" i="24"/>
  <c r="NID74" i="24"/>
  <c r="NHV74" i="24"/>
  <c r="NHN74" i="24"/>
  <c r="NHF74" i="24"/>
  <c r="NGX74" i="24"/>
  <c r="NGP74" i="24"/>
  <c r="NGH74" i="24"/>
  <c r="NFZ74" i="24"/>
  <c r="NFR74" i="24"/>
  <c r="NFJ74" i="24"/>
  <c r="NFB74" i="24"/>
  <c r="NET74" i="24"/>
  <c r="NEL74" i="24"/>
  <c r="NED74" i="24"/>
  <c r="NDV74" i="24"/>
  <c r="NDN74" i="24"/>
  <c r="NDF74" i="24"/>
  <c r="NCX74" i="24"/>
  <c r="NCP74" i="24"/>
  <c r="NCH74" i="24"/>
  <c r="NBZ74" i="24"/>
  <c r="NBR74" i="24"/>
  <c r="NBJ74" i="24"/>
  <c r="NBB74" i="24"/>
  <c r="NAT74" i="24"/>
  <c r="NAL74" i="24"/>
  <c r="NAD74" i="24"/>
  <c r="MZV74" i="24"/>
  <c r="MZN74" i="24"/>
  <c r="MZF74" i="24"/>
  <c r="MYX74" i="24"/>
  <c r="MYP74" i="24"/>
  <c r="MYH74" i="24"/>
  <c r="MXZ74" i="24"/>
  <c r="MXR74" i="24"/>
  <c r="MXJ74" i="24"/>
  <c r="MXB74" i="24"/>
  <c r="MWT74" i="24"/>
  <c r="MWL74" i="24"/>
  <c r="MWD74" i="24"/>
  <c r="MVV74" i="24"/>
  <c r="MVN74" i="24"/>
  <c r="MVF74" i="24"/>
  <c r="MUX74" i="24"/>
  <c r="MUP74" i="24"/>
  <c r="MUH74" i="24"/>
  <c r="MTZ74" i="24"/>
  <c r="MTR74" i="24"/>
  <c r="MTJ74" i="24"/>
  <c r="MTB74" i="24"/>
  <c r="MST74" i="24"/>
  <c r="MSL74" i="24"/>
  <c r="MSD74" i="24"/>
  <c r="MRV74" i="24"/>
  <c r="MRN74" i="24"/>
  <c r="MRF74" i="24"/>
  <c r="MQX74" i="24"/>
  <c r="MQP74" i="24"/>
  <c r="MQH74" i="24"/>
  <c r="MPZ74" i="24"/>
  <c r="MPR74" i="24"/>
  <c r="MPJ74" i="24"/>
  <c r="MPB74" i="24"/>
  <c r="MOT74" i="24"/>
  <c r="MOL74" i="24"/>
  <c r="MOD74" i="24"/>
  <c r="MNV74" i="24"/>
  <c r="MNN74" i="24"/>
  <c r="MNF74" i="24"/>
  <c r="MMX74" i="24"/>
  <c r="MMP74" i="24"/>
  <c r="MMH74" i="24"/>
  <c r="MLZ74" i="24"/>
  <c r="MLR74" i="24"/>
  <c r="MLJ74" i="24"/>
  <c r="MLB74" i="24"/>
  <c r="MKT74" i="24"/>
  <c r="MKL74" i="24"/>
  <c r="MKD74" i="24"/>
  <c r="MJV74" i="24"/>
  <c r="MJN74" i="24"/>
  <c r="MJF74" i="24"/>
  <c r="MIX74" i="24"/>
  <c r="MIP74" i="24"/>
  <c r="MIH74" i="24"/>
  <c r="MHZ74" i="24"/>
  <c r="MHR74" i="24"/>
  <c r="MHJ74" i="24"/>
  <c r="MHB74" i="24"/>
  <c r="MGT74" i="24"/>
  <c r="MGL74" i="24"/>
  <c r="MGD74" i="24"/>
  <c r="MFV74" i="24"/>
  <c r="MFN74" i="24"/>
  <c r="MFF74" i="24"/>
  <c r="MEX74" i="24"/>
  <c r="MEP74" i="24"/>
  <c r="MEH74" i="24"/>
  <c r="MDZ74" i="24"/>
  <c r="MDR74" i="24"/>
  <c r="MDJ74" i="24"/>
  <c r="MDB74" i="24"/>
  <c r="MCT74" i="24"/>
  <c r="MCL74" i="24"/>
  <c r="MCD74" i="24"/>
  <c r="MBV74" i="24"/>
  <c r="MBN74" i="24"/>
  <c r="MBF74" i="24"/>
  <c r="MAX74" i="24"/>
  <c r="MAP74" i="24"/>
  <c r="MAH74" i="24"/>
  <c r="LZZ74" i="24"/>
  <c r="LZR74" i="24"/>
  <c r="LZJ74" i="24"/>
  <c r="LZB74" i="24"/>
  <c r="UHA74" i="24"/>
  <c r="SLC74" i="24"/>
  <c r="RRK74" i="24"/>
  <c r="QXS74" i="24"/>
  <c r="QEA74" i="24"/>
  <c r="PQU74" i="24"/>
  <c r="PMI74" i="24"/>
  <c r="PJA74" i="24"/>
  <c r="PFY74" i="24"/>
  <c r="PDM74" i="24"/>
  <c r="PBA74" i="24"/>
  <c r="OYO74" i="24"/>
  <c r="OWC74" i="24"/>
  <c r="OTQ74" i="24"/>
  <c r="ORE74" i="24"/>
  <c r="OOS74" i="24"/>
  <c r="OMG74" i="24"/>
  <c r="OJU74" i="24"/>
  <c r="OHI74" i="24"/>
  <c r="OEW74" i="24"/>
  <c r="OCK74" i="24"/>
  <c r="NZY74" i="24"/>
  <c r="NXM74" i="24"/>
  <c r="NVA74" i="24"/>
  <c r="NSO74" i="24"/>
  <c r="NQC74" i="24"/>
  <c r="NNQ74" i="24"/>
  <c r="NLE74" i="24"/>
  <c r="NIS74" i="24"/>
  <c r="NGG74" i="24"/>
  <c r="NDU74" i="24"/>
  <c r="NBI74" i="24"/>
  <c r="MYW74" i="24"/>
  <c r="MWR74" i="24"/>
  <c r="MVL74" i="24"/>
  <c r="MUN74" i="24"/>
  <c r="MTQ74" i="24"/>
  <c r="MSV74" i="24"/>
  <c r="MSB74" i="24"/>
  <c r="MRE74" i="24"/>
  <c r="MQJ74" i="24"/>
  <c r="MPP74" i="24"/>
  <c r="MOS74" i="24"/>
  <c r="MNX74" i="24"/>
  <c r="MND74" i="24"/>
  <c r="MMG74" i="24"/>
  <c r="MLL74" i="24"/>
  <c r="MKR74" i="24"/>
  <c r="MJU74" i="24"/>
  <c r="MIZ74" i="24"/>
  <c r="MIF74" i="24"/>
  <c r="MHI74" i="24"/>
  <c r="MGN74" i="24"/>
  <c r="MFT74" i="24"/>
  <c r="MEZ74" i="24"/>
  <c r="MEM74" i="24"/>
  <c r="MDY74" i="24"/>
  <c r="MDN74" i="24"/>
  <c r="MCZ74" i="24"/>
  <c r="MCN74" i="24"/>
  <c r="MCA74" i="24"/>
  <c r="MBM74" i="24"/>
  <c r="MBB74" i="24"/>
  <c r="MAN74" i="24"/>
  <c r="MAB74" i="24"/>
  <c r="LZO74" i="24"/>
  <c r="LZA74" i="24"/>
  <c r="LYS74" i="24"/>
  <c r="LYK74" i="24"/>
  <c r="LYC74" i="24"/>
  <c r="LXU74" i="24"/>
  <c r="LXM74" i="24"/>
  <c r="LXE74" i="24"/>
  <c r="LWW74" i="24"/>
  <c r="LWO74" i="24"/>
  <c r="LWG74" i="24"/>
  <c r="LVY74" i="24"/>
  <c r="LVQ74" i="24"/>
  <c r="LVI74" i="24"/>
  <c r="LVA74" i="24"/>
  <c r="LUS74" i="24"/>
  <c r="LUK74" i="24"/>
  <c r="LUC74" i="24"/>
  <c r="LTU74" i="24"/>
  <c r="LTM74" i="24"/>
  <c r="LTE74" i="24"/>
  <c r="LSW74" i="24"/>
  <c r="LSO74" i="24"/>
  <c r="LSG74" i="24"/>
  <c r="LRY74" i="24"/>
  <c r="LRQ74" i="24"/>
  <c r="LRI74" i="24"/>
  <c r="LRA74" i="24"/>
  <c r="LQS74" i="24"/>
  <c r="LQK74" i="24"/>
  <c r="LQC74" i="24"/>
  <c r="LPU74" i="24"/>
  <c r="LPM74" i="24"/>
  <c r="LPE74" i="24"/>
  <c r="LOW74" i="24"/>
  <c r="LOO74" i="24"/>
  <c r="LOG74" i="24"/>
  <c r="LNY74" i="24"/>
  <c r="LNQ74" i="24"/>
  <c r="LNI74" i="24"/>
  <c r="LNA74" i="24"/>
  <c r="LMS74" i="24"/>
  <c r="LMK74" i="24"/>
  <c r="LMC74" i="24"/>
  <c r="LLU74" i="24"/>
  <c r="LLM74" i="24"/>
  <c r="LLE74" i="24"/>
  <c r="LKW74" i="24"/>
  <c r="LKO74" i="24"/>
  <c r="LKG74" i="24"/>
  <c r="LJY74" i="24"/>
  <c r="LJQ74" i="24"/>
  <c r="LJI74" i="24"/>
  <c r="LJA74" i="24"/>
  <c r="LIS74" i="24"/>
  <c r="LIK74" i="24"/>
  <c r="LIC74" i="24"/>
  <c r="LHU74" i="24"/>
  <c r="LHM74" i="24"/>
  <c r="LHE74" i="24"/>
  <c r="LGW74" i="24"/>
  <c r="LGO74" i="24"/>
  <c r="LGG74" i="24"/>
  <c r="LFY74" i="24"/>
  <c r="LFQ74" i="24"/>
  <c r="LFI74" i="24"/>
  <c r="LFA74" i="24"/>
  <c r="LES74" i="24"/>
  <c r="LEK74" i="24"/>
  <c r="LEC74" i="24"/>
  <c r="LDU74" i="24"/>
  <c r="LDM74" i="24"/>
  <c r="LDE74" i="24"/>
  <c r="LCW74" i="24"/>
  <c r="LCO74" i="24"/>
  <c r="LCG74" i="24"/>
  <c r="LBY74" i="24"/>
  <c r="LBQ74" i="24"/>
  <c r="LBI74" i="24"/>
  <c r="LBA74" i="24"/>
  <c r="LAS74" i="24"/>
  <c r="LAK74" i="24"/>
  <c r="LAC74" i="24"/>
  <c r="KZU74" i="24"/>
  <c r="KZM74" i="24"/>
  <c r="KZE74" i="24"/>
  <c r="KYW74" i="24"/>
  <c r="KYO74" i="24"/>
  <c r="KYG74" i="24"/>
  <c r="KXY74" i="24"/>
  <c r="KXQ74" i="24"/>
  <c r="KXI74" i="24"/>
  <c r="KXA74" i="24"/>
  <c r="KWS74" i="24"/>
  <c r="KWK74" i="24"/>
  <c r="KWC74" i="24"/>
  <c r="KVU74" i="24"/>
  <c r="KVM74" i="24"/>
  <c r="KVE74" i="24"/>
  <c r="KUW74" i="24"/>
  <c r="KUO74" i="24"/>
  <c r="KUG74" i="24"/>
  <c r="KTY74" i="24"/>
  <c r="KTQ74" i="24"/>
  <c r="KTI74" i="24"/>
  <c r="KTA74" i="24"/>
  <c r="KSS74" i="24"/>
  <c r="KSK74" i="24"/>
  <c r="KSC74" i="24"/>
  <c r="KRU74" i="24"/>
  <c r="KRM74" i="24"/>
  <c r="KRE74" i="24"/>
  <c r="KQW74" i="24"/>
  <c r="KQO74" i="24"/>
  <c r="KQG74" i="24"/>
  <c r="KPY74" i="24"/>
  <c r="KPQ74" i="24"/>
  <c r="KPI74" i="24"/>
  <c r="KPA74" i="24"/>
  <c r="KOS74" i="24"/>
  <c r="KOK74" i="24"/>
  <c r="KOC74" i="24"/>
  <c r="KNU74" i="24"/>
  <c r="KNM74" i="24"/>
  <c r="KNE74" i="24"/>
  <c r="KMW74" i="24"/>
  <c r="KMO74" i="24"/>
  <c r="KMG74" i="24"/>
  <c r="KLY74" i="24"/>
  <c r="KLQ74" i="24"/>
  <c r="KLI74" i="24"/>
  <c r="KLA74" i="24"/>
  <c r="KKS74" i="24"/>
  <c r="KKK74" i="24"/>
  <c r="KKC74" i="24"/>
  <c r="KJU74" i="24"/>
  <c r="KJM74" i="24"/>
  <c r="KJE74" i="24"/>
  <c r="KIW74" i="24"/>
  <c r="KIO74" i="24"/>
  <c r="KIG74" i="24"/>
  <c r="KHY74" i="24"/>
  <c r="KHQ74" i="24"/>
  <c r="KHI74" i="24"/>
  <c r="KHA74" i="24"/>
  <c r="KGS74" i="24"/>
  <c r="KGK74" i="24"/>
  <c r="KGC74" i="24"/>
  <c r="KFU74" i="24"/>
  <c r="KFM74" i="24"/>
  <c r="KFE74" i="24"/>
  <c r="KEW74" i="24"/>
  <c r="KEO74" i="24"/>
  <c r="KEG74" i="24"/>
  <c r="KDY74" i="24"/>
  <c r="KDQ74" i="24"/>
  <c r="KDI74" i="24"/>
  <c r="KDA74" i="24"/>
  <c r="KCS74" i="24"/>
  <c r="KCK74" i="24"/>
  <c r="KCC74" i="24"/>
  <c r="KBU74" i="24"/>
  <c r="KBM74" i="24"/>
  <c r="KBE74" i="24"/>
  <c r="KAW74" i="24"/>
  <c r="KAO74" i="24"/>
  <c r="KAG74" i="24"/>
  <c r="JZY74" i="24"/>
  <c r="JZQ74" i="24"/>
  <c r="JZI74" i="24"/>
  <c r="JZA74" i="24"/>
  <c r="JYS74" i="24"/>
  <c r="JYK74" i="24"/>
  <c r="JYC74" i="24"/>
  <c r="JXU74" i="24"/>
  <c r="JXM74" i="24"/>
  <c r="JXE74" i="24"/>
  <c r="JWW74" i="24"/>
  <c r="JWO74" i="24"/>
  <c r="JWG74" i="24"/>
  <c r="JVY74" i="24"/>
  <c r="JVQ74" i="24"/>
  <c r="JVI74" i="24"/>
  <c r="JVA74" i="24"/>
  <c r="JUS74" i="24"/>
  <c r="JUK74" i="24"/>
  <c r="JUC74" i="24"/>
  <c r="JTU74" i="24"/>
  <c r="JTM74" i="24"/>
  <c r="JTE74" i="24"/>
  <c r="JSW74" i="24"/>
  <c r="JSO74" i="24"/>
  <c r="JSG74" i="24"/>
  <c r="JRY74" i="24"/>
  <c r="JRQ74" i="24"/>
  <c r="JRI74" i="24"/>
  <c r="JRA74" i="24"/>
  <c r="JQS74" i="24"/>
  <c r="JQK74" i="24"/>
  <c r="JQC74" i="24"/>
  <c r="JPU74" i="24"/>
  <c r="JPM74" i="24"/>
  <c r="JPE74" i="24"/>
  <c r="JOW74" i="24"/>
  <c r="JOO74" i="24"/>
  <c r="JOG74" i="24"/>
  <c r="JNY74" i="24"/>
  <c r="JNQ74" i="24"/>
  <c r="JNI74" i="24"/>
  <c r="JNA74" i="24"/>
  <c r="JMS74" i="24"/>
  <c r="JMK74" i="24"/>
  <c r="JMC74" i="24"/>
  <c r="JLU74" i="24"/>
  <c r="JLM74" i="24"/>
  <c r="JLE74" i="24"/>
  <c r="JKW74" i="24"/>
  <c r="JKO74" i="24"/>
  <c r="JKG74" i="24"/>
  <c r="JJY74" i="24"/>
  <c r="JJQ74" i="24"/>
  <c r="JJI74" i="24"/>
  <c r="JJA74" i="24"/>
  <c r="JIS74" i="24"/>
  <c r="JIK74" i="24"/>
  <c r="JIC74" i="24"/>
  <c r="JHU74" i="24"/>
  <c r="JHM74" i="24"/>
  <c r="JHE74" i="24"/>
  <c r="JGW74" i="24"/>
  <c r="JGO74" i="24"/>
  <c r="JGG74" i="24"/>
  <c r="JFY74" i="24"/>
  <c r="JFQ74" i="24"/>
  <c r="JFI74" i="24"/>
  <c r="JFA74" i="24"/>
  <c r="JES74" i="24"/>
  <c r="JEK74" i="24"/>
  <c r="JEC74" i="24"/>
  <c r="JDU74" i="24"/>
  <c r="JDM74" i="24"/>
  <c r="JDE74" i="24"/>
  <c r="JCW74" i="24"/>
  <c r="JCO74" i="24"/>
  <c r="JCG74" i="24"/>
  <c r="JBY74" i="24"/>
  <c r="JBQ74" i="24"/>
  <c r="JBI74" i="24"/>
  <c r="JBA74" i="24"/>
  <c r="JAS74" i="24"/>
  <c r="JAK74" i="24"/>
  <c r="JAC74" i="24"/>
  <c r="IZU74" i="24"/>
  <c r="IZM74" i="24"/>
  <c r="IZE74" i="24"/>
  <c r="IYW74" i="24"/>
  <c r="IYO74" i="24"/>
  <c r="IYG74" i="24"/>
  <c r="IXY74" i="24"/>
  <c r="IXQ74" i="24"/>
  <c r="IXI74" i="24"/>
  <c r="IXA74" i="24"/>
  <c r="IWS74" i="24"/>
  <c r="IWK74" i="24"/>
  <c r="IWC74" i="24"/>
  <c r="IVU74" i="24"/>
  <c r="IVM74" i="24"/>
  <c r="IVE74" i="24"/>
  <c r="IUW74" i="24"/>
  <c r="IUO74" i="24"/>
  <c r="IUG74" i="24"/>
  <c r="ITY74" i="24"/>
  <c r="ITQ74" i="24"/>
  <c r="ITI74" i="24"/>
  <c r="ITA74" i="24"/>
  <c r="ISS74" i="24"/>
  <c r="TYR74" i="24"/>
  <c r="SIQ74" i="24"/>
  <c r="ROY74" i="24"/>
  <c r="QVG74" i="24"/>
  <c r="QBO74" i="24"/>
  <c r="PQE74" i="24"/>
  <c r="PLW74" i="24"/>
  <c r="PIQ74" i="24"/>
  <c r="PFQ74" i="24"/>
  <c r="PDE74" i="24"/>
  <c r="PAS74" i="24"/>
  <c r="OYG74" i="24"/>
  <c r="OVU74" i="24"/>
  <c r="OTI74" i="24"/>
  <c r="OQW74" i="24"/>
  <c r="OOK74" i="24"/>
  <c r="OLY74" i="24"/>
  <c r="OJM74" i="24"/>
  <c r="OHA74" i="24"/>
  <c r="OEO74" i="24"/>
  <c r="OCC74" i="24"/>
  <c r="NZQ74" i="24"/>
  <c r="NXE74" i="24"/>
  <c r="NUS74" i="24"/>
  <c r="NSG74" i="24"/>
  <c r="NPU74" i="24"/>
  <c r="NNI74" i="24"/>
  <c r="NKW74" i="24"/>
  <c r="NIK74" i="24"/>
  <c r="NFY74" i="24"/>
  <c r="NDM74" i="24"/>
  <c r="NBA74" i="24"/>
  <c r="MYO74" i="24"/>
  <c r="MWK74" i="24"/>
  <c r="MVE74" i="24"/>
  <c r="MUJ74" i="24"/>
  <c r="MTP74" i="24"/>
  <c r="MSS74" i="24"/>
  <c r="MRX74" i="24"/>
  <c r="MRD74" i="24"/>
  <c r="MQG74" i="24"/>
  <c r="MPL74" i="24"/>
  <c r="MOR74" i="24"/>
  <c r="MNU74" i="24"/>
  <c r="MMZ74" i="24"/>
  <c r="MMF74" i="24"/>
  <c r="MLI74" i="24"/>
  <c r="MKN74" i="24"/>
  <c r="MJT74" i="24"/>
  <c r="MIW74" i="24"/>
  <c r="MIB74" i="24"/>
  <c r="MHH74" i="24"/>
  <c r="MGK74" i="24"/>
  <c r="MFP74" i="24"/>
  <c r="MEW74" i="24"/>
  <c r="MEL74" i="24"/>
  <c r="MDX74" i="24"/>
  <c r="MDL74" i="24"/>
  <c r="MCY74" i="24"/>
  <c r="MCK74" i="24"/>
  <c r="MBZ74" i="24"/>
  <c r="MBL74" i="24"/>
  <c r="MAZ74" i="24"/>
  <c r="MAM74" i="24"/>
  <c r="LZY74" i="24"/>
  <c r="LZN74" i="24"/>
  <c r="LYZ74" i="24"/>
  <c r="LYR74" i="24"/>
  <c r="LYJ74" i="24"/>
  <c r="LYB74" i="24"/>
  <c r="LXT74" i="24"/>
  <c r="LXL74" i="24"/>
  <c r="LXD74" i="24"/>
  <c r="LWV74" i="24"/>
  <c r="LWN74" i="24"/>
  <c r="LWF74" i="24"/>
  <c r="LVX74" i="24"/>
  <c r="LVP74" i="24"/>
  <c r="LVH74" i="24"/>
  <c r="LUZ74" i="24"/>
  <c r="LUR74" i="24"/>
  <c r="LUJ74" i="24"/>
  <c r="LUB74" i="24"/>
  <c r="LTT74" i="24"/>
  <c r="LTL74" i="24"/>
  <c r="LTD74" i="24"/>
  <c r="LSV74" i="24"/>
  <c r="LSN74" i="24"/>
  <c r="LSF74" i="24"/>
  <c r="LRX74" i="24"/>
  <c r="LRP74" i="24"/>
  <c r="LRH74" i="24"/>
  <c r="LQZ74" i="24"/>
  <c r="LQR74" i="24"/>
  <c r="LQJ74" i="24"/>
  <c r="LQB74" i="24"/>
  <c r="LPT74" i="24"/>
  <c r="LPL74" i="24"/>
  <c r="LPD74" i="24"/>
  <c r="LOV74" i="24"/>
  <c r="LON74" i="24"/>
  <c r="LOF74" i="24"/>
  <c r="LNX74" i="24"/>
  <c r="LNP74" i="24"/>
  <c r="LNH74" i="24"/>
  <c r="LMZ74" i="24"/>
  <c r="LMR74" i="24"/>
  <c r="LMJ74" i="24"/>
  <c r="LMB74" i="24"/>
  <c r="LLT74" i="24"/>
  <c r="LLL74" i="24"/>
  <c r="LLD74" i="24"/>
  <c r="LKV74" i="24"/>
  <c r="LKN74" i="24"/>
  <c r="LKF74" i="24"/>
  <c r="LJX74" i="24"/>
  <c r="LJP74" i="24"/>
  <c r="LJH74" i="24"/>
  <c r="LIZ74" i="24"/>
  <c r="LIR74" i="24"/>
  <c r="LIJ74" i="24"/>
  <c r="LIB74" i="24"/>
  <c r="LHT74" i="24"/>
  <c r="LHL74" i="24"/>
  <c r="LHD74" i="24"/>
  <c r="LGV74" i="24"/>
  <c r="LGN74" i="24"/>
  <c r="LGF74" i="24"/>
  <c r="LFX74" i="24"/>
  <c r="LFP74" i="24"/>
  <c r="LFH74" i="24"/>
  <c r="LEZ74" i="24"/>
  <c r="LER74" i="24"/>
  <c r="LEJ74" i="24"/>
  <c r="LEB74" i="24"/>
  <c r="LDT74" i="24"/>
  <c r="LDL74" i="24"/>
  <c r="LDD74" i="24"/>
  <c r="LCV74" i="24"/>
  <c r="LCN74" i="24"/>
  <c r="LCF74" i="24"/>
  <c r="LBX74" i="24"/>
  <c r="LBP74" i="24"/>
  <c r="LBH74" i="24"/>
  <c r="LAZ74" i="24"/>
  <c r="LAR74" i="24"/>
  <c r="LAJ74" i="24"/>
  <c r="LAB74" i="24"/>
  <c r="KZT74" i="24"/>
  <c r="KZL74" i="24"/>
  <c r="KZD74" i="24"/>
  <c r="KYV74" i="24"/>
  <c r="KYN74" i="24"/>
  <c r="KYF74" i="24"/>
  <c r="KXX74" i="24"/>
  <c r="KXP74" i="24"/>
  <c r="KXH74" i="24"/>
  <c r="KWZ74" i="24"/>
  <c r="KWR74" i="24"/>
  <c r="KWJ74" i="24"/>
  <c r="KWB74" i="24"/>
  <c r="KVT74" i="24"/>
  <c r="KVL74" i="24"/>
  <c r="KVD74" i="24"/>
  <c r="KUV74" i="24"/>
  <c r="KUN74" i="24"/>
  <c r="KUF74" i="24"/>
  <c r="KTX74" i="24"/>
  <c r="KTP74" i="24"/>
  <c r="KTH74" i="24"/>
  <c r="KSZ74" i="24"/>
  <c r="KSR74" i="24"/>
  <c r="KSJ74" i="24"/>
  <c r="KSB74" i="24"/>
  <c r="KRT74" i="24"/>
  <c r="KRL74" i="24"/>
  <c r="KRD74" i="24"/>
  <c r="KQV74" i="24"/>
  <c r="KQN74" i="24"/>
  <c r="KQF74" i="24"/>
  <c r="KPX74" i="24"/>
  <c r="KPP74" i="24"/>
  <c r="KPH74" i="24"/>
  <c r="KOZ74" i="24"/>
  <c r="KOR74" i="24"/>
  <c r="KOJ74" i="24"/>
  <c r="KOB74" i="24"/>
  <c r="KNT74" i="24"/>
  <c r="KNL74" i="24"/>
  <c r="KND74" i="24"/>
  <c r="KMV74" i="24"/>
  <c r="KMN74" i="24"/>
  <c r="KMF74" i="24"/>
  <c r="KLX74" i="24"/>
  <c r="KLP74" i="24"/>
  <c r="KLH74" i="24"/>
  <c r="KKZ74" i="24"/>
  <c r="KKR74" i="24"/>
  <c r="KKJ74" i="24"/>
  <c r="KKB74" i="24"/>
  <c r="KJT74" i="24"/>
  <c r="KJL74" i="24"/>
  <c r="KJD74" i="24"/>
  <c r="KIV74" i="24"/>
  <c r="KIN74" i="24"/>
  <c r="KIF74" i="24"/>
  <c r="KHX74" i="24"/>
  <c r="KHP74" i="24"/>
  <c r="KHH74" i="24"/>
  <c r="KGZ74" i="24"/>
  <c r="KGR74" i="24"/>
  <c r="KGJ74" i="24"/>
  <c r="KGB74" i="24"/>
  <c r="KFT74" i="24"/>
  <c r="KFL74" i="24"/>
  <c r="KFD74" i="24"/>
  <c r="KEV74" i="24"/>
  <c r="KEN74" i="24"/>
  <c r="KEF74" i="24"/>
  <c r="KDX74" i="24"/>
  <c r="KDP74" i="24"/>
  <c r="KDH74" i="24"/>
  <c r="KCZ74" i="24"/>
  <c r="KCR74" i="24"/>
  <c r="KCJ74" i="24"/>
  <c r="KCB74" i="24"/>
  <c r="KBT74" i="24"/>
  <c r="KBL74" i="24"/>
  <c r="KBD74" i="24"/>
  <c r="KAV74" i="24"/>
  <c r="KAN74" i="24"/>
  <c r="KAF74" i="24"/>
  <c r="JZX74" i="24"/>
  <c r="JZP74" i="24"/>
  <c r="JZH74" i="24"/>
  <c r="JYZ74" i="24"/>
  <c r="JYR74" i="24"/>
  <c r="JYJ74" i="24"/>
  <c r="JYB74" i="24"/>
  <c r="JXT74" i="24"/>
  <c r="JXL74" i="24"/>
  <c r="JXD74" i="24"/>
  <c r="JWV74" i="24"/>
  <c r="JWN74" i="24"/>
  <c r="JWF74" i="24"/>
  <c r="JVX74" i="24"/>
  <c r="JVP74" i="24"/>
  <c r="JVH74" i="24"/>
  <c r="JUZ74" i="24"/>
  <c r="JUR74" i="24"/>
  <c r="JUJ74" i="24"/>
  <c r="JUB74" i="24"/>
  <c r="JTT74" i="24"/>
  <c r="JTL74" i="24"/>
  <c r="JTD74" i="24"/>
  <c r="JSV74" i="24"/>
  <c r="JSN74" i="24"/>
  <c r="JSF74" i="24"/>
  <c r="JRX74" i="24"/>
  <c r="JRP74" i="24"/>
  <c r="JRH74" i="24"/>
  <c r="JQZ74" i="24"/>
  <c r="JQR74" i="24"/>
  <c r="JQJ74" i="24"/>
  <c r="JQB74" i="24"/>
  <c r="JPT74" i="24"/>
  <c r="JPL74" i="24"/>
  <c r="JPD74" i="24"/>
  <c r="JOV74" i="24"/>
  <c r="JON74" i="24"/>
  <c r="JOF74" i="24"/>
  <c r="JNX74" i="24"/>
  <c r="JNP74" i="24"/>
  <c r="JNH74" i="24"/>
  <c r="JMZ74" i="24"/>
  <c r="JMR74" i="24"/>
  <c r="JMJ74" i="24"/>
  <c r="JMB74" i="24"/>
  <c r="JLT74" i="24"/>
  <c r="JLL74" i="24"/>
  <c r="JLD74" i="24"/>
  <c r="JKV74" i="24"/>
  <c r="JKN74" i="24"/>
  <c r="JKF74" i="24"/>
  <c r="JJX74" i="24"/>
  <c r="TSC74" i="24"/>
  <c r="SGE74" i="24"/>
  <c r="RMM74" i="24"/>
  <c r="QSU74" i="24"/>
  <c r="PZC74" i="24"/>
  <c r="PPO74" i="24"/>
  <c r="PLM74" i="24"/>
  <c r="PIE74" i="24"/>
  <c r="PFI74" i="24"/>
  <c r="PCW74" i="24"/>
  <c r="PAK74" i="24"/>
  <c r="OXY74" i="24"/>
  <c r="OVM74" i="24"/>
  <c r="OTA74" i="24"/>
  <c r="OQO74" i="24"/>
  <c r="OOC74" i="24"/>
  <c r="OLQ74" i="24"/>
  <c r="OJE74" i="24"/>
  <c r="OGS74" i="24"/>
  <c r="OEG74" i="24"/>
  <c r="OBU74" i="24"/>
  <c r="NZI74" i="24"/>
  <c r="NWW74" i="24"/>
  <c r="NUK74" i="24"/>
  <c r="NRY74" i="24"/>
  <c r="NPM74" i="24"/>
  <c r="NNA74" i="24"/>
  <c r="NKO74" i="24"/>
  <c r="NIC74" i="24"/>
  <c r="NFQ74" i="24"/>
  <c r="NDE74" i="24"/>
  <c r="NAS74" i="24"/>
  <c r="MYG74" i="24"/>
  <c r="MWJ74" i="24"/>
  <c r="MVD74" i="24"/>
  <c r="MUG74" i="24"/>
  <c r="MTL74" i="24"/>
  <c r="MSR74" i="24"/>
  <c r="MRU74" i="24"/>
  <c r="MQZ74" i="24"/>
  <c r="MQF74" i="24"/>
  <c r="MPI74" i="24"/>
  <c r="MON74" i="24"/>
  <c r="MNT74" i="24"/>
  <c r="MMW74" i="24"/>
  <c r="MMB74" i="24"/>
  <c r="MLH74" i="24"/>
  <c r="MKK74" i="24"/>
  <c r="MJP74" i="24"/>
  <c r="MIV74" i="24"/>
  <c r="MHY74" i="24"/>
  <c r="MHD74" i="24"/>
  <c r="MGJ74" i="24"/>
  <c r="MFM74" i="24"/>
  <c r="MEV74" i="24"/>
  <c r="MEJ74" i="24"/>
  <c r="MDW74" i="24"/>
  <c r="MDI74" i="24"/>
  <c r="MCX74" i="24"/>
  <c r="MCJ74" i="24"/>
  <c r="MBX74" i="24"/>
  <c r="MBK74" i="24"/>
  <c r="MAW74" i="24"/>
  <c r="MAL74" i="24"/>
  <c r="LZX74" i="24"/>
  <c r="LZL74" i="24"/>
  <c r="LYY74" i="24"/>
  <c r="LYQ74" i="24"/>
  <c r="LYI74" i="24"/>
  <c r="LYA74" i="24"/>
  <c r="LXS74" i="24"/>
  <c r="LXK74" i="24"/>
  <c r="LXC74" i="24"/>
  <c r="LWU74" i="24"/>
  <c r="LWM74" i="24"/>
  <c r="LWE74" i="24"/>
  <c r="LVW74" i="24"/>
  <c r="LVO74" i="24"/>
  <c r="LVG74" i="24"/>
  <c r="LUY74" i="24"/>
  <c r="LUQ74" i="24"/>
  <c r="LUI74" i="24"/>
  <c r="LUA74" i="24"/>
  <c r="LTS74" i="24"/>
  <c r="LTK74" i="24"/>
  <c r="LTC74" i="24"/>
  <c r="LSU74" i="24"/>
  <c r="LSM74" i="24"/>
  <c r="LSE74" i="24"/>
  <c r="LRW74" i="24"/>
  <c r="LRO74" i="24"/>
  <c r="LRG74" i="24"/>
  <c r="LQY74" i="24"/>
  <c r="LQQ74" i="24"/>
  <c r="LQI74" i="24"/>
  <c r="LQA74" i="24"/>
  <c r="LPS74" i="24"/>
  <c r="LPK74" i="24"/>
  <c r="LPC74" i="24"/>
  <c r="LOU74" i="24"/>
  <c r="LOM74" i="24"/>
  <c r="LOE74" i="24"/>
  <c r="LNW74" i="24"/>
  <c r="LNO74" i="24"/>
  <c r="LNG74" i="24"/>
  <c r="LMY74" i="24"/>
  <c r="LMQ74" i="24"/>
  <c r="LMI74" i="24"/>
  <c r="LMA74" i="24"/>
  <c r="LLS74" i="24"/>
  <c r="LLK74" i="24"/>
  <c r="LLC74" i="24"/>
  <c r="LKU74" i="24"/>
  <c r="LKM74" i="24"/>
  <c r="LKE74" i="24"/>
  <c r="LJW74" i="24"/>
  <c r="LJO74" i="24"/>
  <c r="LJG74" i="24"/>
  <c r="LIY74" i="24"/>
  <c r="LIQ74" i="24"/>
  <c r="LII74" i="24"/>
  <c r="LIA74" i="24"/>
  <c r="LHS74" i="24"/>
  <c r="LHK74" i="24"/>
  <c r="LHC74" i="24"/>
  <c r="LGU74" i="24"/>
  <c r="LGM74" i="24"/>
  <c r="LGE74" i="24"/>
  <c r="LFW74" i="24"/>
  <c r="LFO74" i="24"/>
  <c r="LFG74" i="24"/>
  <c r="LEY74" i="24"/>
  <c r="LEQ74" i="24"/>
  <c r="LEI74" i="24"/>
  <c r="LEA74" i="24"/>
  <c r="LDS74" i="24"/>
  <c r="LDK74" i="24"/>
  <c r="LDC74" i="24"/>
  <c r="LCU74" i="24"/>
  <c r="LCM74" i="24"/>
  <c r="LCE74" i="24"/>
  <c r="LBW74" i="24"/>
  <c r="LBO74" i="24"/>
  <c r="LBG74" i="24"/>
  <c r="LAY74" i="24"/>
  <c r="LAQ74" i="24"/>
  <c r="LAI74" i="24"/>
  <c r="LAA74" i="24"/>
  <c r="KZS74" i="24"/>
  <c r="KZK74" i="24"/>
  <c r="KZC74" i="24"/>
  <c r="KYU74" i="24"/>
  <c r="KYM74" i="24"/>
  <c r="KYE74" i="24"/>
  <c r="KXW74" i="24"/>
  <c r="KXO74" i="24"/>
  <c r="KXG74" i="24"/>
  <c r="KWY74" i="24"/>
  <c r="KWQ74" i="24"/>
  <c r="KWI74" i="24"/>
  <c r="KWA74" i="24"/>
  <c r="KVS74" i="24"/>
  <c r="KVK74" i="24"/>
  <c r="KVC74" i="24"/>
  <c r="KUU74" i="24"/>
  <c r="KUM74" i="24"/>
  <c r="KUE74" i="24"/>
  <c r="KTW74" i="24"/>
  <c r="KTO74" i="24"/>
  <c r="KTG74" i="24"/>
  <c r="KSY74" i="24"/>
  <c r="KSQ74" i="24"/>
  <c r="KSI74" i="24"/>
  <c r="KSA74" i="24"/>
  <c r="KRS74" i="24"/>
  <c r="KRK74" i="24"/>
  <c r="KRC74" i="24"/>
  <c r="KQU74" i="24"/>
  <c r="KQM74" i="24"/>
  <c r="KQE74" i="24"/>
  <c r="KPW74" i="24"/>
  <c r="KPO74" i="24"/>
  <c r="KPG74" i="24"/>
  <c r="KOY74" i="24"/>
  <c r="KOQ74" i="24"/>
  <c r="KOI74" i="24"/>
  <c r="KOA74" i="24"/>
  <c r="KNS74" i="24"/>
  <c r="KNK74" i="24"/>
  <c r="KNC74" i="24"/>
  <c r="KMU74" i="24"/>
  <c r="KMM74" i="24"/>
  <c r="KME74" i="24"/>
  <c r="KLW74" i="24"/>
  <c r="KLO74" i="24"/>
  <c r="KLG74" i="24"/>
  <c r="KKY74" i="24"/>
  <c r="KKQ74" i="24"/>
  <c r="KKI74" i="24"/>
  <c r="KKA74" i="24"/>
  <c r="KJS74" i="24"/>
  <c r="KJK74" i="24"/>
  <c r="KJC74" i="24"/>
  <c r="KIU74" i="24"/>
  <c r="KIM74" i="24"/>
  <c r="KIE74" i="24"/>
  <c r="KHW74" i="24"/>
  <c r="KHO74" i="24"/>
  <c r="KHG74" i="24"/>
  <c r="KGY74" i="24"/>
  <c r="KGQ74" i="24"/>
  <c r="KGI74" i="24"/>
  <c r="KGA74" i="24"/>
  <c r="KFS74" i="24"/>
  <c r="KFK74" i="24"/>
  <c r="KFC74" i="24"/>
  <c r="KEU74" i="24"/>
  <c r="KEM74" i="24"/>
  <c r="KEE74" i="24"/>
  <c r="KDW74" i="24"/>
  <c r="KDO74" i="24"/>
  <c r="KDG74" i="24"/>
  <c r="KCY74" i="24"/>
  <c r="KCQ74" i="24"/>
  <c r="KCI74" i="24"/>
  <c r="KCA74" i="24"/>
  <c r="KBS74" i="24"/>
  <c r="KBK74" i="24"/>
  <c r="KBC74" i="24"/>
  <c r="KAU74" i="24"/>
  <c r="KAM74" i="24"/>
  <c r="KAE74" i="24"/>
  <c r="JZW74" i="24"/>
  <c r="JZO74" i="24"/>
  <c r="JZG74" i="24"/>
  <c r="JYY74" i="24"/>
  <c r="JYQ74" i="24"/>
  <c r="JYI74" i="24"/>
  <c r="JYA74" i="24"/>
  <c r="JXS74" i="24"/>
  <c r="JXK74" i="24"/>
  <c r="JXC74" i="24"/>
  <c r="JWU74" i="24"/>
  <c r="JWM74" i="24"/>
  <c r="JWE74" i="24"/>
  <c r="JVW74" i="24"/>
  <c r="JVO74" i="24"/>
  <c r="JVG74" i="24"/>
  <c r="JUY74" i="24"/>
  <c r="JUQ74" i="24"/>
  <c r="JUI74" i="24"/>
  <c r="JUA74" i="24"/>
  <c r="JTS74" i="24"/>
  <c r="JTK74" i="24"/>
  <c r="JTC74" i="24"/>
  <c r="JSU74" i="24"/>
  <c r="JSM74" i="24"/>
  <c r="JSE74" i="24"/>
  <c r="JRW74" i="24"/>
  <c r="TLP74" i="24"/>
  <c r="SDS74" i="24"/>
  <c r="RKA74" i="24"/>
  <c r="QQI74" i="24"/>
  <c r="PWQ74" i="24"/>
  <c r="POY74" i="24"/>
  <c r="PLC74" i="24"/>
  <c r="PHU74" i="24"/>
  <c r="PFA74" i="24"/>
  <c r="PCO74" i="24"/>
  <c r="PAC74" i="24"/>
  <c r="OXQ74" i="24"/>
  <c r="OVE74" i="24"/>
  <c r="OSS74" i="24"/>
  <c r="OQG74" i="24"/>
  <c r="ONU74" i="24"/>
  <c r="OLI74" i="24"/>
  <c r="OIW74" i="24"/>
  <c r="OGK74" i="24"/>
  <c r="ODY74" i="24"/>
  <c r="OBM74" i="24"/>
  <c r="NZA74" i="24"/>
  <c r="NWO74" i="24"/>
  <c r="NUC74" i="24"/>
  <c r="NRQ74" i="24"/>
  <c r="NPE74" i="24"/>
  <c r="NMS74" i="24"/>
  <c r="NKG74" i="24"/>
  <c r="NHU74" i="24"/>
  <c r="NFI74" i="24"/>
  <c r="NCW74" i="24"/>
  <c r="NAK74" i="24"/>
  <c r="MXY74" i="24"/>
  <c r="MWC74" i="24"/>
  <c r="MUZ74" i="24"/>
  <c r="MUF74" i="24"/>
  <c r="MTI74" i="24"/>
  <c r="MSN74" i="24"/>
  <c r="MRT74" i="24"/>
  <c r="MQW74" i="24"/>
  <c r="MQB74" i="24"/>
  <c r="MPH74" i="24"/>
  <c r="MOK74" i="24"/>
  <c r="MNP74" i="24"/>
  <c r="MMV74" i="24"/>
  <c r="MLY74" i="24"/>
  <c r="MLD74" i="24"/>
  <c r="MKJ74" i="24"/>
  <c r="MJM74" i="24"/>
  <c r="MIR74" i="24"/>
  <c r="MHX74" i="24"/>
  <c r="MHA74" i="24"/>
  <c r="MGF74" i="24"/>
  <c r="MFL74" i="24"/>
  <c r="MEU74" i="24"/>
  <c r="MEG74" i="24"/>
  <c r="MDV74" i="24"/>
  <c r="MDH74" i="24"/>
  <c r="MCV74" i="24"/>
  <c r="MCI74" i="24"/>
  <c r="MBU74" i="24"/>
  <c r="MBJ74" i="24"/>
  <c r="MAV74" i="24"/>
  <c r="MAJ74" i="24"/>
  <c r="LZW74" i="24"/>
  <c r="LZI74" i="24"/>
  <c r="LYX74" i="24"/>
  <c r="LYP74" i="24"/>
  <c r="LYH74" i="24"/>
  <c r="LXZ74" i="24"/>
  <c r="LXR74" i="24"/>
  <c r="LXJ74" i="24"/>
  <c r="LXB74" i="24"/>
  <c r="LWT74" i="24"/>
  <c r="LWL74" i="24"/>
  <c r="LWD74" i="24"/>
  <c r="LVV74" i="24"/>
  <c r="LVN74" i="24"/>
  <c r="LVF74" i="24"/>
  <c r="LUX74" i="24"/>
  <c r="LUP74" i="24"/>
  <c r="LUH74" i="24"/>
  <c r="LTZ74" i="24"/>
  <c r="LTR74" i="24"/>
  <c r="LTJ74" i="24"/>
  <c r="LTB74" i="24"/>
  <c r="LST74" i="24"/>
  <c r="LSL74" i="24"/>
  <c r="LSD74" i="24"/>
  <c r="LRV74" i="24"/>
  <c r="LRN74" i="24"/>
  <c r="LRF74" i="24"/>
  <c r="LQX74" i="24"/>
  <c r="LQP74" i="24"/>
  <c r="LQH74" i="24"/>
  <c r="LPZ74" i="24"/>
  <c r="LPR74" i="24"/>
  <c r="LPJ74" i="24"/>
  <c r="LPB74" i="24"/>
  <c r="LOT74" i="24"/>
  <c r="LOL74" i="24"/>
  <c r="LOD74" i="24"/>
  <c r="LNV74" i="24"/>
  <c r="LNN74" i="24"/>
  <c r="LNF74" i="24"/>
  <c r="LMX74" i="24"/>
  <c r="LMP74" i="24"/>
  <c r="LMH74" i="24"/>
  <c r="LLZ74" i="24"/>
  <c r="LLR74" i="24"/>
  <c r="LLJ74" i="24"/>
  <c r="LLB74" i="24"/>
  <c r="LKT74" i="24"/>
  <c r="LKL74" i="24"/>
  <c r="LKD74" i="24"/>
  <c r="LJV74" i="24"/>
  <c r="LJN74" i="24"/>
  <c r="LJF74" i="24"/>
  <c r="LIX74" i="24"/>
  <c r="LIP74" i="24"/>
  <c r="LIH74" i="24"/>
  <c r="LHZ74" i="24"/>
  <c r="LHR74" i="24"/>
  <c r="LHJ74" i="24"/>
  <c r="LHB74" i="24"/>
  <c r="LGT74" i="24"/>
  <c r="LGL74" i="24"/>
  <c r="LGD74" i="24"/>
  <c r="LFV74" i="24"/>
  <c r="LFN74" i="24"/>
  <c r="LFF74" i="24"/>
  <c r="LEX74" i="24"/>
  <c r="LEP74" i="24"/>
  <c r="LEH74" i="24"/>
  <c r="LDZ74" i="24"/>
  <c r="LDR74" i="24"/>
  <c r="LDJ74" i="24"/>
  <c r="LDB74" i="24"/>
  <c r="LCT74" i="24"/>
  <c r="LCL74" i="24"/>
  <c r="LCD74" i="24"/>
  <c r="LBV74" i="24"/>
  <c r="LBN74" i="24"/>
  <c r="LBF74" i="24"/>
  <c r="LAX74" i="24"/>
  <c r="LAP74" i="24"/>
  <c r="LAH74" i="24"/>
  <c r="KZZ74" i="24"/>
  <c r="KZR74" i="24"/>
  <c r="KZJ74" i="24"/>
  <c r="KZB74" i="24"/>
  <c r="KYT74" i="24"/>
  <c r="KYL74" i="24"/>
  <c r="KYD74" i="24"/>
  <c r="KXV74" i="24"/>
  <c r="KXN74" i="24"/>
  <c r="KXF74" i="24"/>
  <c r="KWX74" i="24"/>
  <c r="KWP74" i="24"/>
  <c r="KWH74" i="24"/>
  <c r="KVZ74" i="24"/>
  <c r="KVR74" i="24"/>
  <c r="KVJ74" i="24"/>
  <c r="KVB74" i="24"/>
  <c r="KUT74" i="24"/>
  <c r="KUL74" i="24"/>
  <c r="KUD74" i="24"/>
  <c r="KTV74" i="24"/>
  <c r="KTN74" i="24"/>
  <c r="KTF74" i="24"/>
  <c r="KSX74" i="24"/>
  <c r="KSP74" i="24"/>
  <c r="KSH74" i="24"/>
  <c r="KRZ74" i="24"/>
  <c r="KRR74" i="24"/>
  <c r="KRJ74" i="24"/>
  <c r="KRB74" i="24"/>
  <c r="KQT74" i="24"/>
  <c r="KQL74" i="24"/>
  <c r="KQD74" i="24"/>
  <c r="KPV74" i="24"/>
  <c r="KPN74" i="24"/>
  <c r="KPF74" i="24"/>
  <c r="KOX74" i="24"/>
  <c r="KOP74" i="24"/>
  <c r="KOH74" i="24"/>
  <c r="KNZ74" i="24"/>
  <c r="KNR74" i="24"/>
  <c r="KNJ74" i="24"/>
  <c r="KNB74" i="24"/>
  <c r="KMT74" i="24"/>
  <c r="KML74" i="24"/>
  <c r="KMD74" i="24"/>
  <c r="KLV74" i="24"/>
  <c r="KLN74" i="24"/>
  <c r="KLF74" i="24"/>
  <c r="KKX74" i="24"/>
  <c r="KKP74" i="24"/>
  <c r="KKH74" i="24"/>
  <c r="KJZ74" i="24"/>
  <c r="KJR74" i="24"/>
  <c r="KJJ74" i="24"/>
  <c r="KJB74" i="24"/>
  <c r="KIT74" i="24"/>
  <c r="KIL74" i="24"/>
  <c r="KID74" i="24"/>
  <c r="KHV74" i="24"/>
  <c r="KHN74" i="24"/>
  <c r="KHF74" i="24"/>
  <c r="KGX74" i="24"/>
  <c r="KGP74" i="24"/>
  <c r="KGH74" i="24"/>
  <c r="KFZ74" i="24"/>
  <c r="KFR74" i="24"/>
  <c r="KFJ74" i="24"/>
  <c r="KFB74" i="24"/>
  <c r="KET74" i="24"/>
  <c r="KEL74" i="24"/>
  <c r="KED74" i="24"/>
  <c r="KDV74" i="24"/>
  <c r="KDN74" i="24"/>
  <c r="KDF74" i="24"/>
  <c r="KCX74" i="24"/>
  <c r="KCP74" i="24"/>
  <c r="KCH74" i="24"/>
  <c r="KBZ74" i="24"/>
  <c r="KBR74" i="24"/>
  <c r="KBJ74" i="24"/>
  <c r="KBB74" i="24"/>
  <c r="KAT74" i="24"/>
  <c r="KAL74" i="24"/>
  <c r="KAD74" i="24"/>
  <c r="JZV74" i="24"/>
  <c r="JZN74" i="24"/>
  <c r="JZF74" i="24"/>
  <c r="JYX74" i="24"/>
  <c r="JYP74" i="24"/>
  <c r="JYH74" i="24"/>
  <c r="JXZ74" i="24"/>
  <c r="JXR74" i="24"/>
  <c r="JXJ74" i="24"/>
  <c r="JXB74" i="24"/>
  <c r="JWT74" i="24"/>
  <c r="JWL74" i="24"/>
  <c r="JWD74" i="24"/>
  <c r="JVV74" i="24"/>
  <c r="JVN74" i="24"/>
  <c r="JVF74" i="24"/>
  <c r="JUX74" i="24"/>
  <c r="JUP74" i="24"/>
  <c r="JUH74" i="24"/>
  <c r="JTZ74" i="24"/>
  <c r="JTR74" i="24"/>
  <c r="JTJ74" i="24"/>
  <c r="JTB74" i="24"/>
  <c r="JST74" i="24"/>
  <c r="JSL74" i="24"/>
  <c r="JSD74" i="24"/>
  <c r="JRV74" i="24"/>
  <c r="JRN74" i="24"/>
  <c r="JRF74" i="24"/>
  <c r="JQX74" i="24"/>
  <c r="JQP74" i="24"/>
  <c r="JQH74" i="24"/>
  <c r="JPZ74" i="24"/>
  <c r="JPR74" i="24"/>
  <c r="JPJ74" i="24"/>
  <c r="JPB74" i="24"/>
  <c r="JOT74" i="24"/>
  <c r="JOL74" i="24"/>
  <c r="JOD74" i="24"/>
  <c r="JNV74" i="24"/>
  <c r="JNN74" i="24"/>
  <c r="JNF74" i="24"/>
  <c r="JMX74" i="24"/>
  <c r="JMP74" i="24"/>
  <c r="JMH74" i="24"/>
  <c r="JLZ74" i="24"/>
  <c r="JLR74" i="24"/>
  <c r="JLJ74" i="24"/>
  <c r="JLB74" i="24"/>
  <c r="JKT74" i="24"/>
  <c r="JKL74" i="24"/>
  <c r="JKD74" i="24"/>
  <c r="JJV74" i="24"/>
  <c r="JJN74" i="24"/>
  <c r="JJF74" i="24"/>
  <c r="JIX74" i="24"/>
  <c r="JIP74" i="24"/>
  <c r="JIH74" i="24"/>
  <c r="JHZ74" i="24"/>
  <c r="JHR74" i="24"/>
  <c r="JHJ74" i="24"/>
  <c r="JHB74" i="24"/>
  <c r="JGT74" i="24"/>
  <c r="JGL74" i="24"/>
  <c r="JGD74" i="24"/>
  <c r="JFV74" i="24"/>
  <c r="JFN74" i="24"/>
  <c r="JFF74" i="24"/>
  <c r="JEX74" i="24"/>
  <c r="JEP74" i="24"/>
  <c r="JEH74" i="24"/>
  <c r="JDZ74" i="24"/>
  <c r="JDR74" i="24"/>
  <c r="JDJ74" i="24"/>
  <c r="JDB74" i="24"/>
  <c r="JCT74" i="24"/>
  <c r="JCL74" i="24"/>
  <c r="JCD74" i="24"/>
  <c r="JBV74" i="24"/>
  <c r="JBN74" i="24"/>
  <c r="JBF74" i="24"/>
  <c r="JAX74" i="24"/>
  <c r="JAP74" i="24"/>
  <c r="JAH74" i="24"/>
  <c r="IZZ74" i="24"/>
  <c r="IZR74" i="24"/>
  <c r="IZJ74" i="24"/>
  <c r="TEZ74" i="24"/>
  <c r="SBG74" i="24"/>
  <c r="RHO74" i="24"/>
  <c r="QNW74" i="24"/>
  <c r="PVK74" i="24"/>
  <c r="POI74" i="24"/>
  <c r="PKQ74" i="24"/>
  <c r="PHK74" i="24"/>
  <c r="PES74" i="24"/>
  <c r="PCG74" i="24"/>
  <c r="OZU74" i="24"/>
  <c r="OXI74" i="24"/>
  <c r="OUW74" i="24"/>
  <c r="OSK74" i="24"/>
  <c r="OPY74" i="24"/>
  <c r="ONM74" i="24"/>
  <c r="OLA74" i="24"/>
  <c r="OIO74" i="24"/>
  <c r="OGC74" i="24"/>
  <c r="ODQ74" i="24"/>
  <c r="OBE74" i="24"/>
  <c r="NYS74" i="24"/>
  <c r="NWG74" i="24"/>
  <c r="NTU74" i="24"/>
  <c r="NRI74" i="24"/>
  <c r="NOW74" i="24"/>
  <c r="NMK74" i="24"/>
  <c r="NJY74" i="24"/>
  <c r="NHM74" i="24"/>
  <c r="NFA74" i="24"/>
  <c r="NCO74" i="24"/>
  <c r="NAC74" i="24"/>
  <c r="MXQ74" i="24"/>
  <c r="MWB74" i="24"/>
  <c r="MUW74" i="24"/>
  <c r="MUB74" i="24"/>
  <c r="MTH74" i="24"/>
  <c r="MSK74" i="24"/>
  <c r="MRP74" i="24"/>
  <c r="MQV74" i="24"/>
  <c r="MPY74" i="24"/>
  <c r="MPD74" i="24"/>
  <c r="MOJ74" i="24"/>
  <c r="MNM74" i="24"/>
  <c r="MMR74" i="24"/>
  <c r="MLX74" i="24"/>
  <c r="MLA74" i="24"/>
  <c r="MKF74" i="24"/>
  <c r="MJL74" i="24"/>
  <c r="MIO74" i="24"/>
  <c r="MHT74" i="24"/>
  <c r="MGZ74" i="24"/>
  <c r="MGC74" i="24"/>
  <c r="MFH74" i="24"/>
  <c r="MET74" i="24"/>
  <c r="MEF74" i="24"/>
  <c r="MDT74" i="24"/>
  <c r="MDG74" i="24"/>
  <c r="MCS74" i="24"/>
  <c r="MCH74" i="24"/>
  <c r="MBT74" i="24"/>
  <c r="MBH74" i="24"/>
  <c r="MAU74" i="24"/>
  <c r="MAG74" i="24"/>
  <c r="LZV74" i="24"/>
  <c r="LZH74" i="24"/>
  <c r="LYW74" i="24"/>
  <c r="LYO74" i="24"/>
  <c r="LYG74" i="24"/>
  <c r="LXY74" i="24"/>
  <c r="LXQ74" i="24"/>
  <c r="LXI74" i="24"/>
  <c r="LXA74" i="24"/>
  <c r="LWS74" i="24"/>
  <c r="LWK74" i="24"/>
  <c r="LWC74" i="24"/>
  <c r="LVU74" i="24"/>
  <c r="LVM74" i="24"/>
  <c r="LVE74" i="24"/>
  <c r="LUW74" i="24"/>
  <c r="LUO74" i="24"/>
  <c r="LUG74" i="24"/>
  <c r="LTY74" i="24"/>
  <c r="LTQ74" i="24"/>
  <c r="LTI74" i="24"/>
  <c r="LTA74" i="24"/>
  <c r="LSS74" i="24"/>
  <c r="LSK74" i="24"/>
  <c r="LSC74" i="24"/>
  <c r="LRU74" i="24"/>
  <c r="LRM74" i="24"/>
  <c r="LRE74" i="24"/>
  <c r="LQW74" i="24"/>
  <c r="LQO74" i="24"/>
  <c r="LQG74" i="24"/>
  <c r="LPY74" i="24"/>
  <c r="LPQ74" i="24"/>
  <c r="LPI74" i="24"/>
  <c r="LPA74" i="24"/>
  <c r="LOS74" i="24"/>
  <c r="LOK74" i="24"/>
  <c r="LOC74" i="24"/>
  <c r="LNU74" i="24"/>
  <c r="LNM74" i="24"/>
  <c r="LNE74" i="24"/>
  <c r="LMW74" i="24"/>
  <c r="LMO74" i="24"/>
  <c r="LMG74" i="24"/>
  <c r="LLY74" i="24"/>
  <c r="LLQ74" i="24"/>
  <c r="LLI74" i="24"/>
  <c r="LLA74" i="24"/>
  <c r="LKS74" i="24"/>
  <c r="LKK74" i="24"/>
  <c r="LKC74" i="24"/>
  <c r="LJU74" i="24"/>
  <c r="LJM74" i="24"/>
  <c r="LJE74" i="24"/>
  <c r="LIW74" i="24"/>
  <c r="LIO74" i="24"/>
  <c r="LIG74" i="24"/>
  <c r="LHY74" i="24"/>
  <c r="LHQ74" i="24"/>
  <c r="LHI74" i="24"/>
  <c r="LHA74" i="24"/>
  <c r="LGS74" i="24"/>
  <c r="LGK74" i="24"/>
  <c r="LGC74" i="24"/>
  <c r="LFU74" i="24"/>
  <c r="LFM74" i="24"/>
  <c r="LFE74" i="24"/>
  <c r="LEW74" i="24"/>
  <c r="LEO74" i="24"/>
  <c r="LEG74" i="24"/>
  <c r="LDY74" i="24"/>
  <c r="LDQ74" i="24"/>
  <c r="LDI74" i="24"/>
  <c r="LDA74" i="24"/>
  <c r="LCS74" i="24"/>
  <c r="LCK74" i="24"/>
  <c r="LCC74" i="24"/>
  <c r="LBU74" i="24"/>
  <c r="LBM74" i="24"/>
  <c r="LBE74" i="24"/>
  <c r="LAW74" i="24"/>
  <c r="LAO74" i="24"/>
  <c r="LAG74" i="24"/>
  <c r="KZY74" i="24"/>
  <c r="KZQ74" i="24"/>
  <c r="KZI74" i="24"/>
  <c r="KZA74" i="24"/>
  <c r="KYS74" i="24"/>
  <c r="KYK74" i="24"/>
  <c r="KYC74" i="24"/>
  <c r="KXU74" i="24"/>
  <c r="KXM74" i="24"/>
  <c r="KXE74" i="24"/>
  <c r="KWW74" i="24"/>
  <c r="KWO74" i="24"/>
  <c r="KWG74" i="24"/>
  <c r="KVY74" i="24"/>
  <c r="KVQ74" i="24"/>
  <c r="KVI74" i="24"/>
  <c r="KVA74" i="24"/>
  <c r="KUS74" i="24"/>
  <c r="KUK74" i="24"/>
  <c r="KUC74" i="24"/>
  <c r="KTU74" i="24"/>
  <c r="KTM74" i="24"/>
  <c r="KTE74" i="24"/>
  <c r="KSW74" i="24"/>
  <c r="KSO74" i="24"/>
  <c r="KSG74" i="24"/>
  <c r="KRY74" i="24"/>
  <c r="KRQ74" i="24"/>
  <c r="KRI74" i="24"/>
  <c r="KRA74" i="24"/>
  <c r="KQS74" i="24"/>
  <c r="KQK74" i="24"/>
  <c r="KQC74" i="24"/>
  <c r="KPU74" i="24"/>
  <c r="KPM74" i="24"/>
  <c r="KPE74" i="24"/>
  <c r="KOW74" i="24"/>
  <c r="KOO74" i="24"/>
  <c r="KOG74" i="24"/>
  <c r="KNY74" i="24"/>
  <c r="KNQ74" i="24"/>
  <c r="KNI74" i="24"/>
  <c r="KNA74" i="24"/>
  <c r="KMS74" i="24"/>
  <c r="KMK74" i="24"/>
  <c r="KMC74" i="24"/>
  <c r="KLU74" i="24"/>
  <c r="KLM74" i="24"/>
  <c r="KLE74" i="24"/>
  <c r="KKW74" i="24"/>
  <c r="KKO74" i="24"/>
  <c r="KKG74" i="24"/>
  <c r="KJY74" i="24"/>
  <c r="KJQ74" i="24"/>
  <c r="KJI74" i="24"/>
  <c r="KJA74" i="24"/>
  <c r="KIS74" i="24"/>
  <c r="KIK74" i="24"/>
  <c r="KIC74" i="24"/>
  <c r="KHU74" i="24"/>
  <c r="KHM74" i="24"/>
  <c r="KHE74" i="24"/>
  <c r="KGW74" i="24"/>
  <c r="KGO74" i="24"/>
  <c r="KGG74" i="24"/>
  <c r="KFY74" i="24"/>
  <c r="KFQ74" i="24"/>
  <c r="KFI74" i="24"/>
  <c r="KFA74" i="24"/>
  <c r="KES74" i="24"/>
  <c r="KEK74" i="24"/>
  <c r="KEC74" i="24"/>
  <c r="KDU74" i="24"/>
  <c r="KDM74" i="24"/>
  <c r="KDE74" i="24"/>
  <c r="KCW74" i="24"/>
  <c r="KCO74" i="24"/>
  <c r="KCG74" i="24"/>
  <c r="KBY74" i="24"/>
  <c r="KBQ74" i="24"/>
  <c r="KBI74" i="24"/>
  <c r="KBA74" i="24"/>
  <c r="KAS74" i="24"/>
  <c r="KAK74" i="24"/>
  <c r="KAC74" i="24"/>
  <c r="JZU74" i="24"/>
  <c r="JZM74" i="24"/>
  <c r="JZE74" i="24"/>
  <c r="JYW74" i="24"/>
  <c r="JYO74" i="24"/>
  <c r="JYG74" i="24"/>
  <c r="JXY74" i="24"/>
  <c r="JXQ74" i="24"/>
  <c r="JXI74" i="24"/>
  <c r="JXA74" i="24"/>
  <c r="JWS74" i="24"/>
  <c r="JWK74" i="24"/>
  <c r="JWC74" i="24"/>
  <c r="JVU74" i="24"/>
  <c r="JVM74" i="24"/>
  <c r="JVE74" i="24"/>
  <c r="JUW74" i="24"/>
  <c r="JUO74" i="24"/>
  <c r="JUG74" i="24"/>
  <c r="JTY74" i="24"/>
  <c r="JTQ74" i="24"/>
  <c r="JTI74" i="24"/>
  <c r="JTA74" i="24"/>
  <c r="JSS74" i="24"/>
  <c r="JSK74" i="24"/>
  <c r="JSC74" i="24"/>
  <c r="JRU74" i="24"/>
  <c r="JRM74" i="24"/>
  <c r="JRE74" i="24"/>
  <c r="JQW74" i="24"/>
  <c r="JQO74" i="24"/>
  <c r="JQG74" i="24"/>
  <c r="JPY74" i="24"/>
  <c r="JPQ74" i="24"/>
  <c r="JPI74" i="24"/>
  <c r="JPA74" i="24"/>
  <c r="JOS74" i="24"/>
  <c r="JOK74" i="24"/>
  <c r="JOC74" i="24"/>
  <c r="JNU74" i="24"/>
  <c r="JNM74" i="24"/>
  <c r="JNE74" i="24"/>
  <c r="JMW74" i="24"/>
  <c r="JMO74" i="24"/>
  <c r="JMG74" i="24"/>
  <c r="JLY74" i="24"/>
  <c r="JLQ74" i="24"/>
  <c r="JLI74" i="24"/>
  <c r="JLA74" i="24"/>
  <c r="JKS74" i="24"/>
  <c r="JKK74" i="24"/>
  <c r="JKC74" i="24"/>
  <c r="JJU74" i="24"/>
  <c r="JJM74" i="24"/>
  <c r="JJE74" i="24"/>
  <c r="JIW74" i="24"/>
  <c r="JIO74" i="24"/>
  <c r="JIG74" i="24"/>
  <c r="JHY74" i="24"/>
  <c r="JHQ74" i="24"/>
  <c r="JHI74" i="24"/>
  <c r="JHA74" i="24"/>
  <c r="JGS74" i="24"/>
  <c r="JGK74" i="24"/>
  <c r="JGC74" i="24"/>
  <c r="JFU74" i="24"/>
  <c r="JFM74" i="24"/>
  <c r="JFE74" i="24"/>
  <c r="JEW74" i="24"/>
  <c r="JEO74" i="24"/>
  <c r="JEG74" i="24"/>
  <c r="JDY74" i="24"/>
  <c r="JDQ74" i="24"/>
  <c r="JDI74" i="24"/>
  <c r="JDA74" i="24"/>
  <c r="JCS74" i="24"/>
  <c r="JCK74" i="24"/>
  <c r="JCC74" i="24"/>
  <c r="JBU74" i="24"/>
  <c r="JBM74" i="24"/>
  <c r="JBE74" i="24"/>
  <c r="JAW74" i="24"/>
  <c r="JAO74" i="24"/>
  <c r="JAG74" i="24"/>
  <c r="IZY74" i="24"/>
  <c r="IZQ74" i="24"/>
  <c r="IZI74" i="24"/>
  <c r="IZA74" i="24"/>
  <c r="IYS74" i="24"/>
  <c r="IYK74" i="24"/>
  <c r="IYC74" i="24"/>
  <c r="IXU74" i="24"/>
  <c r="IXM74" i="24"/>
  <c r="IXE74" i="24"/>
  <c r="IWW74" i="24"/>
  <c r="IWO74" i="24"/>
  <c r="IWG74" i="24"/>
  <c r="IVY74" i="24"/>
  <c r="IVQ74" i="24"/>
  <c r="IVI74" i="24"/>
  <c r="IVA74" i="24"/>
  <c r="IUS74" i="24"/>
  <c r="IUK74" i="24"/>
  <c r="IUC74" i="24"/>
  <c r="ITU74" i="24"/>
  <c r="ITM74" i="24"/>
  <c r="ITE74" i="24"/>
  <c r="ISW74" i="24"/>
  <c r="ISO74" i="24"/>
  <c r="SYK74" i="24"/>
  <c r="RYU74" i="24"/>
  <c r="RFC74" i="24"/>
  <c r="QLK74" i="24"/>
  <c r="PUE74" i="24"/>
  <c r="PNS74" i="24"/>
  <c r="PKG74" i="24"/>
  <c r="PGY74" i="24"/>
  <c r="PEK74" i="24"/>
  <c r="PBY74" i="24"/>
  <c r="OZM74" i="24"/>
  <c r="OXA74" i="24"/>
  <c r="OUO74" i="24"/>
  <c r="OSC74" i="24"/>
  <c r="OPQ74" i="24"/>
  <c r="ONE74" i="24"/>
  <c r="OKS74" i="24"/>
  <c r="OIG74" i="24"/>
  <c r="OFU74" i="24"/>
  <c r="ODI74" i="24"/>
  <c r="OAW74" i="24"/>
  <c r="NYK74" i="24"/>
  <c r="NVY74" i="24"/>
  <c r="NTM74" i="24"/>
  <c r="NRA74" i="24"/>
  <c r="NOO74" i="24"/>
  <c r="NMC74" i="24"/>
  <c r="NJQ74" i="24"/>
  <c r="NHE74" i="24"/>
  <c r="NES74" i="24"/>
  <c r="NCG74" i="24"/>
  <c r="MZU74" i="24"/>
  <c r="MXI74" i="24"/>
  <c r="MVU74" i="24"/>
  <c r="MUV74" i="24"/>
  <c r="MTY74" i="24"/>
  <c r="MTD74" i="24"/>
  <c r="MSJ74" i="24"/>
  <c r="MRM74" i="24"/>
  <c r="MQR74" i="24"/>
  <c r="MPX74" i="24"/>
  <c r="MPA74" i="24"/>
  <c r="MOF74" i="24"/>
  <c r="MNL74" i="24"/>
  <c r="MMO74" i="24"/>
  <c r="MLT74" i="24"/>
  <c r="MKZ74" i="24"/>
  <c r="MKC74" i="24"/>
  <c r="MJH74" i="24"/>
  <c r="MIN74" i="24"/>
  <c r="MHQ74" i="24"/>
  <c r="MGV74" i="24"/>
  <c r="MGB74" i="24"/>
  <c r="MFE74" i="24"/>
  <c r="MER74" i="24"/>
  <c r="MEE74" i="24"/>
  <c r="MDQ74" i="24"/>
  <c r="MDF74" i="24"/>
  <c r="MCR74" i="24"/>
  <c r="MCF74" i="24"/>
  <c r="MBS74" i="24"/>
  <c r="MBE74" i="24"/>
  <c r="MAT74" i="24"/>
  <c r="MAF74" i="24"/>
  <c r="LZT74" i="24"/>
  <c r="LZG74" i="24"/>
  <c r="LYV74" i="24"/>
  <c r="LYN74" i="24"/>
  <c r="LYF74" i="24"/>
  <c r="LXX74" i="24"/>
  <c r="LXP74" i="24"/>
  <c r="LXH74" i="24"/>
  <c r="LWZ74" i="24"/>
  <c r="LWR74" i="24"/>
  <c r="LWJ74" i="24"/>
  <c r="LWB74" i="24"/>
  <c r="LVT74" i="24"/>
  <c r="LVL74" i="24"/>
  <c r="LVD74" i="24"/>
  <c r="LUV74" i="24"/>
  <c r="LUN74" i="24"/>
  <c r="LUF74" i="24"/>
  <c r="LTX74" i="24"/>
  <c r="LTP74" i="24"/>
  <c r="LTH74" i="24"/>
  <c r="LSZ74" i="24"/>
  <c r="LSR74" i="24"/>
  <c r="LSJ74" i="24"/>
  <c r="LSB74" i="24"/>
  <c r="LRT74" i="24"/>
  <c r="LRL74" i="24"/>
  <c r="LRD74" i="24"/>
  <c r="LQV74" i="24"/>
  <c r="LQN74" i="24"/>
  <c r="LQF74" i="24"/>
  <c r="LPX74" i="24"/>
  <c r="LPP74" i="24"/>
  <c r="LPH74" i="24"/>
  <c r="LOZ74" i="24"/>
  <c r="LOR74" i="24"/>
  <c r="LOJ74" i="24"/>
  <c r="LOB74" i="24"/>
  <c r="LNT74" i="24"/>
  <c r="LNL74" i="24"/>
  <c r="LND74" i="24"/>
  <c r="LMV74" i="24"/>
  <c r="LMN74" i="24"/>
  <c r="LMF74" i="24"/>
  <c r="LLX74" i="24"/>
  <c r="LLP74" i="24"/>
  <c r="LLH74" i="24"/>
  <c r="LKZ74" i="24"/>
  <c r="LKR74" i="24"/>
  <c r="LKJ74" i="24"/>
  <c r="LKB74" i="24"/>
  <c r="LJT74" i="24"/>
  <c r="LJL74" i="24"/>
  <c r="LJD74" i="24"/>
  <c r="LIV74" i="24"/>
  <c r="LIN74" i="24"/>
  <c r="LIF74" i="24"/>
  <c r="LHX74" i="24"/>
  <c r="LHP74" i="24"/>
  <c r="LHH74" i="24"/>
  <c r="LGZ74" i="24"/>
  <c r="LGR74" i="24"/>
  <c r="LGJ74" i="24"/>
  <c r="LGB74" i="24"/>
  <c r="LFT74" i="24"/>
  <c r="LFL74" i="24"/>
  <c r="LFD74" i="24"/>
  <c r="LEV74" i="24"/>
  <c r="LEN74" i="24"/>
  <c r="LEF74" i="24"/>
  <c r="LDX74" i="24"/>
  <c r="LDP74" i="24"/>
  <c r="LDH74" i="24"/>
  <c r="LCZ74" i="24"/>
  <c r="LCR74" i="24"/>
  <c r="LCJ74" i="24"/>
  <c r="LCB74" i="24"/>
  <c r="LBT74" i="24"/>
  <c r="LBL74" i="24"/>
  <c r="LBD74" i="24"/>
  <c r="LAV74" i="24"/>
  <c r="LAN74" i="24"/>
  <c r="LAF74" i="24"/>
  <c r="KZX74" i="24"/>
  <c r="KZP74" i="24"/>
  <c r="KZH74" i="24"/>
  <c r="KYZ74" i="24"/>
  <c r="KYR74" i="24"/>
  <c r="KYJ74" i="24"/>
  <c r="KYB74" i="24"/>
  <c r="KXT74" i="24"/>
  <c r="KXL74" i="24"/>
  <c r="KXD74" i="24"/>
  <c r="KWV74" i="24"/>
  <c r="KWN74" i="24"/>
  <c r="KWF74" i="24"/>
  <c r="KVX74" i="24"/>
  <c r="KVP74" i="24"/>
  <c r="KVH74" i="24"/>
  <c r="KUZ74" i="24"/>
  <c r="KUR74" i="24"/>
  <c r="KUJ74" i="24"/>
  <c r="KUB74" i="24"/>
  <c r="KTT74" i="24"/>
  <c r="KTL74" i="24"/>
  <c r="KTD74" i="24"/>
  <c r="KSV74" i="24"/>
  <c r="KSN74" i="24"/>
  <c r="KSF74" i="24"/>
  <c r="KRX74" i="24"/>
  <c r="KRP74" i="24"/>
  <c r="KRH74" i="24"/>
  <c r="KQZ74" i="24"/>
  <c r="KQR74" i="24"/>
  <c r="KQJ74" i="24"/>
  <c r="KQB74" i="24"/>
  <c r="KPT74" i="24"/>
  <c r="KPL74" i="24"/>
  <c r="KPD74" i="24"/>
  <c r="KOV74" i="24"/>
  <c r="KON74" i="24"/>
  <c r="KOF74" i="24"/>
  <c r="KNX74" i="24"/>
  <c r="KNP74" i="24"/>
  <c r="KNH74" i="24"/>
  <c r="KMZ74" i="24"/>
  <c r="KMR74" i="24"/>
  <c r="KMJ74" i="24"/>
  <c r="KMB74" i="24"/>
  <c r="KLT74" i="24"/>
  <c r="KLL74" i="24"/>
  <c r="KLD74" i="24"/>
  <c r="KKV74" i="24"/>
  <c r="KKN74" i="24"/>
  <c r="KKF74" i="24"/>
  <c r="KJX74" i="24"/>
  <c r="KJP74" i="24"/>
  <c r="KJH74" i="24"/>
  <c r="KIZ74" i="24"/>
  <c r="KIR74" i="24"/>
  <c r="KIJ74" i="24"/>
  <c r="KIB74" i="24"/>
  <c r="KHT74" i="24"/>
  <c r="KHL74" i="24"/>
  <c r="KHD74" i="24"/>
  <c r="KGV74" i="24"/>
  <c r="KGN74" i="24"/>
  <c r="KGF74" i="24"/>
  <c r="KFX74" i="24"/>
  <c r="KFP74" i="24"/>
  <c r="KFH74" i="24"/>
  <c r="KEZ74" i="24"/>
  <c r="KER74" i="24"/>
  <c r="KEJ74" i="24"/>
  <c r="KEB74" i="24"/>
  <c r="KDT74" i="24"/>
  <c r="KDL74" i="24"/>
  <c r="KDD74" i="24"/>
  <c r="KCV74" i="24"/>
  <c r="KCN74" i="24"/>
  <c r="KCF74" i="24"/>
  <c r="KBX74" i="24"/>
  <c r="KBP74" i="24"/>
  <c r="KBH74" i="24"/>
  <c r="KAZ74" i="24"/>
  <c r="KAR74" i="24"/>
  <c r="KAJ74" i="24"/>
  <c r="KAB74" i="24"/>
  <c r="JZT74" i="24"/>
  <c r="JZL74" i="24"/>
  <c r="JZD74" i="24"/>
  <c r="JYV74" i="24"/>
  <c r="JYN74" i="24"/>
  <c r="JYF74" i="24"/>
  <c r="JXX74" i="24"/>
  <c r="JXP74" i="24"/>
  <c r="JXH74" i="24"/>
  <c r="JWZ74" i="24"/>
  <c r="JWR74" i="24"/>
  <c r="JWJ74" i="24"/>
  <c r="JWB74" i="24"/>
  <c r="JVT74" i="24"/>
  <c r="JVL74" i="24"/>
  <c r="JVD74" i="24"/>
  <c r="JUV74" i="24"/>
  <c r="JUN74" i="24"/>
  <c r="JUF74" i="24"/>
  <c r="JTX74" i="24"/>
  <c r="JTP74" i="24"/>
  <c r="JTH74" i="24"/>
  <c r="JSZ74" i="24"/>
  <c r="JSR74" i="24"/>
  <c r="JSJ74" i="24"/>
  <c r="JSB74" i="24"/>
  <c r="JRT74" i="24"/>
  <c r="JRL74" i="24"/>
  <c r="JRD74" i="24"/>
  <c r="JQV74" i="24"/>
  <c r="JQN74" i="24"/>
  <c r="JQF74" i="24"/>
  <c r="JPX74" i="24"/>
  <c r="JPP74" i="24"/>
  <c r="JPH74" i="24"/>
  <c r="JOZ74" i="24"/>
  <c r="JOR74" i="24"/>
  <c r="JOJ74" i="24"/>
  <c r="JOB74" i="24"/>
  <c r="JNT74" i="24"/>
  <c r="JNL74" i="24"/>
  <c r="JND74" i="24"/>
  <c r="JMV74" i="24"/>
  <c r="JMN74" i="24"/>
  <c r="JMF74" i="24"/>
  <c r="JLX74" i="24"/>
  <c r="JLP74" i="24"/>
  <c r="JLH74" i="24"/>
  <c r="JKZ74" i="24"/>
  <c r="JKR74" i="24"/>
  <c r="JKJ74" i="24"/>
  <c r="JKB74" i="24"/>
  <c r="JJT74" i="24"/>
  <c r="JJL74" i="24"/>
  <c r="JJD74" i="24"/>
  <c r="JIV74" i="24"/>
  <c r="JIN74" i="24"/>
  <c r="JIF74" i="24"/>
  <c r="JHX74" i="24"/>
  <c r="JHP74" i="24"/>
  <c r="JHH74" i="24"/>
  <c r="JGZ74" i="24"/>
  <c r="JGR74" i="24"/>
  <c r="JGJ74" i="24"/>
  <c r="JGB74" i="24"/>
  <c r="JFT74" i="24"/>
  <c r="JFL74" i="24"/>
  <c r="SSR74" i="24"/>
  <c r="RWI74" i="24"/>
  <c r="RCQ74" i="24"/>
  <c r="QIY74" i="24"/>
  <c r="PSY74" i="24"/>
  <c r="PNC74" i="24"/>
  <c r="PJW74" i="24"/>
  <c r="PGO74" i="24"/>
  <c r="PEC74" i="24"/>
  <c r="PBQ74" i="24"/>
  <c r="OZE74" i="24"/>
  <c r="OWS74" i="24"/>
  <c r="OUG74" i="24"/>
  <c r="ORU74" i="24"/>
  <c r="OPI74" i="24"/>
  <c r="OMW74" i="24"/>
  <c r="OKK74" i="24"/>
  <c r="OHY74" i="24"/>
  <c r="OFM74" i="24"/>
  <c r="ODA74" i="24"/>
  <c r="OAO74" i="24"/>
  <c r="NYC74" i="24"/>
  <c r="NVQ74" i="24"/>
  <c r="NTE74" i="24"/>
  <c r="NQS74" i="24"/>
  <c r="NOG74" i="24"/>
  <c r="NLU74" i="24"/>
  <c r="NJI74" i="24"/>
  <c r="NGW74" i="24"/>
  <c r="NEK74" i="24"/>
  <c r="NBY74" i="24"/>
  <c r="MZM74" i="24"/>
  <c r="MXA74" i="24"/>
  <c r="MVT74" i="24"/>
  <c r="MUR74" i="24"/>
  <c r="MTX74" i="24"/>
  <c r="MTA74" i="24"/>
  <c r="MSF74" i="24"/>
  <c r="MRL74" i="24"/>
  <c r="MQO74" i="24"/>
  <c r="MPT74" i="24"/>
  <c r="MOZ74" i="24"/>
  <c r="MOC74" i="24"/>
  <c r="MNH74" i="24"/>
  <c r="MMN74" i="24"/>
  <c r="MLQ74" i="24"/>
  <c r="MKV74" i="24"/>
  <c r="MKB74" i="24"/>
  <c r="MJE74" i="24"/>
  <c r="MIJ74" i="24"/>
  <c r="MHP74" i="24"/>
  <c r="MGS74" i="24"/>
  <c r="MFX74" i="24"/>
  <c r="MFD74" i="24"/>
  <c r="MEO74" i="24"/>
  <c r="MED74" i="24"/>
  <c r="MDP74" i="24"/>
  <c r="MDD74" i="24"/>
  <c r="MCQ74" i="24"/>
  <c r="MCC74" i="24"/>
  <c r="MBR74" i="24"/>
  <c r="MBD74" i="24"/>
  <c r="MAR74" i="24"/>
  <c r="MAE74" i="24"/>
  <c r="LZQ74" i="24"/>
  <c r="LZF74" i="24"/>
  <c r="LYU74" i="24"/>
  <c r="LYM74" i="24"/>
  <c r="LYE74" i="24"/>
  <c r="LXW74" i="24"/>
  <c r="LXO74" i="24"/>
  <c r="LXG74" i="24"/>
  <c r="LWY74" i="24"/>
  <c r="LWQ74" i="24"/>
  <c r="LWI74" i="24"/>
  <c r="LWA74" i="24"/>
  <c r="LVS74" i="24"/>
  <c r="LVK74" i="24"/>
  <c r="LVC74" i="24"/>
  <c r="LUU74" i="24"/>
  <c r="LUM74" i="24"/>
  <c r="LUE74" i="24"/>
  <c r="LTW74" i="24"/>
  <c r="LTO74" i="24"/>
  <c r="LTG74" i="24"/>
  <c r="LSY74" i="24"/>
  <c r="LSQ74" i="24"/>
  <c r="LSI74" i="24"/>
  <c r="LSA74" i="24"/>
  <c r="LRS74" i="24"/>
  <c r="LRK74" i="24"/>
  <c r="LRC74" i="24"/>
  <c r="LQU74" i="24"/>
  <c r="LQM74" i="24"/>
  <c r="LQE74" i="24"/>
  <c r="LPW74" i="24"/>
  <c r="LPO74" i="24"/>
  <c r="LPG74" i="24"/>
  <c r="LOY74" i="24"/>
  <c r="LOQ74" i="24"/>
  <c r="LOI74" i="24"/>
  <c r="LOA74" i="24"/>
  <c r="LNS74" i="24"/>
  <c r="LNK74" i="24"/>
  <c r="LNC74" i="24"/>
  <c r="LMU74" i="24"/>
  <c r="LMM74" i="24"/>
  <c r="LME74" i="24"/>
  <c r="LLW74" i="24"/>
  <c r="LLO74" i="24"/>
  <c r="LLG74" i="24"/>
  <c r="LKY74" i="24"/>
  <c r="LKQ74" i="24"/>
  <c r="LKI74" i="24"/>
  <c r="LKA74" i="24"/>
  <c r="LJS74" i="24"/>
  <c r="LJK74" i="24"/>
  <c r="LJC74" i="24"/>
  <c r="LIU74" i="24"/>
  <c r="LIM74" i="24"/>
  <c r="LIE74" i="24"/>
  <c r="LHW74" i="24"/>
  <c r="LHO74" i="24"/>
  <c r="LHG74" i="24"/>
  <c r="LGY74" i="24"/>
  <c r="LGQ74" i="24"/>
  <c r="LGI74" i="24"/>
  <c r="LGA74" i="24"/>
  <c r="LFS74" i="24"/>
  <c r="LFK74" i="24"/>
  <c r="LFC74" i="24"/>
  <c r="LEU74" i="24"/>
  <c r="LEM74" i="24"/>
  <c r="LEE74" i="24"/>
  <c r="LDW74" i="24"/>
  <c r="LDO74" i="24"/>
  <c r="LDG74" i="24"/>
  <c r="LCY74" i="24"/>
  <c r="LCQ74" i="24"/>
  <c r="LCI74" i="24"/>
  <c r="LCA74" i="24"/>
  <c r="LBS74" i="24"/>
  <c r="LBK74" i="24"/>
  <c r="LBC74" i="24"/>
  <c r="LAU74" i="24"/>
  <c r="LAM74" i="24"/>
  <c r="LAE74" i="24"/>
  <c r="KZW74" i="24"/>
  <c r="KZO74" i="24"/>
  <c r="KZG74" i="24"/>
  <c r="KYY74" i="24"/>
  <c r="KYQ74" i="24"/>
  <c r="KYI74" i="24"/>
  <c r="KYA74" i="24"/>
  <c r="KXS74" i="24"/>
  <c r="KXK74" i="24"/>
  <c r="KXC74" i="24"/>
  <c r="KWU74" i="24"/>
  <c r="KWM74" i="24"/>
  <c r="KWE74" i="24"/>
  <c r="KVW74" i="24"/>
  <c r="KVO74" i="24"/>
  <c r="KVG74" i="24"/>
  <c r="KUY74" i="24"/>
  <c r="KUQ74" i="24"/>
  <c r="KUI74" i="24"/>
  <c r="KUA74" i="24"/>
  <c r="KTS74" i="24"/>
  <c r="KTK74" i="24"/>
  <c r="KTC74" i="24"/>
  <c r="KSU74" i="24"/>
  <c r="KSM74" i="24"/>
  <c r="KSE74" i="24"/>
  <c r="KRW74" i="24"/>
  <c r="KRO74" i="24"/>
  <c r="KRG74" i="24"/>
  <c r="KQY74" i="24"/>
  <c r="KQQ74" i="24"/>
  <c r="KQI74" i="24"/>
  <c r="KQA74" i="24"/>
  <c r="KPS74" i="24"/>
  <c r="KPK74" i="24"/>
  <c r="KPC74" i="24"/>
  <c r="KOU74" i="24"/>
  <c r="KOM74" i="24"/>
  <c r="KOE74" i="24"/>
  <c r="KNW74" i="24"/>
  <c r="KNO74" i="24"/>
  <c r="KNG74" i="24"/>
  <c r="KMY74" i="24"/>
  <c r="KMQ74" i="24"/>
  <c r="KMI74" i="24"/>
  <c r="KMA74" i="24"/>
  <c r="KLS74" i="24"/>
  <c r="KLK74" i="24"/>
  <c r="KLC74" i="24"/>
  <c r="KKU74" i="24"/>
  <c r="KKM74" i="24"/>
  <c r="KKE74" i="24"/>
  <c r="KJW74" i="24"/>
  <c r="KJO74" i="24"/>
  <c r="KJG74" i="24"/>
  <c r="KIY74" i="24"/>
  <c r="KIQ74" i="24"/>
  <c r="KII74" i="24"/>
  <c r="KIA74" i="24"/>
  <c r="KHS74" i="24"/>
  <c r="KHK74" i="24"/>
  <c r="KHC74" i="24"/>
  <c r="KGU74" i="24"/>
  <c r="KGM74" i="24"/>
  <c r="KGE74" i="24"/>
  <c r="KFW74" i="24"/>
  <c r="KFO74" i="24"/>
  <c r="KFG74" i="24"/>
  <c r="KEY74" i="24"/>
  <c r="KEQ74" i="24"/>
  <c r="KEI74" i="24"/>
  <c r="KEA74" i="24"/>
  <c r="KDS74" i="24"/>
  <c r="KDK74" i="24"/>
  <c r="KDC74" i="24"/>
  <c r="KCU74" i="24"/>
  <c r="KCM74" i="24"/>
  <c r="KCE74" i="24"/>
  <c r="KBW74" i="24"/>
  <c r="KBO74" i="24"/>
  <c r="KBG74" i="24"/>
  <c r="KAY74" i="24"/>
  <c r="KAQ74" i="24"/>
  <c r="KAI74" i="24"/>
  <c r="KAA74" i="24"/>
  <c r="JZS74" i="24"/>
  <c r="JZK74" i="24"/>
  <c r="JZC74" i="24"/>
  <c r="JYU74" i="24"/>
  <c r="JYM74" i="24"/>
  <c r="JYE74" i="24"/>
  <c r="JXW74" i="24"/>
  <c r="JXO74" i="24"/>
  <c r="JXG74" i="24"/>
  <c r="JWY74" i="24"/>
  <c r="JWQ74" i="24"/>
  <c r="JWI74" i="24"/>
  <c r="JWA74" i="24"/>
  <c r="JVS74" i="24"/>
  <c r="JVK74" i="24"/>
  <c r="JVC74" i="24"/>
  <c r="JUU74" i="24"/>
  <c r="JUM74" i="24"/>
  <c r="JUE74" i="24"/>
  <c r="JTW74" i="24"/>
  <c r="JTO74" i="24"/>
  <c r="JTG74" i="24"/>
  <c r="JSY74" i="24"/>
  <c r="JSQ74" i="24"/>
  <c r="JSI74" i="24"/>
  <c r="JSA74" i="24"/>
  <c r="JRS74" i="24"/>
  <c r="JRK74" i="24"/>
  <c r="JRC74" i="24"/>
  <c r="JQU74" i="24"/>
  <c r="JQM74" i="24"/>
  <c r="JQE74" i="24"/>
  <c r="JPW74" i="24"/>
  <c r="JPO74" i="24"/>
  <c r="JPG74" i="24"/>
  <c r="JOY74" i="24"/>
  <c r="JOQ74" i="24"/>
  <c r="JOI74" i="24"/>
  <c r="JOA74" i="24"/>
  <c r="JNS74" i="24"/>
  <c r="JNK74" i="24"/>
  <c r="JNC74" i="24"/>
  <c r="JMU74" i="24"/>
  <c r="JMM74" i="24"/>
  <c r="JME74" i="24"/>
  <c r="JLW74" i="24"/>
  <c r="JLO74" i="24"/>
  <c r="JLG74" i="24"/>
  <c r="JKY74" i="24"/>
  <c r="JKQ74" i="24"/>
  <c r="JKI74" i="24"/>
  <c r="JKA74" i="24"/>
  <c r="JJS74" i="24"/>
  <c r="JJK74" i="24"/>
  <c r="JJC74" i="24"/>
  <c r="JIU74" i="24"/>
  <c r="JIM74" i="24"/>
  <c r="JIE74" i="24"/>
  <c r="JHW74" i="24"/>
  <c r="JHO74" i="24"/>
  <c r="JHG74" i="24"/>
  <c r="JGY74" i="24"/>
  <c r="JGQ74" i="24"/>
  <c r="JGI74" i="24"/>
  <c r="JGA74" i="24"/>
  <c r="JFS74" i="24"/>
  <c r="JFK74" i="24"/>
  <c r="JFC74" i="24"/>
  <c r="JEU74" i="24"/>
  <c r="JEM74" i="24"/>
  <c r="JEE74" i="24"/>
  <c r="JDW74" i="24"/>
  <c r="JDO74" i="24"/>
  <c r="JDG74" i="24"/>
  <c r="JCY74" i="24"/>
  <c r="JCQ74" i="24"/>
  <c r="JCI74" i="24"/>
  <c r="JCA74" i="24"/>
  <c r="JBS74" i="24"/>
  <c r="JBK74" i="24"/>
  <c r="JBC74" i="24"/>
  <c r="JAU74" i="24"/>
  <c r="JAM74" i="24"/>
  <c r="JAE74" i="24"/>
  <c r="IZW74" i="24"/>
  <c r="IZO74" i="24"/>
  <c r="IZG74" i="24"/>
  <c r="IYY74" i="24"/>
  <c r="IYQ74" i="24"/>
  <c r="IYI74" i="24"/>
  <c r="SNT74" i="24"/>
  <c r="PDU74" i="24"/>
  <c r="OKC74" i="24"/>
  <c r="NQK74" i="24"/>
  <c r="MWS74" i="24"/>
  <c r="MPQ74" i="24"/>
  <c r="MJD74" i="24"/>
  <c r="MDO74" i="24"/>
  <c r="LZP74" i="24"/>
  <c r="LWX74" i="24"/>
  <c r="LUL74" i="24"/>
  <c r="LRZ74" i="24"/>
  <c r="LPN74" i="24"/>
  <c r="LNB74" i="24"/>
  <c r="LKP74" i="24"/>
  <c r="LID74" i="24"/>
  <c r="LFR74" i="24"/>
  <c r="LDF74" i="24"/>
  <c r="LAT74" i="24"/>
  <c r="KYH74" i="24"/>
  <c r="KVV74" i="24"/>
  <c r="KTJ74" i="24"/>
  <c r="KQX74" i="24"/>
  <c r="KOL74" i="24"/>
  <c r="KLZ74" i="24"/>
  <c r="KJN74" i="24"/>
  <c r="KHB74" i="24"/>
  <c r="KEP74" i="24"/>
  <c r="KCD74" i="24"/>
  <c r="JZR74" i="24"/>
  <c r="JXF74" i="24"/>
  <c r="JUT74" i="24"/>
  <c r="JSH74" i="24"/>
  <c r="JQT74" i="24"/>
  <c r="JPN74" i="24"/>
  <c r="JOH74" i="24"/>
  <c r="JNB74" i="24"/>
  <c r="JLV74" i="24"/>
  <c r="JKP74" i="24"/>
  <c r="JJO74" i="24"/>
  <c r="JIR74" i="24"/>
  <c r="JHV74" i="24"/>
  <c r="JHC74" i="24"/>
  <c r="JGF74" i="24"/>
  <c r="JFJ74" i="24"/>
  <c r="JET74" i="24"/>
  <c r="JED74" i="24"/>
  <c r="JDN74" i="24"/>
  <c r="JCX74" i="24"/>
  <c r="JCH74" i="24"/>
  <c r="JBR74" i="24"/>
  <c r="JBB74" i="24"/>
  <c r="JAL74" i="24"/>
  <c r="IZV74" i="24"/>
  <c r="IZF74" i="24"/>
  <c r="IYT74" i="24"/>
  <c r="IYF74" i="24"/>
  <c r="IXV74" i="24"/>
  <c r="IXK74" i="24"/>
  <c r="IWZ74" i="24"/>
  <c r="IWP74" i="24"/>
  <c r="IWE74" i="24"/>
  <c r="IVT74" i="24"/>
  <c r="IVJ74" i="24"/>
  <c r="IUY74" i="24"/>
  <c r="IUN74" i="24"/>
  <c r="IUD74" i="24"/>
  <c r="ITS74" i="24"/>
  <c r="ITH74" i="24"/>
  <c r="ISX74" i="24"/>
  <c r="ISM74" i="24"/>
  <c r="ISE74" i="24"/>
  <c r="IRW74" i="24"/>
  <c r="IRO74" i="24"/>
  <c r="IRG74" i="24"/>
  <c r="IQY74" i="24"/>
  <c r="IQQ74" i="24"/>
  <c r="IQI74" i="24"/>
  <c r="IQA74" i="24"/>
  <c r="IPS74" i="24"/>
  <c r="IPK74" i="24"/>
  <c r="IPC74" i="24"/>
  <c r="IOU74" i="24"/>
  <c r="IOM74" i="24"/>
  <c r="IOE74" i="24"/>
  <c r="INW74" i="24"/>
  <c r="INO74" i="24"/>
  <c r="ING74" i="24"/>
  <c r="IMY74" i="24"/>
  <c r="IMQ74" i="24"/>
  <c r="IMI74" i="24"/>
  <c r="IMA74" i="24"/>
  <c r="ILS74" i="24"/>
  <c r="ILK74" i="24"/>
  <c r="ILC74" i="24"/>
  <c r="IKU74" i="24"/>
  <c r="IKM74" i="24"/>
  <c r="IKE74" i="24"/>
  <c r="IJW74" i="24"/>
  <c r="IJO74" i="24"/>
  <c r="IJG74" i="24"/>
  <c r="IIY74" i="24"/>
  <c r="IIQ74" i="24"/>
  <c r="III74" i="24"/>
  <c r="IIA74" i="24"/>
  <c r="IHS74" i="24"/>
  <c r="IHK74" i="24"/>
  <c r="IHC74" i="24"/>
  <c r="IGU74" i="24"/>
  <c r="IGM74" i="24"/>
  <c r="IGE74" i="24"/>
  <c r="IFW74" i="24"/>
  <c r="IFO74" i="24"/>
  <c r="IFG74" i="24"/>
  <c r="IEY74" i="24"/>
  <c r="IEQ74" i="24"/>
  <c r="IEI74" i="24"/>
  <c r="IEA74" i="24"/>
  <c r="IDS74" i="24"/>
  <c r="IDK74" i="24"/>
  <c r="IDC74" i="24"/>
  <c r="ICU74" i="24"/>
  <c r="ICM74" i="24"/>
  <c r="ICE74" i="24"/>
  <c r="IBW74" i="24"/>
  <c r="IBO74" i="24"/>
  <c r="IBG74" i="24"/>
  <c r="IAY74" i="24"/>
  <c r="IAQ74" i="24"/>
  <c r="IAI74" i="24"/>
  <c r="IAA74" i="24"/>
  <c r="HZS74" i="24"/>
  <c r="HZK74" i="24"/>
  <c r="HZC74" i="24"/>
  <c r="HYU74" i="24"/>
  <c r="HYM74" i="24"/>
  <c r="HYE74" i="24"/>
  <c r="HXW74" i="24"/>
  <c r="HXO74" i="24"/>
  <c r="HXG74" i="24"/>
  <c r="HWY74" i="24"/>
  <c r="RTW74" i="24"/>
  <c r="PBI74" i="24"/>
  <c r="OHQ74" i="24"/>
  <c r="NNY74" i="24"/>
  <c r="MVM74" i="24"/>
  <c r="MOV74" i="24"/>
  <c r="MIG74" i="24"/>
  <c r="MDA74" i="24"/>
  <c r="LZD74" i="24"/>
  <c r="LWP74" i="24"/>
  <c r="LUD74" i="24"/>
  <c r="LRR74" i="24"/>
  <c r="LPF74" i="24"/>
  <c r="LMT74" i="24"/>
  <c r="LKH74" i="24"/>
  <c r="LHV74" i="24"/>
  <c r="LFJ74" i="24"/>
  <c r="LCX74" i="24"/>
  <c r="LAL74" i="24"/>
  <c r="KXZ74" i="24"/>
  <c r="KVN74" i="24"/>
  <c r="KTB74" i="24"/>
  <c r="KQP74" i="24"/>
  <c r="KOD74" i="24"/>
  <c r="KLR74" i="24"/>
  <c r="KJF74" i="24"/>
  <c r="KGT74" i="24"/>
  <c r="KEH74" i="24"/>
  <c r="KBV74" i="24"/>
  <c r="JZJ74" i="24"/>
  <c r="JWX74" i="24"/>
  <c r="JUL74" i="24"/>
  <c r="JRZ74" i="24"/>
  <c r="JQQ74" i="24"/>
  <c r="JPK74" i="24"/>
  <c r="JOE74" i="24"/>
  <c r="JMY74" i="24"/>
  <c r="JLS74" i="24"/>
  <c r="JKM74" i="24"/>
  <c r="JJJ74" i="24"/>
  <c r="JIQ74" i="24"/>
  <c r="JHT74" i="24"/>
  <c r="JGX74" i="24"/>
  <c r="JGE74" i="24"/>
  <c r="JFH74" i="24"/>
  <c r="JER74" i="24"/>
  <c r="JEB74" i="24"/>
  <c r="JDL74" i="24"/>
  <c r="JCV74" i="24"/>
  <c r="JCF74" i="24"/>
  <c r="JBP74" i="24"/>
  <c r="JAZ74" i="24"/>
  <c r="JAJ74" i="24"/>
  <c r="IZT74" i="24"/>
  <c r="IZD74" i="24"/>
  <c r="IYR74" i="24"/>
  <c r="IYE74" i="24"/>
  <c r="IXT74" i="24"/>
  <c r="IXJ74" i="24"/>
  <c r="IWY74" i="24"/>
  <c r="IWN74" i="24"/>
  <c r="IWD74" i="24"/>
  <c r="IVS74" i="24"/>
  <c r="IVH74" i="24"/>
  <c r="IUX74" i="24"/>
  <c r="IUM74" i="24"/>
  <c r="IUB74" i="24"/>
  <c r="ITR74" i="24"/>
  <c r="ITG74" i="24"/>
  <c r="ISV74" i="24"/>
  <c r="ISL74" i="24"/>
  <c r="ISD74" i="24"/>
  <c r="IRV74" i="24"/>
  <c r="IRN74" i="24"/>
  <c r="IRF74" i="24"/>
  <c r="IQX74" i="24"/>
  <c r="IQP74" i="24"/>
  <c r="IQH74" i="24"/>
  <c r="IPZ74" i="24"/>
  <c r="IPR74" i="24"/>
  <c r="IPJ74" i="24"/>
  <c r="IPB74" i="24"/>
  <c r="IOT74" i="24"/>
  <c r="IOL74" i="24"/>
  <c r="IOD74" i="24"/>
  <c r="INV74" i="24"/>
  <c r="INN74" i="24"/>
  <c r="INF74" i="24"/>
  <c r="IMX74" i="24"/>
  <c r="IMP74" i="24"/>
  <c r="IMH74" i="24"/>
  <c r="ILZ74" i="24"/>
  <c r="ILR74" i="24"/>
  <c r="ILJ74" i="24"/>
  <c r="ILB74" i="24"/>
  <c r="IKT74" i="24"/>
  <c r="IKL74" i="24"/>
  <c r="IKD74" i="24"/>
  <c r="IJV74" i="24"/>
  <c r="IJN74" i="24"/>
  <c r="IJF74" i="24"/>
  <c r="IIX74" i="24"/>
  <c r="IIP74" i="24"/>
  <c r="IIH74" i="24"/>
  <c r="IHZ74" i="24"/>
  <c r="IHR74" i="24"/>
  <c r="IHJ74" i="24"/>
  <c r="IHB74" i="24"/>
  <c r="IGT74" i="24"/>
  <c r="IGL74" i="24"/>
  <c r="IGD74" i="24"/>
  <c r="IFV74" i="24"/>
  <c r="IFN74" i="24"/>
  <c r="IFF74" i="24"/>
  <c r="IEX74" i="24"/>
  <c r="IEP74" i="24"/>
  <c r="IEH74" i="24"/>
  <c r="IDZ74" i="24"/>
  <c r="IDR74" i="24"/>
  <c r="IDJ74" i="24"/>
  <c r="IDB74" i="24"/>
  <c r="ICT74" i="24"/>
  <c r="ICL74" i="24"/>
  <c r="ICD74" i="24"/>
  <c r="IBV74" i="24"/>
  <c r="IBN74" i="24"/>
  <c r="IBF74" i="24"/>
  <c r="IAX74" i="24"/>
  <c r="IAP74" i="24"/>
  <c r="IAH74" i="24"/>
  <c r="HZZ74" i="24"/>
  <c r="HZR74" i="24"/>
  <c r="HZJ74" i="24"/>
  <c r="HZB74" i="24"/>
  <c r="HYT74" i="24"/>
  <c r="HYL74" i="24"/>
  <c r="HYD74" i="24"/>
  <c r="HXV74" i="24"/>
  <c r="HXN74" i="24"/>
  <c r="HXF74" i="24"/>
  <c r="HWX74" i="24"/>
  <c r="HWP74" i="24"/>
  <c r="HWH74" i="24"/>
  <c r="HVZ74" i="24"/>
  <c r="HVR74" i="24"/>
  <c r="HVJ74" i="24"/>
  <c r="HVB74" i="24"/>
  <c r="HUT74" i="24"/>
  <c r="HUL74" i="24"/>
  <c r="HUD74" i="24"/>
  <c r="HTV74" i="24"/>
  <c r="HTN74" i="24"/>
  <c r="HTF74" i="24"/>
  <c r="HSX74" i="24"/>
  <c r="HSP74" i="24"/>
  <c r="HSH74" i="24"/>
  <c r="HRZ74" i="24"/>
  <c r="HRR74" i="24"/>
  <c r="HRJ74" i="24"/>
  <c r="HRB74" i="24"/>
  <c r="HQT74" i="24"/>
  <c r="HQL74" i="24"/>
  <c r="HQD74" i="24"/>
  <c r="HPV74" i="24"/>
  <c r="HPN74" i="24"/>
  <c r="HPF74" i="24"/>
  <c r="HOX74" i="24"/>
  <c r="HOP74" i="24"/>
  <c r="HOH74" i="24"/>
  <c r="HNZ74" i="24"/>
  <c r="HNR74" i="24"/>
  <c r="HNJ74" i="24"/>
  <c r="HNB74" i="24"/>
  <c r="HMT74" i="24"/>
  <c r="HML74" i="24"/>
  <c r="HMD74" i="24"/>
  <c r="HLV74" i="24"/>
  <c r="HLN74" i="24"/>
  <c r="HLF74" i="24"/>
  <c r="HKX74" i="24"/>
  <c r="HKP74" i="24"/>
  <c r="HKH74" i="24"/>
  <c r="HJZ74" i="24"/>
  <c r="HJR74" i="24"/>
  <c r="HJJ74" i="24"/>
  <c r="HJB74" i="24"/>
  <c r="HIT74" i="24"/>
  <c r="HIL74" i="24"/>
  <c r="HID74" i="24"/>
  <c r="HHV74" i="24"/>
  <c r="HHN74" i="24"/>
  <c r="HHF74" i="24"/>
  <c r="HGX74" i="24"/>
  <c r="HGP74" i="24"/>
  <c r="HGH74" i="24"/>
  <c r="HFZ74" i="24"/>
  <c r="HFR74" i="24"/>
  <c r="HFJ74" i="24"/>
  <c r="HFB74" i="24"/>
  <c r="HET74" i="24"/>
  <c r="HEL74" i="24"/>
  <c r="HED74" i="24"/>
  <c r="HDV74" i="24"/>
  <c r="HDN74" i="24"/>
  <c r="HDF74" i="24"/>
  <c r="HCX74" i="24"/>
  <c r="HCP74" i="24"/>
  <c r="HCH74" i="24"/>
  <c r="HBZ74" i="24"/>
  <c r="HBR74" i="24"/>
  <c r="HBJ74" i="24"/>
  <c r="HBB74" i="24"/>
  <c r="HAT74" i="24"/>
  <c r="HAL74" i="24"/>
  <c r="HAD74" i="24"/>
  <c r="GZV74" i="24"/>
  <c r="GZN74" i="24"/>
  <c r="GZF74" i="24"/>
  <c r="GYX74" i="24"/>
  <c r="GYP74" i="24"/>
  <c r="GYH74" i="24"/>
  <c r="GXZ74" i="24"/>
  <c r="GXR74" i="24"/>
  <c r="GXJ74" i="24"/>
  <c r="GXB74" i="24"/>
  <c r="GWT74" i="24"/>
  <c r="GWL74" i="24"/>
  <c r="GWD74" i="24"/>
  <c r="GVV74" i="24"/>
  <c r="GVN74" i="24"/>
  <c r="GVF74" i="24"/>
  <c r="GUX74" i="24"/>
  <c r="GUP74" i="24"/>
  <c r="GUH74" i="24"/>
  <c r="GTZ74" i="24"/>
  <c r="GTR74" i="24"/>
  <c r="GTJ74" i="24"/>
  <c r="GTB74" i="24"/>
  <c r="GST74" i="24"/>
  <c r="GSL74" i="24"/>
  <c r="GSD74" i="24"/>
  <c r="GRV74" i="24"/>
  <c r="GRN74" i="24"/>
  <c r="GRF74" i="24"/>
  <c r="GQX74" i="24"/>
  <c r="GQP74" i="24"/>
  <c r="GQH74" i="24"/>
  <c r="GPZ74" i="24"/>
  <c r="GPR74" i="24"/>
  <c r="GPJ74" i="24"/>
  <c r="GPB74" i="24"/>
  <c r="GOT74" i="24"/>
  <c r="GOL74" i="24"/>
  <c r="GOD74" i="24"/>
  <c r="GNV74" i="24"/>
  <c r="GNN74" i="24"/>
  <c r="GNF74" i="24"/>
  <c r="GMX74" i="24"/>
  <c r="GMP74" i="24"/>
  <c r="GMH74" i="24"/>
  <c r="GLZ74" i="24"/>
  <c r="GLR74" i="24"/>
  <c r="GLJ74" i="24"/>
  <c r="GLB74" i="24"/>
  <c r="GKT74" i="24"/>
  <c r="GKL74" i="24"/>
  <c r="GKD74" i="24"/>
  <c r="GJV74" i="24"/>
  <c r="GJN74" i="24"/>
  <c r="GJF74" i="24"/>
  <c r="GIX74" i="24"/>
  <c r="GIP74" i="24"/>
  <c r="GIH74" i="24"/>
  <c r="GHZ74" i="24"/>
  <c r="GHR74" i="24"/>
  <c r="GHJ74" i="24"/>
  <c r="GHB74" i="24"/>
  <c r="GGT74" i="24"/>
  <c r="GGL74" i="24"/>
  <c r="GGD74" i="24"/>
  <c r="GFV74" i="24"/>
  <c r="GFN74" i="24"/>
  <c r="GFF74" i="24"/>
  <c r="GEX74" i="24"/>
  <c r="GEP74" i="24"/>
  <c r="GEH74" i="24"/>
  <c r="GDZ74" i="24"/>
  <c r="GDR74" i="24"/>
  <c r="GDJ74" i="24"/>
  <c r="GDB74" i="24"/>
  <c r="GCT74" i="24"/>
  <c r="GCL74" i="24"/>
  <c r="GCD74" i="24"/>
  <c r="GBV74" i="24"/>
  <c r="GBN74" i="24"/>
  <c r="GBF74" i="24"/>
  <c r="GAX74" i="24"/>
  <c r="GAP74" i="24"/>
  <c r="GAH74" i="24"/>
  <c r="FZZ74" i="24"/>
  <c r="FZR74" i="24"/>
  <c r="FZJ74" i="24"/>
  <c r="RAE74" i="24"/>
  <c r="OYW74" i="24"/>
  <c r="OFE74" i="24"/>
  <c r="NLM74" i="24"/>
  <c r="MUO74" i="24"/>
  <c r="MOB74" i="24"/>
  <c r="MHL74" i="24"/>
  <c r="MCP74" i="24"/>
  <c r="LYT74" i="24"/>
  <c r="LWH74" i="24"/>
  <c r="LTV74" i="24"/>
  <c r="LRJ74" i="24"/>
  <c r="LOX74" i="24"/>
  <c r="LML74" i="24"/>
  <c r="LJZ74" i="24"/>
  <c r="LHN74" i="24"/>
  <c r="LFB74" i="24"/>
  <c r="LCP74" i="24"/>
  <c r="LAD74" i="24"/>
  <c r="KXR74" i="24"/>
  <c r="KVF74" i="24"/>
  <c r="KST74" i="24"/>
  <c r="KQH74" i="24"/>
  <c r="KNV74" i="24"/>
  <c r="KLJ74" i="24"/>
  <c r="KIX74" i="24"/>
  <c r="KGL74" i="24"/>
  <c r="KDZ74" i="24"/>
  <c r="KBN74" i="24"/>
  <c r="JZB74" i="24"/>
  <c r="JWP74" i="24"/>
  <c r="JUD74" i="24"/>
  <c r="JRR74" i="24"/>
  <c r="JQL74" i="24"/>
  <c r="JPF74" i="24"/>
  <c r="JNZ74" i="24"/>
  <c r="JMT74" i="24"/>
  <c r="JLN74" i="24"/>
  <c r="JKH74" i="24"/>
  <c r="JJH74" i="24"/>
  <c r="JIL74" i="24"/>
  <c r="JHS74" i="24"/>
  <c r="JGV74" i="24"/>
  <c r="JFZ74" i="24"/>
  <c r="JFG74" i="24"/>
  <c r="JEQ74" i="24"/>
  <c r="JEA74" i="24"/>
  <c r="JDK74" i="24"/>
  <c r="JCU74" i="24"/>
  <c r="JCE74" i="24"/>
  <c r="JBO74" i="24"/>
  <c r="JAY74" i="24"/>
  <c r="JAI74" i="24"/>
  <c r="IZS74" i="24"/>
  <c r="IZC74" i="24"/>
  <c r="IYP74" i="24"/>
  <c r="IYD74" i="24"/>
  <c r="IXS74" i="24"/>
  <c r="IXH74" i="24"/>
  <c r="IWX74" i="24"/>
  <c r="IWM74" i="24"/>
  <c r="IWB74" i="24"/>
  <c r="IVR74" i="24"/>
  <c r="IVG74" i="24"/>
  <c r="IUV74" i="24"/>
  <c r="IUL74" i="24"/>
  <c r="IUA74" i="24"/>
  <c r="ITP74" i="24"/>
  <c r="ITF74" i="24"/>
  <c r="ISU74" i="24"/>
  <c r="ISK74" i="24"/>
  <c r="ISC74" i="24"/>
  <c r="IRU74" i="24"/>
  <c r="IRM74" i="24"/>
  <c r="IRE74" i="24"/>
  <c r="IQW74" i="24"/>
  <c r="IQO74" i="24"/>
  <c r="IQG74" i="24"/>
  <c r="IPY74" i="24"/>
  <c r="IPQ74" i="24"/>
  <c r="IPI74" i="24"/>
  <c r="IPA74" i="24"/>
  <c r="IOS74" i="24"/>
  <c r="IOK74" i="24"/>
  <c r="IOC74" i="24"/>
  <c r="INU74" i="24"/>
  <c r="INM74" i="24"/>
  <c r="INE74" i="24"/>
  <c r="IMW74" i="24"/>
  <c r="IMO74" i="24"/>
  <c r="IMG74" i="24"/>
  <c r="ILY74" i="24"/>
  <c r="ILQ74" i="24"/>
  <c r="ILI74" i="24"/>
  <c r="ILA74" i="24"/>
  <c r="IKS74" i="24"/>
  <c r="IKK74" i="24"/>
  <c r="IKC74" i="24"/>
  <c r="IJU74" i="24"/>
  <c r="IJM74" i="24"/>
  <c r="IJE74" i="24"/>
  <c r="IIW74" i="24"/>
  <c r="IIO74" i="24"/>
  <c r="IIG74" i="24"/>
  <c r="IHY74" i="24"/>
  <c r="IHQ74" i="24"/>
  <c r="IHI74" i="24"/>
  <c r="IHA74" i="24"/>
  <c r="IGS74" i="24"/>
  <c r="IGK74" i="24"/>
  <c r="IGC74" i="24"/>
  <c r="IFU74" i="24"/>
  <c r="IFM74" i="24"/>
  <c r="IFE74" i="24"/>
  <c r="IEW74" i="24"/>
  <c r="IEO74" i="24"/>
  <c r="IEG74" i="24"/>
  <c r="IDY74" i="24"/>
  <c r="IDQ74" i="24"/>
  <c r="IDI74" i="24"/>
  <c r="IDA74" i="24"/>
  <c r="ICS74" i="24"/>
  <c r="ICK74" i="24"/>
  <c r="ICC74" i="24"/>
  <c r="IBU74" i="24"/>
  <c r="IBM74" i="24"/>
  <c r="IBE74" i="24"/>
  <c r="IAW74" i="24"/>
  <c r="IAO74" i="24"/>
  <c r="IAG74" i="24"/>
  <c r="HZY74" i="24"/>
  <c r="HZQ74" i="24"/>
  <c r="HZI74" i="24"/>
  <c r="HZA74" i="24"/>
  <c r="HYS74" i="24"/>
  <c r="HYK74" i="24"/>
  <c r="HYC74" i="24"/>
  <c r="HXU74" i="24"/>
  <c r="HXM74" i="24"/>
  <c r="HXE74" i="24"/>
  <c r="HWW74" i="24"/>
  <c r="HWO74" i="24"/>
  <c r="HWG74" i="24"/>
  <c r="HVY74" i="24"/>
  <c r="HVQ74" i="24"/>
  <c r="HVI74" i="24"/>
  <c r="HVA74" i="24"/>
  <c r="HUS74" i="24"/>
  <c r="HUK74" i="24"/>
  <c r="HUC74" i="24"/>
  <c r="HTU74" i="24"/>
  <c r="HTM74" i="24"/>
  <c r="HTE74" i="24"/>
  <c r="HSW74" i="24"/>
  <c r="HSO74" i="24"/>
  <c r="HSG74" i="24"/>
  <c r="HRY74" i="24"/>
  <c r="HRQ74" i="24"/>
  <c r="HRI74" i="24"/>
  <c r="HRA74" i="24"/>
  <c r="HQS74" i="24"/>
  <c r="HQK74" i="24"/>
  <c r="HQC74" i="24"/>
  <c r="HPU74" i="24"/>
  <c r="HPM74" i="24"/>
  <c r="HPE74" i="24"/>
  <c r="HOW74" i="24"/>
  <c r="HOO74" i="24"/>
  <c r="HOG74" i="24"/>
  <c r="HNY74" i="24"/>
  <c r="HNQ74" i="24"/>
  <c r="HNI74" i="24"/>
  <c r="HNA74" i="24"/>
  <c r="HMS74" i="24"/>
  <c r="HMK74" i="24"/>
  <c r="HMC74" i="24"/>
  <c r="HLU74" i="24"/>
  <c r="HLM74" i="24"/>
  <c r="HLE74" i="24"/>
  <c r="HKW74" i="24"/>
  <c r="HKO74" i="24"/>
  <c r="HKG74" i="24"/>
  <c r="HJY74" i="24"/>
  <c r="HJQ74" i="24"/>
  <c r="HJI74" i="24"/>
  <c r="HJA74" i="24"/>
  <c r="HIS74" i="24"/>
  <c r="HIK74" i="24"/>
  <c r="HIC74" i="24"/>
  <c r="HHU74" i="24"/>
  <c r="HHM74" i="24"/>
  <c r="HHE74" i="24"/>
  <c r="HGW74" i="24"/>
  <c r="HGO74" i="24"/>
  <c r="HGG74" i="24"/>
  <c r="HFY74" i="24"/>
  <c r="HFQ74" i="24"/>
  <c r="HFI74" i="24"/>
  <c r="HFA74" i="24"/>
  <c r="HES74" i="24"/>
  <c r="HEK74" i="24"/>
  <c r="HEC74" i="24"/>
  <c r="HDU74" i="24"/>
  <c r="HDM74" i="24"/>
  <c r="HDE74" i="24"/>
  <c r="HCW74" i="24"/>
  <c r="HCO74" i="24"/>
  <c r="HCG74" i="24"/>
  <c r="HBY74" i="24"/>
  <c r="HBQ74" i="24"/>
  <c r="HBI74" i="24"/>
  <c r="HBA74" i="24"/>
  <c r="HAS74" i="24"/>
  <c r="HAK74" i="24"/>
  <c r="HAC74" i="24"/>
  <c r="GZU74" i="24"/>
  <c r="GZM74" i="24"/>
  <c r="GZE74" i="24"/>
  <c r="GYW74" i="24"/>
  <c r="GYO74" i="24"/>
  <c r="GYG74" i="24"/>
  <c r="GXY74" i="24"/>
  <c r="GXQ74" i="24"/>
  <c r="GXI74" i="24"/>
  <c r="GXA74" i="24"/>
  <c r="GWS74" i="24"/>
  <c r="GWK74" i="24"/>
  <c r="GWC74" i="24"/>
  <c r="GVU74" i="24"/>
  <c r="GVM74" i="24"/>
  <c r="GVE74" i="24"/>
  <c r="GUW74" i="24"/>
  <c r="GUO74" i="24"/>
  <c r="GUG74" i="24"/>
  <c r="GTY74" i="24"/>
  <c r="GTQ74" i="24"/>
  <c r="GTI74" i="24"/>
  <c r="GTA74" i="24"/>
  <c r="GSS74" i="24"/>
  <c r="GSK74" i="24"/>
  <c r="GSC74" i="24"/>
  <c r="GRU74" i="24"/>
  <c r="GRM74" i="24"/>
  <c r="GRE74" i="24"/>
  <c r="GQW74" i="24"/>
  <c r="GQO74" i="24"/>
  <c r="GQG74" i="24"/>
  <c r="GPY74" i="24"/>
  <c r="GPQ74" i="24"/>
  <c r="GPI74" i="24"/>
  <c r="GPA74" i="24"/>
  <c r="GOS74" i="24"/>
  <c r="GOK74" i="24"/>
  <c r="GOC74" i="24"/>
  <c r="GNU74" i="24"/>
  <c r="GNM74" i="24"/>
  <c r="GNE74" i="24"/>
  <c r="GMW74" i="24"/>
  <c r="GMO74" i="24"/>
  <c r="GMG74" i="24"/>
  <c r="GLY74" i="24"/>
  <c r="GLQ74" i="24"/>
  <c r="GLI74" i="24"/>
  <c r="GLA74" i="24"/>
  <c r="GKS74" i="24"/>
  <c r="GKK74" i="24"/>
  <c r="GKC74" i="24"/>
  <c r="GJU74" i="24"/>
  <c r="GJM74" i="24"/>
  <c r="GJE74" i="24"/>
  <c r="GIW74" i="24"/>
  <c r="GIO74" i="24"/>
  <c r="GIG74" i="24"/>
  <c r="GHY74" i="24"/>
  <c r="GHQ74" i="24"/>
  <c r="GHI74" i="24"/>
  <c r="QGM74" i="24"/>
  <c r="OWK74" i="24"/>
  <c r="OCS74" i="24"/>
  <c r="NJA74" i="24"/>
  <c r="MTT74" i="24"/>
  <c r="MNE74" i="24"/>
  <c r="MGR74" i="24"/>
  <c r="MCB74" i="24"/>
  <c r="LYL74" i="24"/>
  <c r="LVZ74" i="24"/>
  <c r="LTN74" i="24"/>
  <c r="LRB74" i="24"/>
  <c r="LOP74" i="24"/>
  <c r="LMD74" i="24"/>
  <c r="LJR74" i="24"/>
  <c r="LHF74" i="24"/>
  <c r="LET74" i="24"/>
  <c r="LCH74" i="24"/>
  <c r="KZV74" i="24"/>
  <c r="KXJ74" i="24"/>
  <c r="KUX74" i="24"/>
  <c r="KSL74" i="24"/>
  <c r="KPZ74" i="24"/>
  <c r="KNN74" i="24"/>
  <c r="KLB74" i="24"/>
  <c r="KIP74" i="24"/>
  <c r="KGD74" i="24"/>
  <c r="KDR74" i="24"/>
  <c r="KBF74" i="24"/>
  <c r="JYT74" i="24"/>
  <c r="JWH74" i="24"/>
  <c r="JTV74" i="24"/>
  <c r="JRO74" i="24"/>
  <c r="JQI74" i="24"/>
  <c r="JPC74" i="24"/>
  <c r="JNW74" i="24"/>
  <c r="JMQ74" i="24"/>
  <c r="JLK74" i="24"/>
  <c r="JKE74" i="24"/>
  <c r="JJG74" i="24"/>
  <c r="JIJ74" i="24"/>
  <c r="JHN74" i="24"/>
  <c r="JGU74" i="24"/>
  <c r="JFX74" i="24"/>
  <c r="JFD74" i="24"/>
  <c r="JEN74" i="24"/>
  <c r="JDX74" i="24"/>
  <c r="JDH74" i="24"/>
  <c r="JCR74" i="24"/>
  <c r="JCB74" i="24"/>
  <c r="JBL74" i="24"/>
  <c r="JAV74" i="24"/>
  <c r="JAF74" i="24"/>
  <c r="IZP74" i="24"/>
  <c r="IZB74" i="24"/>
  <c r="IYN74" i="24"/>
  <c r="IYB74" i="24"/>
  <c r="IXR74" i="24"/>
  <c r="IXG74" i="24"/>
  <c r="IWV74" i="24"/>
  <c r="IWL74" i="24"/>
  <c r="IWA74" i="24"/>
  <c r="IVP74" i="24"/>
  <c r="IVF74" i="24"/>
  <c r="IUU74" i="24"/>
  <c r="IUJ74" i="24"/>
  <c r="ITZ74" i="24"/>
  <c r="ITO74" i="24"/>
  <c r="ITD74" i="24"/>
  <c r="IST74" i="24"/>
  <c r="ISJ74" i="24"/>
  <c r="ISB74" i="24"/>
  <c r="IRT74" i="24"/>
  <c r="IRL74" i="24"/>
  <c r="IRD74" i="24"/>
  <c r="IQV74" i="24"/>
  <c r="IQN74" i="24"/>
  <c r="IQF74" i="24"/>
  <c r="IPX74" i="24"/>
  <c r="IPP74" i="24"/>
  <c r="IPH74" i="24"/>
  <c r="IOZ74" i="24"/>
  <c r="IOR74" i="24"/>
  <c r="IOJ74" i="24"/>
  <c r="IOB74" i="24"/>
  <c r="INT74" i="24"/>
  <c r="INL74" i="24"/>
  <c r="IND74" i="24"/>
  <c r="IMV74" i="24"/>
  <c r="IMN74" i="24"/>
  <c r="IMF74" i="24"/>
  <c r="ILX74" i="24"/>
  <c r="ILP74" i="24"/>
  <c r="ILH74" i="24"/>
  <c r="IKZ74" i="24"/>
  <c r="IKR74" i="24"/>
  <c r="IKJ74" i="24"/>
  <c r="IKB74" i="24"/>
  <c r="IJT74" i="24"/>
  <c r="IJL74" i="24"/>
  <c r="IJD74" i="24"/>
  <c r="IIV74" i="24"/>
  <c r="IIN74" i="24"/>
  <c r="IIF74" i="24"/>
  <c r="IHX74" i="24"/>
  <c r="IHP74" i="24"/>
  <c r="IHH74" i="24"/>
  <c r="IGZ74" i="24"/>
  <c r="IGR74" i="24"/>
  <c r="IGJ74" i="24"/>
  <c r="IGB74" i="24"/>
  <c r="IFT74" i="24"/>
  <c r="IFL74" i="24"/>
  <c r="IFD74" i="24"/>
  <c r="IEV74" i="24"/>
  <c r="IEN74" i="24"/>
  <c r="IEF74" i="24"/>
  <c r="IDX74" i="24"/>
  <c r="IDP74" i="24"/>
  <c r="IDH74" i="24"/>
  <c r="ICZ74" i="24"/>
  <c r="ICR74" i="24"/>
  <c r="ICJ74" i="24"/>
  <c r="ICB74" i="24"/>
  <c r="IBT74" i="24"/>
  <c r="IBL74" i="24"/>
  <c r="IBD74" i="24"/>
  <c r="IAV74" i="24"/>
  <c r="IAN74" i="24"/>
  <c r="IAF74" i="24"/>
  <c r="HZX74" i="24"/>
  <c r="HZP74" i="24"/>
  <c r="HZH74" i="24"/>
  <c r="HYZ74" i="24"/>
  <c r="HYR74" i="24"/>
  <c r="HYJ74" i="24"/>
  <c r="HYB74" i="24"/>
  <c r="HXT74" i="24"/>
  <c r="HXL74" i="24"/>
  <c r="HXD74" i="24"/>
  <c r="HWV74" i="24"/>
  <c r="HWN74" i="24"/>
  <c r="HWF74" i="24"/>
  <c r="HVX74" i="24"/>
  <c r="HVP74" i="24"/>
  <c r="HVH74" i="24"/>
  <c r="HUZ74" i="24"/>
  <c r="HUR74" i="24"/>
  <c r="HUJ74" i="24"/>
  <c r="HUB74" i="24"/>
  <c r="HTT74" i="24"/>
  <c r="HTL74" i="24"/>
  <c r="HTD74" i="24"/>
  <c r="HSV74" i="24"/>
  <c r="HSN74" i="24"/>
  <c r="HSF74" i="24"/>
  <c r="HRX74" i="24"/>
  <c r="HRP74" i="24"/>
  <c r="HRH74" i="24"/>
  <c r="HQZ74" i="24"/>
  <c r="HQR74" i="24"/>
  <c r="HQJ74" i="24"/>
  <c r="HQB74" i="24"/>
  <c r="HPT74" i="24"/>
  <c r="HPL74" i="24"/>
  <c r="HPD74" i="24"/>
  <c r="HOV74" i="24"/>
  <c r="HON74" i="24"/>
  <c r="HOF74" i="24"/>
  <c r="HNX74" i="24"/>
  <c r="HNP74" i="24"/>
  <c r="HNH74" i="24"/>
  <c r="HMZ74" i="24"/>
  <c r="HMR74" i="24"/>
  <c r="HMJ74" i="24"/>
  <c r="HMB74" i="24"/>
  <c r="HLT74" i="24"/>
  <c r="HLL74" i="24"/>
  <c r="HLD74" i="24"/>
  <c r="HKV74" i="24"/>
  <c r="HKN74" i="24"/>
  <c r="HKF74" i="24"/>
  <c r="HJX74" i="24"/>
  <c r="HJP74" i="24"/>
  <c r="HJH74" i="24"/>
  <c r="HIZ74" i="24"/>
  <c r="HIR74" i="24"/>
  <c r="HIJ74" i="24"/>
  <c r="HIB74" i="24"/>
  <c r="HHT74" i="24"/>
  <c r="HHL74" i="24"/>
  <c r="HHD74" i="24"/>
  <c r="HGV74" i="24"/>
  <c r="HGN74" i="24"/>
  <c r="HGF74" i="24"/>
  <c r="HFX74" i="24"/>
  <c r="HFP74" i="24"/>
  <c r="HFH74" i="24"/>
  <c r="HEZ74" i="24"/>
  <c r="HER74" i="24"/>
  <c r="HEJ74" i="24"/>
  <c r="HEB74" i="24"/>
  <c r="HDT74" i="24"/>
  <c r="HDL74" i="24"/>
  <c r="HDD74" i="24"/>
  <c r="HCV74" i="24"/>
  <c r="HCN74" i="24"/>
  <c r="HCF74" i="24"/>
  <c r="HBX74" i="24"/>
  <c r="HBP74" i="24"/>
  <c r="HBH74" i="24"/>
  <c r="HAZ74" i="24"/>
  <c r="HAR74" i="24"/>
  <c r="HAJ74" i="24"/>
  <c r="HAB74" i="24"/>
  <c r="GZT74" i="24"/>
  <c r="GZL74" i="24"/>
  <c r="GZD74" i="24"/>
  <c r="GYV74" i="24"/>
  <c r="GYN74" i="24"/>
  <c r="GYF74" i="24"/>
  <c r="GXX74" i="24"/>
  <c r="GXP74" i="24"/>
  <c r="GXH74" i="24"/>
  <c r="GWZ74" i="24"/>
  <c r="GWR74" i="24"/>
  <c r="GWJ74" i="24"/>
  <c r="GWB74" i="24"/>
  <c r="GVT74" i="24"/>
  <c r="GVL74" i="24"/>
  <c r="GVD74" i="24"/>
  <c r="GUV74" i="24"/>
  <c r="GUN74" i="24"/>
  <c r="GUF74" i="24"/>
  <c r="GTX74" i="24"/>
  <c r="GTP74" i="24"/>
  <c r="GTH74" i="24"/>
  <c r="GSZ74" i="24"/>
  <c r="GSR74" i="24"/>
  <c r="GSJ74" i="24"/>
  <c r="GSB74" i="24"/>
  <c r="GRT74" i="24"/>
  <c r="GRL74" i="24"/>
  <c r="GRD74" i="24"/>
  <c r="GQV74" i="24"/>
  <c r="GQN74" i="24"/>
  <c r="GQF74" i="24"/>
  <c r="GPX74" i="24"/>
  <c r="GPP74" i="24"/>
  <c r="GPH74" i="24"/>
  <c r="GOZ74" i="24"/>
  <c r="GOR74" i="24"/>
  <c r="GOJ74" i="24"/>
  <c r="GOB74" i="24"/>
  <c r="GNT74" i="24"/>
  <c r="GNL74" i="24"/>
  <c r="GND74" i="24"/>
  <c r="GMV74" i="24"/>
  <c r="GMN74" i="24"/>
  <c r="GMF74" i="24"/>
  <c r="GLX74" i="24"/>
  <c r="GLP74" i="24"/>
  <c r="GLH74" i="24"/>
  <c r="GKZ74" i="24"/>
  <c r="GKR74" i="24"/>
  <c r="GKJ74" i="24"/>
  <c r="GKB74" i="24"/>
  <c r="GJT74" i="24"/>
  <c r="GJL74" i="24"/>
  <c r="GJD74" i="24"/>
  <c r="GIV74" i="24"/>
  <c r="GIN74" i="24"/>
  <c r="GIF74" i="24"/>
  <c r="GHX74" i="24"/>
  <c r="GHP74" i="24"/>
  <c r="GHH74" i="24"/>
  <c r="GGZ74" i="24"/>
  <c r="GGR74" i="24"/>
  <c r="GGJ74" i="24"/>
  <c r="GGB74" i="24"/>
  <c r="GFT74" i="24"/>
  <c r="GFL74" i="24"/>
  <c r="GFD74" i="24"/>
  <c r="GEV74" i="24"/>
  <c r="GEN74" i="24"/>
  <c r="GEF74" i="24"/>
  <c r="GDX74" i="24"/>
  <c r="GDP74" i="24"/>
  <c r="GDH74" i="24"/>
  <c r="GCZ74" i="24"/>
  <c r="GCR74" i="24"/>
  <c r="GCJ74" i="24"/>
  <c r="GCB74" i="24"/>
  <c r="GBT74" i="24"/>
  <c r="GBL74" i="24"/>
  <c r="GBD74" i="24"/>
  <c r="GAV74" i="24"/>
  <c r="GAN74" i="24"/>
  <c r="GAF74" i="24"/>
  <c r="FZX74" i="24"/>
  <c r="FZP74" i="24"/>
  <c r="FZH74" i="24"/>
  <c r="FYZ74" i="24"/>
  <c r="FYR74" i="24"/>
  <c r="FYJ74" i="24"/>
  <c r="FYB74" i="24"/>
  <c r="FXT74" i="24"/>
  <c r="FXL74" i="24"/>
  <c r="FXD74" i="24"/>
  <c r="FWV74" i="24"/>
  <c r="FWN74" i="24"/>
  <c r="FWF74" i="24"/>
  <c r="FVX74" i="24"/>
  <c r="FVP74" i="24"/>
  <c r="FVH74" i="24"/>
  <c r="FUZ74" i="24"/>
  <c r="FUR74" i="24"/>
  <c r="PRS74" i="24"/>
  <c r="OTY74" i="24"/>
  <c r="OAG74" i="24"/>
  <c r="NGO74" i="24"/>
  <c r="MSZ74" i="24"/>
  <c r="MMJ74" i="24"/>
  <c r="MFU74" i="24"/>
  <c r="MBP74" i="24"/>
  <c r="LYD74" i="24"/>
  <c r="LVR74" i="24"/>
  <c r="LTF74" i="24"/>
  <c r="LQT74" i="24"/>
  <c r="LOH74" i="24"/>
  <c r="LLV74" i="24"/>
  <c r="LJJ74" i="24"/>
  <c r="LGX74" i="24"/>
  <c r="LEL74" i="24"/>
  <c r="LBZ74" i="24"/>
  <c r="KZN74" i="24"/>
  <c r="KXB74" i="24"/>
  <c r="KUP74" i="24"/>
  <c r="KSD74" i="24"/>
  <c r="KPR74" i="24"/>
  <c r="KNF74" i="24"/>
  <c r="KKT74" i="24"/>
  <c r="KIH74" i="24"/>
  <c r="KFV74" i="24"/>
  <c r="KDJ74" i="24"/>
  <c r="KAX74" i="24"/>
  <c r="JYL74" i="24"/>
  <c r="JVZ74" i="24"/>
  <c r="JTN74" i="24"/>
  <c r="JRJ74" i="24"/>
  <c r="JQD74" i="24"/>
  <c r="JOX74" i="24"/>
  <c r="JNR74" i="24"/>
  <c r="JML74" i="24"/>
  <c r="JLF74" i="24"/>
  <c r="JJZ74" i="24"/>
  <c r="JJB74" i="24"/>
  <c r="JII74" i="24"/>
  <c r="JHL74" i="24"/>
  <c r="JGP74" i="24"/>
  <c r="JFW74" i="24"/>
  <c r="JFB74" i="24"/>
  <c r="JEL74" i="24"/>
  <c r="JDV74" i="24"/>
  <c r="JDF74" i="24"/>
  <c r="JCP74" i="24"/>
  <c r="JBZ74" i="24"/>
  <c r="JBJ74" i="24"/>
  <c r="JAT74" i="24"/>
  <c r="JAD74" i="24"/>
  <c r="IZN74" i="24"/>
  <c r="IYZ74" i="24"/>
  <c r="IYM74" i="24"/>
  <c r="IYA74" i="24"/>
  <c r="IXP74" i="24"/>
  <c r="IXF74" i="24"/>
  <c r="IWU74" i="24"/>
  <c r="IWJ74" i="24"/>
  <c r="IVZ74" i="24"/>
  <c r="IVO74" i="24"/>
  <c r="IVD74" i="24"/>
  <c r="IUT74" i="24"/>
  <c r="IUI74" i="24"/>
  <c r="ITX74" i="24"/>
  <c r="ITN74" i="24"/>
  <c r="ITC74" i="24"/>
  <c r="ISR74" i="24"/>
  <c r="ISI74" i="24"/>
  <c r="ISA74" i="24"/>
  <c r="IRS74" i="24"/>
  <c r="IRK74" i="24"/>
  <c r="IRC74" i="24"/>
  <c r="IQU74" i="24"/>
  <c r="IQM74" i="24"/>
  <c r="IQE74" i="24"/>
  <c r="IPW74" i="24"/>
  <c r="IPO74" i="24"/>
  <c r="IPG74" i="24"/>
  <c r="IOY74" i="24"/>
  <c r="IOQ74" i="24"/>
  <c r="IOI74" i="24"/>
  <c r="IOA74" i="24"/>
  <c r="INS74" i="24"/>
  <c r="INK74" i="24"/>
  <c r="INC74" i="24"/>
  <c r="IMU74" i="24"/>
  <c r="IMM74" i="24"/>
  <c r="IME74" i="24"/>
  <c r="ILW74" i="24"/>
  <c r="ILO74" i="24"/>
  <c r="ILG74" i="24"/>
  <c r="IKY74" i="24"/>
  <c r="IKQ74" i="24"/>
  <c r="IKI74" i="24"/>
  <c r="IKA74" i="24"/>
  <c r="IJS74" i="24"/>
  <c r="IJK74" i="24"/>
  <c r="IJC74" i="24"/>
  <c r="IIU74" i="24"/>
  <c r="IIM74" i="24"/>
  <c r="IIE74" i="24"/>
  <c r="IHW74" i="24"/>
  <c r="IHO74" i="24"/>
  <c r="IHG74" i="24"/>
  <c r="IGY74" i="24"/>
  <c r="IGQ74" i="24"/>
  <c r="IGI74" i="24"/>
  <c r="IGA74" i="24"/>
  <c r="IFS74" i="24"/>
  <c r="IFK74" i="24"/>
  <c r="IFC74" i="24"/>
  <c r="IEU74" i="24"/>
  <c r="IEM74" i="24"/>
  <c r="IEE74" i="24"/>
  <c r="IDW74" i="24"/>
  <c r="IDO74" i="24"/>
  <c r="IDG74" i="24"/>
  <c r="ICY74" i="24"/>
  <c r="ICQ74" i="24"/>
  <c r="ICI74" i="24"/>
  <c r="ICA74" i="24"/>
  <c r="IBS74" i="24"/>
  <c r="IBK74" i="24"/>
  <c r="IBC74" i="24"/>
  <c r="IAU74" i="24"/>
  <c r="IAM74" i="24"/>
  <c r="IAE74" i="24"/>
  <c r="HZW74" i="24"/>
  <c r="HZO74" i="24"/>
  <c r="HZG74" i="24"/>
  <c r="HYY74" i="24"/>
  <c r="HYQ74" i="24"/>
  <c r="HYI74" i="24"/>
  <c r="HYA74" i="24"/>
  <c r="HXS74" i="24"/>
  <c r="HXK74" i="24"/>
  <c r="HXC74" i="24"/>
  <c r="HWU74" i="24"/>
  <c r="HWM74" i="24"/>
  <c r="HWE74" i="24"/>
  <c r="HVW74" i="24"/>
  <c r="HVO74" i="24"/>
  <c r="HVG74" i="24"/>
  <c r="PMS74" i="24"/>
  <c r="ORM74" i="24"/>
  <c r="NXU74" i="24"/>
  <c r="NEC74" i="24"/>
  <c r="MSC74" i="24"/>
  <c r="MLP74" i="24"/>
  <c r="MFC74" i="24"/>
  <c r="MBC74" i="24"/>
  <c r="LXV74" i="24"/>
  <c r="LVJ74" i="24"/>
  <c r="LSX74" i="24"/>
  <c r="LQL74" i="24"/>
  <c r="LNZ74" i="24"/>
  <c r="LLN74" i="24"/>
  <c r="LJB74" i="24"/>
  <c r="LGP74" i="24"/>
  <c r="LED74" i="24"/>
  <c r="LBR74" i="24"/>
  <c r="KZF74" i="24"/>
  <c r="KWT74" i="24"/>
  <c r="KUH74" i="24"/>
  <c r="KRV74" i="24"/>
  <c r="KPJ74" i="24"/>
  <c r="KMX74" i="24"/>
  <c r="KKL74" i="24"/>
  <c r="KHZ74" i="24"/>
  <c r="KFN74" i="24"/>
  <c r="KDB74" i="24"/>
  <c r="KAP74" i="24"/>
  <c r="JYD74" i="24"/>
  <c r="JVR74" i="24"/>
  <c r="JTF74" i="24"/>
  <c r="JRG74" i="24"/>
  <c r="JQA74" i="24"/>
  <c r="JOU74" i="24"/>
  <c r="JNO74" i="24"/>
  <c r="JMI74" i="24"/>
  <c r="JLC74" i="24"/>
  <c r="JJW74" i="24"/>
  <c r="JIZ74" i="24"/>
  <c r="JID74" i="24"/>
  <c r="JHK74" i="24"/>
  <c r="JGN74" i="24"/>
  <c r="JFR74" i="24"/>
  <c r="JEZ74" i="24"/>
  <c r="JEJ74" i="24"/>
  <c r="JDT74" i="24"/>
  <c r="JDD74" i="24"/>
  <c r="JCN74" i="24"/>
  <c r="JBX74" i="24"/>
  <c r="JBH74" i="24"/>
  <c r="JAR74" i="24"/>
  <c r="JAB74" i="24"/>
  <c r="IZL74" i="24"/>
  <c r="IYX74" i="24"/>
  <c r="IYL74" i="24"/>
  <c r="IXZ74" i="24"/>
  <c r="IXO74" i="24"/>
  <c r="IXD74" i="24"/>
  <c r="IWT74" i="24"/>
  <c r="IWI74" i="24"/>
  <c r="IVX74" i="24"/>
  <c r="IVN74" i="24"/>
  <c r="IVC74" i="24"/>
  <c r="IUR74" i="24"/>
  <c r="IUH74" i="24"/>
  <c r="ITW74" i="24"/>
  <c r="ITL74" i="24"/>
  <c r="ITB74" i="24"/>
  <c r="ISQ74" i="24"/>
  <c r="ISH74" i="24"/>
  <c r="IRZ74" i="24"/>
  <c r="IRR74" i="24"/>
  <c r="IRJ74" i="24"/>
  <c r="IRB74" i="24"/>
  <c r="IQT74" i="24"/>
  <c r="IQL74" i="24"/>
  <c r="IQD74" i="24"/>
  <c r="IPV74" i="24"/>
  <c r="IPN74" i="24"/>
  <c r="IPF74" i="24"/>
  <c r="IOX74" i="24"/>
  <c r="IOP74" i="24"/>
  <c r="IOH74" i="24"/>
  <c r="INZ74" i="24"/>
  <c r="INR74" i="24"/>
  <c r="INJ74" i="24"/>
  <c r="INB74" i="24"/>
  <c r="IMT74" i="24"/>
  <c r="IML74" i="24"/>
  <c r="IMD74" i="24"/>
  <c r="ILV74" i="24"/>
  <c r="ILN74" i="24"/>
  <c r="ILF74" i="24"/>
  <c r="IKX74" i="24"/>
  <c r="IKP74" i="24"/>
  <c r="IKH74" i="24"/>
  <c r="IJZ74" i="24"/>
  <c r="IJR74" i="24"/>
  <c r="IJJ74" i="24"/>
  <c r="IJB74" i="24"/>
  <c r="IIT74" i="24"/>
  <c r="IIL74" i="24"/>
  <c r="IID74" i="24"/>
  <c r="IHV74" i="24"/>
  <c r="IHN74" i="24"/>
  <c r="IHF74" i="24"/>
  <c r="IGX74" i="24"/>
  <c r="IGP74" i="24"/>
  <c r="IGH74" i="24"/>
  <c r="IFZ74" i="24"/>
  <c r="IFR74" i="24"/>
  <c r="IFJ74" i="24"/>
  <c r="IFB74" i="24"/>
  <c r="IET74" i="24"/>
  <c r="IEL74" i="24"/>
  <c r="IED74" i="24"/>
  <c r="IDV74" i="24"/>
  <c r="IDN74" i="24"/>
  <c r="IDF74" i="24"/>
  <c r="ICX74" i="24"/>
  <c r="ICP74" i="24"/>
  <c r="ICH74" i="24"/>
  <c r="IBZ74" i="24"/>
  <c r="IBR74" i="24"/>
  <c r="IBJ74" i="24"/>
  <c r="IBB74" i="24"/>
  <c r="IAT74" i="24"/>
  <c r="IAL74" i="24"/>
  <c r="IAD74" i="24"/>
  <c r="HZV74" i="24"/>
  <c r="HZN74" i="24"/>
  <c r="HZF74" i="24"/>
  <c r="HYX74" i="24"/>
  <c r="HYP74" i="24"/>
  <c r="HYH74" i="24"/>
  <c r="HXZ74" i="24"/>
  <c r="HXR74" i="24"/>
  <c r="HXJ74" i="24"/>
  <c r="HXB74" i="24"/>
  <c r="HWT74" i="24"/>
  <c r="HWL74" i="24"/>
  <c r="HWD74" i="24"/>
  <c r="HVV74" i="24"/>
  <c r="HVN74" i="24"/>
  <c r="HVF74" i="24"/>
  <c r="HUX74" i="24"/>
  <c r="HUP74" i="24"/>
  <c r="HUH74" i="24"/>
  <c r="HTZ74" i="24"/>
  <c r="HTR74" i="24"/>
  <c r="HTJ74" i="24"/>
  <c r="HTB74" i="24"/>
  <c r="HST74" i="24"/>
  <c r="HSL74" i="24"/>
  <c r="HSD74" i="24"/>
  <c r="HRV74" i="24"/>
  <c r="HRN74" i="24"/>
  <c r="HRF74" i="24"/>
  <c r="HQX74" i="24"/>
  <c r="HQP74" i="24"/>
  <c r="HQH74" i="24"/>
  <c r="HPZ74" i="24"/>
  <c r="HPR74" i="24"/>
  <c r="HPJ74" i="24"/>
  <c r="HPB74" i="24"/>
  <c r="HOT74" i="24"/>
  <c r="HOL74" i="24"/>
  <c r="HOD74" i="24"/>
  <c r="HNV74" i="24"/>
  <c r="HNN74" i="24"/>
  <c r="HNF74" i="24"/>
  <c r="HMX74" i="24"/>
  <c r="HMP74" i="24"/>
  <c r="HMH74" i="24"/>
  <c r="HLZ74" i="24"/>
  <c r="HLR74" i="24"/>
  <c r="HLJ74" i="24"/>
  <c r="HLB74" i="24"/>
  <c r="HKT74" i="24"/>
  <c r="HKL74" i="24"/>
  <c r="HKD74" i="24"/>
  <c r="HJV74" i="24"/>
  <c r="HJN74" i="24"/>
  <c r="HJF74" i="24"/>
  <c r="HIX74" i="24"/>
  <c r="HIP74" i="24"/>
  <c r="HIH74" i="24"/>
  <c r="HHZ74" i="24"/>
  <c r="HHR74" i="24"/>
  <c r="HHJ74" i="24"/>
  <c r="HHB74" i="24"/>
  <c r="HGT74" i="24"/>
  <c r="HGL74" i="24"/>
  <c r="HGD74" i="24"/>
  <c r="HFV74" i="24"/>
  <c r="HFN74" i="24"/>
  <c r="HFF74" i="24"/>
  <c r="HEX74" i="24"/>
  <c r="HEP74" i="24"/>
  <c r="HEH74" i="24"/>
  <c r="HDZ74" i="24"/>
  <c r="HDR74" i="24"/>
  <c r="HDJ74" i="24"/>
  <c r="HDB74" i="24"/>
  <c r="HCT74" i="24"/>
  <c r="HCL74" i="24"/>
  <c r="HCD74" i="24"/>
  <c r="HBV74" i="24"/>
  <c r="HBN74" i="24"/>
  <c r="HBF74" i="24"/>
  <c r="HAX74" i="24"/>
  <c r="HAP74" i="24"/>
  <c r="HAH74" i="24"/>
  <c r="GZZ74" i="24"/>
  <c r="GZR74" i="24"/>
  <c r="GZJ74" i="24"/>
  <c r="GZB74" i="24"/>
  <c r="GYT74" i="24"/>
  <c r="GYL74" i="24"/>
  <c r="GYD74" i="24"/>
  <c r="GXV74" i="24"/>
  <c r="GXN74" i="24"/>
  <c r="GXF74" i="24"/>
  <c r="GWX74" i="24"/>
  <c r="GWP74" i="24"/>
  <c r="GWH74" i="24"/>
  <c r="GVZ74" i="24"/>
  <c r="GVR74" i="24"/>
  <c r="GVJ74" i="24"/>
  <c r="GVB74" i="24"/>
  <c r="GUT74" i="24"/>
  <c r="GUL74" i="24"/>
  <c r="GUD74" i="24"/>
  <c r="GTV74" i="24"/>
  <c r="GTN74" i="24"/>
  <c r="GTF74" i="24"/>
  <c r="GSX74" i="24"/>
  <c r="GSP74" i="24"/>
  <c r="GSH74" i="24"/>
  <c r="GRZ74" i="24"/>
  <c r="GRR74" i="24"/>
  <c r="GRJ74" i="24"/>
  <c r="GRB74" i="24"/>
  <c r="GQT74" i="24"/>
  <c r="GQL74" i="24"/>
  <c r="GQD74" i="24"/>
  <c r="GPV74" i="24"/>
  <c r="GPN74" i="24"/>
  <c r="GPF74" i="24"/>
  <c r="GOX74" i="24"/>
  <c r="GOP74" i="24"/>
  <c r="GOH74" i="24"/>
  <c r="GNZ74" i="24"/>
  <c r="GNR74" i="24"/>
  <c r="GNJ74" i="24"/>
  <c r="GNB74" i="24"/>
  <c r="GMT74" i="24"/>
  <c r="GML74" i="24"/>
  <c r="GMD74" i="24"/>
  <c r="GLV74" i="24"/>
  <c r="GLN74" i="24"/>
  <c r="GLF74" i="24"/>
  <c r="GKX74" i="24"/>
  <c r="GKP74" i="24"/>
  <c r="GKH74" i="24"/>
  <c r="GJZ74" i="24"/>
  <c r="GJR74" i="24"/>
  <c r="GJJ74" i="24"/>
  <c r="GJB74" i="24"/>
  <c r="GIT74" i="24"/>
  <c r="GIL74" i="24"/>
  <c r="GID74" i="24"/>
  <c r="GHV74" i="24"/>
  <c r="GHN74" i="24"/>
  <c r="GHF74" i="24"/>
  <c r="GGX74" i="24"/>
  <c r="GGP74" i="24"/>
  <c r="GGH74" i="24"/>
  <c r="GFZ74" i="24"/>
  <c r="GFR74" i="24"/>
  <c r="GFJ74" i="24"/>
  <c r="GFB74" i="24"/>
  <c r="GET74" i="24"/>
  <c r="GEL74" i="24"/>
  <c r="GED74" i="24"/>
  <c r="GDV74" i="24"/>
  <c r="GDN74" i="24"/>
  <c r="GDF74" i="24"/>
  <c r="GCX74" i="24"/>
  <c r="GCP74" i="24"/>
  <c r="GCH74" i="24"/>
  <c r="GBZ74" i="24"/>
  <c r="GBR74" i="24"/>
  <c r="GBJ74" i="24"/>
  <c r="GBB74" i="24"/>
  <c r="GAT74" i="24"/>
  <c r="GAL74" i="24"/>
  <c r="GAD74" i="24"/>
  <c r="FZV74" i="24"/>
  <c r="FZN74" i="24"/>
  <c r="FZF74" i="24"/>
  <c r="FYX74" i="24"/>
  <c r="FYP74" i="24"/>
  <c r="FYH74" i="24"/>
  <c r="FXZ74" i="24"/>
  <c r="FXR74" i="24"/>
  <c r="FXJ74" i="24"/>
  <c r="FXB74" i="24"/>
  <c r="FWT74" i="24"/>
  <c r="FWL74" i="24"/>
  <c r="FWD74" i="24"/>
  <c r="FVV74" i="24"/>
  <c r="FVN74" i="24"/>
  <c r="FVF74" i="24"/>
  <c r="FUX74" i="24"/>
  <c r="FUP74" i="24"/>
  <c r="FUH74" i="24"/>
  <c r="FTZ74" i="24"/>
  <c r="FTR74" i="24"/>
  <c r="FTJ74" i="24"/>
  <c r="FTB74" i="24"/>
  <c r="FST74" i="24"/>
  <c r="FSL74" i="24"/>
  <c r="FSD74" i="24"/>
  <c r="PJK74" i="24"/>
  <c r="OPA74" i="24"/>
  <c r="NVI74" i="24"/>
  <c r="NBQ74" i="24"/>
  <c r="MRH74" i="24"/>
  <c r="MKS74" i="24"/>
  <c r="MEN74" i="24"/>
  <c r="MAO74" i="24"/>
  <c r="LXN74" i="24"/>
  <c r="LVB74" i="24"/>
  <c r="LSP74" i="24"/>
  <c r="LQD74" i="24"/>
  <c r="LNR74" i="24"/>
  <c r="LLF74" i="24"/>
  <c r="LIT74" i="24"/>
  <c r="LGH74" i="24"/>
  <c r="LDV74" i="24"/>
  <c r="LBJ74" i="24"/>
  <c r="KYX74" i="24"/>
  <c r="KWL74" i="24"/>
  <c r="KTZ74" i="24"/>
  <c r="KRN74" i="24"/>
  <c r="KPB74" i="24"/>
  <c r="KMP74" i="24"/>
  <c r="KKD74" i="24"/>
  <c r="KHR74" i="24"/>
  <c r="KFF74" i="24"/>
  <c r="KCT74" i="24"/>
  <c r="KAH74" i="24"/>
  <c r="JXV74" i="24"/>
  <c r="JVJ74" i="24"/>
  <c r="JSX74" i="24"/>
  <c r="JRB74" i="24"/>
  <c r="JPV74" i="24"/>
  <c r="JOP74" i="24"/>
  <c r="JNJ74" i="24"/>
  <c r="JMD74" i="24"/>
  <c r="JKX74" i="24"/>
  <c r="JJR74" i="24"/>
  <c r="JIY74" i="24"/>
  <c r="JIB74" i="24"/>
  <c r="JHF74" i="24"/>
  <c r="JGM74" i="24"/>
  <c r="JFP74" i="24"/>
  <c r="JEY74" i="24"/>
  <c r="JEI74" i="24"/>
  <c r="JDS74" i="24"/>
  <c r="JDC74" i="24"/>
  <c r="JCM74" i="24"/>
  <c r="JBW74" i="24"/>
  <c r="JBG74" i="24"/>
  <c r="JAQ74" i="24"/>
  <c r="JAA74" i="24"/>
  <c r="IZK74" i="24"/>
  <c r="IYV74" i="24"/>
  <c r="IYJ74" i="24"/>
  <c r="IXX74" i="24"/>
  <c r="IXN74" i="24"/>
  <c r="IXC74" i="24"/>
  <c r="IWR74" i="24"/>
  <c r="IWH74" i="24"/>
  <c r="IVW74" i="24"/>
  <c r="IVL74" i="24"/>
  <c r="IVB74" i="24"/>
  <c r="IUQ74" i="24"/>
  <c r="IUF74" i="24"/>
  <c r="ITV74" i="24"/>
  <c r="ITK74" i="24"/>
  <c r="ISZ74" i="24"/>
  <c r="ISP74" i="24"/>
  <c r="ISG74" i="24"/>
  <c r="IRY74" i="24"/>
  <c r="IRQ74" i="24"/>
  <c r="IRI74" i="24"/>
  <c r="IRA74" i="24"/>
  <c r="IQS74" i="24"/>
  <c r="IQK74" i="24"/>
  <c r="IQC74" i="24"/>
  <c r="IPU74" i="24"/>
  <c r="IPM74" i="24"/>
  <c r="IPE74" i="24"/>
  <c r="IOW74" i="24"/>
  <c r="IOO74" i="24"/>
  <c r="IOG74" i="24"/>
  <c r="INY74" i="24"/>
  <c r="INQ74" i="24"/>
  <c r="INI74" i="24"/>
  <c r="INA74" i="24"/>
  <c r="IMS74" i="24"/>
  <c r="IMK74" i="24"/>
  <c r="IMC74" i="24"/>
  <c r="ILU74" i="24"/>
  <c r="ILM74" i="24"/>
  <c r="ILE74" i="24"/>
  <c r="IKW74" i="24"/>
  <c r="IKO74" i="24"/>
  <c r="IKG74" i="24"/>
  <c r="IJY74" i="24"/>
  <c r="IJQ74" i="24"/>
  <c r="IJI74" i="24"/>
  <c r="IJA74" i="24"/>
  <c r="IIS74" i="24"/>
  <c r="IIK74" i="24"/>
  <c r="IIC74" i="24"/>
  <c r="IHU74" i="24"/>
  <c r="IHM74" i="24"/>
  <c r="IHE74" i="24"/>
  <c r="IGW74" i="24"/>
  <c r="IGO74" i="24"/>
  <c r="IGG74" i="24"/>
  <c r="IFY74" i="24"/>
  <c r="IFQ74" i="24"/>
  <c r="IFI74" i="24"/>
  <c r="IFA74" i="24"/>
  <c r="IES74" i="24"/>
  <c r="IEK74" i="24"/>
  <c r="IEC74" i="24"/>
  <c r="IDU74" i="24"/>
  <c r="IDM74" i="24"/>
  <c r="IDE74" i="24"/>
  <c r="ICW74" i="24"/>
  <c r="ICO74" i="24"/>
  <c r="ICG74" i="24"/>
  <c r="IBY74" i="24"/>
  <c r="IBQ74" i="24"/>
  <c r="IBI74" i="24"/>
  <c r="IBA74" i="24"/>
  <c r="IAS74" i="24"/>
  <c r="IAK74" i="24"/>
  <c r="IAC74" i="24"/>
  <c r="HZU74" i="24"/>
  <c r="HZM74" i="24"/>
  <c r="HZE74" i="24"/>
  <c r="HYW74" i="24"/>
  <c r="HYO74" i="24"/>
  <c r="HYG74" i="24"/>
  <c r="HXY74" i="24"/>
  <c r="HXQ74" i="24"/>
  <c r="HXI74" i="24"/>
  <c r="HXA74" i="24"/>
  <c r="HWS74" i="24"/>
  <c r="HWK74" i="24"/>
  <c r="HWC74" i="24"/>
  <c r="HVU74" i="24"/>
  <c r="HVM74" i="24"/>
  <c r="HVE74" i="24"/>
  <c r="HUW74" i="24"/>
  <c r="HUO74" i="24"/>
  <c r="HUG74" i="24"/>
  <c r="HTY74" i="24"/>
  <c r="HTQ74" i="24"/>
  <c r="HTI74" i="24"/>
  <c r="HTA74" i="24"/>
  <c r="HSS74" i="24"/>
  <c r="HSK74" i="24"/>
  <c r="HSC74" i="24"/>
  <c r="HRU74" i="24"/>
  <c r="HRM74" i="24"/>
  <c r="HRE74" i="24"/>
  <c r="HQW74" i="24"/>
  <c r="HQO74" i="24"/>
  <c r="HQG74" i="24"/>
  <c r="HPY74" i="24"/>
  <c r="HPQ74" i="24"/>
  <c r="HPI74" i="24"/>
  <c r="HPA74" i="24"/>
  <c r="HOS74" i="24"/>
  <c r="HOK74" i="24"/>
  <c r="HOC74" i="24"/>
  <c r="HNU74" i="24"/>
  <c r="HNM74" i="24"/>
  <c r="HNE74" i="24"/>
  <c r="HMW74" i="24"/>
  <c r="HMO74" i="24"/>
  <c r="HMG74" i="24"/>
  <c r="HLY74" i="24"/>
  <c r="HLQ74" i="24"/>
  <c r="HLI74" i="24"/>
  <c r="HLA74" i="24"/>
  <c r="HKS74" i="24"/>
  <c r="HKK74" i="24"/>
  <c r="HKC74" i="24"/>
  <c r="HJU74" i="24"/>
  <c r="HJM74" i="24"/>
  <c r="HJE74" i="24"/>
  <c r="HIW74" i="24"/>
  <c r="HIO74" i="24"/>
  <c r="HIG74" i="24"/>
  <c r="HHY74" i="24"/>
  <c r="HHQ74" i="24"/>
  <c r="HHI74" i="24"/>
  <c r="HHA74" i="24"/>
  <c r="HGS74" i="24"/>
  <c r="HGK74" i="24"/>
  <c r="HGC74" i="24"/>
  <c r="HFU74" i="24"/>
  <c r="HFM74" i="24"/>
  <c r="HFE74" i="24"/>
  <c r="HEW74" i="24"/>
  <c r="HEO74" i="24"/>
  <c r="HEG74" i="24"/>
  <c r="HDY74" i="24"/>
  <c r="HDQ74" i="24"/>
  <c r="HDI74" i="24"/>
  <c r="HDA74" i="24"/>
  <c r="HCS74" i="24"/>
  <c r="HCK74" i="24"/>
  <c r="HCC74" i="24"/>
  <c r="HBU74" i="24"/>
  <c r="HBM74" i="24"/>
  <c r="HBE74" i="24"/>
  <c r="HAW74" i="24"/>
  <c r="HAO74" i="24"/>
  <c r="HAG74" i="24"/>
  <c r="GZY74" i="24"/>
  <c r="GZQ74" i="24"/>
  <c r="GZI74" i="24"/>
  <c r="GZA74" i="24"/>
  <c r="GYS74" i="24"/>
  <c r="GYK74" i="24"/>
  <c r="GYC74" i="24"/>
  <c r="GXU74" i="24"/>
  <c r="GXM74" i="24"/>
  <c r="GXE74" i="24"/>
  <c r="GWW74" i="24"/>
  <c r="GWO74" i="24"/>
  <c r="GWG74" i="24"/>
  <c r="GVY74" i="24"/>
  <c r="GVQ74" i="24"/>
  <c r="GVI74" i="24"/>
  <c r="GVA74" i="24"/>
  <c r="GUS74" i="24"/>
  <c r="GUK74" i="24"/>
  <c r="GUC74" i="24"/>
  <c r="GTU74" i="24"/>
  <c r="GTM74" i="24"/>
  <c r="GTE74" i="24"/>
  <c r="GSW74" i="24"/>
  <c r="GSO74" i="24"/>
  <c r="GSG74" i="24"/>
  <c r="GRY74" i="24"/>
  <c r="GRQ74" i="24"/>
  <c r="GRI74" i="24"/>
  <c r="GRA74" i="24"/>
  <c r="GQS74" i="24"/>
  <c r="GQK74" i="24"/>
  <c r="GQC74" i="24"/>
  <c r="GPU74" i="24"/>
  <c r="GPM74" i="24"/>
  <c r="GPE74" i="24"/>
  <c r="GOW74" i="24"/>
  <c r="GOO74" i="24"/>
  <c r="GOG74" i="24"/>
  <c r="GNY74" i="24"/>
  <c r="GNQ74" i="24"/>
  <c r="GNI74" i="24"/>
  <c r="GNA74" i="24"/>
  <c r="GMS74" i="24"/>
  <c r="GMK74" i="24"/>
  <c r="GMC74" i="24"/>
  <c r="GLU74" i="24"/>
  <c r="GLM74" i="24"/>
  <c r="GLE74" i="24"/>
  <c r="GKW74" i="24"/>
  <c r="GKO74" i="24"/>
  <c r="GKG74" i="24"/>
  <c r="GJY74" i="24"/>
  <c r="GJQ74" i="24"/>
  <c r="GJI74" i="24"/>
  <c r="GJA74" i="24"/>
  <c r="GIS74" i="24"/>
  <c r="GIK74" i="24"/>
  <c r="GIC74" i="24"/>
  <c r="GHU74" i="24"/>
  <c r="GHM74" i="24"/>
  <c r="GHE74" i="24"/>
  <c r="GGW74" i="24"/>
  <c r="GGO74" i="24"/>
  <c r="GGG74" i="24"/>
  <c r="GFY74" i="24"/>
  <c r="GFQ74" i="24"/>
  <c r="GFI74" i="24"/>
  <c r="GFA74" i="24"/>
  <c r="GES74" i="24"/>
  <c r="GEK74" i="24"/>
  <c r="GEC74" i="24"/>
  <c r="GDU74" i="24"/>
  <c r="GDM74" i="24"/>
  <c r="GDE74" i="24"/>
  <c r="GCW74" i="24"/>
  <c r="GCO74" i="24"/>
  <c r="GCG74" i="24"/>
  <c r="GBY74" i="24"/>
  <c r="GBQ74" i="24"/>
  <c r="GBI74" i="24"/>
  <c r="GBA74" i="24"/>
  <c r="GAS74" i="24"/>
  <c r="GAK74" i="24"/>
  <c r="GAC74" i="24"/>
  <c r="FZU74" i="24"/>
  <c r="FZM74" i="24"/>
  <c r="FZE74" i="24"/>
  <c r="FYW74" i="24"/>
  <c r="FYO74" i="24"/>
  <c r="FYG74" i="24"/>
  <c r="FXY74" i="24"/>
  <c r="FXQ74" i="24"/>
  <c r="FXI74" i="24"/>
  <c r="FXA74" i="24"/>
  <c r="FWS74" i="24"/>
  <c r="FWK74" i="24"/>
  <c r="FWC74" i="24"/>
  <c r="FVU74" i="24"/>
  <c r="FVM74" i="24"/>
  <c r="FVE74" i="24"/>
  <c r="FUW74" i="24"/>
  <c r="FUO74" i="24"/>
  <c r="FUG74" i="24"/>
  <c r="FTY74" i="24"/>
  <c r="FTQ74" i="24"/>
  <c r="FTI74" i="24"/>
  <c r="FTA74" i="24"/>
  <c r="FSS74" i="24"/>
  <c r="FSK74" i="24"/>
  <c r="FSC74" i="24"/>
  <c r="FRU74" i="24"/>
  <c r="FRM74" i="24"/>
  <c r="FRE74" i="24"/>
  <c r="FQW74" i="24"/>
  <c r="FQO74" i="24"/>
  <c r="FQG74" i="24"/>
  <c r="FPY74" i="24"/>
  <c r="FPQ74" i="24"/>
  <c r="FPI74" i="24"/>
  <c r="FPA74" i="24"/>
  <c r="FOS74" i="24"/>
  <c r="FOK74" i="24"/>
  <c r="FOC74" i="24"/>
  <c r="FNU74" i="24"/>
  <c r="FNM74" i="24"/>
  <c r="FNE74" i="24"/>
  <c r="PGG74" i="24"/>
  <c r="LXF74" i="24"/>
  <c r="LDN74" i="24"/>
  <c r="KJV74" i="24"/>
  <c r="JQY74" i="24"/>
  <c r="JIA74" i="24"/>
  <c r="JCJ74" i="24"/>
  <c r="IXW74" i="24"/>
  <c r="IUP74" i="24"/>
  <c r="IRP74" i="24"/>
  <c r="IPD74" i="24"/>
  <c r="IMR74" i="24"/>
  <c r="IKF74" i="24"/>
  <c r="IHT74" i="24"/>
  <c r="IFH74" i="24"/>
  <c r="ICV74" i="24"/>
  <c r="IAJ74" i="24"/>
  <c r="HXX74" i="24"/>
  <c r="HWB74" i="24"/>
  <c r="HUY74" i="24"/>
  <c r="HUE74" i="24"/>
  <c r="HTH74" i="24"/>
  <c r="HSM74" i="24"/>
  <c r="HRS74" i="24"/>
  <c r="HQV74" i="24"/>
  <c r="HQA74" i="24"/>
  <c r="HPG74" i="24"/>
  <c r="HOJ74" i="24"/>
  <c r="HNO74" i="24"/>
  <c r="HMU74" i="24"/>
  <c r="HLX74" i="24"/>
  <c r="HLC74" i="24"/>
  <c r="HKI74" i="24"/>
  <c r="HJL74" i="24"/>
  <c r="HIQ74" i="24"/>
  <c r="HHW74" i="24"/>
  <c r="HGZ74" i="24"/>
  <c r="HGE74" i="24"/>
  <c r="HFK74" i="24"/>
  <c r="HEN74" i="24"/>
  <c r="HDS74" i="24"/>
  <c r="HCY74" i="24"/>
  <c r="HCB74" i="24"/>
  <c r="HBG74" i="24"/>
  <c r="HAM74" i="24"/>
  <c r="GZP74" i="24"/>
  <c r="GYU74" i="24"/>
  <c r="GYA74" i="24"/>
  <c r="GXD74" i="24"/>
  <c r="GWI74" i="24"/>
  <c r="GVO74" i="24"/>
  <c r="GUR74" i="24"/>
  <c r="GTW74" i="24"/>
  <c r="GTC74" i="24"/>
  <c r="GSF74" i="24"/>
  <c r="GRK74" i="24"/>
  <c r="GQQ74" i="24"/>
  <c r="GPT74" i="24"/>
  <c r="GOY74" i="24"/>
  <c r="GOE74" i="24"/>
  <c r="GNH74" i="24"/>
  <c r="GMM74" i="24"/>
  <c r="GLS74" i="24"/>
  <c r="GKV74" i="24"/>
  <c r="GKA74" i="24"/>
  <c r="GJG74" i="24"/>
  <c r="GIJ74" i="24"/>
  <c r="GHO74" i="24"/>
  <c r="GGV74" i="24"/>
  <c r="GGF74" i="24"/>
  <c r="GFP74" i="24"/>
  <c r="GEZ74" i="24"/>
  <c r="GEJ74" i="24"/>
  <c r="GDT74" i="24"/>
  <c r="GDD74" i="24"/>
  <c r="GCN74" i="24"/>
  <c r="GBX74" i="24"/>
  <c r="GBH74" i="24"/>
  <c r="GAR74" i="24"/>
  <c r="GAB74" i="24"/>
  <c r="FZL74" i="24"/>
  <c r="FYY74" i="24"/>
  <c r="FYL74" i="24"/>
  <c r="FXX74" i="24"/>
  <c r="FXM74" i="24"/>
  <c r="FWY74" i="24"/>
  <c r="FWM74" i="24"/>
  <c r="FVZ74" i="24"/>
  <c r="FVL74" i="24"/>
  <c r="FVA74" i="24"/>
  <c r="FUM74" i="24"/>
  <c r="FUC74" i="24"/>
  <c r="FTS74" i="24"/>
  <c r="FTG74" i="24"/>
  <c r="FSW74" i="24"/>
  <c r="FSM74" i="24"/>
  <c r="FSA74" i="24"/>
  <c r="FRR74" i="24"/>
  <c r="FRI74" i="24"/>
  <c r="FQZ74" i="24"/>
  <c r="FQQ74" i="24"/>
  <c r="FQH74" i="24"/>
  <c r="FPX74" i="24"/>
  <c r="FPO74" i="24"/>
  <c r="FPF74" i="24"/>
  <c r="FOW74" i="24"/>
  <c r="FON74" i="24"/>
  <c r="FOE74" i="24"/>
  <c r="FNV74" i="24"/>
  <c r="FNL74" i="24"/>
  <c r="FNC74" i="24"/>
  <c r="FMU74" i="24"/>
  <c r="FMM74" i="24"/>
  <c r="FME74" i="24"/>
  <c r="FLW74" i="24"/>
  <c r="FLO74" i="24"/>
  <c r="FLG74" i="24"/>
  <c r="FKY74" i="24"/>
  <c r="FKQ74" i="24"/>
  <c r="FKI74" i="24"/>
  <c r="FKA74" i="24"/>
  <c r="FJS74" i="24"/>
  <c r="FJK74" i="24"/>
  <c r="FJC74" i="24"/>
  <c r="FIU74" i="24"/>
  <c r="FIM74" i="24"/>
  <c r="FIE74" i="24"/>
  <c r="FHW74" i="24"/>
  <c r="FHO74" i="24"/>
  <c r="FHG74" i="24"/>
  <c r="FGY74" i="24"/>
  <c r="FGQ74" i="24"/>
  <c r="FGI74" i="24"/>
  <c r="FGA74" i="24"/>
  <c r="FFS74" i="24"/>
  <c r="FFK74" i="24"/>
  <c r="FFC74" i="24"/>
  <c r="FEU74" i="24"/>
  <c r="FEM74" i="24"/>
  <c r="FEE74" i="24"/>
  <c r="FDW74" i="24"/>
  <c r="FDO74" i="24"/>
  <c r="FDG74" i="24"/>
  <c r="FCY74" i="24"/>
  <c r="FCQ74" i="24"/>
  <c r="FCI74" i="24"/>
  <c r="FCA74" i="24"/>
  <c r="FBS74" i="24"/>
  <c r="FBK74" i="24"/>
  <c r="FBC74" i="24"/>
  <c r="FAU74" i="24"/>
  <c r="FAM74" i="24"/>
  <c r="FAE74" i="24"/>
  <c r="EZW74" i="24"/>
  <c r="EZO74" i="24"/>
  <c r="EZG74" i="24"/>
  <c r="EYY74" i="24"/>
  <c r="EYQ74" i="24"/>
  <c r="EYI74" i="24"/>
  <c r="EYA74" i="24"/>
  <c r="EXS74" i="24"/>
  <c r="EXK74" i="24"/>
  <c r="EXC74" i="24"/>
  <c r="EWU74" i="24"/>
  <c r="EWM74" i="24"/>
  <c r="EWE74" i="24"/>
  <c r="EVW74" i="24"/>
  <c r="EVO74" i="24"/>
  <c r="EVG74" i="24"/>
  <c r="EUY74" i="24"/>
  <c r="EUQ74" i="24"/>
  <c r="EUI74" i="24"/>
  <c r="EUA74" i="24"/>
  <c r="ETS74" i="24"/>
  <c r="ETK74" i="24"/>
  <c r="ETC74" i="24"/>
  <c r="ESU74" i="24"/>
  <c r="ESM74" i="24"/>
  <c r="ESE74" i="24"/>
  <c r="ERW74" i="24"/>
  <c r="ERO74" i="24"/>
  <c r="ERG74" i="24"/>
  <c r="EQY74" i="24"/>
  <c r="EQQ74" i="24"/>
  <c r="EQI74" i="24"/>
  <c r="EQA74" i="24"/>
  <c r="EPS74" i="24"/>
  <c r="EPK74" i="24"/>
  <c r="EPC74" i="24"/>
  <c r="EOU74" i="24"/>
  <c r="EOM74" i="24"/>
  <c r="EOE74" i="24"/>
  <c r="ENW74" i="24"/>
  <c r="ENO74" i="24"/>
  <c r="ENG74" i="24"/>
  <c r="EMY74" i="24"/>
  <c r="EMQ74" i="24"/>
  <c r="EMI74" i="24"/>
  <c r="EMA74" i="24"/>
  <c r="ELS74" i="24"/>
  <c r="ELK74" i="24"/>
  <c r="ELC74" i="24"/>
  <c r="EKU74" i="24"/>
  <c r="EKM74" i="24"/>
  <c r="EKE74" i="24"/>
  <c r="EJW74" i="24"/>
  <c r="EJO74" i="24"/>
  <c r="EJG74" i="24"/>
  <c r="EIY74" i="24"/>
  <c r="EIQ74" i="24"/>
  <c r="EII74" i="24"/>
  <c r="EIA74" i="24"/>
  <c r="EHS74" i="24"/>
  <c r="EHK74" i="24"/>
  <c r="EHC74" i="24"/>
  <c r="EGU74" i="24"/>
  <c r="EGM74" i="24"/>
  <c r="EGE74" i="24"/>
  <c r="EFW74" i="24"/>
  <c r="EFO74" i="24"/>
  <c r="EFG74" i="24"/>
  <c r="EEY74" i="24"/>
  <c r="EEQ74" i="24"/>
  <c r="EEI74" i="24"/>
  <c r="EEA74" i="24"/>
  <c r="EDS74" i="24"/>
  <c r="EDK74" i="24"/>
  <c r="EDC74" i="24"/>
  <c r="ECU74" i="24"/>
  <c r="ECM74" i="24"/>
  <c r="ECE74" i="24"/>
  <c r="EBW74" i="24"/>
  <c r="EBO74" i="24"/>
  <c r="EBG74" i="24"/>
  <c r="EAY74" i="24"/>
  <c r="EAQ74" i="24"/>
  <c r="EAI74" i="24"/>
  <c r="EAA74" i="24"/>
  <c r="DZS74" i="24"/>
  <c r="DZK74" i="24"/>
  <c r="DZC74" i="24"/>
  <c r="DYU74" i="24"/>
  <c r="DYM74" i="24"/>
  <c r="DYE74" i="24"/>
  <c r="DXW74" i="24"/>
  <c r="DXO74" i="24"/>
  <c r="DXG74" i="24"/>
  <c r="DWY74" i="24"/>
  <c r="DWQ74" i="24"/>
  <c r="DWI74" i="24"/>
  <c r="DWA74" i="24"/>
  <c r="DVS74" i="24"/>
  <c r="DVK74" i="24"/>
  <c r="DVC74" i="24"/>
  <c r="DUU74" i="24"/>
  <c r="DUM74" i="24"/>
  <c r="DUE74" i="24"/>
  <c r="DTW74" i="24"/>
  <c r="DTO74" i="24"/>
  <c r="DTG74" i="24"/>
  <c r="DSY74" i="24"/>
  <c r="DSQ74" i="24"/>
  <c r="DSI74" i="24"/>
  <c r="DSA74" i="24"/>
  <c r="DRS74" i="24"/>
  <c r="DRK74" i="24"/>
  <c r="DRC74" i="24"/>
  <c r="DQU74" i="24"/>
  <c r="DQM74" i="24"/>
  <c r="DQE74" i="24"/>
  <c r="DPW74" i="24"/>
  <c r="DPO74" i="24"/>
  <c r="DPG74" i="24"/>
  <c r="DOY74" i="24"/>
  <c r="DOQ74" i="24"/>
  <c r="DOI74" i="24"/>
  <c r="DOA74" i="24"/>
  <c r="DNS74" i="24"/>
  <c r="DNK74" i="24"/>
  <c r="DNC74" i="24"/>
  <c r="DMU74" i="24"/>
  <c r="DMM74" i="24"/>
  <c r="DME74" i="24"/>
  <c r="DLW74" i="24"/>
  <c r="DLO74" i="24"/>
  <c r="DLG74" i="24"/>
  <c r="DKY74" i="24"/>
  <c r="DKQ74" i="24"/>
  <c r="DKI74" i="24"/>
  <c r="DKA74" i="24"/>
  <c r="DJS74" i="24"/>
  <c r="DJK74" i="24"/>
  <c r="DJC74" i="24"/>
  <c r="DIU74" i="24"/>
  <c r="DIM74" i="24"/>
  <c r="DIE74" i="24"/>
  <c r="DHW74" i="24"/>
  <c r="DHO74" i="24"/>
  <c r="DHG74" i="24"/>
  <c r="DGY74" i="24"/>
  <c r="DGQ74" i="24"/>
  <c r="DGI74" i="24"/>
  <c r="DGA74" i="24"/>
  <c r="DFS74" i="24"/>
  <c r="DFK74" i="24"/>
  <c r="DFC74" i="24"/>
  <c r="DEU74" i="24"/>
  <c r="DEM74" i="24"/>
  <c r="DEE74" i="24"/>
  <c r="DDW74" i="24"/>
  <c r="DDO74" i="24"/>
  <c r="DDG74" i="24"/>
  <c r="DCY74" i="24"/>
  <c r="DCQ74" i="24"/>
  <c r="DCI74" i="24"/>
  <c r="DCA74" i="24"/>
  <c r="DBS74" i="24"/>
  <c r="DBK74" i="24"/>
  <c r="DBC74" i="24"/>
  <c r="DAU74" i="24"/>
  <c r="DAM74" i="24"/>
  <c r="DAE74" i="24"/>
  <c r="CZW74" i="24"/>
  <c r="CZO74" i="24"/>
  <c r="CZG74" i="24"/>
  <c r="CYY74" i="24"/>
  <c r="CYQ74" i="24"/>
  <c r="CYI74" i="24"/>
  <c r="CYA74" i="24"/>
  <c r="CXS74" i="24"/>
  <c r="CXK74" i="24"/>
  <c r="CXC74" i="24"/>
  <c r="CWU74" i="24"/>
  <c r="CWM74" i="24"/>
  <c r="CWE74" i="24"/>
  <c r="CVW74" i="24"/>
  <c r="CVO74" i="24"/>
  <c r="CVG74" i="24"/>
  <c r="CUY74" i="24"/>
  <c r="CUQ74" i="24"/>
  <c r="CUI74" i="24"/>
  <c r="CUA74" i="24"/>
  <c r="CTS74" i="24"/>
  <c r="CTK74" i="24"/>
  <c r="CTC74" i="24"/>
  <c r="CSU74" i="24"/>
  <c r="CSM74" i="24"/>
  <c r="CSE74" i="24"/>
  <c r="CRW74" i="24"/>
  <c r="CRO74" i="24"/>
  <c r="CRG74" i="24"/>
  <c r="CQY74" i="24"/>
  <c r="CQQ74" i="24"/>
  <c r="CQI74" i="24"/>
  <c r="CQA74" i="24"/>
  <c r="CPS74" i="24"/>
  <c r="CPK74" i="24"/>
  <c r="CPC74" i="24"/>
  <c r="COU74" i="24"/>
  <c r="COM74" i="24"/>
  <c r="COE74" i="24"/>
  <c r="CNW74" i="24"/>
  <c r="CNO74" i="24"/>
  <c r="CNG74" i="24"/>
  <c r="CMY74" i="24"/>
  <c r="CMQ74" i="24"/>
  <c r="CMI74" i="24"/>
  <c r="CMA74" i="24"/>
  <c r="CLS74" i="24"/>
  <c r="CLK74" i="24"/>
  <c r="CLC74" i="24"/>
  <c r="CKU74" i="24"/>
  <c r="CKM74" i="24"/>
  <c r="CKE74" i="24"/>
  <c r="CJW74" i="24"/>
  <c r="OMO74" i="24"/>
  <c r="LUT74" i="24"/>
  <c r="LBB74" i="24"/>
  <c r="KHJ74" i="24"/>
  <c r="JPS74" i="24"/>
  <c r="JHD74" i="24"/>
  <c r="JBT74" i="24"/>
  <c r="IXL74" i="24"/>
  <c r="IUE74" i="24"/>
  <c r="IRH74" i="24"/>
  <c r="IOV74" i="24"/>
  <c r="IMJ74" i="24"/>
  <c r="IJX74" i="24"/>
  <c r="IHL74" i="24"/>
  <c r="IEZ74" i="24"/>
  <c r="ICN74" i="24"/>
  <c r="IAB74" i="24"/>
  <c r="HXP74" i="24"/>
  <c r="HWA74" i="24"/>
  <c r="HUV74" i="24"/>
  <c r="HUA74" i="24"/>
  <c r="HTG74" i="24"/>
  <c r="HSJ74" i="24"/>
  <c r="HRO74" i="24"/>
  <c r="HQU74" i="24"/>
  <c r="HPX74" i="24"/>
  <c r="HPC74" i="24"/>
  <c r="HOI74" i="24"/>
  <c r="HNL74" i="24"/>
  <c r="HMQ74" i="24"/>
  <c r="HLW74" i="24"/>
  <c r="HKZ74" i="24"/>
  <c r="HKE74" i="24"/>
  <c r="HJK74" i="24"/>
  <c r="HIN74" i="24"/>
  <c r="HHS74" i="24"/>
  <c r="HGY74" i="24"/>
  <c r="HGB74" i="24"/>
  <c r="HFG74" i="24"/>
  <c r="HEM74" i="24"/>
  <c r="HDP74" i="24"/>
  <c r="HCU74" i="24"/>
  <c r="HCA74" i="24"/>
  <c r="HBD74" i="24"/>
  <c r="HAI74" i="24"/>
  <c r="GZO74" i="24"/>
  <c r="GYR74" i="24"/>
  <c r="GXW74" i="24"/>
  <c r="GXC74" i="24"/>
  <c r="GWF74" i="24"/>
  <c r="GVK74" i="24"/>
  <c r="GUQ74" i="24"/>
  <c r="GTT74" i="24"/>
  <c r="GSY74" i="24"/>
  <c r="GSE74" i="24"/>
  <c r="GRH74" i="24"/>
  <c r="GQM74" i="24"/>
  <c r="GPS74" i="24"/>
  <c r="GOV74" i="24"/>
  <c r="GOA74" i="24"/>
  <c r="GNG74" i="24"/>
  <c r="GMJ74" i="24"/>
  <c r="GLO74" i="24"/>
  <c r="GKU74" i="24"/>
  <c r="GJX74" i="24"/>
  <c r="GJC74" i="24"/>
  <c r="GII74" i="24"/>
  <c r="GHL74" i="24"/>
  <c r="GGU74" i="24"/>
  <c r="GGE74" i="24"/>
  <c r="GFO74" i="24"/>
  <c r="GEY74" i="24"/>
  <c r="GEI74" i="24"/>
  <c r="GDS74" i="24"/>
  <c r="GDC74" i="24"/>
  <c r="GCM74" i="24"/>
  <c r="GBW74" i="24"/>
  <c r="GBG74" i="24"/>
  <c r="GAQ74" i="24"/>
  <c r="GAA74" i="24"/>
  <c r="FZK74" i="24"/>
  <c r="FYV74" i="24"/>
  <c r="FYK74" i="24"/>
  <c r="FXW74" i="24"/>
  <c r="FXK74" i="24"/>
  <c r="FWX74" i="24"/>
  <c r="FWJ74" i="24"/>
  <c r="FVY74" i="24"/>
  <c r="FVK74" i="24"/>
  <c r="FUY74" i="24"/>
  <c r="FUL74" i="24"/>
  <c r="FUB74" i="24"/>
  <c r="FTP74" i="24"/>
  <c r="FTF74" i="24"/>
  <c r="FSV74" i="24"/>
  <c r="FSJ74" i="24"/>
  <c r="FRZ74" i="24"/>
  <c r="FRQ74" i="24"/>
  <c r="FRH74" i="24"/>
  <c r="FQY74" i="24"/>
  <c r="FQP74" i="24"/>
  <c r="FQF74" i="24"/>
  <c r="FPW74" i="24"/>
  <c r="FPN74" i="24"/>
  <c r="FPE74" i="24"/>
  <c r="FOV74" i="24"/>
  <c r="FOM74" i="24"/>
  <c r="FOD74" i="24"/>
  <c r="FNT74" i="24"/>
  <c r="FNK74" i="24"/>
  <c r="FNB74" i="24"/>
  <c r="FMT74" i="24"/>
  <c r="FML74" i="24"/>
  <c r="FMD74" i="24"/>
  <c r="FLV74" i="24"/>
  <c r="FLN74" i="24"/>
  <c r="FLF74" i="24"/>
  <c r="FKX74" i="24"/>
  <c r="FKP74" i="24"/>
  <c r="FKH74" i="24"/>
  <c r="FJZ74" i="24"/>
  <c r="FJR74" i="24"/>
  <c r="FJJ74" i="24"/>
  <c r="FJB74" i="24"/>
  <c r="FIT74" i="24"/>
  <c r="FIL74" i="24"/>
  <c r="FID74" i="24"/>
  <c r="FHV74" i="24"/>
  <c r="FHN74" i="24"/>
  <c r="FHF74" i="24"/>
  <c r="FGX74" i="24"/>
  <c r="FGP74" i="24"/>
  <c r="FGH74" i="24"/>
  <c r="FFZ74" i="24"/>
  <c r="FFR74" i="24"/>
  <c r="FFJ74" i="24"/>
  <c r="FFB74" i="24"/>
  <c r="FET74" i="24"/>
  <c r="FEL74" i="24"/>
  <c r="FED74" i="24"/>
  <c r="FDV74" i="24"/>
  <c r="FDN74" i="24"/>
  <c r="FDF74" i="24"/>
  <c r="FCX74" i="24"/>
  <c r="FCP74" i="24"/>
  <c r="FCH74" i="24"/>
  <c r="FBZ74" i="24"/>
  <c r="FBR74" i="24"/>
  <c r="FBJ74" i="24"/>
  <c r="FBB74" i="24"/>
  <c r="FAT74" i="24"/>
  <c r="FAL74" i="24"/>
  <c r="FAD74" i="24"/>
  <c r="EZV74" i="24"/>
  <c r="EZN74" i="24"/>
  <c r="EZF74" i="24"/>
  <c r="EYX74" i="24"/>
  <c r="EYP74" i="24"/>
  <c r="EYH74" i="24"/>
  <c r="EXZ74" i="24"/>
  <c r="EXR74" i="24"/>
  <c r="EXJ74" i="24"/>
  <c r="EXB74" i="24"/>
  <c r="EWT74" i="24"/>
  <c r="EWL74" i="24"/>
  <c r="EWD74" i="24"/>
  <c r="EVV74" i="24"/>
  <c r="EVN74" i="24"/>
  <c r="EVF74" i="24"/>
  <c r="EUX74" i="24"/>
  <c r="EUP74" i="24"/>
  <c r="EUH74" i="24"/>
  <c r="ETZ74" i="24"/>
  <c r="ETR74" i="24"/>
  <c r="ETJ74" i="24"/>
  <c r="ETB74" i="24"/>
  <c r="EST74" i="24"/>
  <c r="ESL74" i="24"/>
  <c r="ESD74" i="24"/>
  <c r="ERV74" i="24"/>
  <c r="ERN74" i="24"/>
  <c r="ERF74" i="24"/>
  <c r="EQX74" i="24"/>
  <c r="EQP74" i="24"/>
  <c r="EQH74" i="24"/>
  <c r="EPZ74" i="24"/>
  <c r="EPR74" i="24"/>
  <c r="EPJ74" i="24"/>
  <c r="EPB74" i="24"/>
  <c r="EOT74" i="24"/>
  <c r="EOL74" i="24"/>
  <c r="EOD74" i="24"/>
  <c r="ENV74" i="24"/>
  <c r="ENN74" i="24"/>
  <c r="ENF74" i="24"/>
  <c r="EMX74" i="24"/>
  <c r="EMP74" i="24"/>
  <c r="EMH74" i="24"/>
  <c r="ELZ74" i="24"/>
  <c r="ELR74" i="24"/>
  <c r="ELJ74" i="24"/>
  <c r="ELB74" i="24"/>
  <c r="EKT74" i="24"/>
  <c r="EKL74" i="24"/>
  <c r="EKD74" i="24"/>
  <c r="EJV74" i="24"/>
  <c r="EJN74" i="24"/>
  <c r="EJF74" i="24"/>
  <c r="EIX74" i="24"/>
  <c r="EIP74" i="24"/>
  <c r="EIH74" i="24"/>
  <c r="EHZ74" i="24"/>
  <c r="EHR74" i="24"/>
  <c r="EHJ74" i="24"/>
  <c r="EHB74" i="24"/>
  <c r="EGT74" i="24"/>
  <c r="EGL74" i="24"/>
  <c r="EGD74" i="24"/>
  <c r="EFV74" i="24"/>
  <c r="EFN74" i="24"/>
  <c r="EFF74" i="24"/>
  <c r="EEX74" i="24"/>
  <c r="EEP74" i="24"/>
  <c r="EEH74" i="24"/>
  <c r="EDZ74" i="24"/>
  <c r="EDR74" i="24"/>
  <c r="EDJ74" i="24"/>
  <c r="EDB74" i="24"/>
  <c r="ECT74" i="24"/>
  <c r="ECL74" i="24"/>
  <c r="ECD74" i="24"/>
  <c r="EBV74" i="24"/>
  <c r="EBN74" i="24"/>
  <c r="EBF74" i="24"/>
  <c r="EAX74" i="24"/>
  <c r="EAP74" i="24"/>
  <c r="EAH74" i="24"/>
  <c r="DZZ74" i="24"/>
  <c r="DZR74" i="24"/>
  <c r="DZJ74" i="24"/>
  <c r="DZB74" i="24"/>
  <c r="DYT74" i="24"/>
  <c r="DYL74" i="24"/>
  <c r="DYD74" i="24"/>
  <c r="DXV74" i="24"/>
  <c r="DXN74" i="24"/>
  <c r="DXF74" i="24"/>
  <c r="DWX74" i="24"/>
  <c r="DWP74" i="24"/>
  <c r="DWH74" i="24"/>
  <c r="DVZ74" i="24"/>
  <c r="DVR74" i="24"/>
  <c r="DVJ74" i="24"/>
  <c r="DVB74" i="24"/>
  <c r="DUT74" i="24"/>
  <c r="DUL74" i="24"/>
  <c r="DUD74" i="24"/>
  <c r="DTV74" i="24"/>
  <c r="DTN74" i="24"/>
  <c r="DTF74" i="24"/>
  <c r="DSX74" i="24"/>
  <c r="DSP74" i="24"/>
  <c r="DSH74" i="24"/>
  <c r="DRZ74" i="24"/>
  <c r="DRR74" i="24"/>
  <c r="DRJ74" i="24"/>
  <c r="DRB74" i="24"/>
  <c r="DQT74" i="24"/>
  <c r="DQL74" i="24"/>
  <c r="DQD74" i="24"/>
  <c r="DPV74" i="24"/>
  <c r="DPN74" i="24"/>
  <c r="DPF74" i="24"/>
  <c r="DOX74" i="24"/>
  <c r="DOP74" i="24"/>
  <c r="DOH74" i="24"/>
  <c r="DNZ74" i="24"/>
  <c r="DNR74" i="24"/>
  <c r="DNJ74" i="24"/>
  <c r="DNB74" i="24"/>
  <c r="DMT74" i="24"/>
  <c r="DML74" i="24"/>
  <c r="DMD74" i="24"/>
  <c r="DLV74" i="24"/>
  <c r="DLN74" i="24"/>
  <c r="DLF74" i="24"/>
  <c r="DKX74" i="24"/>
  <c r="DKP74" i="24"/>
  <c r="DKH74" i="24"/>
  <c r="DJZ74" i="24"/>
  <c r="DJR74" i="24"/>
  <c r="DJJ74" i="24"/>
  <c r="DJB74" i="24"/>
  <c r="DIT74" i="24"/>
  <c r="DIL74" i="24"/>
  <c r="DID74" i="24"/>
  <c r="DHV74" i="24"/>
  <c r="DHN74" i="24"/>
  <c r="DHF74" i="24"/>
  <c r="DGX74" i="24"/>
  <c r="DGP74" i="24"/>
  <c r="DGH74" i="24"/>
  <c r="DFZ74" i="24"/>
  <c r="DFR74" i="24"/>
  <c r="DFJ74" i="24"/>
  <c r="DFB74" i="24"/>
  <c r="DET74" i="24"/>
  <c r="DEL74" i="24"/>
  <c r="DED74" i="24"/>
  <c r="DDV74" i="24"/>
  <c r="DDN74" i="24"/>
  <c r="DDF74" i="24"/>
  <c r="DCX74" i="24"/>
  <c r="DCP74" i="24"/>
  <c r="DCH74" i="24"/>
  <c r="DBZ74" i="24"/>
  <c r="DBR74" i="24"/>
  <c r="DBJ74" i="24"/>
  <c r="DBB74" i="24"/>
  <c r="DAT74" i="24"/>
  <c r="DAL74" i="24"/>
  <c r="DAD74" i="24"/>
  <c r="CZV74" i="24"/>
  <c r="CZN74" i="24"/>
  <c r="CZF74" i="24"/>
  <c r="CYX74" i="24"/>
  <c r="CYP74" i="24"/>
  <c r="CYH74" i="24"/>
  <c r="CXZ74" i="24"/>
  <c r="CXR74" i="24"/>
  <c r="CXJ74" i="24"/>
  <c r="CXB74" i="24"/>
  <c r="CWT74" i="24"/>
  <c r="CWL74" i="24"/>
  <c r="CWD74" i="24"/>
  <c r="CVV74" i="24"/>
  <c r="CVN74" i="24"/>
  <c r="CVF74" i="24"/>
  <c r="CUX74" i="24"/>
  <c r="CUP74" i="24"/>
  <c r="CUH74" i="24"/>
  <c r="NSW74" i="24"/>
  <c r="LSH74" i="24"/>
  <c r="KYP74" i="24"/>
  <c r="KEX74" i="24"/>
  <c r="JOM74" i="24"/>
  <c r="JGH74" i="24"/>
  <c r="JBD74" i="24"/>
  <c r="IXB74" i="24"/>
  <c r="ITT74" i="24"/>
  <c r="IQZ74" i="24"/>
  <c r="ION74" i="24"/>
  <c r="IMB74" i="24"/>
  <c r="IJP74" i="24"/>
  <c r="IHD74" i="24"/>
  <c r="IER74" i="24"/>
  <c r="ICF74" i="24"/>
  <c r="HZT74" i="24"/>
  <c r="HXH74" i="24"/>
  <c r="HVT74" i="24"/>
  <c r="HUU74" i="24"/>
  <c r="HTX74" i="24"/>
  <c r="HTC74" i="24"/>
  <c r="HSI74" i="24"/>
  <c r="HRL74" i="24"/>
  <c r="HQQ74" i="24"/>
  <c r="HPW74" i="24"/>
  <c r="HOZ74" i="24"/>
  <c r="HOE74" i="24"/>
  <c r="HNK74" i="24"/>
  <c r="HMN74" i="24"/>
  <c r="HLS74" i="24"/>
  <c r="HKY74" i="24"/>
  <c r="HKB74" i="24"/>
  <c r="HJG74" i="24"/>
  <c r="HIM74" i="24"/>
  <c r="HHP74" i="24"/>
  <c r="HGU74" i="24"/>
  <c r="HGA74" i="24"/>
  <c r="HFD74" i="24"/>
  <c r="HEI74" i="24"/>
  <c r="HDO74" i="24"/>
  <c r="HCR74" i="24"/>
  <c r="HBW74" i="24"/>
  <c r="HBC74" i="24"/>
  <c r="HAF74" i="24"/>
  <c r="GZK74" i="24"/>
  <c r="GYQ74" i="24"/>
  <c r="GXT74" i="24"/>
  <c r="GWY74" i="24"/>
  <c r="GWE74" i="24"/>
  <c r="GVH74" i="24"/>
  <c r="GUM74" i="24"/>
  <c r="GTS74" i="24"/>
  <c r="GSV74" i="24"/>
  <c r="GSA74" i="24"/>
  <c r="GRG74" i="24"/>
  <c r="GQJ74" i="24"/>
  <c r="GPO74" i="24"/>
  <c r="GOU74" i="24"/>
  <c r="GNX74" i="24"/>
  <c r="GNC74" i="24"/>
  <c r="GMI74" i="24"/>
  <c r="GLL74" i="24"/>
  <c r="GKQ74" i="24"/>
  <c r="GJW74" i="24"/>
  <c r="GIZ74" i="24"/>
  <c r="GIE74" i="24"/>
  <c r="GHK74" i="24"/>
  <c r="GGS74" i="24"/>
  <c r="GGC74" i="24"/>
  <c r="GFM74" i="24"/>
  <c r="GEW74" i="24"/>
  <c r="GEG74" i="24"/>
  <c r="GDQ74" i="24"/>
  <c r="GDA74" i="24"/>
  <c r="GCK74" i="24"/>
  <c r="GBU74" i="24"/>
  <c r="GBE74" i="24"/>
  <c r="GAO74" i="24"/>
  <c r="FZY74" i="24"/>
  <c r="FZI74" i="24"/>
  <c r="FYU74" i="24"/>
  <c r="FYI74" i="24"/>
  <c r="FXV74" i="24"/>
  <c r="FXH74" i="24"/>
  <c r="FWW74" i="24"/>
  <c r="FWI74" i="24"/>
  <c r="FVW74" i="24"/>
  <c r="FVJ74" i="24"/>
  <c r="FUV74" i="24"/>
  <c r="FUK74" i="24"/>
  <c r="FUA74" i="24"/>
  <c r="FTO74" i="24"/>
  <c r="FTE74" i="24"/>
  <c r="FSU74" i="24"/>
  <c r="FSI74" i="24"/>
  <c r="FRY74" i="24"/>
  <c r="FRP74" i="24"/>
  <c r="FRG74" i="24"/>
  <c r="FQX74" i="24"/>
  <c r="FQN74" i="24"/>
  <c r="FQE74" i="24"/>
  <c r="FPV74" i="24"/>
  <c r="FPM74" i="24"/>
  <c r="FPD74" i="24"/>
  <c r="FOU74" i="24"/>
  <c r="FOL74" i="24"/>
  <c r="FOB74" i="24"/>
  <c r="FNS74" i="24"/>
  <c r="FNJ74" i="24"/>
  <c r="FNA74" i="24"/>
  <c r="FMS74" i="24"/>
  <c r="FMK74" i="24"/>
  <c r="FMC74" i="24"/>
  <c r="FLU74" i="24"/>
  <c r="FLM74" i="24"/>
  <c r="FLE74" i="24"/>
  <c r="FKW74" i="24"/>
  <c r="FKO74" i="24"/>
  <c r="FKG74" i="24"/>
  <c r="FJY74" i="24"/>
  <c r="FJQ74" i="24"/>
  <c r="FJI74" i="24"/>
  <c r="FJA74" i="24"/>
  <c r="FIS74" i="24"/>
  <c r="FIK74" i="24"/>
  <c r="FIC74" i="24"/>
  <c r="FHU74" i="24"/>
  <c r="FHM74" i="24"/>
  <c r="FHE74" i="24"/>
  <c r="FGW74" i="24"/>
  <c r="FGO74" i="24"/>
  <c r="FGG74" i="24"/>
  <c r="FFY74" i="24"/>
  <c r="FFQ74" i="24"/>
  <c r="FFI74" i="24"/>
  <c r="FFA74" i="24"/>
  <c r="FES74" i="24"/>
  <c r="FEK74" i="24"/>
  <c r="FEC74" i="24"/>
  <c r="FDU74" i="24"/>
  <c r="FDM74" i="24"/>
  <c r="FDE74" i="24"/>
  <c r="FCW74" i="24"/>
  <c r="FCO74" i="24"/>
  <c r="FCG74" i="24"/>
  <c r="FBY74" i="24"/>
  <c r="FBQ74" i="24"/>
  <c r="FBI74" i="24"/>
  <c r="FBA74" i="24"/>
  <c r="FAS74" i="24"/>
  <c r="FAK74" i="24"/>
  <c r="FAC74" i="24"/>
  <c r="EZU74" i="24"/>
  <c r="EZM74" i="24"/>
  <c r="EZE74" i="24"/>
  <c r="EYW74" i="24"/>
  <c r="EYO74" i="24"/>
  <c r="EYG74" i="24"/>
  <c r="EXY74" i="24"/>
  <c r="EXQ74" i="24"/>
  <c r="EXI74" i="24"/>
  <c r="EXA74" i="24"/>
  <c r="EWS74" i="24"/>
  <c r="EWK74" i="24"/>
  <c r="EWC74" i="24"/>
  <c r="EVU74" i="24"/>
  <c r="EVM74" i="24"/>
  <c r="EVE74" i="24"/>
  <c r="EUW74" i="24"/>
  <c r="EUO74" i="24"/>
  <c r="EUG74" i="24"/>
  <c r="ETY74" i="24"/>
  <c r="ETQ74" i="24"/>
  <c r="ETI74" i="24"/>
  <c r="ETA74" i="24"/>
  <c r="ESS74" i="24"/>
  <c r="ESK74" i="24"/>
  <c r="ESC74" i="24"/>
  <c r="ERU74" i="24"/>
  <c r="ERM74" i="24"/>
  <c r="ERE74" i="24"/>
  <c r="EQW74" i="24"/>
  <c r="EQO74" i="24"/>
  <c r="EQG74" i="24"/>
  <c r="EPY74" i="24"/>
  <c r="EPQ74" i="24"/>
  <c r="EPI74" i="24"/>
  <c r="EPA74" i="24"/>
  <c r="EOS74" i="24"/>
  <c r="EOK74" i="24"/>
  <c r="EOC74" i="24"/>
  <c r="ENU74" i="24"/>
  <c r="ENM74" i="24"/>
  <c r="ENE74" i="24"/>
  <c r="EMW74" i="24"/>
  <c r="EMO74" i="24"/>
  <c r="EMG74" i="24"/>
  <c r="ELY74" i="24"/>
  <c r="ELQ74" i="24"/>
  <c r="ELI74" i="24"/>
  <c r="ELA74" i="24"/>
  <c r="EKS74" i="24"/>
  <c r="EKK74" i="24"/>
  <c r="EKC74" i="24"/>
  <c r="EJU74" i="24"/>
  <c r="EJM74" i="24"/>
  <c r="EJE74" i="24"/>
  <c r="EIW74" i="24"/>
  <c r="EIO74" i="24"/>
  <c r="EIG74" i="24"/>
  <c r="EHY74" i="24"/>
  <c r="EHQ74" i="24"/>
  <c r="EHI74" i="24"/>
  <c r="EHA74" i="24"/>
  <c r="EGS74" i="24"/>
  <c r="EGK74" i="24"/>
  <c r="EGC74" i="24"/>
  <c r="EFU74" i="24"/>
  <c r="EFM74" i="24"/>
  <c r="EFE74" i="24"/>
  <c r="EEW74" i="24"/>
  <c r="EEO74" i="24"/>
  <c r="EEG74" i="24"/>
  <c r="EDY74" i="24"/>
  <c r="EDQ74" i="24"/>
  <c r="EDI74" i="24"/>
  <c r="EDA74" i="24"/>
  <c r="ECS74" i="24"/>
  <c r="ECK74" i="24"/>
  <c r="ECC74" i="24"/>
  <c r="EBU74" i="24"/>
  <c r="EBM74" i="24"/>
  <c r="EBE74" i="24"/>
  <c r="EAW74" i="24"/>
  <c r="EAO74" i="24"/>
  <c r="EAG74" i="24"/>
  <c r="DZY74" i="24"/>
  <c r="DZQ74" i="24"/>
  <c r="DZI74" i="24"/>
  <c r="DZA74" i="24"/>
  <c r="DYS74" i="24"/>
  <c r="DYK74" i="24"/>
  <c r="DYC74" i="24"/>
  <c r="DXU74" i="24"/>
  <c r="DXM74" i="24"/>
  <c r="DXE74" i="24"/>
  <c r="DWW74" i="24"/>
  <c r="DWO74" i="24"/>
  <c r="DWG74" i="24"/>
  <c r="DVY74" i="24"/>
  <c r="DVQ74" i="24"/>
  <c r="DVI74" i="24"/>
  <c r="DVA74" i="24"/>
  <c r="DUS74" i="24"/>
  <c r="DUK74" i="24"/>
  <c r="DUC74" i="24"/>
  <c r="DTU74" i="24"/>
  <c r="DTM74" i="24"/>
  <c r="DTE74" i="24"/>
  <c r="DSW74" i="24"/>
  <c r="DSO74" i="24"/>
  <c r="DSG74" i="24"/>
  <c r="DRY74" i="24"/>
  <c r="DRQ74" i="24"/>
  <c r="DRI74" i="24"/>
  <c r="DRA74" i="24"/>
  <c r="DQS74" i="24"/>
  <c r="DQK74" i="24"/>
  <c r="DQC74" i="24"/>
  <c r="DPU74" i="24"/>
  <c r="DPM74" i="24"/>
  <c r="DPE74" i="24"/>
  <c r="DOW74" i="24"/>
  <c r="DOO74" i="24"/>
  <c r="DOG74" i="24"/>
  <c r="DNY74" i="24"/>
  <c r="DNQ74" i="24"/>
  <c r="DNI74" i="24"/>
  <c r="DNA74" i="24"/>
  <c r="DMS74" i="24"/>
  <c r="DMK74" i="24"/>
  <c r="DMC74" i="24"/>
  <c r="DLU74" i="24"/>
  <c r="DLM74" i="24"/>
  <c r="DLE74" i="24"/>
  <c r="DKW74" i="24"/>
  <c r="DKO74" i="24"/>
  <c r="DKG74" i="24"/>
  <c r="DJY74" i="24"/>
  <c r="DJQ74" i="24"/>
  <c r="DJI74" i="24"/>
  <c r="DJA74" i="24"/>
  <c r="DIS74" i="24"/>
  <c r="DIK74" i="24"/>
  <c r="DIC74" i="24"/>
  <c r="DHU74" i="24"/>
  <c r="DHM74" i="24"/>
  <c r="DHE74" i="24"/>
  <c r="DGW74" i="24"/>
  <c r="DGO74" i="24"/>
  <c r="DGG74" i="24"/>
  <c r="DFY74" i="24"/>
  <c r="MZE74" i="24"/>
  <c r="LPV74" i="24"/>
  <c r="KWD74" i="24"/>
  <c r="KCL74" i="24"/>
  <c r="JNG74" i="24"/>
  <c r="JFO74" i="24"/>
  <c r="JAN74" i="24"/>
  <c r="IWQ74" i="24"/>
  <c r="ITJ74" i="24"/>
  <c r="IQR74" i="24"/>
  <c r="IOF74" i="24"/>
  <c r="ILT74" i="24"/>
  <c r="IJH74" i="24"/>
  <c r="IGV74" i="24"/>
  <c r="IEJ74" i="24"/>
  <c r="IBX74" i="24"/>
  <c r="HZL74" i="24"/>
  <c r="HWZ74" i="24"/>
  <c r="HVS74" i="24"/>
  <c r="HUQ74" i="24"/>
  <c r="HTW74" i="24"/>
  <c r="HSZ74" i="24"/>
  <c r="HSE74" i="24"/>
  <c r="HRK74" i="24"/>
  <c r="HQN74" i="24"/>
  <c r="HPS74" i="24"/>
  <c r="HOY74" i="24"/>
  <c r="HOB74" i="24"/>
  <c r="HNG74" i="24"/>
  <c r="HMM74" i="24"/>
  <c r="HLP74" i="24"/>
  <c r="HKU74" i="24"/>
  <c r="HKA74" i="24"/>
  <c r="HJD74" i="24"/>
  <c r="HII74" i="24"/>
  <c r="HHO74" i="24"/>
  <c r="HGR74" i="24"/>
  <c r="HFW74" i="24"/>
  <c r="HFC74" i="24"/>
  <c r="HEF74" i="24"/>
  <c r="HDK74" i="24"/>
  <c r="HCQ74" i="24"/>
  <c r="HBT74" i="24"/>
  <c r="HAY74" i="24"/>
  <c r="HAE74" i="24"/>
  <c r="GZH74" i="24"/>
  <c r="GYM74" i="24"/>
  <c r="GXS74" i="24"/>
  <c r="GWV74" i="24"/>
  <c r="GWA74" i="24"/>
  <c r="GVG74" i="24"/>
  <c r="GUJ74" i="24"/>
  <c r="GTO74" i="24"/>
  <c r="GSU74" i="24"/>
  <c r="GRX74" i="24"/>
  <c r="GRC74" i="24"/>
  <c r="GQI74" i="24"/>
  <c r="GPL74" i="24"/>
  <c r="GOQ74" i="24"/>
  <c r="GNW74" i="24"/>
  <c r="GMZ74" i="24"/>
  <c r="GME74" i="24"/>
  <c r="GLK74" i="24"/>
  <c r="GKN74" i="24"/>
  <c r="GJS74" i="24"/>
  <c r="GIY74" i="24"/>
  <c r="GIB74" i="24"/>
  <c r="GHG74" i="24"/>
  <c r="GGQ74" i="24"/>
  <c r="GGA74" i="24"/>
  <c r="GFK74" i="24"/>
  <c r="GEU74" i="24"/>
  <c r="GEE74" i="24"/>
  <c r="GDO74" i="24"/>
  <c r="GCY74" i="24"/>
  <c r="GCI74" i="24"/>
  <c r="GBS74" i="24"/>
  <c r="GBC74" i="24"/>
  <c r="GAM74" i="24"/>
  <c r="FZW74" i="24"/>
  <c r="FZG74" i="24"/>
  <c r="FYT74" i="24"/>
  <c r="FYF74" i="24"/>
  <c r="FXU74" i="24"/>
  <c r="FXG74" i="24"/>
  <c r="FWU74" i="24"/>
  <c r="FWH74" i="24"/>
  <c r="FVT74" i="24"/>
  <c r="FVI74" i="24"/>
  <c r="FUU74" i="24"/>
  <c r="FUJ74" i="24"/>
  <c r="FTX74" i="24"/>
  <c r="FTN74" i="24"/>
  <c r="FTD74" i="24"/>
  <c r="FSR74" i="24"/>
  <c r="FSH74" i="24"/>
  <c r="FRX74" i="24"/>
  <c r="FRO74" i="24"/>
  <c r="FRF74" i="24"/>
  <c r="FQV74" i="24"/>
  <c r="FQM74" i="24"/>
  <c r="FQD74" i="24"/>
  <c r="FPU74" i="24"/>
  <c r="FPL74" i="24"/>
  <c r="FPC74" i="24"/>
  <c r="FOT74" i="24"/>
  <c r="FOJ74" i="24"/>
  <c r="FOA74" i="24"/>
  <c r="FNR74" i="24"/>
  <c r="FNI74" i="24"/>
  <c r="FMZ74" i="24"/>
  <c r="FMR74" i="24"/>
  <c r="FMJ74" i="24"/>
  <c r="FMB74" i="24"/>
  <c r="FLT74" i="24"/>
  <c r="FLL74" i="24"/>
  <c r="FLD74" i="24"/>
  <c r="FKV74" i="24"/>
  <c r="FKN74" i="24"/>
  <c r="FKF74" i="24"/>
  <c r="FJX74" i="24"/>
  <c r="FJP74" i="24"/>
  <c r="FJH74" i="24"/>
  <c r="FIZ74" i="24"/>
  <c r="FIR74" i="24"/>
  <c r="FIJ74" i="24"/>
  <c r="FIB74" i="24"/>
  <c r="FHT74" i="24"/>
  <c r="FHL74" i="24"/>
  <c r="FHD74" i="24"/>
  <c r="FGV74" i="24"/>
  <c r="FGN74" i="24"/>
  <c r="FGF74" i="24"/>
  <c r="FFX74" i="24"/>
  <c r="FFP74" i="24"/>
  <c r="FFH74" i="24"/>
  <c r="FEZ74" i="24"/>
  <c r="FER74" i="24"/>
  <c r="FEJ74" i="24"/>
  <c r="FEB74" i="24"/>
  <c r="FDT74" i="24"/>
  <c r="FDL74" i="24"/>
  <c r="FDD74" i="24"/>
  <c r="FCV74" i="24"/>
  <c r="FCN74" i="24"/>
  <c r="FCF74" i="24"/>
  <c r="FBX74" i="24"/>
  <c r="FBP74" i="24"/>
  <c r="FBH74" i="24"/>
  <c r="FAZ74" i="24"/>
  <c r="FAR74" i="24"/>
  <c r="FAJ74" i="24"/>
  <c r="FAB74" i="24"/>
  <c r="EZT74" i="24"/>
  <c r="EZL74" i="24"/>
  <c r="EZD74" i="24"/>
  <c r="EYV74" i="24"/>
  <c r="EYN74" i="24"/>
  <c r="EYF74" i="24"/>
  <c r="EXX74" i="24"/>
  <c r="EXP74" i="24"/>
  <c r="EXH74" i="24"/>
  <c r="EWZ74" i="24"/>
  <c r="EWR74" i="24"/>
  <c r="EWJ74" i="24"/>
  <c r="EWB74" i="24"/>
  <c r="EVT74" i="24"/>
  <c r="EVL74" i="24"/>
  <c r="EVD74" i="24"/>
  <c r="EUV74" i="24"/>
  <c r="EUN74" i="24"/>
  <c r="EUF74" i="24"/>
  <c r="ETX74" i="24"/>
  <c r="ETP74" i="24"/>
  <c r="ETH74" i="24"/>
  <c r="ESZ74" i="24"/>
  <c r="ESR74" i="24"/>
  <c r="ESJ74" i="24"/>
  <c r="ESB74" i="24"/>
  <c r="ERT74" i="24"/>
  <c r="ERL74" i="24"/>
  <c r="ERD74" i="24"/>
  <c r="EQV74" i="24"/>
  <c r="EQN74" i="24"/>
  <c r="EQF74" i="24"/>
  <c r="EPX74" i="24"/>
  <c r="EPP74" i="24"/>
  <c r="EPH74" i="24"/>
  <c r="EOZ74" i="24"/>
  <c r="EOR74" i="24"/>
  <c r="EOJ74" i="24"/>
  <c r="EOB74" i="24"/>
  <c r="ENT74" i="24"/>
  <c r="ENL74" i="24"/>
  <c r="END74" i="24"/>
  <c r="EMV74" i="24"/>
  <c r="EMN74" i="24"/>
  <c r="EMF74" i="24"/>
  <c r="ELX74" i="24"/>
  <c r="ELP74" i="24"/>
  <c r="ELH74" i="24"/>
  <c r="EKZ74" i="24"/>
  <c r="EKR74" i="24"/>
  <c r="EKJ74" i="24"/>
  <c r="EKB74" i="24"/>
  <c r="EJT74" i="24"/>
  <c r="EJL74" i="24"/>
  <c r="EJD74" i="24"/>
  <c r="EIV74" i="24"/>
  <c r="EIN74" i="24"/>
  <c r="EIF74" i="24"/>
  <c r="EHX74" i="24"/>
  <c r="EHP74" i="24"/>
  <c r="EHH74" i="24"/>
  <c r="EGZ74" i="24"/>
  <c r="EGR74" i="24"/>
  <c r="EGJ74" i="24"/>
  <c r="EGB74" i="24"/>
  <c r="EFT74" i="24"/>
  <c r="EFL74" i="24"/>
  <c r="EFD74" i="24"/>
  <c r="EEV74" i="24"/>
  <c r="EEN74" i="24"/>
  <c r="EEF74" i="24"/>
  <c r="EDX74" i="24"/>
  <c r="EDP74" i="24"/>
  <c r="EDH74" i="24"/>
  <c r="ECZ74" i="24"/>
  <c r="ECR74" i="24"/>
  <c r="ECJ74" i="24"/>
  <c r="ECB74" i="24"/>
  <c r="EBT74" i="24"/>
  <c r="EBL74" i="24"/>
  <c r="EBD74" i="24"/>
  <c r="EAV74" i="24"/>
  <c r="EAN74" i="24"/>
  <c r="EAF74" i="24"/>
  <c r="DZX74" i="24"/>
  <c r="DZP74" i="24"/>
  <c r="DZH74" i="24"/>
  <c r="DYZ74" i="24"/>
  <c r="DYR74" i="24"/>
  <c r="DYJ74" i="24"/>
  <c r="DYB74" i="24"/>
  <c r="DXT74" i="24"/>
  <c r="DXL74" i="24"/>
  <c r="DXD74" i="24"/>
  <c r="DWV74" i="24"/>
  <c r="DWN74" i="24"/>
  <c r="DWF74" i="24"/>
  <c r="DVX74" i="24"/>
  <c r="DVP74" i="24"/>
  <c r="DVH74" i="24"/>
  <c r="DUZ74" i="24"/>
  <c r="DUR74" i="24"/>
  <c r="DUJ74" i="24"/>
  <c r="DUB74" i="24"/>
  <c r="DTT74" i="24"/>
  <c r="DTL74" i="24"/>
  <c r="DTD74" i="24"/>
  <c r="DSV74" i="24"/>
  <c r="DSN74" i="24"/>
  <c r="DSF74" i="24"/>
  <c r="DRX74" i="24"/>
  <c r="DRP74" i="24"/>
  <c r="DRH74" i="24"/>
  <c r="DQZ74" i="24"/>
  <c r="DQR74" i="24"/>
  <c r="DQJ74" i="24"/>
  <c r="DQB74" i="24"/>
  <c r="DPT74" i="24"/>
  <c r="DPL74" i="24"/>
  <c r="DPD74" i="24"/>
  <c r="DOV74" i="24"/>
  <c r="DON74" i="24"/>
  <c r="DOF74" i="24"/>
  <c r="DNX74" i="24"/>
  <c r="DNP74" i="24"/>
  <c r="DNH74" i="24"/>
  <c r="DMZ74" i="24"/>
  <c r="DMR74" i="24"/>
  <c r="DMJ74" i="24"/>
  <c r="DMB74" i="24"/>
  <c r="DLT74" i="24"/>
  <c r="DLL74" i="24"/>
  <c r="DLD74" i="24"/>
  <c r="DKV74" i="24"/>
  <c r="DKN74" i="24"/>
  <c r="DKF74" i="24"/>
  <c r="DJX74" i="24"/>
  <c r="DJP74" i="24"/>
  <c r="DJH74" i="24"/>
  <c r="DIZ74" i="24"/>
  <c r="DIR74" i="24"/>
  <c r="DIJ74" i="24"/>
  <c r="DIB74" i="24"/>
  <c r="DHT74" i="24"/>
  <c r="DHL74" i="24"/>
  <c r="DHD74" i="24"/>
  <c r="DGV74" i="24"/>
  <c r="DGN74" i="24"/>
  <c r="DGF74" i="24"/>
  <c r="DFX74" i="24"/>
  <c r="DFP74" i="24"/>
  <c r="DFH74" i="24"/>
  <c r="DEZ74" i="24"/>
  <c r="DER74" i="24"/>
  <c r="DEJ74" i="24"/>
  <c r="DEB74" i="24"/>
  <c r="DDT74" i="24"/>
  <c r="DDL74" i="24"/>
  <c r="DDD74" i="24"/>
  <c r="DCV74" i="24"/>
  <c r="DCN74" i="24"/>
  <c r="DCF74" i="24"/>
  <c r="DBX74" i="24"/>
  <c r="DBP74" i="24"/>
  <c r="DBH74" i="24"/>
  <c r="DAZ74" i="24"/>
  <c r="DAR74" i="24"/>
  <c r="DAJ74" i="24"/>
  <c r="DAB74" i="24"/>
  <c r="CZT74" i="24"/>
  <c r="CZL74" i="24"/>
  <c r="CZD74" i="24"/>
  <c r="CYV74" i="24"/>
  <c r="CYN74" i="24"/>
  <c r="CYF74" i="24"/>
  <c r="CXX74" i="24"/>
  <c r="CXP74" i="24"/>
  <c r="CXH74" i="24"/>
  <c r="CWZ74" i="24"/>
  <c r="CWR74" i="24"/>
  <c r="CWJ74" i="24"/>
  <c r="CWB74" i="24"/>
  <c r="CVT74" i="24"/>
  <c r="CVL74" i="24"/>
  <c r="CVD74" i="24"/>
  <c r="CUV74" i="24"/>
  <c r="CUN74" i="24"/>
  <c r="CUF74" i="24"/>
  <c r="CTX74" i="24"/>
  <c r="CTP74" i="24"/>
  <c r="CTH74" i="24"/>
  <c r="CSZ74" i="24"/>
  <c r="CSR74" i="24"/>
  <c r="CSJ74" i="24"/>
  <c r="CSB74" i="24"/>
  <c r="CRT74" i="24"/>
  <c r="CRL74" i="24"/>
  <c r="CRD74" i="24"/>
  <c r="CQV74" i="24"/>
  <c r="CQN74" i="24"/>
  <c r="CQF74" i="24"/>
  <c r="CPX74" i="24"/>
  <c r="CPP74" i="24"/>
  <c r="CPH74" i="24"/>
  <c r="COZ74" i="24"/>
  <c r="COR74" i="24"/>
  <c r="COJ74" i="24"/>
  <c r="COB74" i="24"/>
  <c r="CNT74" i="24"/>
  <c r="CNL74" i="24"/>
  <c r="CND74" i="24"/>
  <c r="CMV74" i="24"/>
  <c r="CMN74" i="24"/>
  <c r="CMF74" i="24"/>
  <c r="CLX74" i="24"/>
  <c r="MQN74" i="24"/>
  <c r="LNJ74" i="24"/>
  <c r="KTR74" i="24"/>
  <c r="JZZ74" i="24"/>
  <c r="JMA74" i="24"/>
  <c r="JEV74" i="24"/>
  <c r="IZX74" i="24"/>
  <c r="IWF74" i="24"/>
  <c r="ISY74" i="24"/>
  <c r="IQJ74" i="24"/>
  <c r="INX74" i="24"/>
  <c r="ILL74" i="24"/>
  <c r="IIZ74" i="24"/>
  <c r="IGN74" i="24"/>
  <c r="IEB74" i="24"/>
  <c r="IBP74" i="24"/>
  <c r="HZD74" i="24"/>
  <c r="HWR74" i="24"/>
  <c r="HVL74" i="24"/>
  <c r="HUN74" i="24"/>
  <c r="HTS74" i="24"/>
  <c r="HSY74" i="24"/>
  <c r="HSB74" i="24"/>
  <c r="HRG74" i="24"/>
  <c r="HQM74" i="24"/>
  <c r="HPP74" i="24"/>
  <c r="HOU74" i="24"/>
  <c r="HOA74" i="24"/>
  <c r="HND74" i="24"/>
  <c r="HMI74" i="24"/>
  <c r="HLO74" i="24"/>
  <c r="HKR74" i="24"/>
  <c r="HJW74" i="24"/>
  <c r="HJC74" i="24"/>
  <c r="HIF74" i="24"/>
  <c r="HHK74" i="24"/>
  <c r="HGQ74" i="24"/>
  <c r="HFT74" i="24"/>
  <c r="HEY74" i="24"/>
  <c r="HEE74" i="24"/>
  <c r="HDH74" i="24"/>
  <c r="HCM74" i="24"/>
  <c r="HBS74" i="24"/>
  <c r="HAV74" i="24"/>
  <c r="HAA74" i="24"/>
  <c r="GZG74" i="24"/>
  <c r="GYJ74" i="24"/>
  <c r="GXO74" i="24"/>
  <c r="GWU74" i="24"/>
  <c r="GVX74" i="24"/>
  <c r="GVC74" i="24"/>
  <c r="GUI74" i="24"/>
  <c r="GTL74" i="24"/>
  <c r="GSQ74" i="24"/>
  <c r="GRW74" i="24"/>
  <c r="GQZ74" i="24"/>
  <c r="GQE74" i="24"/>
  <c r="GPK74" i="24"/>
  <c r="GON74" i="24"/>
  <c r="GNS74" i="24"/>
  <c r="GMY74" i="24"/>
  <c r="GMB74" i="24"/>
  <c r="GLG74" i="24"/>
  <c r="GKM74" i="24"/>
  <c r="GJP74" i="24"/>
  <c r="GIU74" i="24"/>
  <c r="GIA74" i="24"/>
  <c r="GHD74" i="24"/>
  <c r="GGN74" i="24"/>
  <c r="GFX74" i="24"/>
  <c r="GFH74" i="24"/>
  <c r="GER74" i="24"/>
  <c r="GEB74" i="24"/>
  <c r="GDL74" i="24"/>
  <c r="GCV74" i="24"/>
  <c r="GCF74" i="24"/>
  <c r="GBP74" i="24"/>
  <c r="GAZ74" i="24"/>
  <c r="GAJ74" i="24"/>
  <c r="FZT74" i="24"/>
  <c r="FZD74" i="24"/>
  <c r="FYS74" i="24"/>
  <c r="FYE74" i="24"/>
  <c r="FXS74" i="24"/>
  <c r="FXF74" i="24"/>
  <c r="FWR74" i="24"/>
  <c r="FWG74" i="24"/>
  <c r="FVS74" i="24"/>
  <c r="FVG74" i="24"/>
  <c r="FUT74" i="24"/>
  <c r="FUI74" i="24"/>
  <c r="FTW74" i="24"/>
  <c r="FTM74" i="24"/>
  <c r="FTC74" i="24"/>
  <c r="FSQ74" i="24"/>
  <c r="FSG74" i="24"/>
  <c r="FRW74" i="24"/>
  <c r="FRN74" i="24"/>
  <c r="FRD74" i="24"/>
  <c r="FQU74" i="24"/>
  <c r="FQL74" i="24"/>
  <c r="FQC74" i="24"/>
  <c r="FPT74" i="24"/>
  <c r="FPK74" i="24"/>
  <c r="FPB74" i="24"/>
  <c r="FOR74" i="24"/>
  <c r="FOI74" i="24"/>
  <c r="FNZ74" i="24"/>
  <c r="FNQ74" i="24"/>
  <c r="FNH74" i="24"/>
  <c r="FMY74" i="24"/>
  <c r="FMQ74" i="24"/>
  <c r="FMI74" i="24"/>
  <c r="FMA74" i="24"/>
  <c r="FLS74" i="24"/>
  <c r="FLK74" i="24"/>
  <c r="FLC74" i="24"/>
  <c r="FKU74" i="24"/>
  <c r="FKM74" i="24"/>
  <c r="FKE74" i="24"/>
  <c r="FJW74" i="24"/>
  <c r="FJO74" i="24"/>
  <c r="FJG74" i="24"/>
  <c r="FIY74" i="24"/>
  <c r="FIQ74" i="24"/>
  <c r="FII74" i="24"/>
  <c r="FIA74" i="24"/>
  <c r="FHS74" i="24"/>
  <c r="FHK74" i="24"/>
  <c r="FHC74" i="24"/>
  <c r="FGU74" i="24"/>
  <c r="FGM74" i="24"/>
  <c r="FGE74" i="24"/>
  <c r="FFW74" i="24"/>
  <c r="FFO74" i="24"/>
  <c r="FFG74" i="24"/>
  <c r="FEY74" i="24"/>
  <c r="FEQ74" i="24"/>
  <c r="FEI74" i="24"/>
  <c r="FEA74" i="24"/>
  <c r="FDS74" i="24"/>
  <c r="FDK74" i="24"/>
  <c r="FDC74" i="24"/>
  <c r="FCU74" i="24"/>
  <c r="FCM74" i="24"/>
  <c r="FCE74" i="24"/>
  <c r="FBW74" i="24"/>
  <c r="FBO74" i="24"/>
  <c r="FBG74" i="24"/>
  <c r="FAY74" i="24"/>
  <c r="FAQ74" i="24"/>
  <c r="FAI74" i="24"/>
  <c r="FAA74" i="24"/>
  <c r="EZS74" i="24"/>
  <c r="EZK74" i="24"/>
  <c r="EZC74" i="24"/>
  <c r="EYU74" i="24"/>
  <c r="EYM74" i="24"/>
  <c r="EYE74" i="24"/>
  <c r="EXW74" i="24"/>
  <c r="EXO74" i="24"/>
  <c r="EXG74" i="24"/>
  <c r="EWY74" i="24"/>
  <c r="EWQ74" i="24"/>
  <c r="EWI74" i="24"/>
  <c r="EWA74" i="24"/>
  <c r="EVS74" i="24"/>
  <c r="EVK74" i="24"/>
  <c r="EVC74" i="24"/>
  <c r="EUU74" i="24"/>
  <c r="EUM74" i="24"/>
  <c r="EUE74" i="24"/>
  <c r="ETW74" i="24"/>
  <c r="ETO74" i="24"/>
  <c r="ETG74" i="24"/>
  <c r="ESY74" i="24"/>
  <c r="ESQ74" i="24"/>
  <c r="ESI74" i="24"/>
  <c r="ESA74" i="24"/>
  <c r="ERS74" i="24"/>
  <c r="ERK74" i="24"/>
  <c r="ERC74" i="24"/>
  <c r="EQU74" i="24"/>
  <c r="EQM74" i="24"/>
  <c r="EQE74" i="24"/>
  <c r="EPW74" i="24"/>
  <c r="EPO74" i="24"/>
  <c r="EPG74" i="24"/>
  <c r="EOY74" i="24"/>
  <c r="EOQ74" i="24"/>
  <c r="EOI74" i="24"/>
  <c r="EOA74" i="24"/>
  <c r="ENS74" i="24"/>
  <c r="ENK74" i="24"/>
  <c r="ENC74" i="24"/>
  <c r="EMU74" i="24"/>
  <c r="EMM74" i="24"/>
  <c r="EME74" i="24"/>
  <c r="ELW74" i="24"/>
  <c r="ELO74" i="24"/>
  <c r="ELG74" i="24"/>
  <c r="EKY74" i="24"/>
  <c r="EKQ74" i="24"/>
  <c r="EKI74" i="24"/>
  <c r="EKA74" i="24"/>
  <c r="EJS74" i="24"/>
  <c r="EJK74" i="24"/>
  <c r="EJC74" i="24"/>
  <c r="EIU74" i="24"/>
  <c r="EIM74" i="24"/>
  <c r="EIE74" i="24"/>
  <c r="EHW74" i="24"/>
  <c r="EHO74" i="24"/>
  <c r="EHG74" i="24"/>
  <c r="EGY74" i="24"/>
  <c r="EGQ74" i="24"/>
  <c r="EGI74" i="24"/>
  <c r="EGA74" i="24"/>
  <c r="EFS74" i="24"/>
  <c r="EFK74" i="24"/>
  <c r="EFC74" i="24"/>
  <c r="EEU74" i="24"/>
  <c r="EEM74" i="24"/>
  <c r="EEE74" i="24"/>
  <c r="EDW74" i="24"/>
  <c r="EDO74" i="24"/>
  <c r="EDG74" i="24"/>
  <c r="ECY74" i="24"/>
  <c r="ECQ74" i="24"/>
  <c r="ECI74" i="24"/>
  <c r="ECA74" i="24"/>
  <c r="EBS74" i="24"/>
  <c r="EBK74" i="24"/>
  <c r="EBC74" i="24"/>
  <c r="EAU74" i="24"/>
  <c r="EAM74" i="24"/>
  <c r="EAE74" i="24"/>
  <c r="DZW74" i="24"/>
  <c r="DZO74" i="24"/>
  <c r="DZG74" i="24"/>
  <c r="DYY74" i="24"/>
  <c r="DYQ74" i="24"/>
  <c r="DYI74" i="24"/>
  <c r="DYA74" i="24"/>
  <c r="DXS74" i="24"/>
  <c r="DXK74" i="24"/>
  <c r="DXC74" i="24"/>
  <c r="DWU74" i="24"/>
  <c r="DWM74" i="24"/>
  <c r="DWE74" i="24"/>
  <c r="DVW74" i="24"/>
  <c r="DVO74" i="24"/>
  <c r="DVG74" i="24"/>
  <c r="DUY74" i="24"/>
  <c r="DUQ74" i="24"/>
  <c r="DUI74" i="24"/>
  <c r="DUA74" i="24"/>
  <c r="DTS74" i="24"/>
  <c r="DTK74" i="24"/>
  <c r="DTC74" i="24"/>
  <c r="DSU74" i="24"/>
  <c r="DSM74" i="24"/>
  <c r="DSE74" i="24"/>
  <c r="DRW74" i="24"/>
  <c r="DRO74" i="24"/>
  <c r="DRG74" i="24"/>
  <c r="DQY74" i="24"/>
  <c r="DQQ74" i="24"/>
  <c r="DQI74" i="24"/>
  <c r="DQA74" i="24"/>
  <c r="DPS74" i="24"/>
  <c r="DPK74" i="24"/>
  <c r="DPC74" i="24"/>
  <c r="DOU74" i="24"/>
  <c r="DOM74" i="24"/>
  <c r="DOE74" i="24"/>
  <c r="DNW74" i="24"/>
  <c r="DNO74" i="24"/>
  <c r="DNG74" i="24"/>
  <c r="DMY74" i="24"/>
  <c r="DMQ74" i="24"/>
  <c r="DMI74" i="24"/>
  <c r="DMA74" i="24"/>
  <c r="DLS74" i="24"/>
  <c r="DLK74" i="24"/>
  <c r="DLC74" i="24"/>
  <c r="DKU74" i="24"/>
  <c r="DKM74" i="24"/>
  <c r="DKE74" i="24"/>
  <c r="DJW74" i="24"/>
  <c r="DJO74" i="24"/>
  <c r="DJG74" i="24"/>
  <c r="DIY74" i="24"/>
  <c r="DIQ74" i="24"/>
  <c r="DII74" i="24"/>
  <c r="DIA74" i="24"/>
  <c r="DHS74" i="24"/>
  <c r="DHK74" i="24"/>
  <c r="DHC74" i="24"/>
  <c r="DGU74" i="24"/>
  <c r="DGM74" i="24"/>
  <c r="DGE74" i="24"/>
  <c r="DFW74" i="24"/>
  <c r="DFO74" i="24"/>
  <c r="DFG74" i="24"/>
  <c r="DEY74" i="24"/>
  <c r="DEQ74" i="24"/>
  <c r="DEI74" i="24"/>
  <c r="DEA74" i="24"/>
  <c r="DDS74" i="24"/>
  <c r="DDK74" i="24"/>
  <c r="DDC74" i="24"/>
  <c r="DCU74" i="24"/>
  <c r="DCM74" i="24"/>
  <c r="DCE74" i="24"/>
  <c r="DBW74" i="24"/>
  <c r="DBO74" i="24"/>
  <c r="DBG74" i="24"/>
  <c r="DAY74" i="24"/>
  <c r="DAQ74" i="24"/>
  <c r="DAI74" i="24"/>
  <c r="DAA74" i="24"/>
  <c r="CZS74" i="24"/>
  <c r="CZK74" i="24"/>
  <c r="CZC74" i="24"/>
  <c r="CYU74" i="24"/>
  <c r="CYM74" i="24"/>
  <c r="CYE74" i="24"/>
  <c r="CXW74" i="24"/>
  <c r="CXO74" i="24"/>
  <c r="CXG74" i="24"/>
  <c r="CWY74" i="24"/>
  <c r="CWQ74" i="24"/>
  <c r="CWI74" i="24"/>
  <c r="CWA74" i="24"/>
  <c r="CVS74" i="24"/>
  <c r="CVK74" i="24"/>
  <c r="CVC74" i="24"/>
  <c r="CUU74" i="24"/>
  <c r="CUM74" i="24"/>
  <c r="CUE74" i="24"/>
  <c r="CTW74" i="24"/>
  <c r="CTO74" i="24"/>
  <c r="CTG74" i="24"/>
  <c r="CSY74" i="24"/>
  <c r="CSQ74" i="24"/>
  <c r="CSI74" i="24"/>
  <c r="CSA74" i="24"/>
  <c r="CRS74" i="24"/>
  <c r="CRK74" i="24"/>
  <c r="CRC74" i="24"/>
  <c r="CQU74" i="24"/>
  <c r="CQM74" i="24"/>
  <c r="CQE74" i="24"/>
  <c r="CPW74" i="24"/>
  <c r="CPO74" i="24"/>
  <c r="CPG74" i="24"/>
  <c r="COY74" i="24"/>
  <c r="COQ74" i="24"/>
  <c r="COI74" i="24"/>
  <c r="COA74" i="24"/>
  <c r="CNS74" i="24"/>
  <c r="CNK74" i="24"/>
  <c r="CNC74" i="24"/>
  <c r="CMU74" i="24"/>
  <c r="CMM74" i="24"/>
  <c r="CME74" i="24"/>
  <c r="CLW74" i="24"/>
  <c r="CLO74" i="24"/>
  <c r="CLG74" i="24"/>
  <c r="CKY74" i="24"/>
  <c r="CKQ74" i="24"/>
  <c r="CKI74" i="24"/>
  <c r="CKA74" i="24"/>
  <c r="CJS74" i="24"/>
  <c r="CJK74" i="24"/>
  <c r="CJC74" i="24"/>
  <c r="CIU74" i="24"/>
  <c r="CIM74" i="24"/>
  <c r="CIE74" i="24"/>
  <c r="MJX74" i="24"/>
  <c r="LKX74" i="24"/>
  <c r="KRF74" i="24"/>
  <c r="JXN74" i="24"/>
  <c r="JKU74" i="24"/>
  <c r="JEF74" i="24"/>
  <c r="IZH74" i="24"/>
  <c r="IVV74" i="24"/>
  <c r="ISN74" i="24"/>
  <c r="IQB74" i="24"/>
  <c r="INP74" i="24"/>
  <c r="ILD74" i="24"/>
  <c r="IIR74" i="24"/>
  <c r="IGF74" i="24"/>
  <c r="IDT74" i="24"/>
  <c r="IBH74" i="24"/>
  <c r="HYV74" i="24"/>
  <c r="HWQ74" i="24"/>
  <c r="HVK74" i="24"/>
  <c r="HUM74" i="24"/>
  <c r="HTP74" i="24"/>
  <c r="HSU74" i="24"/>
  <c r="HSA74" i="24"/>
  <c r="HRD74" i="24"/>
  <c r="HQI74" i="24"/>
  <c r="HPO74" i="24"/>
  <c r="HOR74" i="24"/>
  <c r="HNW74" i="24"/>
  <c r="HNC74" i="24"/>
  <c r="HMF74" i="24"/>
  <c r="HLK74" i="24"/>
  <c r="HKQ74" i="24"/>
  <c r="HJT74" i="24"/>
  <c r="HIY74" i="24"/>
  <c r="HIE74" i="24"/>
  <c r="HHH74" i="24"/>
  <c r="HGM74" i="24"/>
  <c r="HFS74" i="24"/>
  <c r="HEV74" i="24"/>
  <c r="HEA74" i="24"/>
  <c r="HDG74" i="24"/>
  <c r="HCJ74" i="24"/>
  <c r="HBO74" i="24"/>
  <c r="HAU74" i="24"/>
  <c r="GZX74" i="24"/>
  <c r="GZC74" i="24"/>
  <c r="GYI74" i="24"/>
  <c r="GXL74" i="24"/>
  <c r="GWQ74" i="24"/>
  <c r="GVW74" i="24"/>
  <c r="GUZ74" i="24"/>
  <c r="GUE74" i="24"/>
  <c r="GTK74" i="24"/>
  <c r="GSN74" i="24"/>
  <c r="GRS74" i="24"/>
  <c r="GQY74" i="24"/>
  <c r="GQB74" i="24"/>
  <c r="GPG74" i="24"/>
  <c r="GOM74" i="24"/>
  <c r="GNP74" i="24"/>
  <c r="GMU74" i="24"/>
  <c r="GMA74" i="24"/>
  <c r="GLD74" i="24"/>
  <c r="GKI74" i="24"/>
  <c r="GJO74" i="24"/>
  <c r="GIR74" i="24"/>
  <c r="GHW74" i="24"/>
  <c r="GHC74" i="24"/>
  <c r="GGM74" i="24"/>
  <c r="GFW74" i="24"/>
  <c r="GFG74" i="24"/>
  <c r="GEQ74" i="24"/>
  <c r="GEA74" i="24"/>
  <c r="GDK74" i="24"/>
  <c r="GCU74" i="24"/>
  <c r="GCE74" i="24"/>
  <c r="GBO74" i="24"/>
  <c r="GAY74" i="24"/>
  <c r="GAI74" i="24"/>
  <c r="FZS74" i="24"/>
  <c r="FZC74" i="24"/>
  <c r="FYQ74" i="24"/>
  <c r="FYD74" i="24"/>
  <c r="FXP74" i="24"/>
  <c r="FXE74" i="24"/>
  <c r="FWQ74" i="24"/>
  <c r="FWE74" i="24"/>
  <c r="FVR74" i="24"/>
  <c r="FVD74" i="24"/>
  <c r="FUS74" i="24"/>
  <c r="FUF74" i="24"/>
  <c r="FTV74" i="24"/>
  <c r="FTL74" i="24"/>
  <c r="FSZ74" i="24"/>
  <c r="FSP74" i="24"/>
  <c r="FSF74" i="24"/>
  <c r="FRV74" i="24"/>
  <c r="FRL74" i="24"/>
  <c r="FRC74" i="24"/>
  <c r="FQT74" i="24"/>
  <c r="FQK74" i="24"/>
  <c r="FQB74" i="24"/>
  <c r="FPS74" i="24"/>
  <c r="FPJ74" i="24"/>
  <c r="FOZ74" i="24"/>
  <c r="FOQ74" i="24"/>
  <c r="FOH74" i="24"/>
  <c r="FNY74" i="24"/>
  <c r="FNP74" i="24"/>
  <c r="FNG74" i="24"/>
  <c r="FMX74" i="24"/>
  <c r="FMP74" i="24"/>
  <c r="FMH74" i="24"/>
  <c r="FLZ74" i="24"/>
  <c r="FLR74" i="24"/>
  <c r="FLJ74" i="24"/>
  <c r="FLB74" i="24"/>
  <c r="FKT74" i="24"/>
  <c r="FKL74" i="24"/>
  <c r="FKD74" i="24"/>
  <c r="FJV74" i="24"/>
  <c r="FJN74" i="24"/>
  <c r="FJF74" i="24"/>
  <c r="FIX74" i="24"/>
  <c r="FIP74" i="24"/>
  <c r="FIH74" i="24"/>
  <c r="FHZ74" i="24"/>
  <c r="FHR74" i="24"/>
  <c r="FHJ74" i="24"/>
  <c r="FHB74" i="24"/>
  <c r="FGT74" i="24"/>
  <c r="FGL74" i="24"/>
  <c r="FGD74" i="24"/>
  <c r="FFV74" i="24"/>
  <c r="FFN74" i="24"/>
  <c r="FFF74" i="24"/>
  <c r="FEX74" i="24"/>
  <c r="FEP74" i="24"/>
  <c r="FEH74" i="24"/>
  <c r="FDZ74" i="24"/>
  <c r="FDR74" i="24"/>
  <c r="FDJ74" i="24"/>
  <c r="FDB74" i="24"/>
  <c r="FCT74" i="24"/>
  <c r="FCL74" i="24"/>
  <c r="FCD74" i="24"/>
  <c r="FBV74" i="24"/>
  <c r="FBN74" i="24"/>
  <c r="FBF74" i="24"/>
  <c r="FAX74" i="24"/>
  <c r="FAP74" i="24"/>
  <c r="FAH74" i="24"/>
  <c r="EZZ74" i="24"/>
  <c r="EZR74" i="24"/>
  <c r="EZJ74" i="24"/>
  <c r="EZB74" i="24"/>
  <c r="EYT74" i="24"/>
  <c r="EYL74" i="24"/>
  <c r="EYD74" i="24"/>
  <c r="EXV74" i="24"/>
  <c r="EXN74" i="24"/>
  <c r="EXF74" i="24"/>
  <c r="EWX74" i="24"/>
  <c r="EWP74" i="24"/>
  <c r="EWH74" i="24"/>
  <c r="EVZ74" i="24"/>
  <c r="EVR74" i="24"/>
  <c r="EVJ74" i="24"/>
  <c r="EVB74" i="24"/>
  <c r="EUT74" i="24"/>
  <c r="EUL74" i="24"/>
  <c r="EUD74" i="24"/>
  <c r="ETV74" i="24"/>
  <c r="ETN74" i="24"/>
  <c r="ETF74" i="24"/>
  <c r="ESX74" i="24"/>
  <c r="ESP74" i="24"/>
  <c r="ESH74" i="24"/>
  <c r="ERZ74" i="24"/>
  <c r="ERR74" i="24"/>
  <c r="ERJ74" i="24"/>
  <c r="ERB74" i="24"/>
  <c r="EQT74" i="24"/>
  <c r="EQL74" i="24"/>
  <c r="EQD74" i="24"/>
  <c r="EPV74" i="24"/>
  <c r="EPN74" i="24"/>
  <c r="EPF74" i="24"/>
  <c r="EOX74" i="24"/>
  <c r="EOP74" i="24"/>
  <c r="EOH74" i="24"/>
  <c r="ENZ74" i="24"/>
  <c r="ENR74" i="24"/>
  <c r="ENJ74" i="24"/>
  <c r="ENB74" i="24"/>
  <c r="EMT74" i="24"/>
  <c r="EML74" i="24"/>
  <c r="EMD74" i="24"/>
  <c r="ELV74" i="24"/>
  <c r="ELN74" i="24"/>
  <c r="ELF74" i="24"/>
  <c r="EKX74" i="24"/>
  <c r="EKP74" i="24"/>
  <c r="EKH74" i="24"/>
  <c r="EJZ74" i="24"/>
  <c r="EJR74" i="24"/>
  <c r="EJJ74" i="24"/>
  <c r="EJB74" i="24"/>
  <c r="EIT74" i="24"/>
  <c r="EIL74" i="24"/>
  <c r="EID74" i="24"/>
  <c r="EHV74" i="24"/>
  <c r="EHN74" i="24"/>
  <c r="EHF74" i="24"/>
  <c r="EGX74" i="24"/>
  <c r="EGP74" i="24"/>
  <c r="EGH74" i="24"/>
  <c r="EFZ74" i="24"/>
  <c r="EFR74" i="24"/>
  <c r="EFJ74" i="24"/>
  <c r="EFB74" i="24"/>
  <c r="EET74" i="24"/>
  <c r="EEL74" i="24"/>
  <c r="EED74" i="24"/>
  <c r="EDV74" i="24"/>
  <c r="EDN74" i="24"/>
  <c r="EDF74" i="24"/>
  <c r="ECX74" i="24"/>
  <c r="ECP74" i="24"/>
  <c r="ECH74" i="24"/>
  <c r="EBZ74" i="24"/>
  <c r="EBR74" i="24"/>
  <c r="EBJ74" i="24"/>
  <c r="EBB74" i="24"/>
  <c r="EAT74" i="24"/>
  <c r="EAL74" i="24"/>
  <c r="EAD74" i="24"/>
  <c r="DZV74" i="24"/>
  <c r="DZN74" i="24"/>
  <c r="DZF74" i="24"/>
  <c r="DYX74" i="24"/>
  <c r="DYP74" i="24"/>
  <c r="DYH74" i="24"/>
  <c r="DXZ74" i="24"/>
  <c r="DXR74" i="24"/>
  <c r="DXJ74" i="24"/>
  <c r="DXB74" i="24"/>
  <c r="DWT74" i="24"/>
  <c r="DWL74" i="24"/>
  <c r="DWD74" i="24"/>
  <c r="DVV74" i="24"/>
  <c r="DVN74" i="24"/>
  <c r="DVF74" i="24"/>
  <c r="DUX74" i="24"/>
  <c r="DUP74" i="24"/>
  <c r="DUH74" i="24"/>
  <c r="DTZ74" i="24"/>
  <c r="DTR74" i="24"/>
  <c r="DTJ74" i="24"/>
  <c r="DTB74" i="24"/>
  <c r="DST74" i="24"/>
  <c r="DSL74" i="24"/>
  <c r="DSD74" i="24"/>
  <c r="DRV74" i="24"/>
  <c r="DRN74" i="24"/>
  <c r="DRF74" i="24"/>
  <c r="DQX74" i="24"/>
  <c r="DQP74" i="24"/>
  <c r="DQH74" i="24"/>
  <c r="DPZ74" i="24"/>
  <c r="DPR74" i="24"/>
  <c r="DPJ74" i="24"/>
  <c r="DPB74" i="24"/>
  <c r="DOT74" i="24"/>
  <c r="DOL74" i="24"/>
  <c r="DOD74" i="24"/>
  <c r="DNV74" i="24"/>
  <c r="DNN74" i="24"/>
  <c r="DNF74" i="24"/>
  <c r="DMX74" i="24"/>
  <c r="DMP74" i="24"/>
  <c r="DMH74" i="24"/>
  <c r="DLZ74" i="24"/>
  <c r="DLR74" i="24"/>
  <c r="DLJ74" i="24"/>
  <c r="DLB74" i="24"/>
  <c r="DKT74" i="24"/>
  <c r="DKL74" i="24"/>
  <c r="DKD74" i="24"/>
  <c r="DJV74" i="24"/>
  <c r="DJN74" i="24"/>
  <c r="DJF74" i="24"/>
  <c r="DIX74" i="24"/>
  <c r="DIP74" i="24"/>
  <c r="DIH74" i="24"/>
  <c r="DHZ74" i="24"/>
  <c r="DHR74" i="24"/>
  <c r="DHJ74" i="24"/>
  <c r="DHB74" i="24"/>
  <c r="DGT74" i="24"/>
  <c r="DGL74" i="24"/>
  <c r="DGD74" i="24"/>
  <c r="DFV74" i="24"/>
  <c r="DFN74" i="24"/>
  <c r="DFF74" i="24"/>
  <c r="DEX74" i="24"/>
  <c r="MEB74" i="24"/>
  <c r="LIL74" i="24"/>
  <c r="KOT74" i="24"/>
  <c r="JVB74" i="24"/>
  <c r="JJP74" i="24"/>
  <c r="JDP74" i="24"/>
  <c r="IYU74" i="24"/>
  <c r="IVK74" i="24"/>
  <c r="ISF74" i="24"/>
  <c r="IPT74" i="24"/>
  <c r="INH74" i="24"/>
  <c r="IKV74" i="24"/>
  <c r="IIJ74" i="24"/>
  <c r="IFX74" i="24"/>
  <c r="IDL74" i="24"/>
  <c r="IAZ74" i="24"/>
  <c r="HYN74" i="24"/>
  <c r="HWJ74" i="24"/>
  <c r="HVD74" i="24"/>
  <c r="HUI74" i="24"/>
  <c r="HTO74" i="24"/>
  <c r="HSR74" i="24"/>
  <c r="HRW74" i="24"/>
  <c r="HRC74" i="24"/>
  <c r="HQF74" i="24"/>
  <c r="HPK74" i="24"/>
  <c r="HOQ74" i="24"/>
  <c r="HNT74" i="24"/>
  <c r="HMY74" i="24"/>
  <c r="HME74" i="24"/>
  <c r="HLH74" i="24"/>
  <c r="HKM74" i="24"/>
  <c r="HJS74" i="24"/>
  <c r="HIV74" i="24"/>
  <c r="HIA74" i="24"/>
  <c r="HHG74" i="24"/>
  <c r="HGJ74" i="24"/>
  <c r="HFO74" i="24"/>
  <c r="HEU74" i="24"/>
  <c r="HDX74" i="24"/>
  <c r="HDC74" i="24"/>
  <c r="HCI74" i="24"/>
  <c r="HBL74" i="24"/>
  <c r="HAQ74" i="24"/>
  <c r="GZW74" i="24"/>
  <c r="GYZ74" i="24"/>
  <c r="GYE74" i="24"/>
  <c r="GXK74" i="24"/>
  <c r="GWN74" i="24"/>
  <c r="GVS74" i="24"/>
  <c r="GUY74" i="24"/>
  <c r="GUB74" i="24"/>
  <c r="GTG74" i="24"/>
  <c r="GSM74" i="24"/>
  <c r="GRP74" i="24"/>
  <c r="GQU74" i="24"/>
  <c r="GQA74" i="24"/>
  <c r="GPD74" i="24"/>
  <c r="GOI74" i="24"/>
  <c r="GNO74" i="24"/>
  <c r="GMR74" i="24"/>
  <c r="GLW74" i="24"/>
  <c r="GLC74" i="24"/>
  <c r="GKF74" i="24"/>
  <c r="GJK74" i="24"/>
  <c r="GIQ74" i="24"/>
  <c r="GHT74" i="24"/>
  <c r="GHA74" i="24"/>
  <c r="GGK74" i="24"/>
  <c r="GFU74" i="24"/>
  <c r="GFE74" i="24"/>
  <c r="GEO74" i="24"/>
  <c r="GDY74" i="24"/>
  <c r="GDI74" i="24"/>
  <c r="GCS74" i="24"/>
  <c r="GCC74" i="24"/>
  <c r="GBM74" i="24"/>
  <c r="GAW74" i="24"/>
  <c r="GAG74" i="24"/>
  <c r="FZQ74" i="24"/>
  <c r="FZB74" i="24"/>
  <c r="FYN74" i="24"/>
  <c r="FYC74" i="24"/>
  <c r="FXO74" i="24"/>
  <c r="FXC74" i="24"/>
  <c r="FWP74" i="24"/>
  <c r="FWB74" i="24"/>
  <c r="FVQ74" i="24"/>
  <c r="FVC74" i="24"/>
  <c r="FUQ74" i="24"/>
  <c r="FUE74" i="24"/>
  <c r="FTU74" i="24"/>
  <c r="FTK74" i="24"/>
  <c r="FSY74" i="24"/>
  <c r="FSO74" i="24"/>
  <c r="FSE74" i="24"/>
  <c r="FRT74" i="24"/>
  <c r="FRK74" i="24"/>
  <c r="FRB74" i="24"/>
  <c r="FQS74" i="24"/>
  <c r="FQJ74" i="24"/>
  <c r="FQA74" i="24"/>
  <c r="FPR74" i="24"/>
  <c r="FPH74" i="24"/>
  <c r="FOY74" i="24"/>
  <c r="FOP74" i="24"/>
  <c r="FOG74" i="24"/>
  <c r="FNX74" i="24"/>
  <c r="FNO74" i="24"/>
  <c r="FNF74" i="24"/>
  <c r="FMW74" i="24"/>
  <c r="FMO74" i="24"/>
  <c r="FMG74" i="24"/>
  <c r="FLY74" i="24"/>
  <c r="FLQ74" i="24"/>
  <c r="FLI74" i="24"/>
  <c r="FLA74" i="24"/>
  <c r="FKS74" i="24"/>
  <c r="FKK74" i="24"/>
  <c r="FKC74" i="24"/>
  <c r="FJU74" i="24"/>
  <c r="FJM74" i="24"/>
  <c r="FJE74" i="24"/>
  <c r="FIW74" i="24"/>
  <c r="FIO74" i="24"/>
  <c r="FIG74" i="24"/>
  <c r="FHY74" i="24"/>
  <c r="FHQ74" i="24"/>
  <c r="FHI74" i="24"/>
  <c r="FHA74" i="24"/>
  <c r="FGS74" i="24"/>
  <c r="FGK74" i="24"/>
  <c r="FGC74" i="24"/>
  <c r="FFU74" i="24"/>
  <c r="FFM74" i="24"/>
  <c r="FFE74" i="24"/>
  <c r="FEW74" i="24"/>
  <c r="FEO74" i="24"/>
  <c r="FEG74" i="24"/>
  <c r="FDY74" i="24"/>
  <c r="FDQ74" i="24"/>
  <c r="FDI74" i="24"/>
  <c r="FDA74" i="24"/>
  <c r="FCS74" i="24"/>
  <c r="FCK74" i="24"/>
  <c r="FCC74" i="24"/>
  <c r="FBU74" i="24"/>
  <c r="FBM74" i="24"/>
  <c r="FBE74" i="24"/>
  <c r="FAW74" i="24"/>
  <c r="FAO74" i="24"/>
  <c r="FAG74" i="24"/>
  <c r="EZY74" i="24"/>
  <c r="EZQ74" i="24"/>
  <c r="EZI74" i="24"/>
  <c r="EZA74" i="24"/>
  <c r="EYS74" i="24"/>
  <c r="EYK74" i="24"/>
  <c r="EYC74" i="24"/>
  <c r="EXU74" i="24"/>
  <c r="EXM74" i="24"/>
  <c r="EXE74" i="24"/>
  <c r="EWW74" i="24"/>
  <c r="EWO74" i="24"/>
  <c r="EWG74" i="24"/>
  <c r="EVY74" i="24"/>
  <c r="EVQ74" i="24"/>
  <c r="EVI74" i="24"/>
  <c r="EVA74" i="24"/>
  <c r="EUS74" i="24"/>
  <c r="EUK74" i="24"/>
  <c r="EUC74" i="24"/>
  <c r="ETU74" i="24"/>
  <c r="ETM74" i="24"/>
  <c r="ETE74" i="24"/>
  <c r="ESW74" i="24"/>
  <c r="ESO74" i="24"/>
  <c r="ESG74" i="24"/>
  <c r="ERY74" i="24"/>
  <c r="ERQ74" i="24"/>
  <c r="ERI74" i="24"/>
  <c r="ERA74" i="24"/>
  <c r="EQS74" i="24"/>
  <c r="EQK74" i="24"/>
  <c r="EQC74" i="24"/>
  <c r="EPU74" i="24"/>
  <c r="EPM74" i="24"/>
  <c r="EPE74" i="24"/>
  <c r="EOW74" i="24"/>
  <c r="EOO74" i="24"/>
  <c r="EOG74" i="24"/>
  <c r="ENY74" i="24"/>
  <c r="ENQ74" i="24"/>
  <c r="ENI74" i="24"/>
  <c r="ENA74" i="24"/>
  <c r="EMS74" i="24"/>
  <c r="EMK74" i="24"/>
  <c r="EMC74" i="24"/>
  <c r="ELU74" i="24"/>
  <c r="ELM74" i="24"/>
  <c r="ELE74" i="24"/>
  <c r="EKW74" i="24"/>
  <c r="EKO74" i="24"/>
  <c r="EKG74" i="24"/>
  <c r="EJY74" i="24"/>
  <c r="EJQ74" i="24"/>
  <c r="EJI74" i="24"/>
  <c r="EJA74" i="24"/>
  <c r="EIS74" i="24"/>
  <c r="EIK74" i="24"/>
  <c r="EIC74" i="24"/>
  <c r="EHU74" i="24"/>
  <c r="EHM74" i="24"/>
  <c r="EHE74" i="24"/>
  <c r="EGW74" i="24"/>
  <c r="EGO74" i="24"/>
  <c r="EGG74" i="24"/>
  <c r="EFY74" i="24"/>
  <c r="EFQ74" i="24"/>
  <c r="EFI74" i="24"/>
  <c r="EFA74" i="24"/>
  <c r="EES74" i="24"/>
  <c r="EEK74" i="24"/>
  <c r="EEC74" i="24"/>
  <c r="EDU74" i="24"/>
  <c r="EDM74" i="24"/>
  <c r="EDE74" i="24"/>
  <c r="ECW74" i="24"/>
  <c r="ECO74" i="24"/>
  <c r="ECG74" i="24"/>
  <c r="EBY74" i="24"/>
  <c r="EBQ74" i="24"/>
  <c r="EBI74" i="24"/>
  <c r="EBA74" i="24"/>
  <c r="EAS74" i="24"/>
  <c r="EAK74" i="24"/>
  <c r="EAC74" i="24"/>
  <c r="DZU74" i="24"/>
  <c r="DZM74" i="24"/>
  <c r="DZE74" i="24"/>
  <c r="DYW74" i="24"/>
  <c r="DYO74" i="24"/>
  <c r="DYG74" i="24"/>
  <c r="DXY74" i="24"/>
  <c r="DXQ74" i="24"/>
  <c r="DXI74" i="24"/>
  <c r="DXA74" i="24"/>
  <c r="DWS74" i="24"/>
  <c r="DWK74" i="24"/>
  <c r="DWC74" i="24"/>
  <c r="DVU74" i="24"/>
  <c r="DVM74" i="24"/>
  <c r="DVE74" i="24"/>
  <c r="DUW74" i="24"/>
  <c r="DUO74" i="24"/>
  <c r="DUG74" i="24"/>
  <c r="DTY74" i="24"/>
  <c r="DTQ74" i="24"/>
  <c r="DTI74" i="24"/>
  <c r="DTA74" i="24"/>
  <c r="DSS74" i="24"/>
  <c r="DSK74" i="24"/>
  <c r="DSC74" i="24"/>
  <c r="DRU74" i="24"/>
  <c r="DRM74" i="24"/>
  <c r="DRE74" i="24"/>
  <c r="DQW74" i="24"/>
  <c r="DQO74" i="24"/>
  <c r="DQG74" i="24"/>
  <c r="DPY74" i="24"/>
  <c r="DPQ74" i="24"/>
  <c r="DPI74" i="24"/>
  <c r="DPA74" i="24"/>
  <c r="DOS74" i="24"/>
  <c r="DOK74" i="24"/>
  <c r="DOC74" i="24"/>
  <c r="DNU74" i="24"/>
  <c r="DNM74" i="24"/>
  <c r="DNE74" i="24"/>
  <c r="DMW74" i="24"/>
  <c r="DMO74" i="24"/>
  <c r="DMG74" i="24"/>
  <c r="DLY74" i="24"/>
  <c r="DLQ74" i="24"/>
  <c r="DLI74" i="24"/>
  <c r="DLA74" i="24"/>
  <c r="DKS74" i="24"/>
  <c r="DKK74" i="24"/>
  <c r="DKC74" i="24"/>
  <c r="DJU74" i="24"/>
  <c r="DJM74" i="24"/>
  <c r="DJE74" i="24"/>
  <c r="DIW74" i="24"/>
  <c r="DIO74" i="24"/>
  <c r="DIG74" i="24"/>
  <c r="DHY74" i="24"/>
  <c r="DHQ74" i="24"/>
  <c r="DHI74" i="24"/>
  <c r="DHA74" i="24"/>
  <c r="DGS74" i="24"/>
  <c r="DGK74" i="24"/>
  <c r="DGC74" i="24"/>
  <c r="DFU74" i="24"/>
  <c r="DFM74" i="24"/>
  <c r="DFE74" i="24"/>
  <c r="DEW74" i="24"/>
  <c r="DEO74" i="24"/>
  <c r="DEG74" i="24"/>
  <c r="DDY74" i="24"/>
  <c r="DDQ74" i="24"/>
  <c r="DDI74" i="24"/>
  <c r="DDA74" i="24"/>
  <c r="DCS74" i="24"/>
  <c r="DCK74" i="24"/>
  <c r="DCC74" i="24"/>
  <c r="DBU74" i="24"/>
  <c r="DBM74" i="24"/>
  <c r="DBE74" i="24"/>
  <c r="DAW74" i="24"/>
  <c r="DAO74" i="24"/>
  <c r="DAG74" i="24"/>
  <c r="CZY74" i="24"/>
  <c r="CZQ74" i="24"/>
  <c r="CZI74" i="24"/>
  <c r="CZA74" i="24"/>
  <c r="CYS74" i="24"/>
  <c r="CYK74" i="24"/>
  <c r="CYC74" i="24"/>
  <c r="CXU74" i="24"/>
  <c r="CXM74" i="24"/>
  <c r="CXE74" i="24"/>
  <c r="CWW74" i="24"/>
  <c r="CWO74" i="24"/>
  <c r="CWG74" i="24"/>
  <c r="CVY74" i="24"/>
  <c r="CVQ74" i="24"/>
  <c r="CVI74" i="24"/>
  <c r="CVA74" i="24"/>
  <c r="CUS74" i="24"/>
  <c r="CUK74" i="24"/>
  <c r="CUC74" i="24"/>
  <c r="CTU74" i="24"/>
  <c r="CTM74" i="24"/>
  <c r="CTE74" i="24"/>
  <c r="CSW74" i="24"/>
  <c r="CSO74" i="24"/>
  <c r="CSG74" i="24"/>
  <c r="CRY74" i="24"/>
  <c r="CRQ74" i="24"/>
  <c r="CRI74" i="24"/>
  <c r="CRA74" i="24"/>
  <c r="CQS74" i="24"/>
  <c r="CQK74" i="24"/>
  <c r="CQC74" i="24"/>
  <c r="CPU74" i="24"/>
  <c r="CPM74" i="24"/>
  <c r="CPE74" i="24"/>
  <c r="COW74" i="24"/>
  <c r="COO74" i="24"/>
  <c r="COG74" i="24"/>
  <c r="CNY74" i="24"/>
  <c r="CNQ74" i="24"/>
  <c r="CNI74" i="24"/>
  <c r="CNA74" i="24"/>
  <c r="CMS74" i="24"/>
  <c r="CMK74" i="24"/>
  <c r="CMC74" i="24"/>
  <c r="CLU74" i="24"/>
  <c r="CLM74" i="24"/>
  <c r="CLE74" i="24"/>
  <c r="CKW74" i="24"/>
  <c r="CKO74" i="24"/>
  <c r="CKG74" i="24"/>
  <c r="CJY74" i="24"/>
  <c r="CJQ74" i="24"/>
  <c r="CJI74" i="24"/>
  <c r="CJA74" i="24"/>
  <c r="CIS74" i="24"/>
  <c r="CIK74" i="24"/>
  <c r="CIC74" i="24"/>
  <c r="MAD74" i="24"/>
  <c r="IRX74" i="24"/>
  <c r="HYF74" i="24"/>
  <c r="HQE74" i="24"/>
  <c r="HJO74" i="24"/>
  <c r="HCZ74" i="24"/>
  <c r="GWM74" i="24"/>
  <c r="GPW74" i="24"/>
  <c r="GJH74" i="24"/>
  <c r="GDW74" i="24"/>
  <c r="FZA74" i="24"/>
  <c r="FVB74" i="24"/>
  <c r="FRS74" i="24"/>
  <c r="FOX74" i="24"/>
  <c r="FMF74" i="24"/>
  <c r="FJT74" i="24"/>
  <c r="FHH74" i="24"/>
  <c r="FEV74" i="24"/>
  <c r="FCJ74" i="24"/>
  <c r="EZX74" i="24"/>
  <c r="EXL74" i="24"/>
  <c r="EUZ74" i="24"/>
  <c r="ESN74" i="24"/>
  <c r="EQB74" i="24"/>
  <c r="ENP74" i="24"/>
  <c r="ELD74" i="24"/>
  <c r="EIR74" i="24"/>
  <c r="EGF74" i="24"/>
  <c r="EDT74" i="24"/>
  <c r="EBH74" i="24"/>
  <c r="DYV74" i="24"/>
  <c r="DWJ74" i="24"/>
  <c r="DTX74" i="24"/>
  <c r="DRL74" i="24"/>
  <c r="DOZ74" i="24"/>
  <c r="DMN74" i="24"/>
  <c r="DKB74" i="24"/>
  <c r="DHP74" i="24"/>
  <c r="DFL74" i="24"/>
  <c r="DEK74" i="24"/>
  <c r="DDP74" i="24"/>
  <c r="DCT74" i="24"/>
  <c r="DBY74" i="24"/>
  <c r="DBD74" i="24"/>
  <c r="DAH74" i="24"/>
  <c r="CZM74" i="24"/>
  <c r="CYR74" i="24"/>
  <c r="CXV74" i="24"/>
  <c r="CXA74" i="24"/>
  <c r="CWF74" i="24"/>
  <c r="CVJ74" i="24"/>
  <c r="CUO74" i="24"/>
  <c r="CTV74" i="24"/>
  <c r="CTF74" i="24"/>
  <c r="CSP74" i="24"/>
  <c r="CRZ74" i="24"/>
  <c r="CRJ74" i="24"/>
  <c r="CQT74" i="24"/>
  <c r="CQD74" i="24"/>
  <c r="CPN74" i="24"/>
  <c r="COX74" i="24"/>
  <c r="COH74" i="24"/>
  <c r="CNR74" i="24"/>
  <c r="CNB74" i="24"/>
  <c r="CML74" i="24"/>
  <c r="CLV74" i="24"/>
  <c r="CLI74" i="24"/>
  <c r="CKV74" i="24"/>
  <c r="CKJ74" i="24"/>
  <c r="CJV74" i="24"/>
  <c r="CJL74" i="24"/>
  <c r="CIZ74" i="24"/>
  <c r="CIP74" i="24"/>
  <c r="CIF74" i="24"/>
  <c r="CHV74" i="24"/>
  <c r="CHN74" i="24"/>
  <c r="CHF74" i="24"/>
  <c r="CGX74" i="24"/>
  <c r="CGP74" i="24"/>
  <c r="CGH74" i="24"/>
  <c r="CFZ74" i="24"/>
  <c r="CFR74" i="24"/>
  <c r="CFJ74" i="24"/>
  <c r="CFB74" i="24"/>
  <c r="CET74" i="24"/>
  <c r="CEL74" i="24"/>
  <c r="CED74" i="24"/>
  <c r="CDV74" i="24"/>
  <c r="CDN74" i="24"/>
  <c r="CDF74" i="24"/>
  <c r="CCX74" i="24"/>
  <c r="CCP74" i="24"/>
  <c r="CCH74" i="24"/>
  <c r="CBZ74" i="24"/>
  <c r="CBR74" i="24"/>
  <c r="CBJ74" i="24"/>
  <c r="CBB74" i="24"/>
  <c r="CAT74" i="24"/>
  <c r="CAL74" i="24"/>
  <c r="CAD74" i="24"/>
  <c r="BZV74" i="24"/>
  <c r="BZN74" i="24"/>
  <c r="BZF74" i="24"/>
  <c r="BYX74" i="24"/>
  <c r="BYP74" i="24"/>
  <c r="BYH74" i="24"/>
  <c r="BXZ74" i="24"/>
  <c r="BXR74" i="24"/>
  <c r="BXJ74" i="24"/>
  <c r="BXB74" i="24"/>
  <c r="BWT74" i="24"/>
  <c r="BWL74" i="24"/>
  <c r="BWD74" i="24"/>
  <c r="BVV74" i="24"/>
  <c r="BVN74" i="24"/>
  <c r="BVF74" i="24"/>
  <c r="BUX74" i="24"/>
  <c r="BUP74" i="24"/>
  <c r="BUH74" i="24"/>
  <c r="BTZ74" i="24"/>
  <c r="BTR74" i="24"/>
  <c r="BTJ74" i="24"/>
  <c r="BTB74" i="24"/>
  <c r="BST74" i="24"/>
  <c r="BSL74" i="24"/>
  <c r="BSD74" i="24"/>
  <c r="BRV74" i="24"/>
  <c r="BRN74" i="24"/>
  <c r="BRF74" i="24"/>
  <c r="BQX74" i="24"/>
  <c r="BQP74" i="24"/>
  <c r="BQH74" i="24"/>
  <c r="BPZ74" i="24"/>
  <c r="BPR74" i="24"/>
  <c r="BPJ74" i="24"/>
  <c r="BPB74" i="24"/>
  <c r="BOT74" i="24"/>
  <c r="BOL74" i="24"/>
  <c r="BOD74" i="24"/>
  <c r="BNV74" i="24"/>
  <c r="BNN74" i="24"/>
  <c r="BNF74" i="24"/>
  <c r="BMX74" i="24"/>
  <c r="BMP74" i="24"/>
  <c r="BMH74" i="24"/>
  <c r="BLZ74" i="24"/>
  <c r="BLR74" i="24"/>
  <c r="BLJ74" i="24"/>
  <c r="BLB74" i="24"/>
  <c r="BKT74" i="24"/>
  <c r="BKL74" i="24"/>
  <c r="BKD74" i="24"/>
  <c r="BJV74" i="24"/>
  <c r="BJN74" i="24"/>
  <c r="BJF74" i="24"/>
  <c r="BIX74" i="24"/>
  <c r="BIP74" i="24"/>
  <c r="BIH74" i="24"/>
  <c r="BHZ74" i="24"/>
  <c r="BHR74" i="24"/>
  <c r="BHJ74" i="24"/>
  <c r="BHB74" i="24"/>
  <c r="BGT74" i="24"/>
  <c r="BGL74" i="24"/>
  <c r="BGD74" i="24"/>
  <c r="BFV74" i="24"/>
  <c r="BFN74" i="24"/>
  <c r="BFF74" i="24"/>
  <c r="BEX74" i="24"/>
  <c r="BEP74" i="24"/>
  <c r="BEH74" i="24"/>
  <c r="BDZ74" i="24"/>
  <c r="BDR74" i="24"/>
  <c r="BDJ74" i="24"/>
  <c r="BDB74" i="24"/>
  <c r="BCT74" i="24"/>
  <c r="BCL74" i="24"/>
  <c r="BCD74" i="24"/>
  <c r="BBV74" i="24"/>
  <c r="BBN74" i="24"/>
  <c r="BBF74" i="24"/>
  <c r="BAX74" i="24"/>
  <c r="BAP74" i="24"/>
  <c r="BAH74" i="24"/>
  <c r="AZZ74" i="24"/>
  <c r="AZR74" i="24"/>
  <c r="AZJ74" i="24"/>
  <c r="AZB74" i="24"/>
  <c r="AYT74" i="24"/>
  <c r="AYL74" i="24"/>
  <c r="AYD74" i="24"/>
  <c r="AXV74" i="24"/>
  <c r="AXN74" i="24"/>
  <c r="AXF74" i="24"/>
  <c r="AWX74" i="24"/>
  <c r="AWP74" i="24"/>
  <c r="AWH74" i="24"/>
  <c r="AVZ74" i="24"/>
  <c r="AVR74" i="24"/>
  <c r="AVJ74" i="24"/>
  <c r="AVB74" i="24"/>
  <c r="AUT74" i="24"/>
  <c r="AUL74" i="24"/>
  <c r="AUD74" i="24"/>
  <c r="ATV74" i="24"/>
  <c r="ATN74" i="24"/>
  <c r="ATF74" i="24"/>
  <c r="ASX74" i="24"/>
  <c r="ASP74" i="24"/>
  <c r="ASH74" i="24"/>
  <c r="ARZ74" i="24"/>
  <c r="ARR74" i="24"/>
  <c r="ARJ74" i="24"/>
  <c r="ARB74" i="24"/>
  <c r="LFZ74" i="24"/>
  <c r="IPL74" i="24"/>
  <c r="HWI74" i="24"/>
  <c r="HPH74" i="24"/>
  <c r="HIU74" i="24"/>
  <c r="HCE74" i="24"/>
  <c r="GVP74" i="24"/>
  <c r="GPC74" i="24"/>
  <c r="GIM74" i="24"/>
  <c r="GDG74" i="24"/>
  <c r="FYM74" i="24"/>
  <c r="FUN74" i="24"/>
  <c r="FRJ74" i="24"/>
  <c r="FOO74" i="24"/>
  <c r="FLX74" i="24"/>
  <c r="FJL74" i="24"/>
  <c r="FGZ74" i="24"/>
  <c r="FEN74" i="24"/>
  <c r="FCB74" i="24"/>
  <c r="EZP74" i="24"/>
  <c r="EXD74" i="24"/>
  <c r="EUR74" i="24"/>
  <c r="ESF74" i="24"/>
  <c r="EPT74" i="24"/>
  <c r="ENH74" i="24"/>
  <c r="EKV74" i="24"/>
  <c r="EIJ74" i="24"/>
  <c r="EFX74" i="24"/>
  <c r="EDL74" i="24"/>
  <c r="EAZ74" i="24"/>
  <c r="DYN74" i="24"/>
  <c r="DWB74" i="24"/>
  <c r="DTP74" i="24"/>
  <c r="DRD74" i="24"/>
  <c r="DOR74" i="24"/>
  <c r="DMF74" i="24"/>
  <c r="DJT74" i="24"/>
  <c r="DHH74" i="24"/>
  <c r="DFI74" i="24"/>
  <c r="DEH74" i="24"/>
  <c r="DDM74" i="24"/>
  <c r="DCR74" i="24"/>
  <c r="DBV74" i="24"/>
  <c r="DBA74" i="24"/>
  <c r="DAF74" i="24"/>
  <c r="CZJ74" i="24"/>
  <c r="CYO74" i="24"/>
  <c r="CXT74" i="24"/>
  <c r="CWX74" i="24"/>
  <c r="CWC74" i="24"/>
  <c r="CVH74" i="24"/>
  <c r="CUL74" i="24"/>
  <c r="CTT74" i="24"/>
  <c r="CTD74" i="24"/>
  <c r="CSN74" i="24"/>
  <c r="CRX74" i="24"/>
  <c r="CRH74" i="24"/>
  <c r="CQR74" i="24"/>
  <c r="CQB74" i="24"/>
  <c r="CPL74" i="24"/>
  <c r="COV74" i="24"/>
  <c r="COF74" i="24"/>
  <c r="CNP74" i="24"/>
  <c r="CMZ74" i="24"/>
  <c r="CMJ74" i="24"/>
  <c r="CLT74" i="24"/>
  <c r="CLH74" i="24"/>
  <c r="CKT74" i="24"/>
  <c r="CKH74" i="24"/>
  <c r="CJU74" i="24"/>
  <c r="CJJ74" i="24"/>
  <c r="CIY74" i="24"/>
  <c r="CIO74" i="24"/>
  <c r="CID74" i="24"/>
  <c r="CHU74" i="24"/>
  <c r="CHM74" i="24"/>
  <c r="CHE74" i="24"/>
  <c r="CGW74" i="24"/>
  <c r="CGO74" i="24"/>
  <c r="CGG74" i="24"/>
  <c r="CFY74" i="24"/>
  <c r="CFQ74" i="24"/>
  <c r="CFI74" i="24"/>
  <c r="CFA74" i="24"/>
  <c r="CES74" i="24"/>
  <c r="CEK74" i="24"/>
  <c r="CEC74" i="24"/>
  <c r="CDU74" i="24"/>
  <c r="CDM74" i="24"/>
  <c r="CDE74" i="24"/>
  <c r="CCW74" i="24"/>
  <c r="CCO74" i="24"/>
  <c r="CCG74" i="24"/>
  <c r="CBY74" i="24"/>
  <c r="CBQ74" i="24"/>
  <c r="CBI74" i="24"/>
  <c r="CBA74" i="24"/>
  <c r="CAS74" i="24"/>
  <c r="CAK74" i="24"/>
  <c r="CAC74" i="24"/>
  <c r="BZU74" i="24"/>
  <c r="BZM74" i="24"/>
  <c r="BZE74" i="24"/>
  <c r="BYW74" i="24"/>
  <c r="BYO74" i="24"/>
  <c r="BYG74" i="24"/>
  <c r="BXY74" i="24"/>
  <c r="BXQ74" i="24"/>
  <c r="BXI74" i="24"/>
  <c r="BXA74" i="24"/>
  <c r="BWS74" i="24"/>
  <c r="BWK74" i="24"/>
  <c r="BWC74" i="24"/>
  <c r="BVU74" i="24"/>
  <c r="BVM74" i="24"/>
  <c r="BVE74" i="24"/>
  <c r="BUW74" i="24"/>
  <c r="BUO74" i="24"/>
  <c r="BUG74" i="24"/>
  <c r="BTY74" i="24"/>
  <c r="BTQ74" i="24"/>
  <c r="BTI74" i="24"/>
  <c r="BTA74" i="24"/>
  <c r="BSS74" i="24"/>
  <c r="BSK74" i="24"/>
  <c r="BSC74" i="24"/>
  <c r="BRU74" i="24"/>
  <c r="BRM74" i="24"/>
  <c r="BRE74" i="24"/>
  <c r="BQW74" i="24"/>
  <c r="BQO74" i="24"/>
  <c r="BQG74" i="24"/>
  <c r="BPY74" i="24"/>
  <c r="BPQ74" i="24"/>
  <c r="BPI74" i="24"/>
  <c r="BPA74" i="24"/>
  <c r="BOS74" i="24"/>
  <c r="BOK74" i="24"/>
  <c r="BOC74" i="24"/>
  <c r="BNU74" i="24"/>
  <c r="BNM74" i="24"/>
  <c r="BNE74" i="24"/>
  <c r="BMW74" i="24"/>
  <c r="BMO74" i="24"/>
  <c r="BMG74" i="24"/>
  <c r="BLY74" i="24"/>
  <c r="BLQ74" i="24"/>
  <c r="BLI74" i="24"/>
  <c r="BLA74" i="24"/>
  <c r="BKS74" i="24"/>
  <c r="BKK74" i="24"/>
  <c r="BKC74" i="24"/>
  <c r="BJU74" i="24"/>
  <c r="BJM74" i="24"/>
  <c r="BJE74" i="24"/>
  <c r="BIW74" i="24"/>
  <c r="BIO74" i="24"/>
  <c r="BIG74" i="24"/>
  <c r="BHY74" i="24"/>
  <c r="BHQ74" i="24"/>
  <c r="BHI74" i="24"/>
  <c r="BHA74" i="24"/>
  <c r="BGS74" i="24"/>
  <c r="BGK74" i="24"/>
  <c r="BGC74" i="24"/>
  <c r="BFU74" i="24"/>
  <c r="BFM74" i="24"/>
  <c r="BFE74" i="24"/>
  <c r="BEW74" i="24"/>
  <c r="BEO74" i="24"/>
  <c r="BEG74" i="24"/>
  <c r="BDY74" i="24"/>
  <c r="BDQ74" i="24"/>
  <c r="BDI74" i="24"/>
  <c r="BDA74" i="24"/>
  <c r="BCS74" i="24"/>
  <c r="BCK74" i="24"/>
  <c r="BCC74" i="24"/>
  <c r="BBU74" i="24"/>
  <c r="BBM74" i="24"/>
  <c r="BBE74" i="24"/>
  <c r="BAW74" i="24"/>
  <c r="BAO74" i="24"/>
  <c r="BAG74" i="24"/>
  <c r="AZY74" i="24"/>
  <c r="AZQ74" i="24"/>
  <c r="AZI74" i="24"/>
  <c r="AZA74" i="24"/>
  <c r="AYS74" i="24"/>
  <c r="AYK74" i="24"/>
  <c r="AYC74" i="24"/>
  <c r="AXU74" i="24"/>
  <c r="AXM74" i="24"/>
  <c r="AXE74" i="24"/>
  <c r="AWW74" i="24"/>
  <c r="AWO74" i="24"/>
  <c r="AWG74" i="24"/>
  <c r="AVY74" i="24"/>
  <c r="AVQ74" i="24"/>
  <c r="AVI74" i="24"/>
  <c r="AVA74" i="24"/>
  <c r="AUS74" i="24"/>
  <c r="AUK74" i="24"/>
  <c r="AUC74" i="24"/>
  <c r="ATU74" i="24"/>
  <c r="ATM74" i="24"/>
  <c r="ATE74" i="24"/>
  <c r="ASW74" i="24"/>
  <c r="ASO74" i="24"/>
  <c r="ASG74" i="24"/>
  <c r="ARY74" i="24"/>
  <c r="ARQ74" i="24"/>
  <c r="ARI74" i="24"/>
  <c r="ARA74" i="24"/>
  <c r="AQS74" i="24"/>
  <c r="AQK74" i="24"/>
  <c r="AQC74" i="24"/>
  <c r="APU74" i="24"/>
  <c r="APM74" i="24"/>
  <c r="APE74" i="24"/>
  <c r="AOW74" i="24"/>
  <c r="AOO74" i="24"/>
  <c r="AOG74" i="24"/>
  <c r="ANY74" i="24"/>
  <c r="ANQ74" i="24"/>
  <c r="ANI74" i="24"/>
  <c r="ANA74" i="24"/>
  <c r="AMS74" i="24"/>
  <c r="AMK74" i="24"/>
  <c r="AMC74" i="24"/>
  <c r="ALU74" i="24"/>
  <c r="ALM74" i="24"/>
  <c r="ALE74" i="24"/>
  <c r="AKW74" i="24"/>
  <c r="AKO74" i="24"/>
  <c r="AKG74" i="24"/>
  <c r="AJY74" i="24"/>
  <c r="AJQ74" i="24"/>
  <c r="AJI74" i="24"/>
  <c r="AJA74" i="24"/>
  <c r="AIS74" i="24"/>
  <c r="AIK74" i="24"/>
  <c r="AIC74" i="24"/>
  <c r="AHU74" i="24"/>
  <c r="AHM74" i="24"/>
  <c r="AHE74" i="24"/>
  <c r="AGW74" i="24"/>
  <c r="AGO74" i="24"/>
  <c r="AGG74" i="24"/>
  <c r="AFY74" i="24"/>
  <c r="AFQ74" i="24"/>
  <c r="AFI74" i="24"/>
  <c r="AFA74" i="24"/>
  <c r="AES74" i="24"/>
  <c r="AEK74" i="24"/>
  <c r="AEC74" i="24"/>
  <c r="ADU74" i="24"/>
  <c r="ADM74" i="24"/>
  <c r="ADE74" i="24"/>
  <c r="ACW74" i="24"/>
  <c r="ACO74" i="24"/>
  <c r="ACG74" i="24"/>
  <c r="ABY74" i="24"/>
  <c r="ABQ74" i="24"/>
  <c r="ABI74" i="24"/>
  <c r="ABA74" i="24"/>
  <c r="AAS74" i="24"/>
  <c r="AAK74" i="24"/>
  <c r="AAC74" i="24"/>
  <c r="ZU74" i="24"/>
  <c r="ZM74" i="24"/>
  <c r="ZE74" i="24"/>
  <c r="YW74" i="24"/>
  <c r="YO74" i="24"/>
  <c r="YG74" i="24"/>
  <c r="XY74" i="24"/>
  <c r="XQ74" i="24"/>
  <c r="XI74" i="24"/>
  <c r="XA74" i="24"/>
  <c r="WS74" i="24"/>
  <c r="WK74" i="24"/>
  <c r="WC74" i="24"/>
  <c r="VU74" i="24"/>
  <c r="VM74" i="24"/>
  <c r="VE74" i="24"/>
  <c r="UW74" i="24"/>
  <c r="UO74" i="24"/>
  <c r="UG74" i="24"/>
  <c r="TY74" i="24"/>
  <c r="TQ74" i="24"/>
  <c r="TI74" i="24"/>
  <c r="TA74" i="24"/>
  <c r="SS74" i="24"/>
  <c r="SK74" i="24"/>
  <c r="SC74" i="24"/>
  <c r="RU74" i="24"/>
  <c r="RM74" i="24"/>
  <c r="RE74" i="24"/>
  <c r="QW74" i="24"/>
  <c r="QO74" i="24"/>
  <c r="QG74" i="24"/>
  <c r="PY74" i="24"/>
  <c r="PQ74" i="24"/>
  <c r="PI74" i="24"/>
  <c r="PA74" i="24"/>
  <c r="OS74" i="24"/>
  <c r="OK74" i="24"/>
  <c r="OC74" i="24"/>
  <c r="NU74" i="24"/>
  <c r="NM74" i="24"/>
  <c r="NE74" i="24"/>
  <c r="MW74" i="24"/>
  <c r="MO74" i="24"/>
  <c r="MG74" i="24"/>
  <c r="LY74" i="24"/>
  <c r="LQ74" i="24"/>
  <c r="LI74" i="24"/>
  <c r="LA74" i="24"/>
  <c r="KS74" i="24"/>
  <c r="KK74" i="24"/>
  <c r="KC74" i="24"/>
  <c r="JU74" i="24"/>
  <c r="JM74" i="24"/>
  <c r="JE74" i="24"/>
  <c r="IW74" i="24"/>
  <c r="IO74" i="24"/>
  <c r="IG74" i="24"/>
  <c r="HY74" i="24"/>
  <c r="HQ74" i="24"/>
  <c r="HI74" i="24"/>
  <c r="HA74" i="24"/>
  <c r="GS74" i="24"/>
  <c r="GK74" i="24"/>
  <c r="GC74" i="24"/>
  <c r="FU74" i="24"/>
  <c r="KMH74" i="24"/>
  <c r="IMZ74" i="24"/>
  <c r="HVC74" i="24"/>
  <c r="HOM74" i="24"/>
  <c r="HHX74" i="24"/>
  <c r="HBK74" i="24"/>
  <c r="GUU74" i="24"/>
  <c r="GOF74" i="24"/>
  <c r="GHS74" i="24"/>
  <c r="GCQ74" i="24"/>
  <c r="FYA74" i="24"/>
  <c r="FUD74" i="24"/>
  <c r="FRA74" i="24"/>
  <c r="FOF74" i="24"/>
  <c r="FLP74" i="24"/>
  <c r="FJD74" i="24"/>
  <c r="FGR74" i="24"/>
  <c r="FEF74" i="24"/>
  <c r="FBT74" i="24"/>
  <c r="EZH74" i="24"/>
  <c r="EWV74" i="24"/>
  <c r="EUJ74" i="24"/>
  <c r="ERX74" i="24"/>
  <c r="EPL74" i="24"/>
  <c r="EMZ74" i="24"/>
  <c r="EKN74" i="24"/>
  <c r="EIB74" i="24"/>
  <c r="EFP74" i="24"/>
  <c r="EDD74" i="24"/>
  <c r="EAR74" i="24"/>
  <c r="DYF74" i="24"/>
  <c r="DVT74" i="24"/>
  <c r="DTH74" i="24"/>
  <c r="DQV74" i="24"/>
  <c r="DOJ74" i="24"/>
  <c r="DLX74" i="24"/>
  <c r="DJL74" i="24"/>
  <c r="DGZ74" i="24"/>
  <c r="DFD74" i="24"/>
  <c r="DEF74" i="24"/>
  <c r="DDJ74" i="24"/>
  <c r="DCO74" i="24"/>
  <c r="DBT74" i="24"/>
  <c r="DAX74" i="24"/>
  <c r="DAC74" i="24"/>
  <c r="CZH74" i="24"/>
  <c r="CYL74" i="24"/>
  <c r="CXQ74" i="24"/>
  <c r="CWV74" i="24"/>
  <c r="CVZ74" i="24"/>
  <c r="CVE74" i="24"/>
  <c r="CUJ74" i="24"/>
  <c r="CTR74" i="24"/>
  <c r="CTB74" i="24"/>
  <c r="CSL74" i="24"/>
  <c r="CRV74" i="24"/>
  <c r="CRF74" i="24"/>
  <c r="CQP74" i="24"/>
  <c r="CPZ74" i="24"/>
  <c r="CPJ74" i="24"/>
  <c r="COT74" i="24"/>
  <c r="COD74" i="24"/>
  <c r="CNN74" i="24"/>
  <c r="CMX74" i="24"/>
  <c r="CMH74" i="24"/>
  <c r="CLR74" i="24"/>
  <c r="CLF74" i="24"/>
  <c r="CKS74" i="24"/>
  <c r="CKF74" i="24"/>
  <c r="CJT74" i="24"/>
  <c r="CJH74" i="24"/>
  <c r="CIX74" i="24"/>
  <c r="CIN74" i="24"/>
  <c r="CIB74" i="24"/>
  <c r="CHT74" i="24"/>
  <c r="CHL74" i="24"/>
  <c r="CHD74" i="24"/>
  <c r="CGV74" i="24"/>
  <c r="CGN74" i="24"/>
  <c r="CGF74" i="24"/>
  <c r="CFX74" i="24"/>
  <c r="CFP74" i="24"/>
  <c r="CFH74" i="24"/>
  <c r="CEZ74" i="24"/>
  <c r="CER74" i="24"/>
  <c r="CEJ74" i="24"/>
  <c r="CEB74" i="24"/>
  <c r="CDT74" i="24"/>
  <c r="CDL74" i="24"/>
  <c r="CDD74" i="24"/>
  <c r="CCV74" i="24"/>
  <c r="CCN74" i="24"/>
  <c r="CCF74" i="24"/>
  <c r="CBX74" i="24"/>
  <c r="CBP74" i="24"/>
  <c r="CBH74" i="24"/>
  <c r="CAZ74" i="24"/>
  <c r="CAR74" i="24"/>
  <c r="CAJ74" i="24"/>
  <c r="CAB74" i="24"/>
  <c r="BZT74" i="24"/>
  <c r="BZL74" i="24"/>
  <c r="BZD74" i="24"/>
  <c r="BYV74" i="24"/>
  <c r="BYN74" i="24"/>
  <c r="BYF74" i="24"/>
  <c r="BXX74" i="24"/>
  <c r="BXP74" i="24"/>
  <c r="BXH74" i="24"/>
  <c r="BWZ74" i="24"/>
  <c r="BWR74" i="24"/>
  <c r="BWJ74" i="24"/>
  <c r="BWB74" i="24"/>
  <c r="BVT74" i="24"/>
  <c r="BVL74" i="24"/>
  <c r="BVD74" i="24"/>
  <c r="BUV74" i="24"/>
  <c r="BUN74" i="24"/>
  <c r="BUF74" i="24"/>
  <c r="BTX74" i="24"/>
  <c r="BTP74" i="24"/>
  <c r="BTH74" i="24"/>
  <c r="BSZ74" i="24"/>
  <c r="BSR74" i="24"/>
  <c r="BSJ74" i="24"/>
  <c r="BSB74" i="24"/>
  <c r="BRT74" i="24"/>
  <c r="BRL74" i="24"/>
  <c r="BRD74" i="24"/>
  <c r="BQV74" i="24"/>
  <c r="BQN74" i="24"/>
  <c r="BQF74" i="24"/>
  <c r="BPX74" i="24"/>
  <c r="BPP74" i="24"/>
  <c r="BPH74" i="24"/>
  <c r="BOZ74" i="24"/>
  <c r="BOR74" i="24"/>
  <c r="BOJ74" i="24"/>
  <c r="BOB74" i="24"/>
  <c r="BNT74" i="24"/>
  <c r="BNL74" i="24"/>
  <c r="BND74" i="24"/>
  <c r="BMV74" i="24"/>
  <c r="BMN74" i="24"/>
  <c r="BMF74" i="24"/>
  <c r="BLX74" i="24"/>
  <c r="BLP74" i="24"/>
  <c r="BLH74" i="24"/>
  <c r="BKZ74" i="24"/>
  <c r="BKR74" i="24"/>
  <c r="BKJ74" i="24"/>
  <c r="BKB74" i="24"/>
  <c r="BJT74" i="24"/>
  <c r="BJL74" i="24"/>
  <c r="BJD74" i="24"/>
  <c r="BIV74" i="24"/>
  <c r="BIN74" i="24"/>
  <c r="BIF74" i="24"/>
  <c r="BHX74" i="24"/>
  <c r="BHP74" i="24"/>
  <c r="BHH74" i="24"/>
  <c r="BGZ74" i="24"/>
  <c r="BGR74" i="24"/>
  <c r="BGJ74" i="24"/>
  <c r="BGB74" i="24"/>
  <c r="BFT74" i="24"/>
  <c r="BFL74" i="24"/>
  <c r="BFD74" i="24"/>
  <c r="BEV74" i="24"/>
  <c r="BEN74" i="24"/>
  <c r="BEF74" i="24"/>
  <c r="BDX74" i="24"/>
  <c r="BDP74" i="24"/>
  <c r="BDH74" i="24"/>
  <c r="BCZ74" i="24"/>
  <c r="BCR74" i="24"/>
  <c r="BCJ74" i="24"/>
  <c r="BCB74" i="24"/>
  <c r="BBT74" i="24"/>
  <c r="BBL74" i="24"/>
  <c r="BBD74" i="24"/>
  <c r="BAV74" i="24"/>
  <c r="BAN74" i="24"/>
  <c r="BAF74" i="24"/>
  <c r="AZX74" i="24"/>
  <c r="AZP74" i="24"/>
  <c r="AZH74" i="24"/>
  <c r="AYZ74" i="24"/>
  <c r="AYR74" i="24"/>
  <c r="AYJ74" i="24"/>
  <c r="AYB74" i="24"/>
  <c r="AXT74" i="24"/>
  <c r="AXL74" i="24"/>
  <c r="AXD74" i="24"/>
  <c r="AWV74" i="24"/>
  <c r="AWN74" i="24"/>
  <c r="AWF74" i="24"/>
  <c r="AVX74" i="24"/>
  <c r="AVP74" i="24"/>
  <c r="AVH74" i="24"/>
  <c r="AUZ74" i="24"/>
  <c r="AUR74" i="24"/>
  <c r="AUJ74" i="24"/>
  <c r="AUB74" i="24"/>
  <c r="ATT74" i="24"/>
  <c r="ATL74" i="24"/>
  <c r="ATD74" i="24"/>
  <c r="ASV74" i="24"/>
  <c r="ASN74" i="24"/>
  <c r="ASF74" i="24"/>
  <c r="ARX74" i="24"/>
  <c r="ARP74" i="24"/>
  <c r="ARH74" i="24"/>
  <c r="AQZ74" i="24"/>
  <c r="AQR74" i="24"/>
  <c r="AQJ74" i="24"/>
  <c r="AQB74" i="24"/>
  <c r="APT74" i="24"/>
  <c r="APL74" i="24"/>
  <c r="APD74" i="24"/>
  <c r="AOV74" i="24"/>
  <c r="AON74" i="24"/>
  <c r="AOF74" i="24"/>
  <c r="ANX74" i="24"/>
  <c r="ANP74" i="24"/>
  <c r="ANH74" i="24"/>
  <c r="AMZ74" i="24"/>
  <c r="AMR74" i="24"/>
  <c r="AMJ74" i="24"/>
  <c r="AMB74" i="24"/>
  <c r="ALT74" i="24"/>
  <c r="ALL74" i="24"/>
  <c r="ALD74" i="24"/>
  <c r="AKV74" i="24"/>
  <c r="AKN74" i="24"/>
  <c r="AKF74" i="24"/>
  <c r="AJX74" i="24"/>
  <c r="AJP74" i="24"/>
  <c r="AJH74" i="24"/>
  <c r="AIZ74" i="24"/>
  <c r="AIR74" i="24"/>
  <c r="AIJ74" i="24"/>
  <c r="AIB74" i="24"/>
  <c r="AHT74" i="24"/>
  <c r="AHL74" i="24"/>
  <c r="AHD74" i="24"/>
  <c r="AGV74" i="24"/>
  <c r="AGN74" i="24"/>
  <c r="AGF74" i="24"/>
  <c r="AFX74" i="24"/>
  <c r="AFP74" i="24"/>
  <c r="AFH74" i="24"/>
  <c r="AEZ74" i="24"/>
  <c r="AER74" i="24"/>
  <c r="AEJ74" i="24"/>
  <c r="AEB74" i="24"/>
  <c r="ADT74" i="24"/>
  <c r="ADL74" i="24"/>
  <c r="ADD74" i="24"/>
  <c r="ACV74" i="24"/>
  <c r="ACN74" i="24"/>
  <c r="ACF74" i="24"/>
  <c r="ABX74" i="24"/>
  <c r="ABP74" i="24"/>
  <c r="ABH74" i="24"/>
  <c r="AAZ74" i="24"/>
  <c r="AAR74" i="24"/>
  <c r="AAJ74" i="24"/>
  <c r="AAB74" i="24"/>
  <c r="ZT74" i="24"/>
  <c r="ZL74" i="24"/>
  <c r="ZD74" i="24"/>
  <c r="YV74" i="24"/>
  <c r="YN74" i="24"/>
  <c r="YF74" i="24"/>
  <c r="XX74" i="24"/>
  <c r="XP74" i="24"/>
  <c r="XH74" i="24"/>
  <c r="WZ74" i="24"/>
  <c r="WR74" i="24"/>
  <c r="WJ74" i="24"/>
  <c r="WB74" i="24"/>
  <c r="VT74" i="24"/>
  <c r="VL74" i="24"/>
  <c r="VD74" i="24"/>
  <c r="UV74" i="24"/>
  <c r="UN74" i="24"/>
  <c r="UF74" i="24"/>
  <c r="JSP74" i="24"/>
  <c r="IKN74" i="24"/>
  <c r="HUF74" i="24"/>
  <c r="HNS74" i="24"/>
  <c r="HHC74" i="24"/>
  <c r="HAN74" i="24"/>
  <c r="GUA74" i="24"/>
  <c r="GNK74" i="24"/>
  <c r="GGY74" i="24"/>
  <c r="GCA74" i="24"/>
  <c r="FXN74" i="24"/>
  <c r="FTT74" i="24"/>
  <c r="FQR74" i="24"/>
  <c r="FNW74" i="24"/>
  <c r="FLH74" i="24"/>
  <c r="FIV74" i="24"/>
  <c r="FGJ74" i="24"/>
  <c r="FDX74" i="24"/>
  <c r="FBL74" i="24"/>
  <c r="EYZ74" i="24"/>
  <c r="EWN74" i="24"/>
  <c r="EUB74" i="24"/>
  <c r="ERP74" i="24"/>
  <c r="EPD74" i="24"/>
  <c r="EMR74" i="24"/>
  <c r="EKF74" i="24"/>
  <c r="EHT74" i="24"/>
  <c r="EFH74" i="24"/>
  <c r="ECV74" i="24"/>
  <c r="EAJ74" i="24"/>
  <c r="DXX74" i="24"/>
  <c r="DVL74" i="24"/>
  <c r="DSZ74" i="24"/>
  <c r="DQN74" i="24"/>
  <c r="DOB74" i="24"/>
  <c r="DLP74" i="24"/>
  <c r="DJD74" i="24"/>
  <c r="DGR74" i="24"/>
  <c r="DFA74" i="24"/>
  <c r="DEC74" i="24"/>
  <c r="DDH74" i="24"/>
  <c r="DCL74" i="24"/>
  <c r="DBQ74" i="24"/>
  <c r="DAV74" i="24"/>
  <c r="CZZ74" i="24"/>
  <c r="CZE74" i="24"/>
  <c r="CYJ74" i="24"/>
  <c r="CXN74" i="24"/>
  <c r="CWS74" i="24"/>
  <c r="CVX74" i="24"/>
  <c r="CVB74" i="24"/>
  <c r="CUG74" i="24"/>
  <c r="CTQ74" i="24"/>
  <c r="CTA74" i="24"/>
  <c r="CSK74" i="24"/>
  <c r="CRU74" i="24"/>
  <c r="CRE74" i="24"/>
  <c r="CQO74" i="24"/>
  <c r="CPY74" i="24"/>
  <c r="CPI74" i="24"/>
  <c r="COS74" i="24"/>
  <c r="COC74" i="24"/>
  <c r="CNM74" i="24"/>
  <c r="CMW74" i="24"/>
  <c r="CMG74" i="24"/>
  <c r="CLQ74" i="24"/>
  <c r="CLD74" i="24"/>
  <c r="CKR74" i="24"/>
  <c r="CKD74" i="24"/>
  <c r="CJR74" i="24"/>
  <c r="CJG74" i="24"/>
  <c r="CIW74" i="24"/>
  <c r="CIL74" i="24"/>
  <c r="CIA74" i="24"/>
  <c r="CHS74" i="24"/>
  <c r="CHK74" i="24"/>
  <c r="CHC74" i="24"/>
  <c r="CGU74" i="24"/>
  <c r="CGM74" i="24"/>
  <c r="CGE74" i="24"/>
  <c r="CFW74" i="24"/>
  <c r="CFO74" i="24"/>
  <c r="CFG74" i="24"/>
  <c r="CEY74" i="24"/>
  <c r="CEQ74" i="24"/>
  <c r="CEI74" i="24"/>
  <c r="CEA74" i="24"/>
  <c r="CDS74" i="24"/>
  <c r="CDK74" i="24"/>
  <c r="CDC74" i="24"/>
  <c r="CCU74" i="24"/>
  <c r="CCM74" i="24"/>
  <c r="CCE74" i="24"/>
  <c r="CBW74" i="24"/>
  <c r="CBO74" i="24"/>
  <c r="CBG74" i="24"/>
  <c r="CAY74" i="24"/>
  <c r="CAQ74" i="24"/>
  <c r="CAI74" i="24"/>
  <c r="CAA74" i="24"/>
  <c r="BZS74" i="24"/>
  <c r="BZK74" i="24"/>
  <c r="BZC74" i="24"/>
  <c r="BYU74" i="24"/>
  <c r="BYM74" i="24"/>
  <c r="BYE74" i="24"/>
  <c r="BXW74" i="24"/>
  <c r="BXO74" i="24"/>
  <c r="BXG74" i="24"/>
  <c r="BWY74" i="24"/>
  <c r="BWQ74" i="24"/>
  <c r="BWI74" i="24"/>
  <c r="BWA74" i="24"/>
  <c r="BVS74" i="24"/>
  <c r="BVK74" i="24"/>
  <c r="BVC74" i="24"/>
  <c r="BUU74" i="24"/>
  <c r="BUM74" i="24"/>
  <c r="BUE74" i="24"/>
  <c r="BTW74" i="24"/>
  <c r="BTO74" i="24"/>
  <c r="BTG74" i="24"/>
  <c r="BSY74" i="24"/>
  <c r="BSQ74" i="24"/>
  <c r="BSI74" i="24"/>
  <c r="BSA74" i="24"/>
  <c r="BRS74" i="24"/>
  <c r="BRK74" i="24"/>
  <c r="BRC74" i="24"/>
  <c r="BQU74" i="24"/>
  <c r="BQM74" i="24"/>
  <c r="BQE74" i="24"/>
  <c r="BPW74" i="24"/>
  <c r="BPO74" i="24"/>
  <c r="BPG74" i="24"/>
  <c r="BOY74" i="24"/>
  <c r="BOQ74" i="24"/>
  <c r="BOI74" i="24"/>
  <c r="BOA74" i="24"/>
  <c r="BNS74" i="24"/>
  <c r="BNK74" i="24"/>
  <c r="BNC74" i="24"/>
  <c r="BMU74" i="24"/>
  <c r="BMM74" i="24"/>
  <c r="BME74" i="24"/>
  <c r="BLW74" i="24"/>
  <c r="BLO74" i="24"/>
  <c r="BLG74" i="24"/>
  <c r="BKY74" i="24"/>
  <c r="BKQ74" i="24"/>
  <c r="BKI74" i="24"/>
  <c r="BKA74" i="24"/>
  <c r="BJS74" i="24"/>
  <c r="BJK74" i="24"/>
  <c r="BJC74" i="24"/>
  <c r="BIU74" i="24"/>
  <c r="BIM74" i="24"/>
  <c r="BIE74" i="24"/>
  <c r="BHW74" i="24"/>
  <c r="BHO74" i="24"/>
  <c r="BHG74" i="24"/>
  <c r="BGY74" i="24"/>
  <c r="BGQ74" i="24"/>
  <c r="BGI74" i="24"/>
  <c r="BGA74" i="24"/>
  <c r="BFS74" i="24"/>
  <c r="BFK74" i="24"/>
  <c r="BFC74" i="24"/>
  <c r="BEU74" i="24"/>
  <c r="BEM74" i="24"/>
  <c r="BEE74" i="24"/>
  <c r="BDW74" i="24"/>
  <c r="BDO74" i="24"/>
  <c r="BDG74" i="24"/>
  <c r="BCY74" i="24"/>
  <c r="BCQ74" i="24"/>
  <c r="BCI74" i="24"/>
  <c r="BCA74" i="24"/>
  <c r="BBS74" i="24"/>
  <c r="BBK74" i="24"/>
  <c r="BBC74" i="24"/>
  <c r="BAU74" i="24"/>
  <c r="BAM74" i="24"/>
  <c r="BAE74" i="24"/>
  <c r="AZW74" i="24"/>
  <c r="AZO74" i="24"/>
  <c r="AZG74" i="24"/>
  <c r="AYY74" i="24"/>
  <c r="AYQ74" i="24"/>
  <c r="AYI74" i="24"/>
  <c r="AYA74" i="24"/>
  <c r="AXS74" i="24"/>
  <c r="AXK74" i="24"/>
  <c r="AXC74" i="24"/>
  <c r="AWU74" i="24"/>
  <c r="AWM74" i="24"/>
  <c r="AWE74" i="24"/>
  <c r="AVW74" i="24"/>
  <c r="AVO74" i="24"/>
  <c r="AVG74" i="24"/>
  <c r="AUY74" i="24"/>
  <c r="AUQ74" i="24"/>
  <c r="AUI74" i="24"/>
  <c r="AUA74" i="24"/>
  <c r="ATS74" i="24"/>
  <c r="ATK74" i="24"/>
  <c r="ATC74" i="24"/>
  <c r="ASU74" i="24"/>
  <c r="ASM74" i="24"/>
  <c r="ASE74" i="24"/>
  <c r="ARW74" i="24"/>
  <c r="ARO74" i="24"/>
  <c r="ARG74" i="24"/>
  <c r="AQY74" i="24"/>
  <c r="AQQ74" i="24"/>
  <c r="AQI74" i="24"/>
  <c r="AQA74" i="24"/>
  <c r="APS74" i="24"/>
  <c r="APK74" i="24"/>
  <c r="APC74" i="24"/>
  <c r="AOU74" i="24"/>
  <c r="AOM74" i="24"/>
  <c r="AOE74" i="24"/>
  <c r="ANW74" i="24"/>
  <c r="ANO74" i="24"/>
  <c r="ANG74" i="24"/>
  <c r="AMY74" i="24"/>
  <c r="AMQ74" i="24"/>
  <c r="AMI74" i="24"/>
  <c r="AMA74" i="24"/>
  <c r="ALS74" i="24"/>
  <c r="ALK74" i="24"/>
  <c r="ALC74" i="24"/>
  <c r="AKU74" i="24"/>
  <c r="AKM74" i="24"/>
  <c r="AKE74" i="24"/>
  <c r="AJW74" i="24"/>
  <c r="AJO74" i="24"/>
  <c r="AJG74" i="24"/>
  <c r="AIY74" i="24"/>
  <c r="AIQ74" i="24"/>
  <c r="AII74" i="24"/>
  <c r="AIA74" i="24"/>
  <c r="AHS74" i="24"/>
  <c r="AHK74" i="24"/>
  <c r="AHC74" i="24"/>
  <c r="AGU74" i="24"/>
  <c r="AGM74" i="24"/>
  <c r="AGE74" i="24"/>
  <c r="AFW74" i="24"/>
  <c r="AFO74" i="24"/>
  <c r="AFG74" i="24"/>
  <c r="AEY74" i="24"/>
  <c r="AEQ74" i="24"/>
  <c r="AEI74" i="24"/>
  <c r="AEA74" i="24"/>
  <c r="ADS74" i="24"/>
  <c r="ADK74" i="24"/>
  <c r="ADC74" i="24"/>
  <c r="ACU74" i="24"/>
  <c r="ACM74" i="24"/>
  <c r="ACE74" i="24"/>
  <c r="ABW74" i="24"/>
  <c r="ABO74" i="24"/>
  <c r="ABG74" i="24"/>
  <c r="AAY74" i="24"/>
  <c r="AAQ74" i="24"/>
  <c r="AAI74" i="24"/>
  <c r="AAA74" i="24"/>
  <c r="ZS74" i="24"/>
  <c r="ZK74" i="24"/>
  <c r="ZC74" i="24"/>
  <c r="YU74" i="24"/>
  <c r="YM74" i="24"/>
  <c r="YE74" i="24"/>
  <c r="XW74" i="24"/>
  <c r="XO74" i="24"/>
  <c r="XG74" i="24"/>
  <c r="WY74" i="24"/>
  <c r="WQ74" i="24"/>
  <c r="WI74" i="24"/>
  <c r="WA74" i="24"/>
  <c r="VS74" i="24"/>
  <c r="VK74" i="24"/>
  <c r="VC74" i="24"/>
  <c r="UU74" i="24"/>
  <c r="UM74" i="24"/>
  <c r="UE74" i="24"/>
  <c r="TW74" i="24"/>
  <c r="TO74" i="24"/>
  <c r="TG74" i="24"/>
  <c r="SY74" i="24"/>
  <c r="SQ74" i="24"/>
  <c r="SI74" i="24"/>
  <c r="SA74" i="24"/>
  <c r="RS74" i="24"/>
  <c r="RK74" i="24"/>
  <c r="RC74" i="24"/>
  <c r="QU74" i="24"/>
  <c r="QM74" i="24"/>
  <c r="QE74" i="24"/>
  <c r="PW74" i="24"/>
  <c r="PO74" i="24"/>
  <c r="PG74" i="24"/>
  <c r="OY74" i="24"/>
  <c r="OQ74" i="24"/>
  <c r="OI74" i="24"/>
  <c r="OA74" i="24"/>
  <c r="NS74" i="24"/>
  <c r="NK74" i="24"/>
  <c r="NC74" i="24"/>
  <c r="MU74" i="24"/>
  <c r="MM74" i="24"/>
  <c r="ME74" i="24"/>
  <c r="LW74" i="24"/>
  <c r="LO74" i="24"/>
  <c r="LG74" i="24"/>
  <c r="KY74" i="24"/>
  <c r="KQ74" i="24"/>
  <c r="KI74" i="24"/>
  <c r="KA74" i="24"/>
  <c r="JS74" i="24"/>
  <c r="JK74" i="24"/>
  <c r="JC74" i="24"/>
  <c r="IU74" i="24"/>
  <c r="IM74" i="24"/>
  <c r="IE74" i="24"/>
  <c r="HW74" i="24"/>
  <c r="HO74" i="24"/>
  <c r="HG74" i="24"/>
  <c r="GY74" i="24"/>
  <c r="GQ74" i="24"/>
  <c r="GI74" i="24"/>
  <c r="GA74" i="24"/>
  <c r="FS74" i="24"/>
  <c r="FK74" i="24"/>
  <c r="FC74" i="24"/>
  <c r="EU74" i="24"/>
  <c r="EM74" i="24"/>
  <c r="EE74" i="24"/>
  <c r="DW74" i="24"/>
  <c r="DO74" i="24"/>
  <c r="DG74" i="24"/>
  <c r="CY74" i="24"/>
  <c r="CQ74" i="24"/>
  <c r="CI74" i="24"/>
  <c r="JIT74" i="24"/>
  <c r="IIB74" i="24"/>
  <c r="HTK74" i="24"/>
  <c r="HMV74" i="24"/>
  <c r="HGI74" i="24"/>
  <c r="GZS74" i="24"/>
  <c r="GTD74" i="24"/>
  <c r="GMQ74" i="24"/>
  <c r="GGI74" i="24"/>
  <c r="GBK74" i="24"/>
  <c r="FWZ74" i="24"/>
  <c r="FTH74" i="24"/>
  <c r="FQI74" i="24"/>
  <c r="FNN74" i="24"/>
  <c r="FKZ74" i="24"/>
  <c r="FIN74" i="24"/>
  <c r="FGB74" i="24"/>
  <c r="FDP74" i="24"/>
  <c r="FBD74" i="24"/>
  <c r="EYR74" i="24"/>
  <c r="EWF74" i="24"/>
  <c r="ETT74" i="24"/>
  <c r="ERH74" i="24"/>
  <c r="EOV74" i="24"/>
  <c r="EMJ74" i="24"/>
  <c r="EJX74" i="24"/>
  <c r="EHL74" i="24"/>
  <c r="EEZ74" i="24"/>
  <c r="ECN74" i="24"/>
  <c r="EAB74" i="24"/>
  <c r="DXP74" i="24"/>
  <c r="DVD74" i="24"/>
  <c r="DSR74" i="24"/>
  <c r="DQF74" i="24"/>
  <c r="DNT74" i="24"/>
  <c r="DLH74" i="24"/>
  <c r="DIV74" i="24"/>
  <c r="DGJ74" i="24"/>
  <c r="DEV74" i="24"/>
  <c r="DDZ74" i="24"/>
  <c r="DDE74" i="24"/>
  <c r="DCJ74" i="24"/>
  <c r="DBN74" i="24"/>
  <c r="DAS74" i="24"/>
  <c r="CZX74" i="24"/>
  <c r="CZB74" i="24"/>
  <c r="CYG74" i="24"/>
  <c r="CXL74" i="24"/>
  <c r="CWP74" i="24"/>
  <c r="CVU74" i="24"/>
  <c r="CUZ74" i="24"/>
  <c r="CUD74" i="24"/>
  <c r="CTN74" i="24"/>
  <c r="CSX74" i="24"/>
  <c r="CSH74" i="24"/>
  <c r="CRR74" i="24"/>
  <c r="CRB74" i="24"/>
  <c r="CQL74" i="24"/>
  <c r="CPV74" i="24"/>
  <c r="CPF74" i="24"/>
  <c r="COP74" i="24"/>
  <c r="CNZ74" i="24"/>
  <c r="CNJ74" i="24"/>
  <c r="CMT74" i="24"/>
  <c r="CMD74" i="24"/>
  <c r="CLP74" i="24"/>
  <c r="CLB74" i="24"/>
  <c r="CKP74" i="24"/>
  <c r="CKC74" i="24"/>
  <c r="CJP74" i="24"/>
  <c r="CJF74" i="24"/>
  <c r="CIV74" i="24"/>
  <c r="CIJ74" i="24"/>
  <c r="CHZ74" i="24"/>
  <c r="CHR74" i="24"/>
  <c r="CHJ74" i="24"/>
  <c r="CHB74" i="24"/>
  <c r="CGT74" i="24"/>
  <c r="CGL74" i="24"/>
  <c r="CGD74" i="24"/>
  <c r="CFV74" i="24"/>
  <c r="CFN74" i="24"/>
  <c r="CFF74" i="24"/>
  <c r="CEX74" i="24"/>
  <c r="CEP74" i="24"/>
  <c r="CEH74" i="24"/>
  <c r="CDZ74" i="24"/>
  <c r="CDR74" i="24"/>
  <c r="CDJ74" i="24"/>
  <c r="CDB74" i="24"/>
  <c r="CCT74" i="24"/>
  <c r="CCL74" i="24"/>
  <c r="CCD74" i="24"/>
  <c r="CBV74" i="24"/>
  <c r="CBN74" i="24"/>
  <c r="CBF74" i="24"/>
  <c r="CAX74" i="24"/>
  <c r="CAP74" i="24"/>
  <c r="CAH74" i="24"/>
  <c r="BZZ74" i="24"/>
  <c r="BZR74" i="24"/>
  <c r="BZJ74" i="24"/>
  <c r="BZB74" i="24"/>
  <c r="BYT74" i="24"/>
  <c r="BYL74" i="24"/>
  <c r="BYD74" i="24"/>
  <c r="BXV74" i="24"/>
  <c r="BXN74" i="24"/>
  <c r="BXF74" i="24"/>
  <c r="BWX74" i="24"/>
  <c r="BWP74" i="24"/>
  <c r="BWH74" i="24"/>
  <c r="BVZ74" i="24"/>
  <c r="BVR74" i="24"/>
  <c r="BVJ74" i="24"/>
  <c r="BVB74" i="24"/>
  <c r="BUT74" i="24"/>
  <c r="BUL74" i="24"/>
  <c r="BUD74" i="24"/>
  <c r="BTV74" i="24"/>
  <c r="BTN74" i="24"/>
  <c r="BTF74" i="24"/>
  <c r="BSX74" i="24"/>
  <c r="BSP74" i="24"/>
  <c r="BSH74" i="24"/>
  <c r="BRZ74" i="24"/>
  <c r="BRR74" i="24"/>
  <c r="BRJ74" i="24"/>
  <c r="BRB74" i="24"/>
  <c r="BQT74" i="24"/>
  <c r="BQL74" i="24"/>
  <c r="BQD74" i="24"/>
  <c r="BPV74" i="24"/>
  <c r="BPN74" i="24"/>
  <c r="BPF74" i="24"/>
  <c r="BOX74" i="24"/>
  <c r="BOP74" i="24"/>
  <c r="BOH74" i="24"/>
  <c r="BNZ74" i="24"/>
  <c r="BNR74" i="24"/>
  <c r="BNJ74" i="24"/>
  <c r="BNB74" i="24"/>
  <c r="BMT74" i="24"/>
  <c r="BML74" i="24"/>
  <c r="BMD74" i="24"/>
  <c r="BLV74" i="24"/>
  <c r="BLN74" i="24"/>
  <c r="BLF74" i="24"/>
  <c r="BKX74" i="24"/>
  <c r="BKP74" i="24"/>
  <c r="BKH74" i="24"/>
  <c r="BJZ74" i="24"/>
  <c r="BJR74" i="24"/>
  <c r="BJJ74" i="24"/>
  <c r="BJB74" i="24"/>
  <c r="BIT74" i="24"/>
  <c r="BIL74" i="24"/>
  <c r="BID74" i="24"/>
  <c r="BHV74" i="24"/>
  <c r="BHN74" i="24"/>
  <c r="BHF74" i="24"/>
  <c r="BGX74" i="24"/>
  <c r="BGP74" i="24"/>
  <c r="BGH74" i="24"/>
  <c r="BFZ74" i="24"/>
  <c r="BFR74" i="24"/>
  <c r="BFJ74" i="24"/>
  <c r="BFB74" i="24"/>
  <c r="BET74" i="24"/>
  <c r="BEL74" i="24"/>
  <c r="BED74" i="24"/>
  <c r="BDV74" i="24"/>
  <c r="BDN74" i="24"/>
  <c r="BDF74" i="24"/>
  <c r="BCX74" i="24"/>
  <c r="BCP74" i="24"/>
  <c r="BCH74" i="24"/>
  <c r="BBZ74" i="24"/>
  <c r="BBR74" i="24"/>
  <c r="BBJ74" i="24"/>
  <c r="BBB74" i="24"/>
  <c r="BAT74" i="24"/>
  <c r="BAL74" i="24"/>
  <c r="BAD74" i="24"/>
  <c r="AZV74" i="24"/>
  <c r="AZN74" i="24"/>
  <c r="AZF74" i="24"/>
  <c r="AYX74" i="24"/>
  <c r="AYP74" i="24"/>
  <c r="AYH74" i="24"/>
  <c r="AXZ74" i="24"/>
  <c r="AXR74" i="24"/>
  <c r="AXJ74" i="24"/>
  <c r="AXB74" i="24"/>
  <c r="AWT74" i="24"/>
  <c r="AWL74" i="24"/>
  <c r="AWD74" i="24"/>
  <c r="AVV74" i="24"/>
  <c r="AVN74" i="24"/>
  <c r="AVF74" i="24"/>
  <c r="AUX74" i="24"/>
  <c r="AUP74" i="24"/>
  <c r="AUH74" i="24"/>
  <c r="ATZ74" i="24"/>
  <c r="ATR74" i="24"/>
  <c r="ATJ74" i="24"/>
  <c r="ATB74" i="24"/>
  <c r="AST74" i="24"/>
  <c r="ASL74" i="24"/>
  <c r="ASD74" i="24"/>
  <c r="ARV74" i="24"/>
  <c r="ARN74" i="24"/>
  <c r="ARF74" i="24"/>
  <c r="AQX74" i="24"/>
  <c r="AQP74" i="24"/>
  <c r="AQH74" i="24"/>
  <c r="APZ74" i="24"/>
  <c r="APR74" i="24"/>
  <c r="APJ74" i="24"/>
  <c r="APB74" i="24"/>
  <c r="AOT74" i="24"/>
  <c r="JCZ74" i="24"/>
  <c r="IFP74" i="24"/>
  <c r="HSQ74" i="24"/>
  <c r="HMA74" i="24"/>
  <c r="HFL74" i="24"/>
  <c r="GYY74" i="24"/>
  <c r="GSI74" i="24"/>
  <c r="GLT74" i="24"/>
  <c r="GFS74" i="24"/>
  <c r="GAU74" i="24"/>
  <c r="FWO74" i="24"/>
  <c r="FSX74" i="24"/>
  <c r="FPZ74" i="24"/>
  <c r="FND74" i="24"/>
  <c r="FKR74" i="24"/>
  <c r="FIF74" i="24"/>
  <c r="FFT74" i="24"/>
  <c r="FDH74" i="24"/>
  <c r="FAV74" i="24"/>
  <c r="EYJ74" i="24"/>
  <c r="EVX74" i="24"/>
  <c r="ETL74" i="24"/>
  <c r="EQZ74" i="24"/>
  <c r="EON74" i="24"/>
  <c r="EMB74" i="24"/>
  <c r="EJP74" i="24"/>
  <c r="EHD74" i="24"/>
  <c r="EER74" i="24"/>
  <c r="ECF74" i="24"/>
  <c r="DZT74" i="24"/>
  <c r="DXH74" i="24"/>
  <c r="DUV74" i="24"/>
  <c r="DSJ74" i="24"/>
  <c r="DPX74" i="24"/>
  <c r="DNL74" i="24"/>
  <c r="DKZ74" i="24"/>
  <c r="DIN74" i="24"/>
  <c r="DGB74" i="24"/>
  <c r="DES74" i="24"/>
  <c r="DDX74" i="24"/>
  <c r="DDB74" i="24"/>
  <c r="DCG74" i="24"/>
  <c r="DBL74" i="24"/>
  <c r="DAP74" i="24"/>
  <c r="CZU74" i="24"/>
  <c r="CYZ74" i="24"/>
  <c r="CYD74" i="24"/>
  <c r="CXI74" i="24"/>
  <c r="CWN74" i="24"/>
  <c r="CVR74" i="24"/>
  <c r="CUW74" i="24"/>
  <c r="CUB74" i="24"/>
  <c r="CTL74" i="24"/>
  <c r="CSV74" i="24"/>
  <c r="CSF74" i="24"/>
  <c r="CRP74" i="24"/>
  <c r="CQZ74" i="24"/>
  <c r="CQJ74" i="24"/>
  <c r="CPT74" i="24"/>
  <c r="CPD74" i="24"/>
  <c r="CON74" i="24"/>
  <c r="CNX74" i="24"/>
  <c r="CNH74" i="24"/>
  <c r="CMR74" i="24"/>
  <c r="CMB74" i="24"/>
  <c r="CLN74" i="24"/>
  <c r="CLA74" i="24"/>
  <c r="CKN74" i="24"/>
  <c r="CKB74" i="24"/>
  <c r="CJO74" i="24"/>
  <c r="CJE74" i="24"/>
  <c r="CIT74" i="24"/>
  <c r="CII74" i="24"/>
  <c r="CHY74" i="24"/>
  <c r="CHQ74" i="24"/>
  <c r="CHI74" i="24"/>
  <c r="CHA74" i="24"/>
  <c r="CGS74" i="24"/>
  <c r="CGK74" i="24"/>
  <c r="CGC74" i="24"/>
  <c r="CFU74" i="24"/>
  <c r="CFM74" i="24"/>
  <c r="CFE74" i="24"/>
  <c r="CEW74" i="24"/>
  <c r="CEO74" i="24"/>
  <c r="CEG74" i="24"/>
  <c r="CDY74" i="24"/>
  <c r="CDQ74" i="24"/>
  <c r="CDI74" i="24"/>
  <c r="CDA74" i="24"/>
  <c r="CCS74" i="24"/>
  <c r="CCK74" i="24"/>
  <c r="CCC74" i="24"/>
  <c r="CBU74" i="24"/>
  <c r="CBM74" i="24"/>
  <c r="CBE74" i="24"/>
  <c r="CAW74" i="24"/>
  <c r="CAO74" i="24"/>
  <c r="CAG74" i="24"/>
  <c r="BZY74" i="24"/>
  <c r="BZQ74" i="24"/>
  <c r="BZI74" i="24"/>
  <c r="BZA74" i="24"/>
  <c r="BYS74" i="24"/>
  <c r="BYK74" i="24"/>
  <c r="BYC74" i="24"/>
  <c r="BXU74" i="24"/>
  <c r="BXM74" i="24"/>
  <c r="BXE74" i="24"/>
  <c r="BWW74" i="24"/>
  <c r="BWO74" i="24"/>
  <c r="BWG74" i="24"/>
  <c r="BVY74" i="24"/>
  <c r="BVQ74" i="24"/>
  <c r="BVI74" i="24"/>
  <c r="BVA74" i="24"/>
  <c r="BUS74" i="24"/>
  <c r="BUK74" i="24"/>
  <c r="BUC74" i="24"/>
  <c r="BTU74" i="24"/>
  <c r="BTM74" i="24"/>
  <c r="BTE74" i="24"/>
  <c r="BSW74" i="24"/>
  <c r="BSO74" i="24"/>
  <c r="BSG74" i="24"/>
  <c r="BRY74" i="24"/>
  <c r="BRQ74" i="24"/>
  <c r="BRI74" i="24"/>
  <c r="BRA74" i="24"/>
  <c r="BQS74" i="24"/>
  <c r="BQK74" i="24"/>
  <c r="BQC74" i="24"/>
  <c r="BPU74" i="24"/>
  <c r="BPM74" i="24"/>
  <c r="BPE74" i="24"/>
  <c r="BOW74" i="24"/>
  <c r="BOO74" i="24"/>
  <c r="BOG74" i="24"/>
  <c r="BNY74" i="24"/>
  <c r="BNQ74" i="24"/>
  <c r="BNI74" i="24"/>
  <c r="BNA74" i="24"/>
  <c r="BMS74" i="24"/>
  <c r="BMK74" i="24"/>
  <c r="BMC74" i="24"/>
  <c r="BLU74" i="24"/>
  <c r="BLM74" i="24"/>
  <c r="BLE74" i="24"/>
  <c r="BKW74" i="24"/>
  <c r="BKO74" i="24"/>
  <c r="BKG74" i="24"/>
  <c r="BJY74" i="24"/>
  <c r="BJQ74" i="24"/>
  <c r="BJI74" i="24"/>
  <c r="BJA74" i="24"/>
  <c r="BIS74" i="24"/>
  <c r="BIK74" i="24"/>
  <c r="BIC74" i="24"/>
  <c r="BHU74" i="24"/>
  <c r="BHM74" i="24"/>
  <c r="BHE74" i="24"/>
  <c r="BGW74" i="24"/>
  <c r="BGO74" i="24"/>
  <c r="BGG74" i="24"/>
  <c r="BFY74" i="24"/>
  <c r="BFQ74" i="24"/>
  <c r="BFI74" i="24"/>
  <c r="BFA74" i="24"/>
  <c r="BES74" i="24"/>
  <c r="BEK74" i="24"/>
  <c r="BEC74" i="24"/>
  <c r="BDU74" i="24"/>
  <c r="BDM74" i="24"/>
  <c r="BDE74" i="24"/>
  <c r="BCW74" i="24"/>
  <c r="BCO74" i="24"/>
  <c r="BCG74" i="24"/>
  <c r="BBY74" i="24"/>
  <c r="BBQ74" i="24"/>
  <c r="BBI74" i="24"/>
  <c r="BBA74" i="24"/>
  <c r="BAS74" i="24"/>
  <c r="BAK74" i="24"/>
  <c r="BAC74" i="24"/>
  <c r="AZU74" i="24"/>
  <c r="AZM74" i="24"/>
  <c r="AZE74" i="24"/>
  <c r="AYW74" i="24"/>
  <c r="AYO74" i="24"/>
  <c r="AYG74" i="24"/>
  <c r="AXY74" i="24"/>
  <c r="AXQ74" i="24"/>
  <c r="AXI74" i="24"/>
  <c r="AXA74" i="24"/>
  <c r="AWS74" i="24"/>
  <c r="AWK74" i="24"/>
  <c r="AWC74" i="24"/>
  <c r="AVU74" i="24"/>
  <c r="AVM74" i="24"/>
  <c r="AVE74" i="24"/>
  <c r="AUW74" i="24"/>
  <c r="AUO74" i="24"/>
  <c r="AUG74" i="24"/>
  <c r="ATY74" i="24"/>
  <c r="ATQ74" i="24"/>
  <c r="ATI74" i="24"/>
  <c r="ATA74" i="24"/>
  <c r="ASS74" i="24"/>
  <c r="ASK74" i="24"/>
  <c r="ASC74" i="24"/>
  <c r="ARU74" i="24"/>
  <c r="ARM74" i="24"/>
  <c r="ARE74" i="24"/>
  <c r="AQW74" i="24"/>
  <c r="AQO74" i="24"/>
  <c r="AQG74" i="24"/>
  <c r="APY74" i="24"/>
  <c r="APQ74" i="24"/>
  <c r="API74" i="24"/>
  <c r="APA74" i="24"/>
  <c r="AOS74" i="24"/>
  <c r="AOK74" i="24"/>
  <c r="AOC74" i="24"/>
  <c r="ANU74" i="24"/>
  <c r="ANM74" i="24"/>
  <c r="ANE74" i="24"/>
  <c r="AMW74" i="24"/>
  <c r="AMO74" i="24"/>
  <c r="AMG74" i="24"/>
  <c r="ALY74" i="24"/>
  <c r="ALQ74" i="24"/>
  <c r="ALI74" i="24"/>
  <c r="ALA74" i="24"/>
  <c r="AKS74" i="24"/>
  <c r="AKK74" i="24"/>
  <c r="AKC74" i="24"/>
  <c r="AJU74" i="24"/>
  <c r="AJM74" i="24"/>
  <c r="AJE74" i="24"/>
  <c r="AIW74" i="24"/>
  <c r="AIO74" i="24"/>
  <c r="AIG74" i="24"/>
  <c r="AHY74" i="24"/>
  <c r="AHQ74" i="24"/>
  <c r="AHI74" i="24"/>
  <c r="AHA74" i="24"/>
  <c r="AGS74" i="24"/>
  <c r="AGK74" i="24"/>
  <c r="AGC74" i="24"/>
  <c r="AFU74" i="24"/>
  <c r="AFM74" i="24"/>
  <c r="AFE74" i="24"/>
  <c r="AEW74" i="24"/>
  <c r="AEO74" i="24"/>
  <c r="AEG74" i="24"/>
  <c r="ADY74" i="24"/>
  <c r="ADQ74" i="24"/>
  <c r="ADI74" i="24"/>
  <c r="ADA74" i="24"/>
  <c r="ACS74" i="24"/>
  <c r="ACK74" i="24"/>
  <c r="ACC74" i="24"/>
  <c r="ABU74" i="24"/>
  <c r="ABM74" i="24"/>
  <c r="ABE74" i="24"/>
  <c r="AAW74" i="24"/>
  <c r="AAO74" i="24"/>
  <c r="AAG74" i="24"/>
  <c r="ZY74" i="24"/>
  <c r="ZQ74" i="24"/>
  <c r="ZI74" i="24"/>
  <c r="ZA74" i="24"/>
  <c r="YS74" i="24"/>
  <c r="YK74" i="24"/>
  <c r="YC74" i="24"/>
  <c r="XU74" i="24"/>
  <c r="XM74" i="24"/>
  <c r="XE74" i="24"/>
  <c r="WW74" i="24"/>
  <c r="WO74" i="24"/>
  <c r="WG74" i="24"/>
  <c r="VY74" i="24"/>
  <c r="VQ74" i="24"/>
  <c r="VI74" i="24"/>
  <c r="VA74" i="24"/>
  <c r="US74" i="24"/>
  <c r="UK74" i="24"/>
  <c r="UC74" i="24"/>
  <c r="TU74" i="24"/>
  <c r="TM74" i="24"/>
  <c r="TE74" i="24"/>
  <c r="SW74" i="24"/>
  <c r="SO74" i="24"/>
  <c r="SG74" i="24"/>
  <c r="RY74" i="24"/>
  <c r="RQ74" i="24"/>
  <c r="RI74" i="24"/>
  <c r="RA74" i="24"/>
  <c r="QS74" i="24"/>
  <c r="QK74" i="24"/>
  <c r="QC74" i="24"/>
  <c r="PU74" i="24"/>
  <c r="PM74" i="24"/>
  <c r="PE74" i="24"/>
  <c r="OW74" i="24"/>
  <c r="OO74" i="24"/>
  <c r="OG74" i="24"/>
  <c r="NY74" i="24"/>
  <c r="NQ74" i="24"/>
  <c r="NI74" i="24"/>
  <c r="NA74" i="24"/>
  <c r="MS74" i="24"/>
  <c r="MK74" i="24"/>
  <c r="MC74" i="24"/>
  <c r="LU74" i="24"/>
  <c r="LM74" i="24"/>
  <c r="LE74" i="24"/>
  <c r="KW74" i="24"/>
  <c r="KO74" i="24"/>
  <c r="KG74" i="24"/>
  <c r="JY74" i="24"/>
  <c r="JQ74" i="24"/>
  <c r="JI74" i="24"/>
  <c r="JA74" i="24"/>
  <c r="IS74" i="24"/>
  <c r="IK74" i="24"/>
  <c r="IC74" i="24"/>
  <c r="HU74" i="24"/>
  <c r="HM74" i="24"/>
  <c r="HE74" i="24"/>
  <c r="GW74" i="24"/>
  <c r="GO74" i="24"/>
  <c r="GG74" i="24"/>
  <c r="FY74" i="24"/>
  <c r="FQ74" i="24"/>
  <c r="FI74" i="24"/>
  <c r="FA74" i="24"/>
  <c r="ES74" i="24"/>
  <c r="EK74" i="24"/>
  <c r="EC74" i="24"/>
  <c r="DU74" i="24"/>
  <c r="IYH74" i="24"/>
  <c r="IDD74" i="24"/>
  <c r="HRT74" i="24"/>
  <c r="HLG74" i="24"/>
  <c r="HEQ74" i="24"/>
  <c r="GYB74" i="24"/>
  <c r="GRO74" i="24"/>
  <c r="GKY74" i="24"/>
  <c r="GFC74" i="24"/>
  <c r="GAE74" i="24"/>
  <c r="FWA74" i="24"/>
  <c r="FSN74" i="24"/>
  <c r="FPP74" i="24"/>
  <c r="FMV74" i="24"/>
  <c r="FKJ74" i="24"/>
  <c r="FHX74" i="24"/>
  <c r="FFL74" i="24"/>
  <c r="FCZ74" i="24"/>
  <c r="FAN74" i="24"/>
  <c r="EYB74" i="24"/>
  <c r="EVP74" i="24"/>
  <c r="ETD74" i="24"/>
  <c r="EQR74" i="24"/>
  <c r="EOF74" i="24"/>
  <c r="ELT74" i="24"/>
  <c r="EJH74" i="24"/>
  <c r="EGV74" i="24"/>
  <c r="EEJ74" i="24"/>
  <c r="EBX74" i="24"/>
  <c r="DZL74" i="24"/>
  <c r="DWZ74" i="24"/>
  <c r="DUN74" i="24"/>
  <c r="DSB74" i="24"/>
  <c r="DPP74" i="24"/>
  <c r="DND74" i="24"/>
  <c r="DKR74" i="24"/>
  <c r="DIF74" i="24"/>
  <c r="DFT74" i="24"/>
  <c r="DEP74" i="24"/>
  <c r="DDU74" i="24"/>
  <c r="DCZ74" i="24"/>
  <c r="DCD74" i="24"/>
  <c r="DBI74" i="24"/>
  <c r="DAN74" i="24"/>
  <c r="CZR74" i="24"/>
  <c r="CYW74" i="24"/>
  <c r="CYB74" i="24"/>
  <c r="CXF74" i="24"/>
  <c r="CWK74" i="24"/>
  <c r="CVP74" i="24"/>
  <c r="CUT74" i="24"/>
  <c r="CTZ74" i="24"/>
  <c r="CTJ74" i="24"/>
  <c r="CST74" i="24"/>
  <c r="CSD74" i="24"/>
  <c r="CRN74" i="24"/>
  <c r="CQX74" i="24"/>
  <c r="CQH74" i="24"/>
  <c r="CPR74" i="24"/>
  <c r="CPB74" i="24"/>
  <c r="COL74" i="24"/>
  <c r="CNV74" i="24"/>
  <c r="CNF74" i="24"/>
  <c r="CMP74" i="24"/>
  <c r="CLZ74" i="24"/>
  <c r="CLL74" i="24"/>
  <c r="CKZ74" i="24"/>
  <c r="CKL74" i="24"/>
  <c r="CJZ74" i="24"/>
  <c r="CJN74" i="24"/>
  <c r="CJD74" i="24"/>
  <c r="CIR74" i="24"/>
  <c r="CIH74" i="24"/>
  <c r="CHX74" i="24"/>
  <c r="CHP74" i="24"/>
  <c r="CHH74" i="24"/>
  <c r="CGZ74" i="24"/>
  <c r="CGR74" i="24"/>
  <c r="CGJ74" i="24"/>
  <c r="CGB74" i="24"/>
  <c r="CFT74" i="24"/>
  <c r="CFL74" i="24"/>
  <c r="CFD74" i="24"/>
  <c r="CEV74" i="24"/>
  <c r="CEN74" i="24"/>
  <c r="CEF74" i="24"/>
  <c r="CDX74" i="24"/>
  <c r="CDP74" i="24"/>
  <c r="CDH74" i="24"/>
  <c r="CCZ74" i="24"/>
  <c r="CCR74" i="24"/>
  <c r="CCJ74" i="24"/>
  <c r="CCB74" i="24"/>
  <c r="CBT74" i="24"/>
  <c r="CBL74" i="24"/>
  <c r="CBD74" i="24"/>
  <c r="CAV74" i="24"/>
  <c r="CAN74" i="24"/>
  <c r="CAF74" i="24"/>
  <c r="BZX74" i="24"/>
  <c r="BZP74" i="24"/>
  <c r="BZH74" i="24"/>
  <c r="BYZ74" i="24"/>
  <c r="BYR74" i="24"/>
  <c r="BYJ74" i="24"/>
  <c r="BYB74" i="24"/>
  <c r="BXT74" i="24"/>
  <c r="BXL74" i="24"/>
  <c r="BXD74" i="24"/>
  <c r="BWV74" i="24"/>
  <c r="BWN74" i="24"/>
  <c r="BWF74" i="24"/>
  <c r="BVX74" i="24"/>
  <c r="BVP74" i="24"/>
  <c r="BVH74" i="24"/>
  <c r="BUZ74" i="24"/>
  <c r="BUR74" i="24"/>
  <c r="BUJ74" i="24"/>
  <c r="BUB74" i="24"/>
  <c r="BTT74" i="24"/>
  <c r="BTL74" i="24"/>
  <c r="BTD74" i="24"/>
  <c r="BSV74" i="24"/>
  <c r="BSN74" i="24"/>
  <c r="BSF74" i="24"/>
  <c r="BRX74" i="24"/>
  <c r="BRP74" i="24"/>
  <c r="BRH74" i="24"/>
  <c r="BQZ74" i="24"/>
  <c r="BQR74" i="24"/>
  <c r="BQJ74" i="24"/>
  <c r="BQB74" i="24"/>
  <c r="BPT74" i="24"/>
  <c r="BPL74" i="24"/>
  <c r="BPD74" i="24"/>
  <c r="BOV74" i="24"/>
  <c r="BON74" i="24"/>
  <c r="BOF74" i="24"/>
  <c r="BNX74" i="24"/>
  <c r="BNP74" i="24"/>
  <c r="BNH74" i="24"/>
  <c r="BMZ74" i="24"/>
  <c r="BMR74" i="24"/>
  <c r="BMJ74" i="24"/>
  <c r="BMB74" i="24"/>
  <c r="BLT74" i="24"/>
  <c r="BLL74" i="24"/>
  <c r="BLD74" i="24"/>
  <c r="BKV74" i="24"/>
  <c r="BKN74" i="24"/>
  <c r="BKF74" i="24"/>
  <c r="BJX74" i="24"/>
  <c r="BJP74" i="24"/>
  <c r="BJH74" i="24"/>
  <c r="BIZ74" i="24"/>
  <c r="BIR74" i="24"/>
  <c r="BIJ74" i="24"/>
  <c r="BIB74" i="24"/>
  <c r="BHT74" i="24"/>
  <c r="BHL74" i="24"/>
  <c r="BHD74" i="24"/>
  <c r="BGV74" i="24"/>
  <c r="BGN74" i="24"/>
  <c r="BGF74" i="24"/>
  <c r="BFX74" i="24"/>
  <c r="BFP74" i="24"/>
  <c r="BFH74" i="24"/>
  <c r="BEZ74" i="24"/>
  <c r="BER74" i="24"/>
  <c r="BEJ74" i="24"/>
  <c r="BEB74" i="24"/>
  <c r="BDT74" i="24"/>
  <c r="BDL74" i="24"/>
  <c r="BDD74" i="24"/>
  <c r="BCV74" i="24"/>
  <c r="BCN74" i="24"/>
  <c r="BCF74" i="24"/>
  <c r="BBX74" i="24"/>
  <c r="BBP74" i="24"/>
  <c r="BBH74" i="24"/>
  <c r="BAZ74" i="24"/>
  <c r="BAR74" i="24"/>
  <c r="BAJ74" i="24"/>
  <c r="BAB74" i="24"/>
  <c r="AZT74" i="24"/>
  <c r="AZL74" i="24"/>
  <c r="AZD74" i="24"/>
  <c r="AYV74" i="24"/>
  <c r="AYN74" i="24"/>
  <c r="AYF74" i="24"/>
  <c r="AXX74" i="24"/>
  <c r="AXP74" i="24"/>
  <c r="AXH74" i="24"/>
  <c r="AWZ74" i="24"/>
  <c r="AWR74" i="24"/>
  <c r="AWJ74" i="24"/>
  <c r="AWB74" i="24"/>
  <c r="AVT74" i="24"/>
  <c r="AVL74" i="24"/>
  <c r="AVD74" i="24"/>
  <c r="AUV74" i="24"/>
  <c r="AUN74" i="24"/>
  <c r="AUF74" i="24"/>
  <c r="ATX74" i="24"/>
  <c r="ATP74" i="24"/>
  <c r="ATH74" i="24"/>
  <c r="ASZ74" i="24"/>
  <c r="ASR74" i="24"/>
  <c r="ASJ74" i="24"/>
  <c r="ASB74" i="24"/>
  <c r="ART74" i="24"/>
  <c r="ARL74" i="24"/>
  <c r="ARD74" i="24"/>
  <c r="AQV74" i="24"/>
  <c r="AQN74" i="24"/>
  <c r="AQF74" i="24"/>
  <c r="APX74" i="24"/>
  <c r="APP74" i="24"/>
  <c r="APH74" i="24"/>
  <c r="AOZ74" i="24"/>
  <c r="AOR74" i="24"/>
  <c r="AOJ74" i="24"/>
  <c r="AOB74" i="24"/>
  <c r="ANT74" i="24"/>
  <c r="ANL74" i="24"/>
  <c r="AND74" i="24"/>
  <c r="AMV74" i="24"/>
  <c r="AMN74" i="24"/>
  <c r="AMF74" i="24"/>
  <c r="ALX74" i="24"/>
  <c r="ALP74" i="24"/>
  <c r="ALH74" i="24"/>
  <c r="AKZ74" i="24"/>
  <c r="AKR74" i="24"/>
  <c r="AKJ74" i="24"/>
  <c r="AKB74" i="24"/>
  <c r="AJT74" i="24"/>
  <c r="AJL74" i="24"/>
  <c r="AJD74" i="24"/>
  <c r="AIV74" i="24"/>
  <c r="AIN74" i="24"/>
  <c r="AIF74" i="24"/>
  <c r="AHX74" i="24"/>
  <c r="AHP74" i="24"/>
  <c r="AHH74" i="24"/>
  <c r="AGZ74" i="24"/>
  <c r="AGR74" i="24"/>
  <c r="AGJ74" i="24"/>
  <c r="AGB74" i="24"/>
  <c r="AFT74" i="24"/>
  <c r="AFL74" i="24"/>
  <c r="AFD74" i="24"/>
  <c r="AEV74" i="24"/>
  <c r="AEN74" i="24"/>
  <c r="AEF74" i="24"/>
  <c r="ADX74" i="24"/>
  <c r="ADP74" i="24"/>
  <c r="ADH74" i="24"/>
  <c r="ACZ74" i="24"/>
  <c r="ACR74" i="24"/>
  <c r="ACJ74" i="24"/>
  <c r="ACB74" i="24"/>
  <c r="ABT74" i="24"/>
  <c r="ABL74" i="24"/>
  <c r="ABD74" i="24"/>
  <c r="AAV74" i="24"/>
  <c r="AAN74" i="24"/>
  <c r="AAF74" i="24"/>
  <c r="ZX74" i="24"/>
  <c r="ZP74" i="24"/>
  <c r="ZH74" i="24"/>
  <c r="YZ74" i="24"/>
  <c r="YR74" i="24"/>
  <c r="YJ74" i="24"/>
  <c r="YB74" i="24"/>
  <c r="XT74" i="24"/>
  <c r="XL74" i="24"/>
  <c r="XD74" i="24"/>
  <c r="WV74" i="24"/>
  <c r="WN74" i="24"/>
  <c r="WF74" i="24"/>
  <c r="VX74" i="24"/>
  <c r="VP74" i="24"/>
  <c r="VH74" i="24"/>
  <c r="UZ74" i="24"/>
  <c r="UR74" i="24"/>
  <c r="UJ74" i="24"/>
  <c r="UB74" i="24"/>
  <c r="TT74" i="24"/>
  <c r="TL74" i="24"/>
  <c r="TD74" i="24"/>
  <c r="SV74" i="24"/>
  <c r="SN74" i="24"/>
  <c r="SF74" i="24"/>
  <c r="RX74" i="24"/>
  <c r="RP74" i="24"/>
  <c r="RH74" i="24"/>
  <c r="QZ74" i="24"/>
  <c r="QR74" i="24"/>
  <c r="QJ74" i="24"/>
  <c r="QB74" i="24"/>
  <c r="PT74" i="24"/>
  <c r="PL74" i="24"/>
  <c r="PD74" i="24"/>
  <c r="OV74" i="24"/>
  <c r="ON74" i="24"/>
  <c r="OF74" i="24"/>
  <c r="NX74" i="24"/>
  <c r="NP74" i="24"/>
  <c r="NH74" i="24"/>
  <c r="MZ74" i="24"/>
  <c r="MR74" i="24"/>
  <c r="MJ74" i="24"/>
  <c r="MB74" i="24"/>
  <c r="LT74" i="24"/>
  <c r="LL74" i="24"/>
  <c r="LD74" i="24"/>
  <c r="KV74" i="24"/>
  <c r="KN74" i="24"/>
  <c r="KF74" i="24"/>
  <c r="JX74" i="24"/>
  <c r="JP74" i="24"/>
  <c r="JH74" i="24"/>
  <c r="IZ74" i="24"/>
  <c r="IR74" i="24"/>
  <c r="IJ74" i="24"/>
  <c r="IB74" i="24"/>
  <c r="HT74" i="24"/>
  <c r="HL74" i="24"/>
  <c r="HD74" i="24"/>
  <c r="GV74" i="24"/>
  <c r="GN74" i="24"/>
  <c r="GF74" i="24"/>
  <c r="FX74" i="24"/>
  <c r="FP74" i="24"/>
  <c r="FH74" i="24"/>
  <c r="EZ74" i="24"/>
  <c r="ER74" i="24"/>
  <c r="EJ74" i="24"/>
  <c r="EB74" i="24"/>
  <c r="DT74" i="24"/>
  <c r="DL74" i="24"/>
  <c r="DD74" i="24"/>
  <c r="CV74" i="24"/>
  <c r="CN74" i="24"/>
  <c r="CF74" i="24"/>
  <c r="IUZ74" i="24"/>
  <c r="GEM74" i="24"/>
  <c r="FFD74" i="24"/>
  <c r="ELL74" i="24"/>
  <c r="DRT74" i="24"/>
  <c r="DCW74" i="24"/>
  <c r="CWH74" i="24"/>
  <c r="CQW74" i="24"/>
  <c r="CLY74" i="24"/>
  <c r="CIG74" i="24"/>
  <c r="CFS74" i="24"/>
  <c r="CDG74" i="24"/>
  <c r="CAU74" i="24"/>
  <c r="BYI74" i="24"/>
  <c r="BVW74" i="24"/>
  <c r="BTK74" i="24"/>
  <c r="BQY74" i="24"/>
  <c r="BOM74" i="24"/>
  <c r="BMA74" i="24"/>
  <c r="BJO74" i="24"/>
  <c r="BHC74" i="24"/>
  <c r="BEQ74" i="24"/>
  <c r="BCE74" i="24"/>
  <c r="AZS74" i="24"/>
  <c r="AXG74" i="24"/>
  <c r="AUU74" i="24"/>
  <c r="ASI74" i="24"/>
  <c r="AQL74" i="24"/>
  <c r="APF74" i="24"/>
  <c r="AOD74" i="24"/>
  <c r="ANJ74" i="24"/>
  <c r="AMM74" i="24"/>
  <c r="ALR74" i="24"/>
  <c r="AKX74" i="24"/>
  <c r="AKA74" i="24"/>
  <c r="AJF74" i="24"/>
  <c r="AIL74" i="24"/>
  <c r="AHO74" i="24"/>
  <c r="AGT74" i="24"/>
  <c r="AFZ74" i="24"/>
  <c r="AFC74" i="24"/>
  <c r="AEH74" i="24"/>
  <c r="ADN74" i="24"/>
  <c r="ACQ74" i="24"/>
  <c r="ABV74" i="24"/>
  <c r="ABB74" i="24"/>
  <c r="AAE74" i="24"/>
  <c r="ZJ74" i="24"/>
  <c r="YP74" i="24"/>
  <c r="XS74" i="24"/>
  <c r="WX74" i="24"/>
  <c r="WD74" i="24"/>
  <c r="VG74" i="24"/>
  <c r="UL74" i="24"/>
  <c r="TS74" i="24"/>
  <c r="TC74" i="24"/>
  <c r="SM74" i="24"/>
  <c r="RW74" i="24"/>
  <c r="RG74" i="24"/>
  <c r="QQ74" i="24"/>
  <c r="QA74" i="24"/>
  <c r="PK74" i="24"/>
  <c r="OU74" i="24"/>
  <c r="OE74" i="24"/>
  <c r="NO74" i="24"/>
  <c r="MY74" i="24"/>
  <c r="MI74" i="24"/>
  <c r="LS74" i="24"/>
  <c r="LC74" i="24"/>
  <c r="KM74" i="24"/>
  <c r="JW74" i="24"/>
  <c r="JG74" i="24"/>
  <c r="IQ74" i="24"/>
  <c r="IA74" i="24"/>
  <c r="HK74" i="24"/>
  <c r="GU74" i="24"/>
  <c r="GE74" i="24"/>
  <c r="FO74" i="24"/>
  <c r="FD74" i="24"/>
  <c r="EP74" i="24"/>
  <c r="ED74" i="24"/>
  <c r="DQ74" i="24"/>
  <c r="DF74" i="24"/>
  <c r="CU74" i="24"/>
  <c r="CK74" i="24"/>
  <c r="CA74" i="24"/>
  <c r="BS74" i="24"/>
  <c r="IAR74" i="24"/>
  <c r="FZO74" i="24"/>
  <c r="FCR74" i="24"/>
  <c r="EIZ74" i="24"/>
  <c r="DPH74" i="24"/>
  <c r="DCB74" i="24"/>
  <c r="CVM74" i="24"/>
  <c r="CQG74" i="24"/>
  <c r="CLJ74" i="24"/>
  <c r="CHW74" i="24"/>
  <c r="CFK74" i="24"/>
  <c r="CCY74" i="24"/>
  <c r="CAM74" i="24"/>
  <c r="BYA74" i="24"/>
  <c r="BVO74" i="24"/>
  <c r="BTC74" i="24"/>
  <c r="BQQ74" i="24"/>
  <c r="BOE74" i="24"/>
  <c r="BLS74" i="24"/>
  <c r="BJG74" i="24"/>
  <c r="BGU74" i="24"/>
  <c r="BEI74" i="24"/>
  <c r="BBW74" i="24"/>
  <c r="AZK74" i="24"/>
  <c r="AWY74" i="24"/>
  <c r="AUM74" i="24"/>
  <c r="ASA74" i="24"/>
  <c r="AQE74" i="24"/>
  <c r="AOY74" i="24"/>
  <c r="AOA74" i="24"/>
  <c r="ANF74" i="24"/>
  <c r="AML74" i="24"/>
  <c r="ALO74" i="24"/>
  <c r="AKT74" i="24"/>
  <c r="AJZ74" i="24"/>
  <c r="AJC74" i="24"/>
  <c r="AIH74" i="24"/>
  <c r="AHN74" i="24"/>
  <c r="AGQ74" i="24"/>
  <c r="AFV74" i="24"/>
  <c r="AFB74" i="24"/>
  <c r="AEE74" i="24"/>
  <c r="ADJ74" i="24"/>
  <c r="ACP74" i="24"/>
  <c r="ABS74" i="24"/>
  <c r="AAX74" i="24"/>
  <c r="AAD74" i="24"/>
  <c r="ZG74" i="24"/>
  <c r="YL74" i="24"/>
  <c r="XR74" i="24"/>
  <c r="WU74" i="24"/>
  <c r="VZ74" i="24"/>
  <c r="VF74" i="24"/>
  <c r="UI74" i="24"/>
  <c r="TR74" i="24"/>
  <c r="TB74" i="24"/>
  <c r="SL74" i="24"/>
  <c r="RV74" i="24"/>
  <c r="RF74" i="24"/>
  <c r="QP74" i="24"/>
  <c r="PZ74" i="24"/>
  <c r="PJ74" i="24"/>
  <c r="OT74" i="24"/>
  <c r="OD74" i="24"/>
  <c r="NN74" i="24"/>
  <c r="MX74" i="24"/>
  <c r="MH74" i="24"/>
  <c r="LR74" i="24"/>
  <c r="LB74" i="24"/>
  <c r="KL74" i="24"/>
  <c r="JV74" i="24"/>
  <c r="JF74" i="24"/>
  <c r="IP74" i="24"/>
  <c r="HZ74" i="24"/>
  <c r="HJ74" i="24"/>
  <c r="GT74" i="24"/>
  <c r="GD74" i="24"/>
  <c r="FN74" i="24"/>
  <c r="FB74" i="24"/>
  <c r="EO74" i="24"/>
  <c r="EA74" i="24"/>
  <c r="DP74" i="24"/>
  <c r="DE74" i="24"/>
  <c r="CT74" i="24"/>
  <c r="CJ74" i="24"/>
  <c r="BZ74" i="24"/>
  <c r="BR74" i="24"/>
  <c r="HQY74" i="24"/>
  <c r="FVO74" i="24"/>
  <c r="FAF74" i="24"/>
  <c r="EGN74" i="24"/>
  <c r="DMV74" i="24"/>
  <c r="DBF74" i="24"/>
  <c r="CUR74" i="24"/>
  <c r="CPQ74" i="24"/>
  <c r="CKX74" i="24"/>
  <c r="CHO74" i="24"/>
  <c r="CFC74" i="24"/>
  <c r="CCQ74" i="24"/>
  <c r="CAE74" i="24"/>
  <c r="BXS74" i="24"/>
  <c r="BVG74" i="24"/>
  <c r="BSU74" i="24"/>
  <c r="BQI74" i="24"/>
  <c r="BNW74" i="24"/>
  <c r="BLK74" i="24"/>
  <c r="BIY74" i="24"/>
  <c r="BGM74" i="24"/>
  <c r="BEA74" i="24"/>
  <c r="BBO74" i="24"/>
  <c r="AZC74" i="24"/>
  <c r="AWQ74" i="24"/>
  <c r="AUE74" i="24"/>
  <c r="ARS74" i="24"/>
  <c r="AQD74" i="24"/>
  <c r="AOX74" i="24"/>
  <c r="ANZ74" i="24"/>
  <c r="ANC74" i="24"/>
  <c r="AMH74" i="24"/>
  <c r="ALN74" i="24"/>
  <c r="AKQ74" i="24"/>
  <c r="AJV74" i="24"/>
  <c r="AJB74" i="24"/>
  <c r="AIE74" i="24"/>
  <c r="AHJ74" i="24"/>
  <c r="AGP74" i="24"/>
  <c r="AFS74" i="24"/>
  <c r="AEX74" i="24"/>
  <c r="AED74" i="24"/>
  <c r="ADG74" i="24"/>
  <c r="ACL74" i="24"/>
  <c r="ABR74" i="24"/>
  <c r="AAU74" i="24"/>
  <c r="ZZ74" i="24"/>
  <c r="ZF74" i="24"/>
  <c r="YI74" i="24"/>
  <c r="XN74" i="24"/>
  <c r="WT74" i="24"/>
  <c r="VW74" i="24"/>
  <c r="VB74" i="24"/>
  <c r="UH74" i="24"/>
  <c r="TP74" i="24"/>
  <c r="SZ74" i="24"/>
  <c r="SJ74" i="24"/>
  <c r="RT74" i="24"/>
  <c r="RD74" i="24"/>
  <c r="QN74" i="24"/>
  <c r="PX74" i="24"/>
  <c r="PH74" i="24"/>
  <c r="OR74" i="24"/>
  <c r="OB74" i="24"/>
  <c r="NL74" i="24"/>
  <c r="MV74" i="24"/>
  <c r="MF74" i="24"/>
  <c r="LP74" i="24"/>
  <c r="KZ74" i="24"/>
  <c r="KJ74" i="24"/>
  <c r="JT74" i="24"/>
  <c r="JD74" i="24"/>
  <c r="IN74" i="24"/>
  <c r="HX74" i="24"/>
  <c r="HH74" i="24"/>
  <c r="GR74" i="24"/>
  <c r="GB74" i="24"/>
  <c r="FM74" i="24"/>
  <c r="EY74" i="24"/>
  <c r="EN74" i="24"/>
  <c r="DZ74" i="24"/>
  <c r="DN74" i="24"/>
  <c r="DC74" i="24"/>
  <c r="CS74" i="24"/>
  <c r="CH74" i="24"/>
  <c r="BY74" i="24"/>
  <c r="BQ74" i="24"/>
  <c r="HKJ74" i="24"/>
  <c r="FSB74" i="24"/>
  <c r="EXT74" i="24"/>
  <c r="EEB74" i="24"/>
  <c r="DKJ74" i="24"/>
  <c r="DAK74" i="24"/>
  <c r="CTY74" i="24"/>
  <c r="CPA74" i="24"/>
  <c r="CKK74" i="24"/>
  <c r="CHG74" i="24"/>
  <c r="CEU74" i="24"/>
  <c r="CCI74" i="24"/>
  <c r="BZW74" i="24"/>
  <c r="BXK74" i="24"/>
  <c r="BUY74" i="24"/>
  <c r="BSM74" i="24"/>
  <c r="BQA74" i="24"/>
  <c r="BNO74" i="24"/>
  <c r="BLC74" i="24"/>
  <c r="BIQ74" i="24"/>
  <c r="BGE74" i="24"/>
  <c r="BDS74" i="24"/>
  <c r="BBG74" i="24"/>
  <c r="AYU74" i="24"/>
  <c r="AWI74" i="24"/>
  <c r="ATW74" i="24"/>
  <c r="ARK74" i="24"/>
  <c r="APW74" i="24"/>
  <c r="AOQ74" i="24"/>
  <c r="ANV74" i="24"/>
  <c r="ANB74" i="24"/>
  <c r="AME74" i="24"/>
  <c r="ALJ74" i="24"/>
  <c r="AKP74" i="24"/>
  <c r="AJS74" i="24"/>
  <c r="AIX74" i="24"/>
  <c r="AID74" i="24"/>
  <c r="AHG74" i="24"/>
  <c r="AGL74" i="24"/>
  <c r="AFR74" i="24"/>
  <c r="AEU74" i="24"/>
  <c r="ADZ74" i="24"/>
  <c r="ADF74" i="24"/>
  <c r="ACI74" i="24"/>
  <c r="ABN74" i="24"/>
  <c r="AAT74" i="24"/>
  <c r="ZW74" i="24"/>
  <c r="ZB74" i="24"/>
  <c r="YH74" i="24"/>
  <c r="XK74" i="24"/>
  <c r="WP74" i="24"/>
  <c r="VV74" i="24"/>
  <c r="UY74" i="24"/>
  <c r="UD74" i="24"/>
  <c r="TN74" i="24"/>
  <c r="SX74" i="24"/>
  <c r="SH74" i="24"/>
  <c r="RR74" i="24"/>
  <c r="RB74" i="24"/>
  <c r="QL74" i="24"/>
  <c r="PV74" i="24"/>
  <c r="PF74" i="24"/>
  <c r="OP74" i="24"/>
  <c r="NZ74" i="24"/>
  <c r="NJ74" i="24"/>
  <c r="MT74" i="24"/>
  <c r="MD74" i="24"/>
  <c r="LN74" i="24"/>
  <c r="KX74" i="24"/>
  <c r="KH74" i="24"/>
  <c r="JR74" i="24"/>
  <c r="JB74" i="24"/>
  <c r="IL74" i="24"/>
  <c r="HV74" i="24"/>
  <c r="HF74" i="24"/>
  <c r="GP74" i="24"/>
  <c r="FZ74" i="24"/>
  <c r="FL74" i="24"/>
  <c r="EX74" i="24"/>
  <c r="EL74" i="24"/>
  <c r="DY74" i="24"/>
  <c r="DM74" i="24"/>
  <c r="DB74" i="24"/>
  <c r="CR74" i="24"/>
  <c r="CG74" i="24"/>
  <c r="BX74" i="24"/>
  <c r="BP74" i="24"/>
  <c r="HDW74" i="24"/>
  <c r="FPG74" i="24"/>
  <c r="EVH74" i="24"/>
  <c r="EBP74" i="24"/>
  <c r="DHX74" i="24"/>
  <c r="CZP74" i="24"/>
  <c r="CTI74" i="24"/>
  <c r="COK74" i="24"/>
  <c r="CJX74" i="24"/>
  <c r="CGY74" i="24"/>
  <c r="CEM74" i="24"/>
  <c r="CCA74" i="24"/>
  <c r="BZO74" i="24"/>
  <c r="BXC74" i="24"/>
  <c r="BUQ74" i="24"/>
  <c r="BSE74" i="24"/>
  <c r="BPS74" i="24"/>
  <c r="BNG74" i="24"/>
  <c r="BKU74" i="24"/>
  <c r="BII74" i="24"/>
  <c r="BFW74" i="24"/>
  <c r="BDK74" i="24"/>
  <c r="BAY74" i="24"/>
  <c r="AYM74" i="24"/>
  <c r="AWA74" i="24"/>
  <c r="ATO74" i="24"/>
  <c r="ARC74" i="24"/>
  <c r="APV74" i="24"/>
  <c r="AOP74" i="24"/>
  <c r="ANS74" i="24"/>
  <c r="AMX74" i="24"/>
  <c r="AMD74" i="24"/>
  <c r="ALG74" i="24"/>
  <c r="AKL74" i="24"/>
  <c r="AJR74" i="24"/>
  <c r="AIU74" i="24"/>
  <c r="AHZ74" i="24"/>
  <c r="AHF74" i="24"/>
  <c r="AGI74" i="24"/>
  <c r="AFN74" i="24"/>
  <c r="AET74" i="24"/>
  <c r="ADW74" i="24"/>
  <c r="ADB74" i="24"/>
  <c r="ACH74" i="24"/>
  <c r="ABK74" i="24"/>
  <c r="AAP74" i="24"/>
  <c r="ZV74" i="24"/>
  <c r="YY74" i="24"/>
  <c r="YD74" i="24"/>
  <c r="XJ74" i="24"/>
  <c r="WM74" i="24"/>
  <c r="VR74" i="24"/>
  <c r="UX74" i="24"/>
  <c r="UA74" i="24"/>
  <c r="TK74" i="24"/>
  <c r="SU74" i="24"/>
  <c r="SE74" i="24"/>
  <c r="RO74" i="24"/>
  <c r="QY74" i="24"/>
  <c r="QI74" i="24"/>
  <c r="PS74" i="24"/>
  <c r="PC74" i="24"/>
  <c r="OM74" i="24"/>
  <c r="NW74" i="24"/>
  <c r="NG74" i="24"/>
  <c r="MQ74" i="24"/>
  <c r="MA74" i="24"/>
  <c r="LK74" i="24"/>
  <c r="KU74" i="24"/>
  <c r="KE74" i="24"/>
  <c r="JO74" i="24"/>
  <c r="IY74" i="24"/>
  <c r="II74" i="24"/>
  <c r="HS74" i="24"/>
  <c r="HC74" i="24"/>
  <c r="GM74" i="24"/>
  <c r="FW74" i="24"/>
  <c r="FJ74" i="24"/>
  <c r="EW74" i="24"/>
  <c r="EI74" i="24"/>
  <c r="DX74" i="24"/>
  <c r="DK74" i="24"/>
  <c r="DA74" i="24"/>
  <c r="CP74" i="24"/>
  <c r="CE74" i="24"/>
  <c r="BW74" i="24"/>
  <c r="BO74" i="24"/>
  <c r="GXG74" i="24"/>
  <c r="FMN74" i="24"/>
  <c r="ESV74" i="24"/>
  <c r="DZD74" i="24"/>
  <c r="DFQ74" i="24"/>
  <c r="CYT74" i="24"/>
  <c r="CSS74" i="24"/>
  <c r="CNU74" i="24"/>
  <c r="CJM74" i="24"/>
  <c r="CGQ74" i="24"/>
  <c r="CEE74" i="24"/>
  <c r="CBS74" i="24"/>
  <c r="BZG74" i="24"/>
  <c r="BWU74" i="24"/>
  <c r="BUI74" i="24"/>
  <c r="BRW74" i="24"/>
  <c r="BPK74" i="24"/>
  <c r="BMY74" i="24"/>
  <c r="BKM74" i="24"/>
  <c r="BIA74" i="24"/>
  <c r="BFO74" i="24"/>
  <c r="BDC74" i="24"/>
  <c r="BAQ74" i="24"/>
  <c r="AYE74" i="24"/>
  <c r="AVS74" i="24"/>
  <c r="ATG74" i="24"/>
  <c r="AQU74" i="24"/>
  <c r="APO74" i="24"/>
  <c r="AOL74" i="24"/>
  <c r="ANR74" i="24"/>
  <c r="AMU74" i="24"/>
  <c r="ALZ74" i="24"/>
  <c r="ALF74" i="24"/>
  <c r="AKI74" i="24"/>
  <c r="AJN74" i="24"/>
  <c r="AIT74" i="24"/>
  <c r="AHW74" i="24"/>
  <c r="AHB74" i="24"/>
  <c r="AGH74" i="24"/>
  <c r="AFK74" i="24"/>
  <c r="AEP74" i="24"/>
  <c r="ADV74" i="24"/>
  <c r="ACY74" i="24"/>
  <c r="ACD74" i="24"/>
  <c r="ABJ74" i="24"/>
  <c r="AAM74" i="24"/>
  <c r="ZR74" i="24"/>
  <c r="YX74" i="24"/>
  <c r="YA74" i="24"/>
  <c r="XF74" i="24"/>
  <c r="WL74" i="24"/>
  <c r="VO74" i="24"/>
  <c r="UT74" i="24"/>
  <c r="TZ74" i="24"/>
  <c r="TJ74" i="24"/>
  <c r="ST74" i="24"/>
  <c r="SD74" i="24"/>
  <c r="RN74" i="24"/>
  <c r="QX74" i="24"/>
  <c r="QH74" i="24"/>
  <c r="PR74" i="24"/>
  <c r="PB74" i="24"/>
  <c r="OL74" i="24"/>
  <c r="NV74" i="24"/>
  <c r="NF74" i="24"/>
  <c r="MP74" i="24"/>
  <c r="LZ74" i="24"/>
  <c r="LJ74" i="24"/>
  <c r="KT74" i="24"/>
  <c r="KD74" i="24"/>
  <c r="JN74" i="24"/>
  <c r="IX74" i="24"/>
  <c r="IH74" i="24"/>
  <c r="HR74" i="24"/>
  <c r="HB74" i="24"/>
  <c r="GL74" i="24"/>
  <c r="FV74" i="24"/>
  <c r="FG74" i="24"/>
  <c r="EV74" i="24"/>
  <c r="EH74" i="24"/>
  <c r="DV74" i="24"/>
  <c r="DJ74" i="24"/>
  <c r="CZ74" i="24"/>
  <c r="CO74" i="24"/>
  <c r="CD74" i="24"/>
  <c r="BV74" i="24"/>
  <c r="BN74" i="24"/>
  <c r="GQR74" i="24"/>
  <c r="FKB74" i="24"/>
  <c r="EQJ74" i="24"/>
  <c r="DWR74" i="24"/>
  <c r="DEN74" i="24"/>
  <c r="CXY74" i="24"/>
  <c r="CSC74" i="24"/>
  <c r="CNE74" i="24"/>
  <c r="CJB74" i="24"/>
  <c r="CGI74" i="24"/>
  <c r="CDW74" i="24"/>
  <c r="CBK74" i="24"/>
  <c r="BYY74" i="24"/>
  <c r="BWM74" i="24"/>
  <c r="BUA74" i="24"/>
  <c r="BRO74" i="24"/>
  <c r="BPC74" i="24"/>
  <c r="BMQ74" i="24"/>
  <c r="BKE74" i="24"/>
  <c r="BHS74" i="24"/>
  <c r="BFG74" i="24"/>
  <c r="BCU74" i="24"/>
  <c r="BAI74" i="24"/>
  <c r="AXW74" i="24"/>
  <c r="AVK74" i="24"/>
  <c r="ASY74" i="24"/>
  <c r="AQT74" i="24"/>
  <c r="APN74" i="24"/>
  <c r="AOI74" i="24"/>
  <c r="ANN74" i="24"/>
  <c r="AMT74" i="24"/>
  <c r="ALW74" i="24"/>
  <c r="ALB74" i="24"/>
  <c r="AKH74" i="24"/>
  <c r="AJK74" i="24"/>
  <c r="AIP74" i="24"/>
  <c r="AHV74" i="24"/>
  <c r="AGY74" i="24"/>
  <c r="AGD74" i="24"/>
  <c r="AFJ74" i="24"/>
  <c r="AEM74" i="24"/>
  <c r="ADR74" i="24"/>
  <c r="ACX74" i="24"/>
  <c r="ACA74" i="24"/>
  <c r="ABF74" i="24"/>
  <c r="AAL74" i="24"/>
  <c r="ZO74" i="24"/>
  <c r="YT74" i="24"/>
  <c r="XZ74" i="24"/>
  <c r="XC74" i="24"/>
  <c r="WH74" i="24"/>
  <c r="VN74" i="24"/>
  <c r="UQ74" i="24"/>
  <c r="TX74" i="24"/>
  <c r="TH74" i="24"/>
  <c r="SR74" i="24"/>
  <c r="SB74" i="24"/>
  <c r="RL74" i="24"/>
  <c r="QV74" i="24"/>
  <c r="QF74" i="24"/>
  <c r="PP74" i="24"/>
  <c r="OZ74" i="24"/>
  <c r="OJ74" i="24"/>
  <c r="NT74" i="24"/>
  <c r="ND74" i="24"/>
  <c r="MN74" i="24"/>
  <c r="LX74" i="24"/>
  <c r="LH74" i="24"/>
  <c r="KR74" i="24"/>
  <c r="KB74" i="24"/>
  <c r="JL74" i="24"/>
  <c r="IV74" i="24"/>
  <c r="IF74" i="24"/>
  <c r="HP74" i="24"/>
  <c r="GZ74" i="24"/>
  <c r="GJ74" i="24"/>
  <c r="FT74" i="24"/>
  <c r="FF74" i="24"/>
  <c r="ET74" i="24"/>
  <c r="EG74" i="24"/>
  <c r="DS74" i="24"/>
  <c r="DI74" i="24"/>
  <c r="CX74" i="24"/>
  <c r="CM74" i="24"/>
  <c r="CC74" i="24"/>
  <c r="BU74" i="24"/>
  <c r="GKE74" i="24"/>
  <c r="CIQ74" i="24"/>
  <c r="BOU74" i="24"/>
  <c r="AVC74" i="24"/>
  <c r="AKY74" i="24"/>
  <c r="AEL74" i="24"/>
  <c r="XV74" i="24"/>
  <c r="RZ74" i="24"/>
  <c r="NB74" i="24"/>
  <c r="ID74" i="24"/>
  <c r="DR74" i="24"/>
  <c r="FHP74" i="24"/>
  <c r="CGA74" i="24"/>
  <c r="BMI74" i="24"/>
  <c r="ASQ74" i="24"/>
  <c r="AKD74" i="24"/>
  <c r="ADO74" i="24"/>
  <c r="XB74" i="24"/>
  <c r="RJ74" i="24"/>
  <c r="ML74" i="24"/>
  <c r="HN74" i="24"/>
  <c r="DH74" i="24"/>
  <c r="ENX74" i="24"/>
  <c r="CDO74" i="24"/>
  <c r="BJW74" i="24"/>
  <c r="AQM74" i="24"/>
  <c r="AJJ74" i="24"/>
  <c r="ACT74" i="24"/>
  <c r="WE74" i="24"/>
  <c r="QT74" i="24"/>
  <c r="LV74" i="24"/>
  <c r="GX74" i="24"/>
  <c r="CW74" i="24"/>
  <c r="DUF74" i="24"/>
  <c r="CBC74" i="24"/>
  <c r="BHK74" i="24"/>
  <c r="APG74" i="24"/>
  <c r="AIM74" i="24"/>
  <c r="ABZ74" i="24"/>
  <c r="VJ74" i="24"/>
  <c r="QD74" i="24"/>
  <c r="LF74" i="24"/>
  <c r="GH74" i="24"/>
  <c r="CL74" i="24"/>
  <c r="DDR74" i="24"/>
  <c r="BYQ74" i="24"/>
  <c r="BEY74" i="24"/>
  <c r="AOH74" i="24"/>
  <c r="AHR74" i="24"/>
  <c r="ABC74" i="24"/>
  <c r="UP74" i="24"/>
  <c r="PN74" i="24"/>
  <c r="KP74" i="24"/>
  <c r="FR74" i="24"/>
  <c r="CB74" i="24"/>
  <c r="CXD74" i="24"/>
  <c r="BWE74" i="24"/>
  <c r="BCM74" i="24"/>
  <c r="ANK74" i="24"/>
  <c r="AGX74" i="24"/>
  <c r="AAH74" i="24"/>
  <c r="TV74" i="24"/>
  <c r="OX74" i="24"/>
  <c r="JZ74" i="24"/>
  <c r="FE74" i="24"/>
  <c r="BT74" i="24"/>
  <c r="CRM74" i="24"/>
  <c r="BTS74" i="24"/>
  <c r="BAA74" i="24"/>
  <c r="AMP74" i="24"/>
  <c r="AGA74" i="24"/>
  <c r="ZN74" i="24"/>
  <c r="TF74" i="24"/>
  <c r="OH74" i="24"/>
  <c r="JJ74" i="24"/>
  <c r="EQ74" i="24"/>
  <c r="VVH74" i="24"/>
  <c r="CMO74" i="24"/>
  <c r="BRG74" i="24"/>
  <c r="AXO74" i="24"/>
  <c r="ALV74" i="24"/>
  <c r="AFF74" i="24"/>
  <c r="YQ74" i="24"/>
  <c r="SP74" i="24"/>
  <c r="NR74" i="24"/>
  <c r="IT74" i="24"/>
  <c r="EF74" i="24"/>
  <c r="F6" i="27"/>
  <c r="F6" i="22"/>
  <c r="J4" i="20"/>
  <c r="J48" i="20"/>
  <c r="F45" i="24"/>
  <c r="F73" i="24"/>
  <c r="F64" i="24"/>
  <c r="E2" i="27"/>
  <c r="E2" i="26"/>
  <c r="E2" i="25"/>
  <c r="E2" i="24"/>
  <c r="H4" i="27"/>
  <c r="H4" i="26"/>
  <c r="H4" i="25"/>
  <c r="H4" i="24"/>
  <c r="H6" i="27"/>
  <c r="H6" i="26"/>
  <c r="H6" i="25"/>
  <c r="F2" i="22"/>
  <c r="E2" i="23"/>
  <c r="BA20" i="24"/>
  <c r="BA146" i="24" s="1"/>
  <c r="BH22" i="24"/>
  <c r="BH147" i="24" s="1"/>
  <c r="F105" i="24"/>
  <c r="F83" i="24"/>
  <c r="E6" i="22"/>
  <c r="BI20" i="24"/>
  <c r="BI146" i="24" s="1"/>
  <c r="I6" i="27"/>
  <c r="I6" i="26"/>
  <c r="I6" i="25"/>
  <c r="I6" i="24"/>
  <c r="G9" i="24"/>
  <c r="G29" i="24"/>
  <c r="H4" i="22"/>
  <c r="L22" i="24"/>
  <c r="E3" i="27"/>
  <c r="E3" i="26"/>
  <c r="E3" i="25"/>
  <c r="G11" i="24"/>
  <c r="H30" i="24"/>
  <c r="H17" i="24"/>
  <c r="H4" i="23"/>
  <c r="T22" i="24"/>
  <c r="T147" i="24" s="1"/>
  <c r="E5" i="27"/>
  <c r="E5" i="26"/>
  <c r="E5" i="25"/>
  <c r="F5" i="27"/>
  <c r="H3" i="27"/>
  <c r="H3" i="26"/>
  <c r="H3" i="25"/>
  <c r="H3" i="24"/>
  <c r="H5" i="27"/>
  <c r="H5" i="26"/>
  <c r="H5" i="25"/>
  <c r="H5" i="24"/>
  <c r="G40" i="20"/>
  <c r="BH20" i="24"/>
  <c r="BH146" i="24" s="1"/>
  <c r="AZ20" i="24"/>
  <c r="AZ146" i="24" s="1"/>
  <c r="AR20" i="24"/>
  <c r="AR146" i="24" s="1"/>
  <c r="AJ20" i="24"/>
  <c r="AJ146" i="24" s="1"/>
  <c r="AB20" i="24"/>
  <c r="AB146" i="24" s="1"/>
  <c r="T20" i="24"/>
  <c r="T146" i="24" s="1"/>
  <c r="L20" i="24"/>
  <c r="BG20" i="24"/>
  <c r="BG146" i="24" s="1"/>
  <c r="AY20" i="24"/>
  <c r="AY146" i="24" s="1"/>
  <c r="AQ20" i="24"/>
  <c r="AQ146" i="24" s="1"/>
  <c r="AI20" i="24"/>
  <c r="AI146" i="24" s="1"/>
  <c r="AA20" i="24"/>
  <c r="AA146" i="24" s="1"/>
  <c r="S20" i="24"/>
  <c r="S146" i="24" s="1"/>
  <c r="K20" i="24"/>
  <c r="K146" i="24" s="1"/>
  <c r="BF20" i="24"/>
  <c r="BF146" i="24" s="1"/>
  <c r="AX20" i="24"/>
  <c r="AX146" i="24" s="1"/>
  <c r="AP20" i="24"/>
  <c r="AP146" i="24" s="1"/>
  <c r="AH20" i="24"/>
  <c r="AH146" i="24" s="1"/>
  <c r="Z20" i="24"/>
  <c r="Z146" i="24" s="1"/>
  <c r="R20" i="24"/>
  <c r="R146" i="24" s="1"/>
  <c r="J20" i="24"/>
  <c r="J146" i="24" s="1"/>
  <c r="BM20" i="24"/>
  <c r="BM146" i="24" s="1"/>
  <c r="BE20" i="24"/>
  <c r="BE146" i="24" s="1"/>
  <c r="AW20" i="24"/>
  <c r="AW146" i="24" s="1"/>
  <c r="AO20" i="24"/>
  <c r="AO146" i="24" s="1"/>
  <c r="AG20" i="24"/>
  <c r="AG146" i="24" s="1"/>
  <c r="Y20" i="24"/>
  <c r="Y146" i="24" s="1"/>
  <c r="Q20" i="24"/>
  <c r="Q146" i="24" s="1"/>
  <c r="BL20" i="24"/>
  <c r="BL146" i="24" s="1"/>
  <c r="BD20" i="24"/>
  <c r="BD146" i="24" s="1"/>
  <c r="AV20" i="24"/>
  <c r="AV146" i="24" s="1"/>
  <c r="AN20" i="24"/>
  <c r="AN146" i="24" s="1"/>
  <c r="AF20" i="24"/>
  <c r="AF146" i="24" s="1"/>
  <c r="X20" i="24"/>
  <c r="X146" i="24" s="1"/>
  <c r="P20" i="24"/>
  <c r="P146" i="24" s="1"/>
  <c r="BK20" i="24"/>
  <c r="BK146" i="24" s="1"/>
  <c r="BC20" i="24"/>
  <c r="BC146" i="24" s="1"/>
  <c r="AU20" i="24"/>
  <c r="AU146" i="24" s="1"/>
  <c r="AM20" i="24"/>
  <c r="AM146" i="24" s="1"/>
  <c r="AE20" i="24"/>
  <c r="AE146" i="24" s="1"/>
  <c r="W20" i="24"/>
  <c r="W146" i="24" s="1"/>
  <c r="O20" i="24"/>
  <c r="BJ20" i="24"/>
  <c r="BJ146" i="24" s="1"/>
  <c r="BB20" i="24"/>
  <c r="BB146" i="24" s="1"/>
  <c r="AT20" i="24"/>
  <c r="AT146" i="24" s="1"/>
  <c r="AL20" i="24"/>
  <c r="AL146" i="24" s="1"/>
  <c r="AD20" i="24"/>
  <c r="AD146" i="24" s="1"/>
  <c r="V20" i="24"/>
  <c r="V146" i="24" s="1"/>
  <c r="N20" i="24"/>
  <c r="E3" i="22"/>
  <c r="E5" i="22"/>
  <c r="H6" i="22"/>
  <c r="H6" i="24"/>
  <c r="U20" i="24"/>
  <c r="U146" i="24" s="1"/>
  <c r="F2" i="27"/>
  <c r="E4" i="27"/>
  <c r="E4" i="26"/>
  <c r="E4" i="25"/>
  <c r="E4" i="24"/>
  <c r="E6" i="27"/>
  <c r="E6" i="26"/>
  <c r="E6" i="25"/>
  <c r="E6" i="24"/>
  <c r="K33" i="20"/>
  <c r="BG22" i="24"/>
  <c r="BG147" i="24" s="1"/>
  <c r="AY22" i="24"/>
  <c r="AY147" i="24" s="1"/>
  <c r="AQ22" i="24"/>
  <c r="AQ147" i="24" s="1"/>
  <c r="AI22" i="24"/>
  <c r="AI147" i="24" s="1"/>
  <c r="AA22" i="24"/>
  <c r="AA147" i="24" s="1"/>
  <c r="S22" i="24"/>
  <c r="S147" i="24" s="1"/>
  <c r="K22" i="24"/>
  <c r="BF22" i="24"/>
  <c r="BF147" i="24" s="1"/>
  <c r="AX22" i="24"/>
  <c r="AX147" i="24" s="1"/>
  <c r="AP22" i="24"/>
  <c r="AP147" i="24" s="1"/>
  <c r="AH22" i="24"/>
  <c r="AH147" i="24" s="1"/>
  <c r="Z22" i="24"/>
  <c r="Z147" i="24" s="1"/>
  <c r="R22" i="24"/>
  <c r="R147" i="24" s="1"/>
  <c r="J22" i="24"/>
  <c r="J147" i="24" s="1"/>
  <c r="BM22" i="24"/>
  <c r="BM147" i="24" s="1"/>
  <c r="BE22" i="24"/>
  <c r="BE147" i="24" s="1"/>
  <c r="AW22" i="24"/>
  <c r="AW147" i="24" s="1"/>
  <c r="AO22" i="24"/>
  <c r="AO147" i="24" s="1"/>
  <c r="AG22" i="24"/>
  <c r="AG147" i="24" s="1"/>
  <c r="Y22" i="24"/>
  <c r="Y147" i="24" s="1"/>
  <c r="Q22" i="24"/>
  <c r="Q147" i="24" s="1"/>
  <c r="BL22" i="24"/>
  <c r="BL147" i="24" s="1"/>
  <c r="BD22" i="24"/>
  <c r="BD147" i="24" s="1"/>
  <c r="AV22" i="24"/>
  <c r="AV147" i="24" s="1"/>
  <c r="AN22" i="24"/>
  <c r="AN147" i="24" s="1"/>
  <c r="AF22" i="24"/>
  <c r="AF147" i="24" s="1"/>
  <c r="X22" i="24"/>
  <c r="X147" i="24" s="1"/>
  <c r="P22" i="24"/>
  <c r="P147" i="24" s="1"/>
  <c r="BK22" i="24"/>
  <c r="BK147" i="24" s="1"/>
  <c r="BC22" i="24"/>
  <c r="BC147" i="24" s="1"/>
  <c r="AU22" i="24"/>
  <c r="AU147" i="24" s="1"/>
  <c r="AM22" i="24"/>
  <c r="AM147" i="24" s="1"/>
  <c r="AE22" i="24"/>
  <c r="AE147" i="24" s="1"/>
  <c r="W22" i="24"/>
  <c r="W147" i="24" s="1"/>
  <c r="O22" i="24"/>
  <c r="BJ22" i="24"/>
  <c r="BJ147" i="24" s="1"/>
  <c r="BB22" i="24"/>
  <c r="BB147" i="24" s="1"/>
  <c r="AT22" i="24"/>
  <c r="AT147" i="24" s="1"/>
  <c r="AL22" i="24"/>
  <c r="AL147" i="24" s="1"/>
  <c r="AD22" i="24"/>
  <c r="AD147" i="24" s="1"/>
  <c r="V22" i="24"/>
  <c r="V147" i="24" s="1"/>
  <c r="N22" i="24"/>
  <c r="BI22" i="24"/>
  <c r="BI147" i="24" s="1"/>
  <c r="BA22" i="24"/>
  <c r="BA147" i="24" s="1"/>
  <c r="AS22" i="24"/>
  <c r="AS147" i="24" s="1"/>
  <c r="AK22" i="24"/>
  <c r="AK147" i="24" s="1"/>
  <c r="AC22" i="24"/>
  <c r="AC147" i="24" s="1"/>
  <c r="U22" i="24"/>
  <c r="U147" i="24" s="1"/>
  <c r="M22" i="24"/>
  <c r="H3" i="22"/>
  <c r="F5" i="22"/>
  <c r="I6" i="22"/>
  <c r="E3" i="23"/>
  <c r="E5" i="23"/>
  <c r="H6" i="23"/>
  <c r="AC20" i="24"/>
  <c r="AC146" i="24" s="1"/>
  <c r="AJ22" i="24"/>
  <c r="AJ147" i="24" s="1"/>
  <c r="F13" i="26"/>
  <c r="H21" i="27"/>
  <c r="B12" i="8"/>
  <c r="B11" i="8"/>
  <c r="B10" i="8"/>
  <c r="O147" i="24" l="1"/>
  <c r="L147" i="24"/>
  <c r="N147" i="24"/>
  <c r="O146" i="24"/>
  <c r="M147" i="24"/>
  <c r="N146" i="24"/>
  <c r="M146" i="24"/>
  <c r="K147" i="24"/>
  <c r="L146" i="24"/>
  <c r="BI19" i="24"/>
  <c r="BI142" i="24" s="1"/>
  <c r="BI144" i="24" s="1"/>
  <c r="BA19" i="24"/>
  <c r="BA142" i="24" s="1"/>
  <c r="BA144" i="24" s="1"/>
  <c r="AS19" i="24"/>
  <c r="AS142" i="24" s="1"/>
  <c r="AS144" i="24" s="1"/>
  <c r="AK19" i="24"/>
  <c r="AK142" i="24" s="1"/>
  <c r="AK144" i="24" s="1"/>
  <c r="AC19" i="24"/>
  <c r="AC142" i="24" s="1"/>
  <c r="AC144" i="24" s="1"/>
  <c r="U19" i="24"/>
  <c r="U142" i="24" s="1"/>
  <c r="U144" i="24" s="1"/>
  <c r="M19" i="24"/>
  <c r="M142" i="24" s="1"/>
  <c r="M144" i="24" s="1"/>
  <c r="BH19" i="24"/>
  <c r="BH142" i="24" s="1"/>
  <c r="BH144" i="24" s="1"/>
  <c r="AZ19" i="24"/>
  <c r="AZ142" i="24" s="1"/>
  <c r="AZ144" i="24" s="1"/>
  <c r="AR19" i="24"/>
  <c r="AR142" i="24" s="1"/>
  <c r="AR144" i="24" s="1"/>
  <c r="AJ19" i="24"/>
  <c r="AJ142" i="24" s="1"/>
  <c r="AJ144" i="24" s="1"/>
  <c r="AB19" i="24"/>
  <c r="AB142" i="24" s="1"/>
  <c r="AB144" i="24" s="1"/>
  <c r="T19" i="24"/>
  <c r="T142" i="24" s="1"/>
  <c r="T144" i="24" s="1"/>
  <c r="L19" i="24"/>
  <c r="L142" i="24" s="1"/>
  <c r="L144" i="24" s="1"/>
  <c r="G15" i="24"/>
  <c r="G10" i="25" s="1"/>
  <c r="BG19" i="24"/>
  <c r="BG142" i="24" s="1"/>
  <c r="BG144" i="24" s="1"/>
  <c r="AY19" i="24"/>
  <c r="AY142" i="24" s="1"/>
  <c r="AY144" i="24" s="1"/>
  <c r="AQ19" i="24"/>
  <c r="AQ142" i="24" s="1"/>
  <c r="AQ144" i="24" s="1"/>
  <c r="AI19" i="24"/>
  <c r="AI142" i="24" s="1"/>
  <c r="AI144" i="24" s="1"/>
  <c r="AA19" i="24"/>
  <c r="AA142" i="24" s="1"/>
  <c r="AA144" i="24" s="1"/>
  <c r="S19" i="24"/>
  <c r="S142" i="24" s="1"/>
  <c r="S144" i="24" s="1"/>
  <c r="K19" i="24"/>
  <c r="K142" i="24" s="1"/>
  <c r="K144" i="24" s="1"/>
  <c r="BF19" i="24"/>
  <c r="BF142" i="24" s="1"/>
  <c r="BF144" i="24" s="1"/>
  <c r="AX19" i="24"/>
  <c r="AX142" i="24" s="1"/>
  <c r="AX144" i="24" s="1"/>
  <c r="AP19" i="24"/>
  <c r="AP142" i="24" s="1"/>
  <c r="AP144" i="24" s="1"/>
  <c r="AH19" i="24"/>
  <c r="AH142" i="24" s="1"/>
  <c r="AH144" i="24" s="1"/>
  <c r="Z19" i="24"/>
  <c r="Z142" i="24" s="1"/>
  <c r="Z144" i="24" s="1"/>
  <c r="R19" i="24"/>
  <c r="R142" i="24" s="1"/>
  <c r="R144" i="24" s="1"/>
  <c r="J19" i="24"/>
  <c r="J142" i="24" s="1"/>
  <c r="J144" i="24" s="1"/>
  <c r="BM19" i="24"/>
  <c r="BM142" i="24" s="1"/>
  <c r="BM144" i="24" s="1"/>
  <c r="BE19" i="24"/>
  <c r="BE142" i="24" s="1"/>
  <c r="BE144" i="24" s="1"/>
  <c r="AW19" i="24"/>
  <c r="AW142" i="24" s="1"/>
  <c r="AW144" i="24" s="1"/>
  <c r="AO19" i="24"/>
  <c r="AO142" i="24" s="1"/>
  <c r="AO144" i="24" s="1"/>
  <c r="AG19" i="24"/>
  <c r="AG142" i="24" s="1"/>
  <c r="AG144" i="24" s="1"/>
  <c r="Y19" i="24"/>
  <c r="Y142" i="24" s="1"/>
  <c r="Y144" i="24" s="1"/>
  <c r="Q19" i="24"/>
  <c r="Q142" i="24" s="1"/>
  <c r="Q144" i="24" s="1"/>
  <c r="BL19" i="24"/>
  <c r="BL142" i="24" s="1"/>
  <c r="BL144" i="24" s="1"/>
  <c r="BD19" i="24"/>
  <c r="BD142" i="24" s="1"/>
  <c r="BD144" i="24" s="1"/>
  <c r="AV19" i="24"/>
  <c r="AV142" i="24" s="1"/>
  <c r="AV144" i="24" s="1"/>
  <c r="AN19" i="24"/>
  <c r="AN142" i="24" s="1"/>
  <c r="AN144" i="24" s="1"/>
  <c r="AF19" i="24"/>
  <c r="AF142" i="24" s="1"/>
  <c r="AF144" i="24" s="1"/>
  <c r="X19" i="24"/>
  <c r="X142" i="24" s="1"/>
  <c r="X144" i="24" s="1"/>
  <c r="P19" i="24"/>
  <c r="P142" i="24" s="1"/>
  <c r="P144" i="24" s="1"/>
  <c r="BK19" i="24"/>
  <c r="BK142" i="24" s="1"/>
  <c r="BK144" i="24" s="1"/>
  <c r="BC19" i="24"/>
  <c r="BC142" i="24" s="1"/>
  <c r="BC144" i="24" s="1"/>
  <c r="AU19" i="24"/>
  <c r="AU142" i="24" s="1"/>
  <c r="AU144" i="24" s="1"/>
  <c r="AM19" i="24"/>
  <c r="AM142" i="24" s="1"/>
  <c r="AM144" i="24" s="1"/>
  <c r="AE19" i="24"/>
  <c r="AE142" i="24" s="1"/>
  <c r="AE144" i="24" s="1"/>
  <c r="W19" i="24"/>
  <c r="W142" i="24" s="1"/>
  <c r="W144" i="24" s="1"/>
  <c r="O19" i="24"/>
  <c r="O142" i="24" s="1"/>
  <c r="O144" i="24" s="1"/>
  <c r="V19" i="24"/>
  <c r="V142" i="24" s="1"/>
  <c r="V144" i="24" s="1"/>
  <c r="N19" i="24"/>
  <c r="N142" i="24" s="1"/>
  <c r="N144" i="24" s="1"/>
  <c r="BJ19" i="24"/>
  <c r="BJ142" i="24" s="1"/>
  <c r="BJ144" i="24" s="1"/>
  <c r="BB19" i="24"/>
  <c r="BB142" i="24" s="1"/>
  <c r="BB144" i="24" s="1"/>
  <c r="AT19" i="24"/>
  <c r="AT142" i="24" s="1"/>
  <c r="AT144" i="24" s="1"/>
  <c r="AD19" i="24"/>
  <c r="AD142" i="24" s="1"/>
  <c r="AD144" i="24" s="1"/>
  <c r="AL19" i="24"/>
  <c r="AL142" i="24" s="1"/>
  <c r="AL144" i="24" s="1"/>
  <c r="J44" i="20"/>
  <c r="J2" i="20" s="1"/>
  <c r="BL31" i="24"/>
  <c r="BL34" i="24" s="1"/>
  <c r="BD31" i="24"/>
  <c r="BD34" i="24" s="1"/>
  <c r="AV31" i="24"/>
  <c r="AV34" i="24" s="1"/>
  <c r="AN31" i="24"/>
  <c r="AN34" i="24" s="1"/>
  <c r="AF31" i="24"/>
  <c r="AF34" i="24" s="1"/>
  <c r="X31" i="24"/>
  <c r="X34" i="24" s="1"/>
  <c r="P31" i="24"/>
  <c r="P34" i="24" s="1"/>
  <c r="BK31" i="24"/>
  <c r="BK34" i="24" s="1"/>
  <c r="BC31" i="24"/>
  <c r="BC34" i="24" s="1"/>
  <c r="AU31" i="24"/>
  <c r="AU34" i="24" s="1"/>
  <c r="AM31" i="24"/>
  <c r="AM34" i="24" s="1"/>
  <c r="AE31" i="24"/>
  <c r="AE34" i="24" s="1"/>
  <c r="W31" i="24"/>
  <c r="W34" i="24" s="1"/>
  <c r="O31" i="24"/>
  <c r="O34" i="24" s="1"/>
  <c r="BJ31" i="24"/>
  <c r="BJ34" i="24" s="1"/>
  <c r="BB31" i="24"/>
  <c r="BB34" i="24" s="1"/>
  <c r="AT31" i="24"/>
  <c r="AT34" i="24" s="1"/>
  <c r="AL31" i="24"/>
  <c r="AL34" i="24" s="1"/>
  <c r="AD31" i="24"/>
  <c r="AD34" i="24" s="1"/>
  <c r="V31" i="24"/>
  <c r="V34" i="24" s="1"/>
  <c r="N31" i="24"/>
  <c r="N34" i="24" s="1"/>
  <c r="BI31" i="24"/>
  <c r="BI34" i="24" s="1"/>
  <c r="BA31" i="24"/>
  <c r="BA34" i="24" s="1"/>
  <c r="AS31" i="24"/>
  <c r="AS34" i="24" s="1"/>
  <c r="AK31" i="24"/>
  <c r="AK34" i="24" s="1"/>
  <c r="AC31" i="24"/>
  <c r="AC34" i="24" s="1"/>
  <c r="U31" i="24"/>
  <c r="U34" i="24" s="1"/>
  <c r="M31" i="24"/>
  <c r="M34" i="24" s="1"/>
  <c r="BH31" i="24"/>
  <c r="BH34" i="24" s="1"/>
  <c r="AZ31" i="24"/>
  <c r="AZ34" i="24" s="1"/>
  <c r="AR31" i="24"/>
  <c r="AR34" i="24" s="1"/>
  <c r="AJ31" i="24"/>
  <c r="AJ34" i="24" s="1"/>
  <c r="AB31" i="24"/>
  <c r="AB34" i="24" s="1"/>
  <c r="T31" i="24"/>
  <c r="T34" i="24" s="1"/>
  <c r="L31" i="24"/>
  <c r="L34" i="24" s="1"/>
  <c r="BG31" i="24"/>
  <c r="BG34" i="24" s="1"/>
  <c r="AY31" i="24"/>
  <c r="AY34" i="24" s="1"/>
  <c r="AQ31" i="24"/>
  <c r="AQ34" i="24" s="1"/>
  <c r="AI31" i="24"/>
  <c r="AI34" i="24" s="1"/>
  <c r="AA31" i="24"/>
  <c r="AA34" i="24" s="1"/>
  <c r="S31" i="24"/>
  <c r="S34" i="24" s="1"/>
  <c r="K31" i="24"/>
  <c r="K34" i="24" s="1"/>
  <c r="BF31" i="24"/>
  <c r="BF34" i="24" s="1"/>
  <c r="AX31" i="24"/>
  <c r="AX34" i="24" s="1"/>
  <c r="AP31" i="24"/>
  <c r="AP34" i="24" s="1"/>
  <c r="AH31" i="24"/>
  <c r="AH34" i="24" s="1"/>
  <c r="Z31" i="24"/>
  <c r="Z34" i="24" s="1"/>
  <c r="R31" i="24"/>
  <c r="R34" i="24" s="1"/>
  <c r="J31" i="24"/>
  <c r="J34" i="24" s="1"/>
  <c r="J36" i="24" s="1"/>
  <c r="BM31" i="24"/>
  <c r="BM34" i="24" s="1"/>
  <c r="BE31" i="24"/>
  <c r="BE34" i="24" s="1"/>
  <c r="AW31" i="24"/>
  <c r="AW34" i="24" s="1"/>
  <c r="AO31" i="24"/>
  <c r="AO34" i="24" s="1"/>
  <c r="AG31" i="24"/>
  <c r="AG34" i="24" s="1"/>
  <c r="Y31" i="24"/>
  <c r="Y34" i="24" s="1"/>
  <c r="Q31" i="24"/>
  <c r="Q34" i="24" s="1"/>
  <c r="L33" i="20"/>
  <c r="K34" i="20"/>
  <c r="J5" i="20"/>
  <c r="J61" i="20" s="1"/>
  <c r="J63" i="20" s="1"/>
  <c r="K47" i="20"/>
  <c r="K4" i="20" s="1"/>
  <c r="J49" i="20"/>
  <c r="J3" i="20" s="1"/>
  <c r="J4" i="27"/>
  <c r="J4" i="26"/>
  <c r="J4" i="25"/>
  <c r="J4" i="23"/>
  <c r="J4" i="24"/>
  <c r="J4" i="22"/>
  <c r="H22" i="24"/>
  <c r="H147" i="24" s="1"/>
  <c r="H20" i="24"/>
  <c r="H146" i="24" s="1"/>
  <c r="J38" i="26" l="1"/>
  <c r="J39" i="26" s="1"/>
  <c r="J56" i="20"/>
  <c r="J66" i="20" s="1"/>
  <c r="J6" i="20" s="1"/>
  <c r="G15" i="25"/>
  <c r="G24" i="25" s="1"/>
  <c r="J163" i="24"/>
  <c r="J168" i="24"/>
  <c r="J173" i="24"/>
  <c r="J153" i="24"/>
  <c r="J158" i="24"/>
  <c r="K38" i="20"/>
  <c r="K42" i="20" s="1"/>
  <c r="K44" i="20" s="1"/>
  <c r="K4" i="27"/>
  <c r="K4" i="26"/>
  <c r="K4" i="25"/>
  <c r="K4" i="24"/>
  <c r="K4" i="22"/>
  <c r="K4" i="23"/>
  <c r="J5" i="27"/>
  <c r="J5" i="26"/>
  <c r="J5" i="25"/>
  <c r="J5" i="24"/>
  <c r="J5" i="23"/>
  <c r="J5" i="22"/>
  <c r="BF23" i="24"/>
  <c r="AX23" i="24"/>
  <c r="AP23" i="24"/>
  <c r="AH23" i="24"/>
  <c r="Z23" i="24"/>
  <c r="R23" i="24"/>
  <c r="J23" i="24"/>
  <c r="BM23" i="24"/>
  <c r="BE23" i="24"/>
  <c r="AW23" i="24"/>
  <c r="AO23" i="24"/>
  <c r="AG23" i="24"/>
  <c r="Y23" i="24"/>
  <c r="Q23" i="24"/>
  <c r="BL23" i="24"/>
  <c r="BD23" i="24"/>
  <c r="AV23" i="24"/>
  <c r="AN23" i="24"/>
  <c r="AF23" i="24"/>
  <c r="X23" i="24"/>
  <c r="P23" i="24"/>
  <c r="BK23" i="24"/>
  <c r="BC23" i="24"/>
  <c r="AU23" i="24"/>
  <c r="AM23" i="24"/>
  <c r="AE23" i="24"/>
  <c r="W23" i="24"/>
  <c r="O23" i="24"/>
  <c r="BJ23" i="24"/>
  <c r="BB23" i="24"/>
  <c r="AT23" i="24"/>
  <c r="AL23" i="24"/>
  <c r="AD23" i="24"/>
  <c r="V23" i="24"/>
  <c r="N23" i="24"/>
  <c r="BI23" i="24"/>
  <c r="BA23" i="24"/>
  <c r="AS23" i="24"/>
  <c r="AK23" i="24"/>
  <c r="AC23" i="24"/>
  <c r="U23" i="24"/>
  <c r="M23" i="24"/>
  <c r="G52" i="24"/>
  <c r="BH23" i="24"/>
  <c r="AZ23" i="24"/>
  <c r="AR23" i="24"/>
  <c r="AJ23" i="24"/>
  <c r="AB23" i="24"/>
  <c r="T23" i="24"/>
  <c r="L23" i="24"/>
  <c r="AQ23" i="24"/>
  <c r="AI23" i="24"/>
  <c r="AA23" i="24"/>
  <c r="S23" i="24"/>
  <c r="K23" i="24"/>
  <c r="AY23" i="24"/>
  <c r="BG23" i="24"/>
  <c r="J3" i="27"/>
  <c r="J3" i="26"/>
  <c r="J3" i="25"/>
  <c r="J3" i="24"/>
  <c r="J3" i="23"/>
  <c r="J3" i="22"/>
  <c r="J132" i="24"/>
  <c r="J87" i="24"/>
  <c r="J91" i="24"/>
  <c r="J53" i="24"/>
  <c r="J39" i="24"/>
  <c r="J40" i="24" s="1"/>
  <c r="J90" i="24" s="1"/>
  <c r="J22" i="22"/>
  <c r="L34" i="20"/>
  <c r="M33" i="20"/>
  <c r="H19" i="24"/>
  <c r="H142" i="24" s="1"/>
  <c r="K33" i="24"/>
  <c r="J2" i="27"/>
  <c r="J2" i="26"/>
  <c r="J2" i="25"/>
  <c r="J2" i="23"/>
  <c r="J2" i="22"/>
  <c r="J2" i="24"/>
  <c r="Z95" i="8"/>
  <c r="Z77" i="8"/>
  <c r="J70" i="25" l="1"/>
  <c r="J86" i="25"/>
  <c r="J65" i="25"/>
  <c r="J62" i="20"/>
  <c r="J42" i="26" s="1"/>
  <c r="J66" i="24"/>
  <c r="H144" i="24"/>
  <c r="AR24" i="24"/>
  <c r="AR20" i="26" s="1"/>
  <c r="Q24" i="24"/>
  <c r="Q20" i="26" s="1"/>
  <c r="AZ24" i="24"/>
  <c r="AZ20" i="26" s="1"/>
  <c r="Z24" i="24"/>
  <c r="Z20" i="26" s="1"/>
  <c r="AI24" i="24"/>
  <c r="AI20" i="26" s="1"/>
  <c r="BH24" i="24"/>
  <c r="BH20" i="26" s="1"/>
  <c r="BI24" i="24"/>
  <c r="BI20" i="26" s="1"/>
  <c r="O24" i="24"/>
  <c r="O20" i="26" s="1"/>
  <c r="X24" i="24"/>
  <c r="X20" i="26" s="1"/>
  <c r="AG24" i="24"/>
  <c r="AG20" i="26" s="1"/>
  <c r="AH24" i="24"/>
  <c r="AH20" i="26" s="1"/>
  <c r="R24" i="24"/>
  <c r="R20" i="26" s="1"/>
  <c r="BA24" i="24"/>
  <c r="BA20" i="26" s="1"/>
  <c r="BJ24" i="24"/>
  <c r="BJ20" i="26" s="1"/>
  <c r="AQ24" i="24"/>
  <c r="AQ20" i="26" s="1"/>
  <c r="N24" i="24"/>
  <c r="N20" i="26" s="1"/>
  <c r="W24" i="24"/>
  <c r="W20" i="26" s="1"/>
  <c r="AF24" i="24"/>
  <c r="AF20" i="26" s="1"/>
  <c r="AO24" i="24"/>
  <c r="AO20" i="26" s="1"/>
  <c r="AP24" i="24"/>
  <c r="AP20" i="26" s="1"/>
  <c r="S24" i="24"/>
  <c r="S20" i="26" s="1"/>
  <c r="BB24" i="24"/>
  <c r="BB20" i="26" s="1"/>
  <c r="L24" i="24"/>
  <c r="L20" i="26" s="1"/>
  <c r="M24" i="24"/>
  <c r="M20" i="26" s="1"/>
  <c r="V24" i="24"/>
  <c r="V20" i="26" s="1"/>
  <c r="AE24" i="24"/>
  <c r="AE20" i="26" s="1"/>
  <c r="AN24" i="24"/>
  <c r="AN20" i="26" s="1"/>
  <c r="AW24" i="24"/>
  <c r="AW20" i="26" s="1"/>
  <c r="AX24" i="24"/>
  <c r="AX20" i="26" s="1"/>
  <c r="AS24" i="24"/>
  <c r="AS20" i="26" s="1"/>
  <c r="BK24" i="24"/>
  <c r="BK20" i="26" s="1"/>
  <c r="Y24" i="24"/>
  <c r="Y20" i="26" s="1"/>
  <c r="BG24" i="24"/>
  <c r="BG20" i="26" s="1"/>
  <c r="T24" i="24"/>
  <c r="T20" i="26" s="1"/>
  <c r="U24" i="24"/>
  <c r="U20" i="26" s="1"/>
  <c r="AD24" i="24"/>
  <c r="AD20" i="26" s="1"/>
  <c r="AM24" i="24"/>
  <c r="AM20" i="26" s="1"/>
  <c r="AV24" i="24"/>
  <c r="AV20" i="26" s="1"/>
  <c r="BE24" i="24"/>
  <c r="BE20" i="26" s="1"/>
  <c r="BF24" i="24"/>
  <c r="BF20" i="26" s="1"/>
  <c r="AA24" i="24"/>
  <c r="AA20" i="26" s="1"/>
  <c r="P24" i="24"/>
  <c r="P20" i="26" s="1"/>
  <c r="AY24" i="24"/>
  <c r="AY20" i="26" s="1"/>
  <c r="AB24" i="24"/>
  <c r="AB20" i="26" s="1"/>
  <c r="AC24" i="24"/>
  <c r="AC20" i="26" s="1"/>
  <c r="AL24" i="24"/>
  <c r="AL20" i="26" s="1"/>
  <c r="AU24" i="24"/>
  <c r="AU20" i="26" s="1"/>
  <c r="BD24" i="24"/>
  <c r="BD20" i="26" s="1"/>
  <c r="BM24" i="24"/>
  <c r="BM20" i="26" s="1"/>
  <c r="K24" i="24"/>
  <c r="K20" i="26" s="1"/>
  <c r="AJ24" i="24"/>
  <c r="AJ20" i="26" s="1"/>
  <c r="AK24" i="24"/>
  <c r="AK20" i="26" s="1"/>
  <c r="AT24" i="24"/>
  <c r="AT20" i="26" s="1"/>
  <c r="BC24" i="24"/>
  <c r="BC20" i="26" s="1"/>
  <c r="BL24" i="24"/>
  <c r="BL20" i="26" s="1"/>
  <c r="G25" i="25"/>
  <c r="G42" i="25"/>
  <c r="J10" i="22"/>
  <c r="D38" i="8"/>
  <c r="G29" i="25"/>
  <c r="G51" i="25" s="1"/>
  <c r="J106" i="24"/>
  <c r="J127" i="24" s="1"/>
  <c r="J92" i="24"/>
  <c r="K36" i="24"/>
  <c r="K2" i="20"/>
  <c r="K48" i="20"/>
  <c r="H23" i="24"/>
  <c r="J24" i="24"/>
  <c r="J24" i="26"/>
  <c r="J6" i="27"/>
  <c r="J6" i="26"/>
  <c r="J6" i="25"/>
  <c r="J6" i="24"/>
  <c r="J6" i="22"/>
  <c r="J6" i="23"/>
  <c r="J105" i="24"/>
  <c r="J83" i="24"/>
  <c r="J41" i="24"/>
  <c r="J120" i="24"/>
  <c r="J115" i="24"/>
  <c r="J161" i="24" s="1"/>
  <c r="M34" i="20"/>
  <c r="N33" i="20"/>
  <c r="J18" i="23"/>
  <c r="J13" i="23"/>
  <c r="J54" i="24"/>
  <c r="J71" i="25" l="1"/>
  <c r="J72" i="25" s="1"/>
  <c r="J73" i="25" s="1"/>
  <c r="BF53" i="25"/>
  <c r="AX53" i="25"/>
  <c r="AX12" i="26" s="1"/>
  <c r="AP53" i="25"/>
  <c r="AP12" i="26" s="1"/>
  <c r="AH53" i="25"/>
  <c r="AH12" i="26" s="1"/>
  <c r="Z53" i="25"/>
  <c r="Z12" i="26" s="1"/>
  <c r="R53" i="25"/>
  <c r="R12" i="26" s="1"/>
  <c r="J53" i="25"/>
  <c r="J12" i="26" s="1"/>
  <c r="AR53" i="25"/>
  <c r="AR12" i="26" s="1"/>
  <c r="AB53" i="25"/>
  <c r="AB12" i="26" s="1"/>
  <c r="L53" i="25"/>
  <c r="L12" i="26" s="1"/>
  <c r="AY53" i="25"/>
  <c r="AY12" i="26" s="1"/>
  <c r="S53" i="25"/>
  <c r="S12" i="26" s="1"/>
  <c r="BM53" i="25"/>
  <c r="BE53" i="25"/>
  <c r="AW53" i="25"/>
  <c r="AW12" i="26" s="1"/>
  <c r="AO53" i="25"/>
  <c r="AO12" i="26" s="1"/>
  <c r="AG53" i="25"/>
  <c r="AG12" i="26" s="1"/>
  <c r="Y53" i="25"/>
  <c r="Y12" i="26" s="1"/>
  <c r="Q53" i="25"/>
  <c r="Q12" i="26" s="1"/>
  <c r="AZ53" i="25"/>
  <c r="AZ12" i="26" s="1"/>
  <c r="T53" i="25"/>
  <c r="T12" i="26" s="1"/>
  <c r="BG53" i="25"/>
  <c r="K53" i="25"/>
  <c r="K12" i="26" s="1"/>
  <c r="BL53" i="25"/>
  <c r="BD53" i="25"/>
  <c r="AV53" i="25"/>
  <c r="AV12" i="26" s="1"/>
  <c r="AN53" i="25"/>
  <c r="AN12" i="26" s="1"/>
  <c r="AF53" i="25"/>
  <c r="AF12" i="26" s="1"/>
  <c r="X53" i="25"/>
  <c r="X12" i="26" s="1"/>
  <c r="P53" i="25"/>
  <c r="P12" i="26" s="1"/>
  <c r="AI53" i="25"/>
  <c r="AI12" i="26" s="1"/>
  <c r="BK53" i="25"/>
  <c r="BC53" i="25"/>
  <c r="AU53" i="25"/>
  <c r="AU12" i="26" s="1"/>
  <c r="AM53" i="25"/>
  <c r="AM12" i="26" s="1"/>
  <c r="AE53" i="25"/>
  <c r="AE12" i="26" s="1"/>
  <c r="W53" i="25"/>
  <c r="W12" i="26" s="1"/>
  <c r="O53" i="25"/>
  <c r="O12" i="26" s="1"/>
  <c r="AJ53" i="25"/>
  <c r="AJ12" i="26" s="1"/>
  <c r="AA53" i="25"/>
  <c r="AA12" i="26" s="1"/>
  <c r="BJ53" i="25"/>
  <c r="BB53" i="25"/>
  <c r="AT53" i="25"/>
  <c r="AT12" i="26" s="1"/>
  <c r="AL53" i="25"/>
  <c r="AL12" i="26" s="1"/>
  <c r="AD53" i="25"/>
  <c r="AD12" i="26" s="1"/>
  <c r="V53" i="25"/>
  <c r="V12" i="26" s="1"/>
  <c r="N53" i="25"/>
  <c r="N12" i="26" s="1"/>
  <c r="AQ53" i="25"/>
  <c r="AQ12" i="26" s="1"/>
  <c r="BI53" i="25"/>
  <c r="BA53" i="25"/>
  <c r="AS53" i="25"/>
  <c r="AS12" i="26" s="1"/>
  <c r="AK53" i="25"/>
  <c r="AK12" i="26" s="1"/>
  <c r="AC53" i="25"/>
  <c r="AC12" i="26" s="1"/>
  <c r="U53" i="25"/>
  <c r="U12" i="26" s="1"/>
  <c r="M53" i="25"/>
  <c r="M12" i="26" s="1"/>
  <c r="BH53" i="25"/>
  <c r="J67" i="24"/>
  <c r="J68" i="24" s="1"/>
  <c r="J70" i="20"/>
  <c r="J71" i="20" s="1"/>
  <c r="J72" i="20" s="1"/>
  <c r="J140" i="24" s="1"/>
  <c r="J46" i="24"/>
  <c r="G31" i="25"/>
  <c r="I21" i="28" s="1"/>
  <c r="G32" i="25"/>
  <c r="BL44" i="25"/>
  <c r="BM44" i="25"/>
  <c r="AQ44" i="25"/>
  <c r="X44" i="25"/>
  <c r="U44" i="25"/>
  <c r="J44" i="25"/>
  <c r="AJ44" i="25"/>
  <c r="Z44" i="25"/>
  <c r="AC44" i="25"/>
  <c r="AL44" i="25"/>
  <c r="AW44" i="25"/>
  <c r="AG44" i="25"/>
  <c r="AZ44" i="25"/>
  <c r="AX44" i="25"/>
  <c r="AD44" i="25"/>
  <c r="S44" i="25"/>
  <c r="AS44" i="25"/>
  <c r="BD44" i="25"/>
  <c r="BH44" i="25"/>
  <c r="AA44" i="25"/>
  <c r="Q44" i="25"/>
  <c r="BK44" i="25"/>
  <c r="BI44" i="25"/>
  <c r="BG44" i="25"/>
  <c r="AN44" i="25"/>
  <c r="AB44" i="25"/>
  <c r="BB44" i="25"/>
  <c r="AU44" i="25"/>
  <c r="AE44" i="25"/>
  <c r="P44" i="25"/>
  <c r="M44" i="25"/>
  <c r="K44" i="25"/>
  <c r="AK44" i="25"/>
  <c r="AR44" i="25"/>
  <c r="W44" i="25"/>
  <c r="O44" i="25"/>
  <c r="BE44" i="25"/>
  <c r="AP44" i="25"/>
  <c r="V44" i="25"/>
  <c r="T44" i="25"/>
  <c r="AT44" i="25"/>
  <c r="AI44" i="25"/>
  <c r="BA44" i="25"/>
  <c r="AO44" i="25"/>
  <c r="Y44" i="25"/>
  <c r="AY44" i="25"/>
  <c r="AF44" i="25"/>
  <c r="R44" i="25"/>
  <c r="BJ44" i="25"/>
  <c r="BC44" i="25"/>
  <c r="BF44" i="25"/>
  <c r="AM44" i="25"/>
  <c r="AH44" i="25"/>
  <c r="N44" i="25"/>
  <c r="L44" i="25"/>
  <c r="AV44" i="25"/>
  <c r="J131" i="24"/>
  <c r="J167" i="24"/>
  <c r="J152" i="24"/>
  <c r="J172" i="24"/>
  <c r="J157" i="24"/>
  <c r="J162" i="24"/>
  <c r="J164" i="24" s="1"/>
  <c r="J20" i="26"/>
  <c r="H24" i="24"/>
  <c r="H20" i="26" s="1"/>
  <c r="K2" i="27"/>
  <c r="K2" i="26"/>
  <c r="K2" i="25"/>
  <c r="K70" i="25" s="1"/>
  <c r="K2" i="24"/>
  <c r="K2" i="22"/>
  <c r="K2" i="23"/>
  <c r="J85" i="24"/>
  <c r="J86" i="24" s="1"/>
  <c r="J88" i="24" s="1"/>
  <c r="J94" i="24"/>
  <c r="J95" i="24" s="1"/>
  <c r="J96" i="24" s="1"/>
  <c r="J122" i="24"/>
  <c r="J166" i="24" s="1"/>
  <c r="N34" i="20"/>
  <c r="O33" i="20"/>
  <c r="L47" i="20"/>
  <c r="L4" i="20" s="1"/>
  <c r="K49" i="20"/>
  <c r="K3" i="20" s="1"/>
  <c r="K5" i="20"/>
  <c r="J57" i="24"/>
  <c r="J55" i="24"/>
  <c r="J16" i="26" s="1"/>
  <c r="L33" i="24"/>
  <c r="J125" i="24"/>
  <c r="J109" i="24"/>
  <c r="J151" i="24" s="1"/>
  <c r="J112" i="24"/>
  <c r="J156" i="24" s="1"/>
  <c r="J121" i="24"/>
  <c r="J73" i="24"/>
  <c r="J64" i="24"/>
  <c r="J45" i="24"/>
  <c r="J169" i="24" l="1"/>
  <c r="BG79" i="25"/>
  <c r="BG12" i="26"/>
  <c r="BE79" i="25"/>
  <c r="BE12" i="26"/>
  <c r="BM79" i="25"/>
  <c r="BM12" i="26"/>
  <c r="BA79" i="25"/>
  <c r="BA12" i="26"/>
  <c r="BB79" i="25"/>
  <c r="BB12" i="26"/>
  <c r="BI79" i="25"/>
  <c r="BI12" i="26"/>
  <c r="BJ79" i="25"/>
  <c r="BJ12" i="26"/>
  <c r="BC79" i="25"/>
  <c r="BC12" i="26"/>
  <c r="BD79" i="25"/>
  <c r="BD12" i="26"/>
  <c r="BF79" i="25"/>
  <c r="BF12" i="26"/>
  <c r="BH79" i="25"/>
  <c r="BH12" i="26"/>
  <c r="BK79" i="25"/>
  <c r="BK12" i="26"/>
  <c r="BL79" i="25"/>
  <c r="BL12" i="26"/>
  <c r="U57" i="25"/>
  <c r="U79" i="25"/>
  <c r="V57" i="25"/>
  <c r="V79" i="25"/>
  <c r="O57" i="25"/>
  <c r="O79" i="25"/>
  <c r="P57" i="25"/>
  <c r="P79" i="25"/>
  <c r="R57" i="25"/>
  <c r="R79" i="25"/>
  <c r="AC57" i="25"/>
  <c r="AC79" i="25"/>
  <c r="AD57" i="25"/>
  <c r="AD79" i="25"/>
  <c r="W57" i="25"/>
  <c r="W79" i="25"/>
  <c r="X57" i="25"/>
  <c r="X79" i="25"/>
  <c r="T57" i="25"/>
  <c r="T79" i="25"/>
  <c r="Z57" i="25"/>
  <c r="Z79" i="25"/>
  <c r="AK57" i="25"/>
  <c r="AK79" i="25"/>
  <c r="AL57" i="25"/>
  <c r="AL79" i="25"/>
  <c r="AE57" i="25"/>
  <c r="AE79" i="25"/>
  <c r="AF57" i="25"/>
  <c r="AF79" i="25"/>
  <c r="AZ57" i="25"/>
  <c r="AZ79" i="25"/>
  <c r="S57" i="25"/>
  <c r="S79" i="25"/>
  <c r="AH57" i="25"/>
  <c r="AH79" i="25"/>
  <c r="AS57" i="25"/>
  <c r="AS79" i="25"/>
  <c r="AT57" i="25"/>
  <c r="AT79" i="25"/>
  <c r="AM57" i="25"/>
  <c r="AM79" i="25"/>
  <c r="AN57" i="25"/>
  <c r="AN79" i="25"/>
  <c r="Q57" i="25"/>
  <c r="Q79" i="25"/>
  <c r="AY57" i="25"/>
  <c r="AY79" i="25"/>
  <c r="AP57" i="25"/>
  <c r="AP79" i="25"/>
  <c r="AU57" i="25"/>
  <c r="AU79" i="25"/>
  <c r="AV57" i="25"/>
  <c r="AV79" i="25"/>
  <c r="Y57" i="25"/>
  <c r="Y79" i="25"/>
  <c r="L57" i="25"/>
  <c r="L79" i="25"/>
  <c r="AX57" i="25"/>
  <c r="AX79" i="25"/>
  <c r="AG57" i="25"/>
  <c r="AG79" i="25"/>
  <c r="AB57" i="25"/>
  <c r="AB79" i="25"/>
  <c r="AQ57" i="25"/>
  <c r="AQ79" i="25"/>
  <c r="AA57" i="25"/>
  <c r="AA79" i="25"/>
  <c r="AO57" i="25"/>
  <c r="AO79" i="25"/>
  <c r="AR57" i="25"/>
  <c r="AR79" i="25"/>
  <c r="M57" i="25"/>
  <c r="M79" i="25"/>
  <c r="N57" i="25"/>
  <c r="N79" i="25"/>
  <c r="AJ57" i="25"/>
  <c r="AJ79" i="25"/>
  <c r="AI57" i="25"/>
  <c r="AI79" i="25"/>
  <c r="K57" i="25"/>
  <c r="K79" i="25"/>
  <c r="AW57" i="25"/>
  <c r="AW79" i="25"/>
  <c r="J57" i="25"/>
  <c r="J59" i="25" s="1"/>
  <c r="J75" i="25" s="1"/>
  <c r="J76" i="25" s="1"/>
  <c r="J79" i="25"/>
  <c r="H53" i="25"/>
  <c r="H12" i="26" s="1"/>
  <c r="J47" i="24"/>
  <c r="J48" i="24" s="1"/>
  <c r="J22" i="26" s="1"/>
  <c r="AV11" i="26"/>
  <c r="M11" i="26"/>
  <c r="AD11" i="26"/>
  <c r="AJ11" i="26"/>
  <c r="T11" i="26"/>
  <c r="AY11" i="26"/>
  <c r="BK11" i="26"/>
  <c r="AX11" i="26"/>
  <c r="J11" i="26"/>
  <c r="R11" i="26"/>
  <c r="K11" i="26"/>
  <c r="V11" i="26"/>
  <c r="Y11" i="26"/>
  <c r="BE11" i="26"/>
  <c r="AE11" i="26"/>
  <c r="Q11" i="26"/>
  <c r="AZ11" i="26"/>
  <c r="U11" i="26"/>
  <c r="BI11" i="26"/>
  <c r="AO11" i="26"/>
  <c r="AU11" i="26"/>
  <c r="AA11" i="26"/>
  <c r="AG11" i="26"/>
  <c r="X11" i="26"/>
  <c r="S11" i="26"/>
  <c r="L11" i="26"/>
  <c r="P11" i="26"/>
  <c r="O11" i="26"/>
  <c r="BF11" i="26"/>
  <c r="BA11" i="26"/>
  <c r="W11" i="26"/>
  <c r="BB11" i="26"/>
  <c r="BH11" i="26"/>
  <c r="AW11" i="26"/>
  <c r="AQ11" i="26"/>
  <c r="BG11" i="26"/>
  <c r="AF11" i="26"/>
  <c r="AP11" i="26"/>
  <c r="AM11" i="26"/>
  <c r="BC11" i="26"/>
  <c r="AI11" i="26"/>
  <c r="AR11" i="26"/>
  <c r="AB11" i="26"/>
  <c r="BD11" i="26"/>
  <c r="AL11" i="26"/>
  <c r="BM11" i="26"/>
  <c r="Z11" i="26"/>
  <c r="N11" i="26"/>
  <c r="AH11" i="26"/>
  <c r="BJ11" i="26"/>
  <c r="AT11" i="26"/>
  <c r="AK11" i="26"/>
  <c r="AN11" i="26"/>
  <c r="AS11" i="26"/>
  <c r="AC11" i="26"/>
  <c r="BL11" i="26"/>
  <c r="H44" i="25"/>
  <c r="J69" i="24"/>
  <c r="J75" i="24" s="1"/>
  <c r="J76" i="24" s="1"/>
  <c r="J159" i="24"/>
  <c r="J154" i="24"/>
  <c r="P33" i="20"/>
  <c r="O34" i="20"/>
  <c r="K5" i="27"/>
  <c r="K5" i="26"/>
  <c r="K5" i="25"/>
  <c r="K65" i="25" s="1"/>
  <c r="K71" i="25" s="1"/>
  <c r="K72" i="25" s="1"/>
  <c r="K73" i="25" s="1"/>
  <c r="K5" i="24"/>
  <c r="K5" i="23"/>
  <c r="K5" i="22"/>
  <c r="K61" i="20"/>
  <c r="K63" i="20" s="1"/>
  <c r="K56" i="20"/>
  <c r="K66" i="24" s="1"/>
  <c r="L38" i="20"/>
  <c r="J17" i="26"/>
  <c r="K120" i="24"/>
  <c r="K115" i="24"/>
  <c r="K161" i="24" s="1"/>
  <c r="J98" i="24"/>
  <c r="K3" i="27"/>
  <c r="K3" i="26"/>
  <c r="K3" i="25"/>
  <c r="K3" i="24"/>
  <c r="K3" i="23"/>
  <c r="K3" i="22"/>
  <c r="J128" i="24"/>
  <c r="J171" i="24" s="1"/>
  <c r="J174" i="24" s="1"/>
  <c r="L4" i="27"/>
  <c r="L4" i="26"/>
  <c r="L4" i="25"/>
  <c r="L4" i="24"/>
  <c r="L4" i="23"/>
  <c r="L4" i="22"/>
  <c r="L36" i="24"/>
  <c r="J30" i="26"/>
  <c r="K38" i="26" l="1"/>
  <c r="K39" i="26" s="1"/>
  <c r="K24" i="26" s="1"/>
  <c r="K56" i="25"/>
  <c r="K59" i="25" s="1"/>
  <c r="L56" i="25" s="1"/>
  <c r="J88" i="25"/>
  <c r="J89" i="25" s="1"/>
  <c r="J21" i="26" s="1"/>
  <c r="J80" i="25"/>
  <c r="J81" i="25" s="1"/>
  <c r="K78" i="25" s="1"/>
  <c r="H57" i="25"/>
  <c r="H79" i="25"/>
  <c r="K62" i="20"/>
  <c r="H11" i="26"/>
  <c r="J70" i="24"/>
  <c r="J77" i="24"/>
  <c r="K163" i="24"/>
  <c r="K168" i="24"/>
  <c r="K173" i="24"/>
  <c r="K153" i="24"/>
  <c r="K158" i="24"/>
  <c r="J176" i="24"/>
  <c r="P34" i="20"/>
  <c r="Q33" i="20"/>
  <c r="K122" i="24"/>
  <c r="K166" i="24" s="1"/>
  <c r="L42" i="20"/>
  <c r="L44" i="20" s="1"/>
  <c r="J130" i="24"/>
  <c r="K132" i="24"/>
  <c r="K87" i="24"/>
  <c r="K91" i="24"/>
  <c r="K39" i="24"/>
  <c r="K40" i="24" s="1"/>
  <c r="K53" i="24"/>
  <c r="K54" i="24" s="1"/>
  <c r="K22" i="22"/>
  <c r="K13" i="23"/>
  <c r="K18" i="23"/>
  <c r="M33" i="24"/>
  <c r="K10" i="22"/>
  <c r="K66" i="20"/>
  <c r="K6" i="20" s="1"/>
  <c r="Z22" i="8"/>
  <c r="Y22" i="8"/>
  <c r="X22" i="8"/>
  <c r="W22" i="8"/>
  <c r="V22" i="8"/>
  <c r="U22" i="8"/>
  <c r="T22" i="8"/>
  <c r="S22" i="8"/>
  <c r="R22" i="8"/>
  <c r="Q22" i="8"/>
  <c r="P22" i="8"/>
  <c r="O22" i="8"/>
  <c r="N22" i="8"/>
  <c r="M22" i="8"/>
  <c r="L22" i="8"/>
  <c r="K22" i="8"/>
  <c r="J22" i="8"/>
  <c r="I22" i="8"/>
  <c r="H22" i="8"/>
  <c r="G22" i="8"/>
  <c r="F22" i="8"/>
  <c r="E22" i="8"/>
  <c r="D22" i="8"/>
  <c r="C22" i="8"/>
  <c r="B22" i="8"/>
  <c r="Z20" i="8"/>
  <c r="Z19" i="8"/>
  <c r="B1" i="8"/>
  <c r="K46" i="24" l="1"/>
  <c r="K42" i="26"/>
  <c r="K75" i="25"/>
  <c r="K76" i="25" s="1"/>
  <c r="K80" i="25" s="1"/>
  <c r="K81" i="25" s="1"/>
  <c r="L78" i="25" s="1"/>
  <c r="K84" i="25"/>
  <c r="K86" i="25" s="1"/>
  <c r="K70" i="20"/>
  <c r="K71" i="20" s="1"/>
  <c r="K72" i="20" s="1"/>
  <c r="K140" i="24" s="1"/>
  <c r="K67" i="24"/>
  <c r="K68" i="24" s="1"/>
  <c r="J79" i="24"/>
  <c r="J100" i="24" s="1"/>
  <c r="J13" i="26" s="1"/>
  <c r="K131" i="24"/>
  <c r="K152" i="24"/>
  <c r="K172" i="24"/>
  <c r="K157" i="24"/>
  <c r="K167" i="24"/>
  <c r="K169" i="24" s="1"/>
  <c r="K162" i="24"/>
  <c r="K164" i="24" s="1"/>
  <c r="L2" i="20"/>
  <c r="L48" i="20"/>
  <c r="J133" i="24"/>
  <c r="M36" i="24"/>
  <c r="K55" i="24"/>
  <c r="K16" i="26" s="1"/>
  <c r="K57" i="24"/>
  <c r="K83" i="24"/>
  <c r="K105" i="24"/>
  <c r="K41" i="24"/>
  <c r="K90" i="24"/>
  <c r="K6" i="27"/>
  <c r="K6" i="26"/>
  <c r="K6" i="25"/>
  <c r="K6" i="24"/>
  <c r="K6" i="23"/>
  <c r="K6" i="22"/>
  <c r="Q34" i="20"/>
  <c r="R33" i="20"/>
  <c r="K85" i="24"/>
  <c r="K86" i="24" s="1"/>
  <c r="K94" i="24"/>
  <c r="K95" i="24" s="1"/>
  <c r="F45" i="8"/>
  <c r="F18" i="8" s="1"/>
  <c r="Z21" i="8"/>
  <c r="Z23" i="8" s="1"/>
  <c r="K88" i="24" l="1"/>
  <c r="K88" i="25"/>
  <c r="K89" i="25" s="1"/>
  <c r="K21" i="26" s="1"/>
  <c r="L84" i="25"/>
  <c r="J14" i="26"/>
  <c r="K69" i="24"/>
  <c r="K112" i="24"/>
  <c r="K156" i="24" s="1"/>
  <c r="K159" i="24" s="1"/>
  <c r="K121" i="24"/>
  <c r="K125" i="24"/>
  <c r="K109" i="24"/>
  <c r="K151" i="24" s="1"/>
  <c r="K154" i="24" s="1"/>
  <c r="K30" i="26"/>
  <c r="N33" i="24"/>
  <c r="J134" i="24"/>
  <c r="L2" i="27"/>
  <c r="L2" i="26"/>
  <c r="L2" i="25"/>
  <c r="L70" i="25" s="1"/>
  <c r="L2" i="24"/>
  <c r="L2" i="23"/>
  <c r="L2" i="22"/>
  <c r="K64" i="24"/>
  <c r="K45" i="24"/>
  <c r="K47" i="24" s="1"/>
  <c r="K73" i="24"/>
  <c r="R34" i="20"/>
  <c r="S33" i="20"/>
  <c r="K106" i="24"/>
  <c r="K127" i="24" s="1"/>
  <c r="K92" i="24"/>
  <c r="K96" i="24" s="1"/>
  <c r="K17" i="26"/>
  <c r="M47" i="20"/>
  <c r="M4" i="20" s="1"/>
  <c r="L49" i="20"/>
  <c r="L3" i="20" s="1"/>
  <c r="L5" i="20"/>
  <c r="K98" i="24" l="1"/>
  <c r="L86" i="25"/>
  <c r="K75" i="24"/>
  <c r="K76" i="24" s="1"/>
  <c r="K77" i="24" s="1"/>
  <c r="K70" i="24"/>
  <c r="K48" i="24"/>
  <c r="K22" i="26" s="1"/>
  <c r="L3" i="27"/>
  <c r="L3" i="26"/>
  <c r="L3" i="25"/>
  <c r="L3" i="24"/>
  <c r="L3" i="23"/>
  <c r="L3" i="22"/>
  <c r="M4" i="27"/>
  <c r="M4" i="26"/>
  <c r="M4" i="25"/>
  <c r="M4" i="24"/>
  <c r="M4" i="23"/>
  <c r="M4" i="22"/>
  <c r="J23" i="26"/>
  <c r="L5" i="27"/>
  <c r="L5" i="26"/>
  <c r="L5" i="25"/>
  <c r="L5" i="24"/>
  <c r="L5" i="23"/>
  <c r="L5" i="22"/>
  <c r="L61" i="20"/>
  <c r="L63" i="20" s="1"/>
  <c r="M38" i="20"/>
  <c r="L56" i="20"/>
  <c r="L66" i="24" s="1"/>
  <c r="N36" i="24"/>
  <c r="L120" i="24"/>
  <c r="L115" i="24"/>
  <c r="L161" i="24" s="1"/>
  <c r="S34" i="20"/>
  <c r="T33" i="20"/>
  <c r="K128" i="24"/>
  <c r="B25" i="16"/>
  <c r="L38" i="26" l="1"/>
  <c r="L65" i="25"/>
  <c r="K79" i="24"/>
  <c r="L62" i="20"/>
  <c r="L42" i="26" s="1"/>
  <c r="L163" i="24"/>
  <c r="L168" i="24"/>
  <c r="L173" i="24"/>
  <c r="L153" i="24"/>
  <c r="L158" i="24"/>
  <c r="K130" i="24"/>
  <c r="K133" i="24" s="1"/>
  <c r="K171" i="24"/>
  <c r="K174" i="24" s="1"/>
  <c r="J25" i="26"/>
  <c r="J29" i="26" s="1"/>
  <c r="L122" i="24"/>
  <c r="L166" i="24" s="1"/>
  <c r="L66" i="20"/>
  <c r="L6" i="20" s="1"/>
  <c r="M42" i="20"/>
  <c r="M44" i="20" s="1"/>
  <c r="T34" i="20"/>
  <c r="U33" i="20"/>
  <c r="O33" i="24"/>
  <c r="L132" i="24"/>
  <c r="L87" i="24"/>
  <c r="L91" i="24"/>
  <c r="L39" i="24"/>
  <c r="L40" i="24" s="1"/>
  <c r="L53" i="24"/>
  <c r="L54" i="24" s="1"/>
  <c r="L22" i="22"/>
  <c r="L13" i="23"/>
  <c r="L18" i="23"/>
  <c r="B24" i="16"/>
  <c r="B23" i="16"/>
  <c r="B22" i="16"/>
  <c r="B21" i="16"/>
  <c r="J44" i="26" l="1"/>
  <c r="J43" i="26"/>
  <c r="J45" i="26"/>
  <c r="J47" i="26" s="1"/>
  <c r="L71" i="25"/>
  <c r="L72" i="25" s="1"/>
  <c r="L73" i="25" s="1"/>
  <c r="K100" i="24"/>
  <c r="K13" i="26" s="1"/>
  <c r="K14" i="26" s="1"/>
  <c r="L70" i="20"/>
  <c r="L71" i="20" s="1"/>
  <c r="L72" i="20" s="1"/>
  <c r="L140" i="24" s="1"/>
  <c r="L46" i="24"/>
  <c r="L67" i="24"/>
  <c r="L131" i="24"/>
  <c r="L152" i="24"/>
  <c r="L172" i="24"/>
  <c r="L157" i="24"/>
  <c r="L162" i="24"/>
  <c r="L164" i="24" s="1"/>
  <c r="L167" i="24"/>
  <c r="L169" i="24" s="1"/>
  <c r="K176" i="24"/>
  <c r="M48" i="20"/>
  <c r="M2" i="20"/>
  <c r="L6" i="27"/>
  <c r="L6" i="26"/>
  <c r="L6" i="25"/>
  <c r="L6" i="24"/>
  <c r="L6" i="23"/>
  <c r="L6" i="22"/>
  <c r="L10" i="22" s="1"/>
  <c r="U34" i="20"/>
  <c r="V33" i="20"/>
  <c r="L83" i="24"/>
  <c r="L105" i="24"/>
  <c r="L41" i="24"/>
  <c r="L90" i="24"/>
  <c r="L85" i="24"/>
  <c r="L86" i="24" s="1"/>
  <c r="L94" i="24"/>
  <c r="L95" i="24" s="1"/>
  <c r="L55" i="24"/>
  <c r="L16" i="26" s="1"/>
  <c r="L57" i="24"/>
  <c r="O36" i="24"/>
  <c r="K134" i="24"/>
  <c r="B17" i="16"/>
  <c r="B20" i="16"/>
  <c r="B18" i="16"/>
  <c r="L88" i="24" l="1"/>
  <c r="L59" i="25"/>
  <c r="M56" i="25" s="1"/>
  <c r="L68" i="24"/>
  <c r="L30" i="26"/>
  <c r="L112" i="24"/>
  <c r="L156" i="24" s="1"/>
  <c r="L159" i="24" s="1"/>
  <c r="L121" i="24"/>
  <c r="L125" i="24"/>
  <c r="L109" i="24"/>
  <c r="L151" i="24" s="1"/>
  <c r="L154" i="24" s="1"/>
  <c r="P33" i="24"/>
  <c r="L17" i="26"/>
  <c r="L45" i="24"/>
  <c r="L47" i="24" s="1"/>
  <c r="L73" i="24"/>
  <c r="L64" i="24"/>
  <c r="K23" i="26"/>
  <c r="K25" i="26" s="1"/>
  <c r="V34" i="20"/>
  <c r="W33" i="20"/>
  <c r="M2" i="27"/>
  <c r="M2" i="26"/>
  <c r="M2" i="25"/>
  <c r="M70" i="25" s="1"/>
  <c r="M2" i="24"/>
  <c r="M2" i="23"/>
  <c r="M2" i="22"/>
  <c r="L106" i="24"/>
  <c r="L127" i="24" s="1"/>
  <c r="L92" i="24"/>
  <c r="L96" i="24" s="1"/>
  <c r="M49" i="20"/>
  <c r="M3" i="20" s="1"/>
  <c r="M5" i="20"/>
  <c r="N47" i="20"/>
  <c r="N4" i="20" s="1"/>
  <c r="L98" i="24" l="1"/>
  <c r="L75" i="25"/>
  <c r="L76" i="25" s="1"/>
  <c r="L69" i="24"/>
  <c r="L75" i="24" s="1"/>
  <c r="L76" i="24" s="1"/>
  <c r="L48" i="24"/>
  <c r="L22" i="26" s="1"/>
  <c r="K29" i="26"/>
  <c r="L128" i="24"/>
  <c r="P36" i="24"/>
  <c r="M120" i="24"/>
  <c r="M115" i="24"/>
  <c r="M161" i="24" s="1"/>
  <c r="N4" i="27"/>
  <c r="N4" i="26"/>
  <c r="N4" i="25"/>
  <c r="N4" i="24"/>
  <c r="N4" i="23"/>
  <c r="N4" i="22"/>
  <c r="W34" i="20"/>
  <c r="X33" i="20"/>
  <c r="M5" i="27"/>
  <c r="M5" i="26"/>
  <c r="M5" i="25"/>
  <c r="M5" i="24"/>
  <c r="M5" i="23"/>
  <c r="M5" i="22"/>
  <c r="M61" i="20"/>
  <c r="M63" i="20" s="1"/>
  <c r="M56" i="20"/>
  <c r="M66" i="24" s="1"/>
  <c r="N38" i="20"/>
  <c r="M3" i="27"/>
  <c r="M3" i="26"/>
  <c r="M3" i="25"/>
  <c r="M3" i="24"/>
  <c r="M3" i="23"/>
  <c r="M3" i="22"/>
  <c r="M38" i="26" l="1"/>
  <c r="K31" i="26"/>
  <c r="K32" i="26" s="1"/>
  <c r="K44" i="26" s="1"/>
  <c r="L88" i="25"/>
  <c r="L89" i="25" s="1"/>
  <c r="L21" i="26" s="1"/>
  <c r="L80" i="25"/>
  <c r="L81" i="25" s="1"/>
  <c r="M78" i="25" s="1"/>
  <c r="M65" i="25"/>
  <c r="L70" i="24"/>
  <c r="L77" i="24"/>
  <c r="M62" i="20"/>
  <c r="M42" i="26" s="1"/>
  <c r="M168" i="24"/>
  <c r="M173" i="24"/>
  <c r="M153" i="24"/>
  <c r="M158" i="24"/>
  <c r="M163" i="24"/>
  <c r="L130" i="24"/>
  <c r="L133" i="24" s="1"/>
  <c r="L171" i="24"/>
  <c r="L174" i="24" s="1"/>
  <c r="N42" i="20"/>
  <c r="N44" i="20" s="1"/>
  <c r="X34" i="20"/>
  <c r="Y33" i="20"/>
  <c r="M18" i="23"/>
  <c r="M13" i="23"/>
  <c r="M132" i="24"/>
  <c r="M87" i="24"/>
  <c r="M91" i="24"/>
  <c r="M39" i="24"/>
  <c r="M40" i="24" s="1"/>
  <c r="M53" i="24"/>
  <c r="M54" i="24" s="1"/>
  <c r="M22" i="22"/>
  <c r="Q33" i="24"/>
  <c r="M66" i="20"/>
  <c r="M6" i="20" s="1"/>
  <c r="M122" i="24"/>
  <c r="M166" i="24" s="1"/>
  <c r="K36" i="26" l="1"/>
  <c r="L39" i="26" s="1"/>
  <c r="K45" i="26"/>
  <c r="K47" i="26" s="1"/>
  <c r="K43" i="26"/>
  <c r="M84" i="25"/>
  <c r="M86" i="25" s="1"/>
  <c r="M71" i="25"/>
  <c r="M72" i="25" s="1"/>
  <c r="M70" i="20"/>
  <c r="M71" i="20" s="1"/>
  <c r="M72" i="20" s="1"/>
  <c r="M140" i="24" s="1"/>
  <c r="L79" i="24"/>
  <c r="M46" i="24"/>
  <c r="M67" i="24"/>
  <c r="M131" i="24"/>
  <c r="M172" i="24"/>
  <c r="M157" i="24"/>
  <c r="M162" i="24"/>
  <c r="M164" i="24" s="1"/>
  <c r="M167" i="24"/>
  <c r="M169" i="24" s="1"/>
  <c r="M152" i="24"/>
  <c r="L176" i="24"/>
  <c r="N2" i="20"/>
  <c r="N48" i="20"/>
  <c r="M55" i="24"/>
  <c r="M16" i="26" s="1"/>
  <c r="M57" i="24"/>
  <c r="M94" i="24"/>
  <c r="M95" i="24" s="1"/>
  <c r="M85" i="24"/>
  <c r="M86" i="24" s="1"/>
  <c r="L134" i="24"/>
  <c r="M6" i="27"/>
  <c r="M6" i="26"/>
  <c r="M6" i="25"/>
  <c r="M6" i="24"/>
  <c r="M6" i="23"/>
  <c r="M6" i="22"/>
  <c r="M10" i="22" s="1"/>
  <c r="Q36" i="24"/>
  <c r="Y34" i="20"/>
  <c r="Z33" i="20"/>
  <c r="M105" i="24"/>
  <c r="M83" i="24"/>
  <c r="M41" i="24"/>
  <c r="M90" i="24"/>
  <c r="L24" i="26" l="1"/>
  <c r="M88" i="24"/>
  <c r="M73" i="25"/>
  <c r="L100" i="24"/>
  <c r="L13" i="26" s="1"/>
  <c r="L14" i="26" s="1"/>
  <c r="M68" i="24"/>
  <c r="Z34" i="20"/>
  <c r="AA33" i="20"/>
  <c r="M17" i="26"/>
  <c r="R33" i="24"/>
  <c r="L23" i="26"/>
  <c r="M30" i="26"/>
  <c r="N5" i="20"/>
  <c r="N49" i="20"/>
  <c r="N3" i="20" s="1"/>
  <c r="O47" i="20"/>
  <c r="O4" i="20" s="1"/>
  <c r="M112" i="24"/>
  <c r="M156" i="24" s="1"/>
  <c r="M159" i="24" s="1"/>
  <c r="M121" i="24"/>
  <c r="M125" i="24"/>
  <c r="M109" i="24"/>
  <c r="M151" i="24" s="1"/>
  <c r="M154" i="24" s="1"/>
  <c r="M106" i="24"/>
  <c r="M127" i="24" s="1"/>
  <c r="M92" i="24"/>
  <c r="M96" i="24" s="1"/>
  <c r="M45" i="24"/>
  <c r="M47" i="24" s="1"/>
  <c r="M73" i="24"/>
  <c r="M64" i="24"/>
  <c r="N2" i="27"/>
  <c r="N2" i="26"/>
  <c r="N2" i="25"/>
  <c r="N70" i="25" s="1"/>
  <c r="N2" i="24"/>
  <c r="N2" i="23"/>
  <c r="N2" i="22"/>
  <c r="L25" i="26" l="1"/>
  <c r="L29" i="26" s="1"/>
  <c r="M98" i="24"/>
  <c r="M59" i="25"/>
  <c r="M75" i="25" s="1"/>
  <c r="M69" i="24"/>
  <c r="M75" i="24" s="1"/>
  <c r="M76" i="24" s="1"/>
  <c r="M48" i="24"/>
  <c r="M22" i="26" s="1"/>
  <c r="N5" i="27"/>
  <c r="N5" i="26"/>
  <c r="N5" i="25"/>
  <c r="N5" i="24"/>
  <c r="N5" i="22"/>
  <c r="N5" i="23"/>
  <c r="N56" i="20"/>
  <c r="N66" i="24" s="1"/>
  <c r="N61" i="20"/>
  <c r="N63" i="20" s="1"/>
  <c r="O38" i="20"/>
  <c r="N3" i="27"/>
  <c r="N3" i="26"/>
  <c r="N3" i="25"/>
  <c r="N3" i="24"/>
  <c r="N3" i="23"/>
  <c r="N3" i="22"/>
  <c r="M128" i="24"/>
  <c r="N115" i="24"/>
  <c r="N161" i="24" s="1"/>
  <c r="N120" i="24"/>
  <c r="R36" i="24"/>
  <c r="AA34" i="20"/>
  <c r="AB33" i="20"/>
  <c r="O4" i="27"/>
  <c r="O4" i="26"/>
  <c r="O4" i="25"/>
  <c r="O4" i="24"/>
  <c r="O4" i="23"/>
  <c r="O4" i="22"/>
  <c r="N38" i="26" l="1"/>
  <c r="N62" i="20"/>
  <c r="N56" i="25"/>
  <c r="M76" i="25"/>
  <c r="N65" i="25"/>
  <c r="L31" i="26"/>
  <c r="L32" i="26" s="1"/>
  <c r="M70" i="24"/>
  <c r="M77" i="24"/>
  <c r="N168" i="24"/>
  <c r="N173" i="24"/>
  <c r="N153" i="24"/>
  <c r="N158" i="24"/>
  <c r="N163" i="24"/>
  <c r="M130" i="24"/>
  <c r="M133" i="24" s="1"/>
  <c r="M171" i="24"/>
  <c r="M174" i="24" s="1"/>
  <c r="N66" i="20"/>
  <c r="N6" i="20" s="1"/>
  <c r="N132" i="24"/>
  <c r="N87" i="24"/>
  <c r="N91" i="24"/>
  <c r="N39" i="24"/>
  <c r="N40" i="24" s="1"/>
  <c r="N53" i="24"/>
  <c r="N54" i="24" s="1"/>
  <c r="N22" i="22"/>
  <c r="N122" i="24"/>
  <c r="N166" i="24" s="1"/>
  <c r="S33" i="24"/>
  <c r="AB34" i="20"/>
  <c r="AC33" i="20"/>
  <c r="N18" i="23"/>
  <c r="N13" i="23"/>
  <c r="O42" i="20"/>
  <c r="O44" i="20" s="1"/>
  <c r="L44" i="26" l="1"/>
  <c r="L43" i="26"/>
  <c r="L45" i="26"/>
  <c r="L47" i="26" s="1"/>
  <c r="N46" i="24"/>
  <c r="N42" i="26"/>
  <c r="N67" i="24"/>
  <c r="N68" i="24" s="1"/>
  <c r="N70" i="20"/>
  <c r="N71" i="20" s="1"/>
  <c r="N72" i="20" s="1"/>
  <c r="N140" i="24" s="1"/>
  <c r="M88" i="25"/>
  <c r="M89" i="25" s="1"/>
  <c r="M21" i="26" s="1"/>
  <c r="M80" i="25"/>
  <c r="M81" i="25" s="1"/>
  <c r="N78" i="25" s="1"/>
  <c r="N71" i="25"/>
  <c r="N72" i="25" s="1"/>
  <c r="L36" i="26"/>
  <c r="M39" i="26" s="1"/>
  <c r="M79" i="24"/>
  <c r="N131" i="24"/>
  <c r="N157" i="24"/>
  <c r="N162" i="24"/>
  <c r="N164" i="24" s="1"/>
  <c r="N167" i="24"/>
  <c r="N169" i="24" s="1"/>
  <c r="N172" i="24"/>
  <c r="N152" i="24"/>
  <c r="M176" i="24"/>
  <c r="O2" i="20"/>
  <c r="O48" i="20"/>
  <c r="S36" i="24"/>
  <c r="AC34" i="20"/>
  <c r="AD33" i="20"/>
  <c r="N94" i="24"/>
  <c r="N95" i="24" s="1"/>
  <c r="N85" i="24"/>
  <c r="N86" i="24" s="1"/>
  <c r="N6" i="27"/>
  <c r="N6" i="26"/>
  <c r="N6" i="25"/>
  <c r="N6" i="24"/>
  <c r="N6" i="23"/>
  <c r="N6" i="22"/>
  <c r="N10" i="22" s="1"/>
  <c r="M134" i="24"/>
  <c r="N105" i="24"/>
  <c r="N83" i="24"/>
  <c r="N41" i="24"/>
  <c r="N90" i="24"/>
  <c r="N55" i="24"/>
  <c r="N16" i="26" s="1"/>
  <c r="N57" i="24"/>
  <c r="M24" i="26" l="1"/>
  <c r="N88" i="24"/>
  <c r="N84" i="25"/>
  <c r="N86" i="25" s="1"/>
  <c r="N73" i="25"/>
  <c r="M100" i="24"/>
  <c r="M13" i="26" s="1"/>
  <c r="M14" i="26" s="1"/>
  <c r="N69" i="24"/>
  <c r="N112" i="24"/>
  <c r="N156" i="24" s="1"/>
  <c r="N159" i="24" s="1"/>
  <c r="N121" i="24"/>
  <c r="N125" i="24"/>
  <c r="N109" i="24"/>
  <c r="N151" i="24" s="1"/>
  <c r="N154" i="24" s="1"/>
  <c r="T33" i="24"/>
  <c r="M23" i="26"/>
  <c r="N106" i="24"/>
  <c r="N127" i="24" s="1"/>
  <c r="N92" i="24"/>
  <c r="N96" i="24" s="1"/>
  <c r="N45" i="24"/>
  <c r="N47" i="24" s="1"/>
  <c r="N73" i="24"/>
  <c r="N64" i="24"/>
  <c r="O5" i="20"/>
  <c r="P47" i="20"/>
  <c r="P4" i="20" s="1"/>
  <c r="O49" i="20"/>
  <c r="O3" i="20" s="1"/>
  <c r="AD34" i="20"/>
  <c r="AE33" i="20"/>
  <c r="N17" i="26"/>
  <c r="N30" i="26"/>
  <c r="O2" i="27"/>
  <c r="O2" i="26"/>
  <c r="O2" i="25"/>
  <c r="O70" i="25" s="1"/>
  <c r="O2" i="24"/>
  <c r="O2" i="23"/>
  <c r="O2" i="22"/>
  <c r="N98" i="24" l="1"/>
  <c r="M25" i="26"/>
  <c r="M29" i="26" s="1"/>
  <c r="N59" i="25"/>
  <c r="N75" i="25" s="1"/>
  <c r="N75" i="24"/>
  <c r="N76" i="24" s="1"/>
  <c r="N77" i="24" s="1"/>
  <c r="N70" i="24"/>
  <c r="N48" i="24"/>
  <c r="N22" i="26" s="1"/>
  <c r="AE34" i="20"/>
  <c r="AF33" i="20"/>
  <c r="N128" i="24"/>
  <c r="O3" i="27"/>
  <c r="O3" i="26"/>
  <c r="O3" i="25"/>
  <c r="O3" i="23"/>
  <c r="O3" i="24"/>
  <c r="O3" i="22"/>
  <c r="T36" i="24"/>
  <c r="P4" i="27"/>
  <c r="P4" i="26"/>
  <c r="P4" i="25"/>
  <c r="P4" i="24"/>
  <c r="P4" i="23"/>
  <c r="P4" i="22"/>
  <c r="O115" i="24"/>
  <c r="O161" i="24" s="1"/>
  <c r="O120" i="24"/>
  <c r="O122" i="24" s="1"/>
  <c r="O166" i="24" s="1"/>
  <c r="O5" i="27"/>
  <c r="O5" i="26"/>
  <c r="O5" i="25"/>
  <c r="O5" i="24"/>
  <c r="O5" i="22"/>
  <c r="O5" i="23"/>
  <c r="O61" i="20"/>
  <c r="O63" i="20" s="1"/>
  <c r="O38" i="26" s="1"/>
  <c r="O56" i="20"/>
  <c r="O66" i="24" s="1"/>
  <c r="P38" i="20"/>
  <c r="O56" i="25" l="1"/>
  <c r="N76" i="25"/>
  <c r="O65" i="25"/>
  <c r="M31" i="26"/>
  <c r="M32" i="26" s="1"/>
  <c r="N79" i="24"/>
  <c r="O62" i="20"/>
  <c r="O42" i="26" s="1"/>
  <c r="O173" i="24"/>
  <c r="O153" i="24"/>
  <c r="O158" i="24"/>
  <c r="O163" i="24"/>
  <c r="O168" i="24"/>
  <c r="N130" i="24"/>
  <c r="N133" i="24" s="1"/>
  <c r="N171" i="24"/>
  <c r="N174" i="24" s="1"/>
  <c r="O66" i="20"/>
  <c r="O6" i="20" s="1"/>
  <c r="AF34" i="20"/>
  <c r="AG33" i="20"/>
  <c r="P42" i="20"/>
  <c r="P44" i="20" s="1"/>
  <c r="U33" i="24"/>
  <c r="O132" i="24"/>
  <c r="O87" i="24"/>
  <c r="O91" i="24"/>
  <c r="O39" i="24"/>
  <c r="O40" i="24" s="1"/>
  <c r="O53" i="24"/>
  <c r="O54" i="24" s="1"/>
  <c r="O22" i="22"/>
  <c r="O13" i="23"/>
  <c r="O18" i="23"/>
  <c r="M43" i="26" l="1"/>
  <c r="M44" i="26"/>
  <c r="M45" i="26"/>
  <c r="M47" i="26" s="1"/>
  <c r="N88" i="25"/>
  <c r="N89" i="25" s="1"/>
  <c r="N21" i="26" s="1"/>
  <c r="N80" i="25"/>
  <c r="N81" i="25" s="1"/>
  <c r="O78" i="25" s="1"/>
  <c r="O71" i="25"/>
  <c r="O72" i="25" s="1"/>
  <c r="M36" i="26"/>
  <c r="N39" i="26" s="1"/>
  <c r="O70" i="20"/>
  <c r="O71" i="20" s="1"/>
  <c r="O72" i="20" s="1"/>
  <c r="O140" i="24" s="1"/>
  <c r="N100" i="24"/>
  <c r="N13" i="26" s="1"/>
  <c r="N14" i="26" s="1"/>
  <c r="O46" i="24"/>
  <c r="O67" i="24"/>
  <c r="O6" i="26"/>
  <c r="N176" i="24"/>
  <c r="O131" i="24"/>
  <c r="O162" i="24"/>
  <c r="O164" i="24" s="1"/>
  <c r="O167" i="24"/>
  <c r="O169" i="24" s="1"/>
  <c r="O152" i="24"/>
  <c r="O172" i="24"/>
  <c r="O157" i="24"/>
  <c r="O6" i="27"/>
  <c r="O6" i="22"/>
  <c r="O10" i="22" s="1"/>
  <c r="O6" i="23"/>
  <c r="O6" i="24"/>
  <c r="O6" i="25"/>
  <c r="P2" i="20"/>
  <c r="P48" i="20"/>
  <c r="O94" i="24"/>
  <c r="O95" i="24" s="1"/>
  <c r="O85" i="24"/>
  <c r="O86" i="24" s="1"/>
  <c r="AG34" i="20"/>
  <c r="AH33" i="20"/>
  <c r="O105" i="24"/>
  <c r="O83" i="24"/>
  <c r="O41" i="24"/>
  <c r="O90" i="24"/>
  <c r="U36" i="24"/>
  <c r="O55" i="24"/>
  <c r="O57" i="24"/>
  <c r="N134" i="24"/>
  <c r="N24" i="26" l="1"/>
  <c r="O88" i="24"/>
  <c r="O84" i="25"/>
  <c r="O86" i="25" s="1"/>
  <c r="O73" i="25"/>
  <c r="O68" i="24"/>
  <c r="O69" i="24" s="1"/>
  <c r="O30" i="26"/>
  <c r="O16" i="26"/>
  <c r="O121" i="24"/>
  <c r="O125" i="24"/>
  <c r="O109" i="24"/>
  <c r="O151" i="24" s="1"/>
  <c r="O154" i="24" s="1"/>
  <c r="O112" i="24"/>
  <c r="O156" i="24" s="1"/>
  <c r="O159" i="24" s="1"/>
  <c r="AH34" i="20"/>
  <c r="AI33" i="20"/>
  <c r="V33" i="24"/>
  <c r="O106" i="24"/>
  <c r="O127" i="24" s="1"/>
  <c r="O92" i="24"/>
  <c r="O96" i="24" s="1"/>
  <c r="N23" i="26"/>
  <c r="P5" i="20"/>
  <c r="Q47" i="20"/>
  <c r="Q4" i="20" s="1"/>
  <c r="P49" i="20"/>
  <c r="P3" i="20" s="1"/>
  <c r="P2" i="27"/>
  <c r="P2" i="26"/>
  <c r="P2" i="25"/>
  <c r="P70" i="25" s="1"/>
  <c r="P2" i="24"/>
  <c r="P2" i="23"/>
  <c r="P2" i="22"/>
  <c r="O45" i="24"/>
  <c r="O47" i="24" s="1"/>
  <c r="O73" i="24"/>
  <c r="O64" i="24"/>
  <c r="O17" i="26"/>
  <c r="O98" i="24" l="1"/>
  <c r="N25" i="26"/>
  <c r="N29" i="26" s="1"/>
  <c r="O59" i="25"/>
  <c r="O75" i="25" s="1"/>
  <c r="O75" i="24"/>
  <c r="O70" i="24"/>
  <c r="O48" i="24"/>
  <c r="O22" i="26" s="1"/>
  <c r="O128" i="24"/>
  <c r="AJ33" i="20"/>
  <c r="AI34" i="20"/>
  <c r="V36" i="24"/>
  <c r="P5" i="27"/>
  <c r="P5" i="26"/>
  <c r="P5" i="25"/>
  <c r="P5" i="24"/>
  <c r="P5" i="23"/>
  <c r="P5" i="22"/>
  <c r="P61" i="20"/>
  <c r="P63" i="20" s="1"/>
  <c r="P38" i="26" s="1"/>
  <c r="Q38" i="20"/>
  <c r="P56" i="20"/>
  <c r="P66" i="24" s="1"/>
  <c r="P3" i="27"/>
  <c r="P3" i="26"/>
  <c r="P3" i="25"/>
  <c r="P3" i="24"/>
  <c r="P3" i="22"/>
  <c r="P3" i="23"/>
  <c r="P115" i="24"/>
  <c r="P161" i="24" s="1"/>
  <c r="P120" i="24"/>
  <c r="P122" i="24" s="1"/>
  <c r="P166" i="24" s="1"/>
  <c r="Q4" i="27"/>
  <c r="Q4" i="26"/>
  <c r="Q4" i="25"/>
  <c r="Q4" i="24"/>
  <c r="Q4" i="23"/>
  <c r="Q4" i="22"/>
  <c r="N31" i="26" l="1"/>
  <c r="N32" i="26" s="1"/>
  <c r="N43" i="26" s="1"/>
  <c r="P56" i="25"/>
  <c r="O76" i="25"/>
  <c r="P65" i="25"/>
  <c r="O76" i="24"/>
  <c r="O77" i="24" s="1"/>
  <c r="O79" i="24" s="1"/>
  <c r="P62" i="20"/>
  <c r="P42" i="26" s="1"/>
  <c r="P173" i="24"/>
  <c r="P153" i="24"/>
  <c r="P158" i="24"/>
  <c r="P163" i="24"/>
  <c r="P168" i="24"/>
  <c r="O130" i="24"/>
  <c r="O133" i="24" s="1"/>
  <c r="O134" i="24" s="1"/>
  <c r="O23" i="26" s="1"/>
  <c r="O171" i="24"/>
  <c r="O174" i="24" s="1"/>
  <c r="P91" i="24"/>
  <c r="P132" i="24"/>
  <c r="P87" i="24"/>
  <c r="P39" i="24"/>
  <c r="P40" i="24" s="1"/>
  <c r="P53" i="24"/>
  <c r="P54" i="24" s="1"/>
  <c r="P22" i="22"/>
  <c r="AK33" i="20"/>
  <c r="AJ34" i="20"/>
  <c r="Q42" i="20"/>
  <c r="Q44" i="20" s="1"/>
  <c r="P18" i="23"/>
  <c r="P13" i="23"/>
  <c r="W33" i="24"/>
  <c r="P66" i="20"/>
  <c r="P6" i="20" s="1"/>
  <c r="N45" i="26" l="1"/>
  <c r="N47" i="26" s="1"/>
  <c r="N44" i="26"/>
  <c r="N36" i="26"/>
  <c r="O39" i="26" s="1"/>
  <c r="O88" i="25"/>
  <c r="O89" i="25" s="1"/>
  <c r="O21" i="26" s="1"/>
  <c r="O80" i="25"/>
  <c r="O81" i="25" s="1"/>
  <c r="P78" i="25" s="1"/>
  <c r="P71" i="25"/>
  <c r="P72" i="25" s="1"/>
  <c r="P70" i="20"/>
  <c r="P71" i="20" s="1"/>
  <c r="P72" i="20" s="1"/>
  <c r="P140" i="24" s="1"/>
  <c r="O100" i="24"/>
  <c r="O13" i="26" s="1"/>
  <c r="O14" i="26" s="1"/>
  <c r="P46" i="24"/>
  <c r="P67" i="24"/>
  <c r="O176" i="24"/>
  <c r="P131" i="24"/>
  <c r="P162" i="24"/>
  <c r="P164" i="24" s="1"/>
  <c r="P167" i="24"/>
  <c r="P169" i="24" s="1"/>
  <c r="P152" i="24"/>
  <c r="P172" i="24"/>
  <c r="P157" i="24"/>
  <c r="Q2" i="20"/>
  <c r="Q48" i="20"/>
  <c r="W36" i="24"/>
  <c r="AK34" i="20"/>
  <c r="AL33" i="20"/>
  <c r="P94" i="24"/>
  <c r="P95" i="24" s="1"/>
  <c r="P85" i="24"/>
  <c r="P86" i="24" s="1"/>
  <c r="P6" i="27"/>
  <c r="P6" i="26"/>
  <c r="P6" i="25"/>
  <c r="P6" i="24"/>
  <c r="P6" i="23"/>
  <c r="P6" i="22"/>
  <c r="P10" i="22" s="1"/>
  <c r="P55" i="24"/>
  <c r="P57" i="24"/>
  <c r="P83" i="24"/>
  <c r="P105" i="24"/>
  <c r="P41" i="24"/>
  <c r="P90" i="24"/>
  <c r="O24" i="26" l="1"/>
  <c r="O25" i="26" s="1"/>
  <c r="O29" i="26" s="1"/>
  <c r="P88" i="24"/>
  <c r="P84" i="25"/>
  <c r="P86" i="25" s="1"/>
  <c r="P73" i="25"/>
  <c r="P68" i="24"/>
  <c r="P69" i="24" s="1"/>
  <c r="P30" i="26"/>
  <c r="P16" i="26"/>
  <c r="P106" i="24"/>
  <c r="P127" i="24" s="1"/>
  <c r="P92" i="24"/>
  <c r="P96" i="24" s="1"/>
  <c r="P73" i="24"/>
  <c r="P64" i="24"/>
  <c r="P45" i="24"/>
  <c r="P47" i="24" s="1"/>
  <c r="P125" i="24"/>
  <c r="P109" i="24"/>
  <c r="P151" i="24" s="1"/>
  <c r="P154" i="24" s="1"/>
  <c r="P112" i="24"/>
  <c r="P156" i="24" s="1"/>
  <c r="P159" i="24" s="1"/>
  <c r="P121" i="24"/>
  <c r="X33" i="24"/>
  <c r="P17" i="26"/>
  <c r="AM33" i="20"/>
  <c r="AL34" i="20"/>
  <c r="Q5" i="20"/>
  <c r="R47" i="20"/>
  <c r="R4" i="20" s="1"/>
  <c r="Q49" i="20"/>
  <c r="Q3" i="20" s="1"/>
  <c r="Q2" i="27"/>
  <c r="Q2" i="26"/>
  <c r="Q2" i="25"/>
  <c r="Q70" i="25" s="1"/>
  <c r="Q2" i="24"/>
  <c r="Q2" i="23"/>
  <c r="Q2" i="22"/>
  <c r="P98" i="24" l="1"/>
  <c r="P59" i="25"/>
  <c r="P75" i="25" s="1"/>
  <c r="O31" i="26"/>
  <c r="O32" i="26" s="1"/>
  <c r="P70" i="24"/>
  <c r="P75" i="24"/>
  <c r="P48" i="24"/>
  <c r="P22" i="26" s="1"/>
  <c r="P128" i="24"/>
  <c r="Q3" i="27"/>
  <c r="Q3" i="26"/>
  <c r="Q3" i="25"/>
  <c r="Q3" i="24"/>
  <c r="Q3" i="23"/>
  <c r="Q3" i="22"/>
  <c r="R4" i="27"/>
  <c r="R4" i="26"/>
  <c r="R4" i="25"/>
  <c r="R4" i="24"/>
  <c r="R4" i="23"/>
  <c r="R4" i="22"/>
  <c r="X36" i="24"/>
  <c r="Q5" i="27"/>
  <c r="Q5" i="26"/>
  <c r="Q5" i="25"/>
  <c r="Q5" i="24"/>
  <c r="Q5" i="23"/>
  <c r="Q5" i="22"/>
  <c r="Q56" i="20"/>
  <c r="Q66" i="24" s="1"/>
  <c r="R38" i="20"/>
  <c r="Q61" i="20"/>
  <c r="Q63" i="20" s="1"/>
  <c r="Q38" i="26" s="1"/>
  <c r="AM34" i="20"/>
  <c r="AN33" i="20"/>
  <c r="Q120" i="24"/>
  <c r="Q122" i="24" s="1"/>
  <c r="Q166" i="24" s="1"/>
  <c r="Q115" i="24"/>
  <c r="Q161" i="24" s="1"/>
  <c r="O43" i="26" l="1"/>
  <c r="O44" i="26"/>
  <c r="O45" i="26"/>
  <c r="O47" i="26" s="1"/>
  <c r="Q56" i="25"/>
  <c r="P76" i="25"/>
  <c r="Q65" i="25"/>
  <c r="O36" i="26"/>
  <c r="P39" i="26" s="1"/>
  <c r="P76" i="24"/>
  <c r="P77" i="24" s="1"/>
  <c r="P79" i="24" s="1"/>
  <c r="Q62" i="20"/>
  <c r="Q42" i="26" s="1"/>
  <c r="Q158" i="24"/>
  <c r="Q163" i="24"/>
  <c r="Q168" i="24"/>
  <c r="Q173" i="24"/>
  <c r="Q153" i="24"/>
  <c r="P130" i="24"/>
  <c r="P133" i="24" s="1"/>
  <c r="P134" i="24" s="1"/>
  <c r="P23" i="26" s="1"/>
  <c r="P171" i="24"/>
  <c r="P174" i="24" s="1"/>
  <c r="Q66" i="20"/>
  <c r="Q6" i="20" s="1"/>
  <c r="Q13" i="23"/>
  <c r="Q18" i="23"/>
  <c r="AN34" i="20"/>
  <c r="AO33" i="20"/>
  <c r="Q132" i="24"/>
  <c r="Q91" i="24"/>
  <c r="Q87" i="24"/>
  <c r="Q39" i="24"/>
  <c r="Q40" i="24" s="1"/>
  <c r="Q53" i="24"/>
  <c r="Q54" i="24" s="1"/>
  <c r="Q22" i="22"/>
  <c r="R42" i="20"/>
  <c r="R44" i="20" s="1"/>
  <c r="Y33" i="24"/>
  <c r="P24" i="26" l="1"/>
  <c r="P88" i="25"/>
  <c r="P89" i="25" s="1"/>
  <c r="P80" i="25"/>
  <c r="P81" i="25" s="1"/>
  <c r="Q78" i="25" s="1"/>
  <c r="Q71" i="25"/>
  <c r="Q72" i="25" s="1"/>
  <c r="Q70" i="20"/>
  <c r="Q71" i="20" s="1"/>
  <c r="Q72" i="20" s="1"/>
  <c r="Q140" i="24" s="1"/>
  <c r="P100" i="24"/>
  <c r="P13" i="26" s="1"/>
  <c r="P14" i="26" s="1"/>
  <c r="Q46" i="24"/>
  <c r="Q67" i="24"/>
  <c r="Q6" i="25"/>
  <c r="Q131" i="24"/>
  <c r="Q167" i="24"/>
  <c r="Q169" i="24" s="1"/>
  <c r="Q152" i="24"/>
  <c r="Q172" i="24"/>
  <c r="Q157" i="24"/>
  <c r="Q162" i="24"/>
  <c r="Q164" i="24" s="1"/>
  <c r="P176" i="24"/>
  <c r="Q6" i="26"/>
  <c r="Q6" i="23"/>
  <c r="Q6" i="22"/>
  <c r="Q10" i="22" s="1"/>
  <c r="Q6" i="24"/>
  <c r="Q6" i="27"/>
  <c r="R2" i="20"/>
  <c r="R48" i="20"/>
  <c r="AO34" i="20"/>
  <c r="AP33" i="20"/>
  <c r="Q94" i="24"/>
  <c r="Q95" i="24" s="1"/>
  <c r="Q85" i="24"/>
  <c r="Q86" i="24" s="1"/>
  <c r="Q105" i="24"/>
  <c r="Q83" i="24"/>
  <c r="Q41" i="24"/>
  <c r="Q90" i="24"/>
  <c r="Y36" i="24"/>
  <c r="Q55" i="24"/>
  <c r="Q57" i="24"/>
  <c r="P21" i="26" l="1"/>
  <c r="P25" i="26" s="1"/>
  <c r="P29" i="26" s="1"/>
  <c r="Q88" i="24"/>
  <c r="Q84" i="25"/>
  <c r="Q86" i="25" s="1"/>
  <c r="Q73" i="25"/>
  <c r="Q68" i="24"/>
  <c r="Q69" i="24" s="1"/>
  <c r="Q30" i="26"/>
  <c r="Q16" i="26"/>
  <c r="Z33" i="24"/>
  <c r="Q125" i="24"/>
  <c r="Q109" i="24"/>
  <c r="Q151" i="24" s="1"/>
  <c r="Q154" i="24" s="1"/>
  <c r="Q112" i="24"/>
  <c r="Q156" i="24" s="1"/>
  <c r="Q159" i="24" s="1"/>
  <c r="Q121" i="24"/>
  <c r="AP34" i="20"/>
  <c r="AQ33" i="20"/>
  <c r="Q17" i="26"/>
  <c r="Q106" i="24"/>
  <c r="Q127" i="24" s="1"/>
  <c r="Q92" i="24"/>
  <c r="Q96" i="24" s="1"/>
  <c r="Q73" i="24"/>
  <c r="Q64" i="24"/>
  <c r="Q45" i="24"/>
  <c r="Q47" i="24" s="1"/>
  <c r="R5" i="20"/>
  <c r="S47" i="20"/>
  <c r="S4" i="20" s="1"/>
  <c r="R49" i="20"/>
  <c r="R3" i="20" s="1"/>
  <c r="R2" i="27"/>
  <c r="R2" i="26"/>
  <c r="R2" i="25"/>
  <c r="R70" i="25" s="1"/>
  <c r="R2" i="23"/>
  <c r="R2" i="24"/>
  <c r="R2" i="22"/>
  <c r="Q98" i="24" l="1"/>
  <c r="Q59" i="25"/>
  <c r="Q75" i="25" s="1"/>
  <c r="P31" i="26"/>
  <c r="P32" i="26" s="1"/>
  <c r="Q75" i="24"/>
  <c r="Q70" i="24"/>
  <c r="Q48" i="24"/>
  <c r="Q22" i="26" s="1"/>
  <c r="R120" i="24"/>
  <c r="R122" i="24" s="1"/>
  <c r="R166" i="24" s="1"/>
  <c r="R115" i="24"/>
  <c r="R161" i="24" s="1"/>
  <c r="Z36" i="24"/>
  <c r="R3" i="27"/>
  <c r="R3" i="26"/>
  <c r="R3" i="25"/>
  <c r="R3" i="24"/>
  <c r="R3" i="23"/>
  <c r="R3" i="22"/>
  <c r="S4" i="27"/>
  <c r="S4" i="26"/>
  <c r="S4" i="25"/>
  <c r="S4" i="24"/>
  <c r="S4" i="22"/>
  <c r="S4" i="23"/>
  <c r="R5" i="27"/>
  <c r="R5" i="26"/>
  <c r="R5" i="25"/>
  <c r="R5" i="24"/>
  <c r="R5" i="23"/>
  <c r="R5" i="22"/>
  <c r="R61" i="20"/>
  <c r="R63" i="20" s="1"/>
  <c r="R38" i="26" s="1"/>
  <c r="R56" i="20"/>
  <c r="R66" i="24" s="1"/>
  <c r="S38" i="20"/>
  <c r="AR33" i="20"/>
  <c r="AQ34" i="20"/>
  <c r="Q128" i="24"/>
  <c r="P44" i="26" l="1"/>
  <c r="P43" i="26"/>
  <c r="P45" i="26"/>
  <c r="P47" i="26" s="1"/>
  <c r="R56" i="25"/>
  <c r="Q76" i="25"/>
  <c r="R65" i="25"/>
  <c r="P36" i="26"/>
  <c r="Q39" i="26" s="1"/>
  <c r="Q76" i="24"/>
  <c r="Q77" i="24" s="1"/>
  <c r="Q79" i="24" s="1"/>
  <c r="R62" i="20"/>
  <c r="R42" i="26" s="1"/>
  <c r="R158" i="24"/>
  <c r="R163" i="24"/>
  <c r="R168" i="24"/>
  <c r="R173" i="24"/>
  <c r="R153" i="24"/>
  <c r="Q130" i="24"/>
  <c r="Q133" i="24" s="1"/>
  <c r="Q171" i="24"/>
  <c r="Q174" i="24" s="1"/>
  <c r="R66" i="20"/>
  <c r="R6" i="20" s="1"/>
  <c r="AA33" i="24"/>
  <c r="R13" i="23"/>
  <c r="R18" i="23"/>
  <c r="S42" i="20"/>
  <c r="S44" i="20" s="1"/>
  <c r="AS33" i="20"/>
  <c r="AR34" i="20"/>
  <c r="R132" i="24"/>
  <c r="R87" i="24"/>
  <c r="R91" i="24"/>
  <c r="R53" i="24"/>
  <c r="R54" i="24" s="1"/>
  <c r="R39" i="24"/>
  <c r="R40" i="24" s="1"/>
  <c r="R22" i="22"/>
  <c r="Q24" i="26" l="1"/>
  <c r="Q88" i="25"/>
  <c r="Q89" i="25" s="1"/>
  <c r="Q21" i="26" s="1"/>
  <c r="Q80" i="25"/>
  <c r="Q81" i="25" s="1"/>
  <c r="R78" i="25" s="1"/>
  <c r="R71" i="25"/>
  <c r="R72" i="25" s="1"/>
  <c r="R73" i="25" s="1"/>
  <c r="R70" i="20"/>
  <c r="R71" i="20" s="1"/>
  <c r="R72" i="20" s="1"/>
  <c r="R140" i="24" s="1"/>
  <c r="Q100" i="24"/>
  <c r="Q13" i="26" s="1"/>
  <c r="Q14" i="26" s="1"/>
  <c r="R46" i="24"/>
  <c r="R67" i="24"/>
  <c r="R6" i="27"/>
  <c r="Q176" i="24"/>
  <c r="Q134" i="24"/>
  <c r="Q23" i="26" s="1"/>
  <c r="R131" i="24"/>
  <c r="R167" i="24"/>
  <c r="R169" i="24" s="1"/>
  <c r="R152" i="24"/>
  <c r="R172" i="24"/>
  <c r="R157" i="24"/>
  <c r="R162" i="24"/>
  <c r="R164" i="24" s="1"/>
  <c r="R6" i="23"/>
  <c r="R6" i="22"/>
  <c r="R10" i="22" s="1"/>
  <c r="R6" i="24"/>
  <c r="R6" i="25"/>
  <c r="R6" i="26"/>
  <c r="S2" i="20"/>
  <c r="S48" i="20"/>
  <c r="R85" i="24"/>
  <c r="R86" i="24" s="1"/>
  <c r="R94" i="24"/>
  <c r="R95" i="24" s="1"/>
  <c r="AS34" i="20"/>
  <c r="AT33" i="20"/>
  <c r="AA36" i="24"/>
  <c r="R55" i="24"/>
  <c r="R57" i="24"/>
  <c r="R105" i="24"/>
  <c r="R83" i="24"/>
  <c r="R41" i="24"/>
  <c r="R90" i="24"/>
  <c r="Q25" i="26" l="1"/>
  <c r="Q29" i="26" s="1"/>
  <c r="R88" i="24"/>
  <c r="R84" i="25"/>
  <c r="R86" i="25" s="1"/>
  <c r="R59" i="25"/>
  <c r="R75" i="25" s="1"/>
  <c r="R68" i="24"/>
  <c r="R69" i="24" s="1"/>
  <c r="R30" i="26"/>
  <c r="R16" i="26"/>
  <c r="AT34" i="20"/>
  <c r="AU33" i="20"/>
  <c r="R125" i="24"/>
  <c r="R109" i="24"/>
  <c r="R151" i="24" s="1"/>
  <c r="R154" i="24" s="1"/>
  <c r="R112" i="24"/>
  <c r="R156" i="24" s="1"/>
  <c r="R159" i="24" s="1"/>
  <c r="R121" i="24"/>
  <c r="R17" i="26"/>
  <c r="T47" i="20"/>
  <c r="T4" i="20" s="1"/>
  <c r="S49" i="20"/>
  <c r="S3" i="20" s="1"/>
  <c r="S5" i="20"/>
  <c r="R106" i="24"/>
  <c r="R127" i="24" s="1"/>
  <c r="R92" i="24"/>
  <c r="R96" i="24" s="1"/>
  <c r="R73" i="24"/>
  <c r="R64" i="24"/>
  <c r="R45" i="24"/>
  <c r="R47" i="24" s="1"/>
  <c r="AB33" i="24"/>
  <c r="S2" i="27"/>
  <c r="S2" i="26"/>
  <c r="S2" i="25"/>
  <c r="S70" i="25" s="1"/>
  <c r="S2" i="24"/>
  <c r="S2" i="22"/>
  <c r="S2" i="23"/>
  <c r="Q31" i="26" l="1"/>
  <c r="Q32" i="26" s="1"/>
  <c r="Q43" i="26" s="1"/>
  <c r="R98" i="24"/>
  <c r="S56" i="25"/>
  <c r="R76" i="25"/>
  <c r="R70" i="24"/>
  <c r="R75" i="24"/>
  <c r="R48" i="24"/>
  <c r="R22" i="26" s="1"/>
  <c r="AV33" i="20"/>
  <c r="AU34" i="20"/>
  <c r="AB36" i="24"/>
  <c r="S5" i="27"/>
  <c r="S5" i="26"/>
  <c r="S5" i="25"/>
  <c r="S5" i="24"/>
  <c r="S5" i="23"/>
  <c r="S5" i="22"/>
  <c r="T38" i="20"/>
  <c r="S56" i="20"/>
  <c r="S66" i="24" s="1"/>
  <c r="S61" i="20"/>
  <c r="S63" i="20" s="1"/>
  <c r="S38" i="26" s="1"/>
  <c r="S3" i="27"/>
  <c r="S3" i="26"/>
  <c r="S3" i="25"/>
  <c r="S3" i="24"/>
  <c r="S3" i="23"/>
  <c r="S3" i="22"/>
  <c r="S120" i="24"/>
  <c r="S122" i="24" s="1"/>
  <c r="S166" i="24" s="1"/>
  <c r="S115" i="24"/>
  <c r="S161" i="24" s="1"/>
  <c r="T4" i="27"/>
  <c r="T4" i="26"/>
  <c r="T4" i="25"/>
  <c r="T4" i="24"/>
  <c r="T4" i="23"/>
  <c r="T4" i="22"/>
  <c r="R128" i="24"/>
  <c r="Q44" i="26" l="1"/>
  <c r="Q45" i="26"/>
  <c r="Q47" i="26" s="1"/>
  <c r="Q36" i="26"/>
  <c r="R39" i="26" s="1"/>
  <c r="R88" i="25"/>
  <c r="R89" i="25" s="1"/>
  <c r="R21" i="26" s="1"/>
  <c r="R80" i="25"/>
  <c r="R81" i="25" s="1"/>
  <c r="S78" i="25" s="1"/>
  <c r="S65" i="25"/>
  <c r="R76" i="24"/>
  <c r="R77" i="24" s="1"/>
  <c r="R79" i="24" s="1"/>
  <c r="S62" i="20"/>
  <c r="S42" i="26" s="1"/>
  <c r="S163" i="24"/>
  <c r="S168" i="24"/>
  <c r="S173" i="24"/>
  <c r="S153" i="24"/>
  <c r="S158" i="24"/>
  <c r="R130" i="24"/>
  <c r="R133" i="24" s="1"/>
  <c r="R134" i="24" s="1"/>
  <c r="R23" i="26" s="1"/>
  <c r="R171" i="24"/>
  <c r="R174" i="24" s="1"/>
  <c r="S66" i="20"/>
  <c r="S6" i="20" s="1"/>
  <c r="AC33" i="24"/>
  <c r="T42" i="20"/>
  <c r="T44" i="20" s="1"/>
  <c r="S13" i="23"/>
  <c r="S18" i="23"/>
  <c r="S132" i="24"/>
  <c r="S87" i="24"/>
  <c r="S91" i="24"/>
  <c r="S39" i="24"/>
  <c r="S40" i="24" s="1"/>
  <c r="S22" i="22"/>
  <c r="S53" i="24"/>
  <c r="S54" i="24" s="1"/>
  <c r="AV34" i="20"/>
  <c r="AW33" i="20"/>
  <c r="R24" i="26" l="1"/>
  <c r="R25" i="26" s="1"/>
  <c r="S84" i="25"/>
  <c r="S86" i="25" s="1"/>
  <c r="S71" i="25"/>
  <c r="S72" i="25" s="1"/>
  <c r="S70" i="20"/>
  <c r="S71" i="20" s="1"/>
  <c r="S72" i="20" s="1"/>
  <c r="S140" i="24" s="1"/>
  <c r="R100" i="24"/>
  <c r="R13" i="26" s="1"/>
  <c r="R14" i="26" s="1"/>
  <c r="S46" i="24"/>
  <c r="S67" i="24"/>
  <c r="R176" i="24"/>
  <c r="S131" i="24"/>
  <c r="S152" i="24"/>
  <c r="S172" i="24"/>
  <c r="S157" i="24"/>
  <c r="S162" i="24"/>
  <c r="S164" i="24" s="1"/>
  <c r="S167" i="24"/>
  <c r="S169" i="24" s="1"/>
  <c r="T2" i="20"/>
  <c r="T48" i="20"/>
  <c r="S85" i="24"/>
  <c r="S86" i="24" s="1"/>
  <c r="S94" i="24"/>
  <c r="S95" i="24" s="1"/>
  <c r="S55" i="24"/>
  <c r="S57" i="24"/>
  <c r="AC36" i="24"/>
  <c r="S105" i="24"/>
  <c r="S83" i="24"/>
  <c r="S41" i="24"/>
  <c r="S90" i="24"/>
  <c r="S6" i="27"/>
  <c r="S6" i="26"/>
  <c r="S6" i="25"/>
  <c r="S6" i="24"/>
  <c r="S6" i="23"/>
  <c r="S6" i="22"/>
  <c r="S10" i="22" s="1"/>
  <c r="AW34" i="20"/>
  <c r="AX33" i="20"/>
  <c r="S88" i="24" l="1"/>
  <c r="S73" i="25"/>
  <c r="S68" i="24"/>
  <c r="S69" i="24" s="1"/>
  <c r="S30" i="26"/>
  <c r="S16" i="26"/>
  <c r="R29" i="26"/>
  <c r="S64" i="24"/>
  <c r="S45" i="24"/>
  <c r="S47" i="24" s="1"/>
  <c r="S73" i="24"/>
  <c r="S17" i="26"/>
  <c r="S112" i="24"/>
  <c r="S156" i="24" s="1"/>
  <c r="S159" i="24" s="1"/>
  <c r="S121" i="24"/>
  <c r="S109" i="24"/>
  <c r="S151" i="24" s="1"/>
  <c r="S154" i="24" s="1"/>
  <c r="S125" i="24"/>
  <c r="S106" i="24"/>
  <c r="S127" i="24" s="1"/>
  <c r="S92" i="24"/>
  <c r="S96" i="24" s="1"/>
  <c r="AD33" i="24"/>
  <c r="U47" i="20"/>
  <c r="U4" i="20" s="1"/>
  <c r="T49" i="20"/>
  <c r="T3" i="20" s="1"/>
  <c r="T5" i="20"/>
  <c r="AX34" i="20"/>
  <c r="AY33" i="20"/>
  <c r="T2" i="27"/>
  <c r="T2" i="26"/>
  <c r="T2" i="25"/>
  <c r="T70" i="25" s="1"/>
  <c r="T2" i="24"/>
  <c r="T2" i="23"/>
  <c r="T2" i="22"/>
  <c r="R31" i="26" l="1"/>
  <c r="R32" i="26" s="1"/>
  <c r="R36" i="26" s="1"/>
  <c r="S39" i="26" s="1"/>
  <c r="S98" i="24"/>
  <c r="S59" i="25"/>
  <c r="S75" i="25" s="1"/>
  <c r="S75" i="24"/>
  <c r="S70" i="24"/>
  <c r="S48" i="24"/>
  <c r="S22" i="26" s="1"/>
  <c r="T120" i="24"/>
  <c r="T122" i="24" s="1"/>
  <c r="T166" i="24" s="1"/>
  <c r="T115" i="24"/>
  <c r="T161" i="24" s="1"/>
  <c r="T3" i="27"/>
  <c r="T3" i="26"/>
  <c r="T3" i="25"/>
  <c r="T3" i="24"/>
  <c r="T3" i="23"/>
  <c r="T3" i="22"/>
  <c r="S128" i="24"/>
  <c r="U4" i="27"/>
  <c r="U4" i="26"/>
  <c r="U4" i="25"/>
  <c r="U4" i="24"/>
  <c r="U4" i="23"/>
  <c r="U4" i="22"/>
  <c r="T5" i="27"/>
  <c r="T5" i="26"/>
  <c r="T5" i="25"/>
  <c r="T5" i="24"/>
  <c r="T5" i="23"/>
  <c r="T5" i="22"/>
  <c r="T61" i="20"/>
  <c r="T63" i="20" s="1"/>
  <c r="T38" i="26" s="1"/>
  <c r="U38" i="20"/>
  <c r="T56" i="20"/>
  <c r="T66" i="24" s="1"/>
  <c r="AD36" i="24"/>
  <c r="AY34" i="20"/>
  <c r="AZ33" i="20"/>
  <c r="S24" i="26" l="1"/>
  <c r="R45" i="26"/>
  <c r="R47" i="26" s="1"/>
  <c r="R43" i="26"/>
  <c r="R44" i="26"/>
  <c r="T56" i="25"/>
  <c r="S76" i="25"/>
  <c r="T65" i="25"/>
  <c r="S76" i="24"/>
  <c r="S77" i="24" s="1"/>
  <c r="S79" i="24" s="1"/>
  <c r="T62" i="20"/>
  <c r="T42" i="26" s="1"/>
  <c r="T163" i="24"/>
  <c r="T168" i="24"/>
  <c r="T173" i="24"/>
  <c r="T153" i="24"/>
  <c r="T158" i="24"/>
  <c r="S130" i="24"/>
  <c r="S133" i="24" s="1"/>
  <c r="S134" i="24" s="1"/>
  <c r="S23" i="26" s="1"/>
  <c r="S171" i="24"/>
  <c r="S174" i="24" s="1"/>
  <c r="T66" i="20"/>
  <c r="T6" i="20" s="1"/>
  <c r="T13" i="23"/>
  <c r="T18" i="23"/>
  <c r="BA33" i="20"/>
  <c r="AZ34" i="20"/>
  <c r="AE33" i="24"/>
  <c r="U42" i="20"/>
  <c r="U44" i="20" s="1"/>
  <c r="T132" i="24"/>
  <c r="T87" i="24"/>
  <c r="T91" i="24"/>
  <c r="T39" i="24"/>
  <c r="T40" i="24" s="1"/>
  <c r="T53" i="24"/>
  <c r="T54" i="24" s="1"/>
  <c r="T22" i="22"/>
  <c r="S88" i="25" l="1"/>
  <c r="S89" i="25" s="1"/>
  <c r="S80" i="25"/>
  <c r="S81" i="25" s="1"/>
  <c r="T78" i="25" s="1"/>
  <c r="T71" i="25"/>
  <c r="T72" i="25" s="1"/>
  <c r="T70" i="20"/>
  <c r="T71" i="20" s="1"/>
  <c r="T72" i="20" s="1"/>
  <c r="T140" i="24" s="1"/>
  <c r="S100" i="24"/>
  <c r="S13" i="26" s="1"/>
  <c r="S14" i="26" s="1"/>
  <c r="T46" i="24"/>
  <c r="T67" i="24"/>
  <c r="T6" i="26"/>
  <c r="T6" i="23"/>
  <c r="T6" i="25"/>
  <c r="T6" i="27"/>
  <c r="S176" i="24"/>
  <c r="T131" i="24"/>
  <c r="T152" i="24"/>
  <c r="T172" i="24"/>
  <c r="T157" i="24"/>
  <c r="T162" i="24"/>
  <c r="T164" i="24" s="1"/>
  <c r="T167" i="24"/>
  <c r="T169" i="24" s="1"/>
  <c r="T6" i="22"/>
  <c r="T10" i="22" s="1"/>
  <c r="T6" i="24"/>
  <c r="U48" i="20"/>
  <c r="U2" i="20"/>
  <c r="T105" i="24"/>
  <c r="T83" i="24"/>
  <c r="T41" i="24"/>
  <c r="T90" i="24"/>
  <c r="T55" i="24"/>
  <c r="T57" i="24"/>
  <c r="AE36" i="24"/>
  <c r="BA34" i="20"/>
  <c r="BB33" i="20"/>
  <c r="T85" i="24"/>
  <c r="T86" i="24" s="1"/>
  <c r="T94" i="24"/>
  <c r="T95" i="24" s="1"/>
  <c r="S21" i="26" l="1"/>
  <c r="S25" i="26" s="1"/>
  <c r="S29" i="26" s="1"/>
  <c r="T88" i="24"/>
  <c r="T84" i="25"/>
  <c r="T86" i="25" s="1"/>
  <c r="T73" i="25"/>
  <c r="T68" i="24"/>
  <c r="T69" i="24" s="1"/>
  <c r="T30" i="26"/>
  <c r="T16" i="26"/>
  <c r="U2" i="27"/>
  <c r="U2" i="26"/>
  <c r="U2" i="25"/>
  <c r="U70" i="25" s="1"/>
  <c r="U2" i="24"/>
  <c r="U2" i="23"/>
  <c r="U2" i="22"/>
  <c r="U49" i="20"/>
  <c r="U3" i="20" s="1"/>
  <c r="U5" i="20"/>
  <c r="V47" i="20"/>
  <c r="V4" i="20" s="1"/>
  <c r="T112" i="24"/>
  <c r="T156" i="24" s="1"/>
  <c r="T159" i="24" s="1"/>
  <c r="T121" i="24"/>
  <c r="T125" i="24"/>
  <c r="T109" i="24"/>
  <c r="T151" i="24" s="1"/>
  <c r="T154" i="24" s="1"/>
  <c r="BB34" i="20"/>
  <c r="BC33" i="20"/>
  <c r="T106" i="24"/>
  <c r="T127" i="24" s="1"/>
  <c r="T92" i="24"/>
  <c r="T96" i="24" s="1"/>
  <c r="T45" i="24"/>
  <c r="T47" i="24" s="1"/>
  <c r="T73" i="24"/>
  <c r="T64" i="24"/>
  <c r="AF33" i="24"/>
  <c r="T17" i="26"/>
  <c r="S31" i="26" l="1"/>
  <c r="T98" i="24"/>
  <c r="T59" i="25"/>
  <c r="T75" i="25" s="1"/>
  <c r="T75" i="24"/>
  <c r="T70" i="24"/>
  <c r="T48" i="24"/>
  <c r="T22" i="26" s="1"/>
  <c r="T128" i="24"/>
  <c r="U120" i="24"/>
  <c r="U122" i="24" s="1"/>
  <c r="U166" i="24" s="1"/>
  <c r="U115" i="24"/>
  <c r="U161" i="24" s="1"/>
  <c r="V4" i="27"/>
  <c r="V4" i="26"/>
  <c r="V4" i="25"/>
  <c r="V4" i="24"/>
  <c r="V4" i="23"/>
  <c r="V4" i="22"/>
  <c r="U5" i="27"/>
  <c r="U5" i="26"/>
  <c r="U5" i="25"/>
  <c r="U5" i="23"/>
  <c r="U5" i="22"/>
  <c r="U5" i="24"/>
  <c r="U61" i="20"/>
  <c r="U63" i="20" s="1"/>
  <c r="U38" i="26" s="1"/>
  <c r="V38" i="20"/>
  <c r="U56" i="20"/>
  <c r="U66" i="24" s="1"/>
  <c r="BD33" i="20"/>
  <c r="BC34" i="20"/>
  <c r="U3" i="27"/>
  <c r="U3" i="26"/>
  <c r="U3" i="25"/>
  <c r="U3" i="24"/>
  <c r="U3" i="23"/>
  <c r="U3" i="22"/>
  <c r="AF36" i="24"/>
  <c r="S32" i="26" l="1"/>
  <c r="S44" i="26" s="1"/>
  <c r="U56" i="25"/>
  <c r="T76" i="25"/>
  <c r="U65" i="25"/>
  <c r="T76" i="24"/>
  <c r="T77" i="24" s="1"/>
  <c r="T79" i="24" s="1"/>
  <c r="U62" i="20"/>
  <c r="U42" i="26" s="1"/>
  <c r="U66" i="20"/>
  <c r="U6" i="20" s="1"/>
  <c r="U6" i="25" s="1"/>
  <c r="U168" i="24"/>
  <c r="U173" i="24"/>
  <c r="U153" i="24"/>
  <c r="U158" i="24"/>
  <c r="U163" i="24"/>
  <c r="T130" i="24"/>
  <c r="T133" i="24" s="1"/>
  <c r="T134" i="24" s="1"/>
  <c r="T23" i="26" s="1"/>
  <c r="T171" i="24"/>
  <c r="T174" i="24" s="1"/>
  <c r="V42" i="20"/>
  <c r="V44" i="20" s="1"/>
  <c r="AG33" i="24"/>
  <c r="U132" i="24"/>
  <c r="U87" i="24"/>
  <c r="U91" i="24"/>
  <c r="U39" i="24"/>
  <c r="U40" i="24" s="1"/>
  <c r="U53" i="24"/>
  <c r="U54" i="24" s="1"/>
  <c r="U22" i="22"/>
  <c r="U18" i="23"/>
  <c r="U13" i="23"/>
  <c r="BD34" i="20"/>
  <c r="BE33" i="20"/>
  <c r="S43" i="26" l="1"/>
  <c r="S45" i="26"/>
  <c r="S47" i="26" s="1"/>
  <c r="S36" i="26"/>
  <c r="T88" i="25"/>
  <c r="T89" i="25" s="1"/>
  <c r="T80" i="25"/>
  <c r="T81" i="25" s="1"/>
  <c r="U78" i="25" s="1"/>
  <c r="U71" i="25"/>
  <c r="U72" i="25" s="1"/>
  <c r="U70" i="20"/>
  <c r="U71" i="20" s="1"/>
  <c r="U72" i="20" s="1"/>
  <c r="U140" i="24" s="1"/>
  <c r="T100" i="24"/>
  <c r="T13" i="26" s="1"/>
  <c r="T14" i="26" s="1"/>
  <c r="U46" i="24"/>
  <c r="U67" i="24"/>
  <c r="U6" i="23"/>
  <c r="U6" i="22"/>
  <c r="U10" i="22" s="1"/>
  <c r="U6" i="27"/>
  <c r="U6" i="24"/>
  <c r="U6" i="26"/>
  <c r="T176" i="24"/>
  <c r="U131" i="24"/>
  <c r="U172" i="24"/>
  <c r="U157" i="24"/>
  <c r="U162" i="24"/>
  <c r="U164" i="24" s="1"/>
  <c r="U167" i="24"/>
  <c r="U169" i="24" s="1"/>
  <c r="U152" i="24"/>
  <c r="V48" i="20"/>
  <c r="V2" i="20"/>
  <c r="BE34" i="20"/>
  <c r="BF33" i="20"/>
  <c r="U55" i="24"/>
  <c r="U57" i="24"/>
  <c r="AG36" i="24"/>
  <c r="U105" i="24"/>
  <c r="U83" i="24"/>
  <c r="U41" i="24"/>
  <c r="U90" i="24"/>
  <c r="U94" i="24"/>
  <c r="U95" i="24" s="1"/>
  <c r="U85" i="24"/>
  <c r="U86" i="24" s="1"/>
  <c r="T39" i="26" l="1"/>
  <c r="T24" i="26" s="1"/>
  <c r="T21" i="26"/>
  <c r="U88" i="24"/>
  <c r="U84" i="25"/>
  <c r="U86" i="25" s="1"/>
  <c r="U73" i="25"/>
  <c r="U68" i="24"/>
  <c r="U69" i="24" s="1"/>
  <c r="U30" i="26"/>
  <c r="U16" i="26"/>
  <c r="AH33" i="24"/>
  <c r="BF34" i="20"/>
  <c r="BG33" i="20"/>
  <c r="U106" i="24"/>
  <c r="U127" i="24" s="1"/>
  <c r="U92" i="24"/>
  <c r="U96" i="24" s="1"/>
  <c r="U17" i="26"/>
  <c r="U112" i="24"/>
  <c r="U156" i="24" s="1"/>
  <c r="U159" i="24" s="1"/>
  <c r="U121" i="24"/>
  <c r="U125" i="24"/>
  <c r="U109" i="24"/>
  <c r="U151" i="24" s="1"/>
  <c r="U154" i="24" s="1"/>
  <c r="U45" i="24"/>
  <c r="U47" i="24" s="1"/>
  <c r="U73" i="24"/>
  <c r="U64" i="24"/>
  <c r="V2" i="27"/>
  <c r="V2" i="26"/>
  <c r="V2" i="25"/>
  <c r="V70" i="25" s="1"/>
  <c r="V2" i="24"/>
  <c r="V2" i="23"/>
  <c r="V2" i="22"/>
  <c r="V5" i="20"/>
  <c r="W47" i="20"/>
  <c r="W4" i="20" s="1"/>
  <c r="V49" i="20"/>
  <c r="V3" i="20" s="1"/>
  <c r="T25" i="26" l="1"/>
  <c r="T29" i="26" s="1"/>
  <c r="T31" i="26" s="1"/>
  <c r="T32" i="26" s="1"/>
  <c r="T36" i="26" s="1"/>
  <c r="U39" i="26" s="1"/>
  <c r="U98" i="24"/>
  <c r="U59" i="25"/>
  <c r="U75" i="25" s="1"/>
  <c r="U70" i="24"/>
  <c r="U75" i="24"/>
  <c r="U48" i="24"/>
  <c r="U22" i="26" s="1"/>
  <c r="U128" i="24"/>
  <c r="V120" i="24"/>
  <c r="V122" i="24" s="1"/>
  <c r="V166" i="24" s="1"/>
  <c r="V115" i="24"/>
  <c r="V161" i="24" s="1"/>
  <c r="V3" i="27"/>
  <c r="V3" i="26"/>
  <c r="V3" i="25"/>
  <c r="V3" i="24"/>
  <c r="V3" i="23"/>
  <c r="V3" i="22"/>
  <c r="W4" i="27"/>
  <c r="W4" i="26"/>
  <c r="W4" i="25"/>
  <c r="W4" i="24"/>
  <c r="W4" i="23"/>
  <c r="W4" i="22"/>
  <c r="AH36" i="24"/>
  <c r="BG34" i="20"/>
  <c r="BH33" i="20"/>
  <c r="V5" i="27"/>
  <c r="V5" i="26"/>
  <c r="V5" i="25"/>
  <c r="V5" i="24"/>
  <c r="V5" i="22"/>
  <c r="V5" i="23"/>
  <c r="V56" i="20"/>
  <c r="V66" i="24" s="1"/>
  <c r="V61" i="20"/>
  <c r="V63" i="20" s="1"/>
  <c r="V38" i="26" s="1"/>
  <c r="W38" i="20"/>
  <c r="U24" i="26" l="1"/>
  <c r="T44" i="26"/>
  <c r="T45" i="26"/>
  <c r="T47" i="26" s="1"/>
  <c r="T43" i="26"/>
  <c r="V62" i="20"/>
  <c r="V56" i="25"/>
  <c r="U76" i="25"/>
  <c r="V65" i="25"/>
  <c r="U76" i="24"/>
  <c r="U77" i="24" s="1"/>
  <c r="U79" i="24" s="1"/>
  <c r="V168" i="24"/>
  <c r="V173" i="24"/>
  <c r="V153" i="24"/>
  <c r="V158" i="24"/>
  <c r="V163" i="24"/>
  <c r="U130" i="24"/>
  <c r="U133" i="24" s="1"/>
  <c r="U134" i="24" s="1"/>
  <c r="U23" i="26" s="1"/>
  <c r="U171" i="24"/>
  <c r="U174" i="24" s="1"/>
  <c r="V66" i="20"/>
  <c r="V6" i="20" s="1"/>
  <c r="V6" i="23" s="1"/>
  <c r="AI33" i="24"/>
  <c r="W42" i="20"/>
  <c r="W44" i="20" s="1"/>
  <c r="V18" i="23"/>
  <c r="V13" i="23"/>
  <c r="V132" i="24"/>
  <c r="V87" i="24"/>
  <c r="V91" i="24"/>
  <c r="V39" i="24"/>
  <c r="V40" i="24" s="1"/>
  <c r="V53" i="24"/>
  <c r="V54" i="24" s="1"/>
  <c r="V22" i="22"/>
  <c r="BI33" i="20"/>
  <c r="BH34" i="20"/>
  <c r="V46" i="24" l="1"/>
  <c r="V42" i="26"/>
  <c r="V70" i="20"/>
  <c r="V71" i="20" s="1"/>
  <c r="V72" i="20" s="1"/>
  <c r="V140" i="24" s="1"/>
  <c r="V67" i="24"/>
  <c r="V68" i="24" s="1"/>
  <c r="V69" i="24" s="1"/>
  <c r="U88" i="25"/>
  <c r="U89" i="25" s="1"/>
  <c r="U80" i="25"/>
  <c r="U81" i="25" s="1"/>
  <c r="V78" i="25" s="1"/>
  <c r="V71" i="25"/>
  <c r="V72" i="25" s="1"/>
  <c r="U100" i="24"/>
  <c r="U13" i="26" s="1"/>
  <c r="U14" i="26" s="1"/>
  <c r="V6" i="22"/>
  <c r="V10" i="22" s="1"/>
  <c r="V6" i="24"/>
  <c r="V6" i="26"/>
  <c r="V6" i="25"/>
  <c r="V6" i="27"/>
  <c r="U176" i="24"/>
  <c r="V131" i="24"/>
  <c r="V157" i="24"/>
  <c r="V162" i="24"/>
  <c r="V164" i="24" s="1"/>
  <c r="V167" i="24"/>
  <c r="V169" i="24" s="1"/>
  <c r="V152" i="24"/>
  <c r="V172" i="24"/>
  <c r="W2" i="20"/>
  <c r="W48" i="20"/>
  <c r="AI36" i="24"/>
  <c r="BI34" i="20"/>
  <c r="BJ33" i="20"/>
  <c r="V94" i="24"/>
  <c r="V95" i="24" s="1"/>
  <c r="V85" i="24"/>
  <c r="V86" i="24" s="1"/>
  <c r="V55" i="24"/>
  <c r="V57" i="24"/>
  <c r="V105" i="24"/>
  <c r="V83" i="24"/>
  <c r="V41" i="24"/>
  <c r="V90" i="24"/>
  <c r="U21" i="26" l="1"/>
  <c r="U25" i="26" s="1"/>
  <c r="U29" i="26" s="1"/>
  <c r="V88" i="24"/>
  <c r="V84" i="25"/>
  <c r="V86" i="25" s="1"/>
  <c r="V73" i="25"/>
  <c r="V75" i="24"/>
  <c r="V76" i="24" s="1"/>
  <c r="V30" i="26"/>
  <c r="V16" i="26"/>
  <c r="V112" i="24"/>
  <c r="V156" i="24" s="1"/>
  <c r="V159" i="24" s="1"/>
  <c r="V121" i="24"/>
  <c r="V125" i="24"/>
  <c r="V109" i="24"/>
  <c r="V151" i="24" s="1"/>
  <c r="V154" i="24" s="1"/>
  <c r="BK33" i="20"/>
  <c r="BJ34" i="20"/>
  <c r="V106" i="24"/>
  <c r="V127" i="24" s="1"/>
  <c r="V92" i="24"/>
  <c r="V96" i="24" s="1"/>
  <c r="V45" i="24"/>
  <c r="V47" i="24" s="1"/>
  <c r="V73" i="24"/>
  <c r="V64" i="24"/>
  <c r="V70" i="24" s="1"/>
  <c r="V17" i="26"/>
  <c r="AJ33" i="24"/>
  <c r="W5" i="20"/>
  <c r="X47" i="20"/>
  <c r="X4" i="20" s="1"/>
  <c r="W49" i="20"/>
  <c r="W3" i="20" s="1"/>
  <c r="W2" i="27"/>
  <c r="W2" i="26"/>
  <c r="W2" i="25"/>
  <c r="W70" i="25" s="1"/>
  <c r="W2" i="24"/>
  <c r="W2" i="23"/>
  <c r="W2" i="22"/>
  <c r="U31" i="26" l="1"/>
  <c r="V98" i="24"/>
  <c r="V59" i="25"/>
  <c r="V75" i="25" s="1"/>
  <c r="V77" i="24"/>
  <c r="V79" i="24" s="1"/>
  <c r="V48" i="24"/>
  <c r="V22" i="26" s="1"/>
  <c r="W5" i="27"/>
  <c r="W5" i="26"/>
  <c r="W5" i="25"/>
  <c r="W5" i="24"/>
  <c r="W5" i="22"/>
  <c r="W5" i="23"/>
  <c r="W56" i="20"/>
  <c r="W66" i="24" s="1"/>
  <c r="W61" i="20"/>
  <c r="W63" i="20" s="1"/>
  <c r="W38" i="26" s="1"/>
  <c r="X38" i="20"/>
  <c r="AJ36" i="24"/>
  <c r="BK34" i="20"/>
  <c r="BL33" i="20"/>
  <c r="V128" i="24"/>
  <c r="W3" i="27"/>
  <c r="W3" i="26"/>
  <c r="W3" i="25"/>
  <c r="W3" i="24"/>
  <c r="W3" i="23"/>
  <c r="W3" i="22"/>
  <c r="W120" i="24"/>
  <c r="W122" i="24" s="1"/>
  <c r="W166" i="24" s="1"/>
  <c r="W115" i="24"/>
  <c r="W161" i="24" s="1"/>
  <c r="X4" i="27"/>
  <c r="X4" i="26"/>
  <c r="X4" i="25"/>
  <c r="X4" i="24"/>
  <c r="X4" i="23"/>
  <c r="X4" i="22"/>
  <c r="U32" i="26" l="1"/>
  <c r="U43" i="26" s="1"/>
  <c r="W56" i="25"/>
  <c r="V76" i="25"/>
  <c r="W65" i="25"/>
  <c r="W62" i="20"/>
  <c r="W42" i="26" s="1"/>
  <c r="W173" i="24"/>
  <c r="W153" i="24"/>
  <c r="W158" i="24"/>
  <c r="W163" i="24"/>
  <c r="W168" i="24"/>
  <c r="W66" i="20"/>
  <c r="W6" i="20" s="1"/>
  <c r="V130" i="24"/>
  <c r="V133" i="24" s="1"/>
  <c r="V171" i="24"/>
  <c r="V174" i="24" s="1"/>
  <c r="V100" i="24"/>
  <c r="V13" i="26" s="1"/>
  <c r="V14" i="26" s="1"/>
  <c r="W18" i="23"/>
  <c r="W13" i="23"/>
  <c r="BL34" i="20"/>
  <c r="BM33" i="20"/>
  <c r="W132" i="24"/>
  <c r="W87" i="24"/>
  <c r="W91" i="24"/>
  <c r="W39" i="24"/>
  <c r="W40" i="24" s="1"/>
  <c r="W53" i="24"/>
  <c r="W54" i="24" s="1"/>
  <c r="W22" i="22"/>
  <c r="AK33" i="24"/>
  <c r="X42" i="20"/>
  <c r="X44" i="20" s="1"/>
  <c r="U44" i="26" l="1"/>
  <c r="U45" i="26"/>
  <c r="U47" i="26" s="1"/>
  <c r="U36" i="26"/>
  <c r="V39" i="26" s="1"/>
  <c r="V24" i="26"/>
  <c r="V88" i="25"/>
  <c r="V89" i="25" s="1"/>
  <c r="V21" i="26" s="1"/>
  <c r="V80" i="25"/>
  <c r="V81" i="25" s="1"/>
  <c r="W78" i="25" s="1"/>
  <c r="W71" i="25"/>
  <c r="W72" i="25" s="1"/>
  <c r="W70" i="20"/>
  <c r="W71" i="20" s="1"/>
  <c r="W72" i="20" s="1"/>
  <c r="W140" i="24" s="1"/>
  <c r="W46" i="24"/>
  <c r="W67" i="24"/>
  <c r="W6" i="27"/>
  <c r="W6" i="24"/>
  <c r="W6" i="22"/>
  <c r="W10" i="22" s="1"/>
  <c r="W6" i="23"/>
  <c r="W6" i="25"/>
  <c r="W6" i="26"/>
  <c r="V176" i="24"/>
  <c r="W131" i="24"/>
  <c r="W162" i="24"/>
  <c r="W164" i="24" s="1"/>
  <c r="W167" i="24"/>
  <c r="W169" i="24" s="1"/>
  <c r="W152" i="24"/>
  <c r="W172" i="24"/>
  <c r="W157" i="24"/>
  <c r="V134" i="24"/>
  <c r="V23" i="26" s="1"/>
  <c r="X2" i="20"/>
  <c r="X48" i="20"/>
  <c r="W55" i="24"/>
  <c r="W57" i="24"/>
  <c r="BM34" i="20"/>
  <c r="BN33" i="20"/>
  <c r="AK36" i="24"/>
  <c r="W105" i="24"/>
  <c r="W83" i="24"/>
  <c r="W41" i="24"/>
  <c r="W90" i="24"/>
  <c r="W94" i="24"/>
  <c r="W95" i="24" s="1"/>
  <c r="W85" i="24"/>
  <c r="W86" i="24" s="1"/>
  <c r="W88" i="24" l="1"/>
  <c r="V25" i="26"/>
  <c r="V29" i="26" s="1"/>
  <c r="W84" i="25"/>
  <c r="W86" i="25" s="1"/>
  <c r="W73" i="25"/>
  <c r="W68" i="24"/>
  <c r="W69" i="24" s="1"/>
  <c r="W30" i="26"/>
  <c r="W16" i="26"/>
  <c r="BN34" i="20"/>
  <c r="BO33" i="20"/>
  <c r="W17" i="26"/>
  <c r="W92" i="24"/>
  <c r="W96" i="24" s="1"/>
  <c r="W106" i="24"/>
  <c r="W127" i="24" s="1"/>
  <c r="W121" i="24"/>
  <c r="W125" i="24"/>
  <c r="W109" i="24"/>
  <c r="W151" i="24" s="1"/>
  <c r="W154" i="24" s="1"/>
  <c r="W112" i="24"/>
  <c r="W156" i="24" s="1"/>
  <c r="W159" i="24" s="1"/>
  <c r="AL33" i="24"/>
  <c r="Y47" i="20"/>
  <c r="Y4" i="20" s="1"/>
  <c r="X5" i="20"/>
  <c r="X49" i="20"/>
  <c r="X3" i="20" s="1"/>
  <c r="W45" i="24"/>
  <c r="W47" i="24" s="1"/>
  <c r="W73" i="24"/>
  <c r="W64" i="24"/>
  <c r="X2" i="27"/>
  <c r="X2" i="26"/>
  <c r="X2" i="25"/>
  <c r="X70" i="25" s="1"/>
  <c r="X2" i="24"/>
  <c r="X2" i="23"/>
  <c r="X2" i="22"/>
  <c r="V31" i="26" l="1"/>
  <c r="V32" i="26" s="1"/>
  <c r="V43" i="26" s="1"/>
  <c r="W98" i="24"/>
  <c r="W59" i="25"/>
  <c r="W75" i="24"/>
  <c r="W70" i="24"/>
  <c r="W48" i="24"/>
  <c r="W22" i="26" s="1"/>
  <c r="X115" i="24"/>
  <c r="X161" i="24" s="1"/>
  <c r="X120" i="24"/>
  <c r="X122" i="24" s="1"/>
  <c r="X166" i="24" s="1"/>
  <c r="W128" i="24"/>
  <c r="X3" i="27"/>
  <c r="X3" i="26"/>
  <c r="X3" i="25"/>
  <c r="X3" i="24"/>
  <c r="X3" i="22"/>
  <c r="X3" i="23"/>
  <c r="Y4" i="27"/>
  <c r="Y4" i="26"/>
  <c r="Y4" i="25"/>
  <c r="Y4" i="24"/>
  <c r="Y4" i="23"/>
  <c r="Y4" i="22"/>
  <c r="AL36" i="24"/>
  <c r="BP33" i="20"/>
  <c r="BO34" i="20"/>
  <c r="X5" i="27"/>
  <c r="X5" i="26"/>
  <c r="X5" i="25"/>
  <c r="X5" i="24"/>
  <c r="X5" i="23"/>
  <c r="X5" i="22"/>
  <c r="X56" i="20"/>
  <c r="X66" i="24" s="1"/>
  <c r="Y38" i="20"/>
  <c r="X61" i="20"/>
  <c r="X63" i="20" s="1"/>
  <c r="X38" i="26" s="1"/>
  <c r="V36" i="26" l="1"/>
  <c r="W39" i="26" s="1"/>
  <c r="W24" i="26" s="1"/>
  <c r="V45" i="26"/>
  <c r="V47" i="26" s="1"/>
  <c r="V44" i="26"/>
  <c r="W75" i="25"/>
  <c r="W76" i="25" s="1"/>
  <c r="X56" i="25"/>
  <c r="X65" i="25"/>
  <c r="W76" i="24"/>
  <c r="W77" i="24" s="1"/>
  <c r="W79" i="24" s="1"/>
  <c r="X62" i="20"/>
  <c r="X42" i="26" s="1"/>
  <c r="X173" i="24"/>
  <c r="X153" i="24"/>
  <c r="X158" i="24"/>
  <c r="X163" i="24"/>
  <c r="X168" i="24"/>
  <c r="W130" i="24"/>
  <c r="W133" i="24" s="1"/>
  <c r="W134" i="24" s="1"/>
  <c r="W23" i="26" s="1"/>
  <c r="W171" i="24"/>
  <c r="W174" i="24" s="1"/>
  <c r="X132" i="24"/>
  <c r="X91" i="24"/>
  <c r="X87" i="24"/>
  <c r="X39" i="24"/>
  <c r="X40" i="24" s="1"/>
  <c r="X53" i="24"/>
  <c r="X54" i="24" s="1"/>
  <c r="X22" i="22"/>
  <c r="X13" i="23"/>
  <c r="X18" i="23"/>
  <c r="BQ33" i="20"/>
  <c r="BP34" i="20"/>
  <c r="X66" i="20"/>
  <c r="X6" i="20" s="1"/>
  <c r="AM33" i="24"/>
  <c r="Y42" i="20"/>
  <c r="Y44" i="20" s="1"/>
  <c r="W88" i="25" l="1"/>
  <c r="W80" i="25"/>
  <c r="W81" i="25" s="1"/>
  <c r="X78" i="25" s="1"/>
  <c r="X71" i="25"/>
  <c r="X72" i="25" s="1"/>
  <c r="X70" i="20"/>
  <c r="X71" i="20" s="1"/>
  <c r="X72" i="20" s="1"/>
  <c r="X140" i="24" s="1"/>
  <c r="W100" i="24"/>
  <c r="W13" i="26" s="1"/>
  <c r="X46" i="24"/>
  <c r="X67" i="24"/>
  <c r="X131" i="24"/>
  <c r="X162" i="24"/>
  <c r="X164" i="24" s="1"/>
  <c r="X167" i="24"/>
  <c r="X169" i="24" s="1"/>
  <c r="X152" i="24"/>
  <c r="X172" i="24"/>
  <c r="X157" i="24"/>
  <c r="W176" i="24"/>
  <c r="Y2" i="20"/>
  <c r="Y48" i="20"/>
  <c r="BQ34" i="20"/>
  <c r="BR33" i="20"/>
  <c r="X94" i="24"/>
  <c r="X95" i="24" s="1"/>
  <c r="X85" i="24"/>
  <c r="X86" i="24" s="1"/>
  <c r="X55" i="24"/>
  <c r="X57" i="24"/>
  <c r="X83" i="24"/>
  <c r="X105" i="24"/>
  <c r="X41" i="24"/>
  <c r="X90" i="24"/>
  <c r="AM36" i="24"/>
  <c r="X6" i="27"/>
  <c r="X6" i="26"/>
  <c r="X6" i="25"/>
  <c r="X6" i="23"/>
  <c r="X6" i="22"/>
  <c r="X10" i="22" s="1"/>
  <c r="X6" i="24"/>
  <c r="X88" i="24" l="1"/>
  <c r="W89" i="25"/>
  <c r="X84" i="25"/>
  <c r="X86" i="25" s="1"/>
  <c r="X73" i="25"/>
  <c r="W14" i="26"/>
  <c r="X68" i="24"/>
  <c r="X69" i="24" s="1"/>
  <c r="X30" i="26"/>
  <c r="X16" i="26"/>
  <c r="X125" i="24"/>
  <c r="X109" i="24"/>
  <c r="X151" i="24" s="1"/>
  <c r="X154" i="24" s="1"/>
  <c r="X112" i="24"/>
  <c r="X156" i="24" s="1"/>
  <c r="X159" i="24" s="1"/>
  <c r="X121" i="24"/>
  <c r="X106" i="24"/>
  <c r="X127" i="24" s="1"/>
  <c r="X92" i="24"/>
  <c r="X96" i="24" s="1"/>
  <c r="X73" i="24"/>
  <c r="X64" i="24"/>
  <c r="X45" i="24"/>
  <c r="X47" i="24" s="1"/>
  <c r="Y49" i="20"/>
  <c r="Y3" i="20" s="1"/>
  <c r="Y5" i="20"/>
  <c r="Z47" i="20"/>
  <c r="Z4" i="20" s="1"/>
  <c r="Y2" i="27"/>
  <c r="Y2" i="26"/>
  <c r="Y2" i="25"/>
  <c r="Y70" i="25" s="1"/>
  <c r="Y2" i="24"/>
  <c r="Y2" i="23"/>
  <c r="Y2" i="22"/>
  <c r="AN33" i="24"/>
  <c r="X17" i="26"/>
  <c r="BS33" i="20"/>
  <c r="BR34" i="20"/>
  <c r="W21" i="26" l="1"/>
  <c r="W25" i="26" s="1"/>
  <c r="W29" i="26" s="1"/>
  <c r="X98" i="24"/>
  <c r="X59" i="25"/>
  <c r="X75" i="25" s="1"/>
  <c r="X75" i="24"/>
  <c r="X70" i="24"/>
  <c r="X48" i="24"/>
  <c r="X22" i="26" s="1"/>
  <c r="Z4" i="27"/>
  <c r="Z4" i="26"/>
  <c r="Z4" i="25"/>
  <c r="Z4" i="23"/>
  <c r="Z4" i="22"/>
  <c r="Z4" i="24"/>
  <c r="AN36" i="24"/>
  <c r="Y5" i="27"/>
  <c r="Y5" i="26"/>
  <c r="Y5" i="25"/>
  <c r="Y5" i="24"/>
  <c r="Y5" i="23"/>
  <c r="Y5" i="22"/>
  <c r="Y56" i="20"/>
  <c r="Y66" i="24" s="1"/>
  <c r="Y61" i="20"/>
  <c r="Y63" i="20" s="1"/>
  <c r="Y38" i="26" s="1"/>
  <c r="Z38" i="20"/>
  <c r="Y115" i="24"/>
  <c r="Y161" i="24" s="1"/>
  <c r="Y120" i="24"/>
  <c r="Y122" i="24" s="1"/>
  <c r="Y166" i="24" s="1"/>
  <c r="Y3" i="27"/>
  <c r="Y3" i="26"/>
  <c r="Y3" i="25"/>
  <c r="Y3" i="24"/>
  <c r="Y3" i="23"/>
  <c r="Y3" i="22"/>
  <c r="BS34" i="20"/>
  <c r="BT33" i="20"/>
  <c r="X128" i="24"/>
  <c r="W31" i="26" l="1"/>
  <c r="W32" i="26" s="1"/>
  <c r="W45" i="26" s="1"/>
  <c r="W47" i="26" s="1"/>
  <c r="Y56" i="25"/>
  <c r="X76" i="25"/>
  <c r="Y65" i="25"/>
  <c r="X76" i="24"/>
  <c r="X77" i="24" s="1"/>
  <c r="X79" i="24" s="1"/>
  <c r="Y62" i="20"/>
  <c r="Y42" i="26" s="1"/>
  <c r="Y158" i="24"/>
  <c r="Y163" i="24"/>
  <c r="Y168" i="24"/>
  <c r="Y173" i="24"/>
  <c r="Y153" i="24"/>
  <c r="X130" i="24"/>
  <c r="X133" i="24" s="1"/>
  <c r="X134" i="24" s="1"/>
  <c r="X23" i="26" s="1"/>
  <c r="X171" i="24"/>
  <c r="X174" i="24" s="1"/>
  <c r="BT34" i="20"/>
  <c r="BU33" i="20"/>
  <c r="Z42" i="20"/>
  <c r="Z44" i="20" s="1"/>
  <c r="Y13" i="23"/>
  <c r="Y18" i="23"/>
  <c r="Y66" i="20"/>
  <c r="Y6" i="20" s="1"/>
  <c r="Y132" i="24"/>
  <c r="Y91" i="24"/>
  <c r="Y87" i="24"/>
  <c r="Y39" i="24"/>
  <c r="Y40" i="24" s="1"/>
  <c r="Y53" i="24"/>
  <c r="Y54" i="24" s="1"/>
  <c r="Y22" i="22"/>
  <c r="AO33" i="24"/>
  <c r="W44" i="26" l="1"/>
  <c r="W43" i="26"/>
  <c r="W36" i="26"/>
  <c r="X39" i="26" s="1"/>
  <c r="X88" i="25"/>
  <c r="X89" i="25" s="1"/>
  <c r="X80" i="25"/>
  <c r="X81" i="25" s="1"/>
  <c r="Y78" i="25" s="1"/>
  <c r="Y71" i="25"/>
  <c r="Y72" i="25" s="1"/>
  <c r="Y70" i="20"/>
  <c r="Y71" i="20" s="1"/>
  <c r="Y72" i="20" s="1"/>
  <c r="Y140" i="24" s="1"/>
  <c r="X100" i="24"/>
  <c r="X13" i="26" s="1"/>
  <c r="X14" i="26" s="1"/>
  <c r="Y46" i="24"/>
  <c r="Y67" i="24"/>
  <c r="X176" i="24"/>
  <c r="Y131" i="24"/>
  <c r="Y167" i="24"/>
  <c r="Y169" i="24" s="1"/>
  <c r="Y152" i="24"/>
  <c r="Y172" i="24"/>
  <c r="Y157" i="24"/>
  <c r="Y162" i="24"/>
  <c r="Y164" i="24" s="1"/>
  <c r="Z2" i="20"/>
  <c r="Z48" i="20"/>
  <c r="Y105" i="24"/>
  <c r="Y83" i="24"/>
  <c r="Y41" i="24"/>
  <c r="Y90" i="24"/>
  <c r="Y6" i="27"/>
  <c r="Y6" i="26"/>
  <c r="Y6" i="25"/>
  <c r="Y6" i="24"/>
  <c r="Y6" i="22"/>
  <c r="Y10" i="22" s="1"/>
  <c r="Y6" i="23"/>
  <c r="BU34" i="20"/>
  <c r="BV33" i="20"/>
  <c r="Y94" i="24"/>
  <c r="Y95" i="24" s="1"/>
  <c r="Y85" i="24"/>
  <c r="Y86" i="24" s="1"/>
  <c r="Y55" i="24"/>
  <c r="Y57" i="24"/>
  <c r="AO36" i="24"/>
  <c r="X24" i="26" l="1"/>
  <c r="X21" i="26"/>
  <c r="Y88" i="24"/>
  <c r="Y84" i="25"/>
  <c r="Y86" i="25" s="1"/>
  <c r="Y73" i="25"/>
  <c r="Y68" i="24"/>
  <c r="Y69" i="24" s="1"/>
  <c r="Y30" i="26"/>
  <c r="Y16" i="26"/>
  <c r="BV34" i="20"/>
  <c r="BW33" i="20"/>
  <c r="Y106" i="24"/>
  <c r="Y127" i="24" s="1"/>
  <c r="Y92" i="24"/>
  <c r="Y96" i="24" s="1"/>
  <c r="Y17" i="26"/>
  <c r="Y73" i="24"/>
  <c r="Y64" i="24"/>
  <c r="Y45" i="24"/>
  <c r="Y47" i="24" s="1"/>
  <c r="Y125" i="24"/>
  <c r="Y109" i="24"/>
  <c r="Y151" i="24" s="1"/>
  <c r="Y154" i="24" s="1"/>
  <c r="Y112" i="24"/>
  <c r="Y156" i="24" s="1"/>
  <c r="Y159" i="24" s="1"/>
  <c r="Y121" i="24"/>
  <c r="Z5" i="20"/>
  <c r="AA47" i="20"/>
  <c r="AA4" i="20" s="1"/>
  <c r="Z49" i="20"/>
  <c r="Z3" i="20" s="1"/>
  <c r="AP33" i="24"/>
  <c r="Z2" i="27"/>
  <c r="Z2" i="26"/>
  <c r="Z2" i="25"/>
  <c r="Z70" i="25" s="1"/>
  <c r="Z2" i="24"/>
  <c r="Z2" i="23"/>
  <c r="Z2" i="22"/>
  <c r="X25" i="26" l="1"/>
  <c r="X29" i="26" s="1"/>
  <c r="X31" i="26" s="1"/>
  <c r="X32" i="26" s="1"/>
  <c r="X43" i="26" s="1"/>
  <c r="Y98" i="24"/>
  <c r="Y59" i="25"/>
  <c r="Y75" i="25" s="1"/>
  <c r="Y75" i="24"/>
  <c r="Y70" i="24"/>
  <c r="Y48" i="24"/>
  <c r="Y22" i="26" s="1"/>
  <c r="Y128" i="24"/>
  <c r="Y171" i="24" s="1"/>
  <c r="Y174" i="24" s="1"/>
  <c r="Z3" i="27"/>
  <c r="Z3" i="26"/>
  <c r="Z3" i="25"/>
  <c r="Z3" i="24"/>
  <c r="Z3" i="23"/>
  <c r="Z3" i="22"/>
  <c r="AA4" i="27"/>
  <c r="AA4" i="26"/>
  <c r="AA4" i="25"/>
  <c r="AA4" i="24"/>
  <c r="AA4" i="22"/>
  <c r="AA4" i="23"/>
  <c r="BX33" i="20"/>
  <c r="BW34" i="20"/>
  <c r="Z5" i="27"/>
  <c r="Z5" i="26"/>
  <c r="Z5" i="25"/>
  <c r="Z5" i="24"/>
  <c r="Z5" i="23"/>
  <c r="Z5" i="22"/>
  <c r="Z56" i="20"/>
  <c r="Z66" i="24" s="1"/>
  <c r="AA38" i="20"/>
  <c r="Z61" i="20"/>
  <c r="Z115" i="24"/>
  <c r="Z161" i="24" s="1"/>
  <c r="Z120" i="24"/>
  <c r="Z122" i="24" s="1"/>
  <c r="Z166" i="24" s="1"/>
  <c r="AP36" i="24"/>
  <c r="Z62" i="20" l="1"/>
  <c r="Z42" i="26" s="1"/>
  <c r="Z63" i="20"/>
  <c r="Z38" i="26" s="1"/>
  <c r="X44" i="26"/>
  <c r="X36" i="26"/>
  <c r="Y39" i="26" s="1"/>
  <c r="X45" i="26"/>
  <c r="X47" i="26" s="1"/>
  <c r="Z56" i="25"/>
  <c r="Y76" i="25"/>
  <c r="Z65" i="25"/>
  <c r="Z70" i="20"/>
  <c r="Z71" i="20" s="1"/>
  <c r="Z72" i="20" s="1"/>
  <c r="Z140" i="24" s="1"/>
  <c r="Y76" i="24"/>
  <c r="Y77" i="24" s="1"/>
  <c r="Y79" i="24" s="1"/>
  <c r="Z46" i="24"/>
  <c r="Z158" i="24"/>
  <c r="Z163" i="24"/>
  <c r="Z168" i="24"/>
  <c r="Z173" i="24"/>
  <c r="Z153" i="24"/>
  <c r="Y130" i="24"/>
  <c r="Y133" i="24" s="1"/>
  <c r="Y134" i="24" s="1"/>
  <c r="Y23" i="26" s="1"/>
  <c r="Y176" i="24"/>
  <c r="Z132" i="24"/>
  <c r="Z87" i="24"/>
  <c r="Z91" i="24"/>
  <c r="Z53" i="24"/>
  <c r="Z54" i="24" s="1"/>
  <c r="Z39" i="24"/>
  <c r="Z40" i="24" s="1"/>
  <c r="Z22" i="22"/>
  <c r="Z18" i="23"/>
  <c r="Z13" i="23"/>
  <c r="BX34" i="20"/>
  <c r="BY33" i="20"/>
  <c r="Z66" i="20"/>
  <c r="Z6" i="20" s="1"/>
  <c r="AA42" i="20"/>
  <c r="AA44" i="20" s="1"/>
  <c r="AQ33" i="24"/>
  <c r="Z67" i="24" l="1"/>
  <c r="Z68" i="24" s="1"/>
  <c r="Z69" i="24" s="1"/>
  <c r="Y24" i="26"/>
  <c r="Y88" i="25"/>
  <c r="Y80" i="25"/>
  <c r="Y81" i="25" s="1"/>
  <c r="Z78" i="25" s="1"/>
  <c r="Z71" i="25"/>
  <c r="Z72" i="25" s="1"/>
  <c r="Y100" i="24"/>
  <c r="Y13" i="26" s="1"/>
  <c r="Z131" i="24"/>
  <c r="Z167" i="24"/>
  <c r="Z169" i="24" s="1"/>
  <c r="Z152" i="24"/>
  <c r="Z172" i="24"/>
  <c r="Z157" i="24"/>
  <c r="Z162" i="24"/>
  <c r="Z164" i="24" s="1"/>
  <c r="AA2" i="20"/>
  <c r="AA48" i="20"/>
  <c r="Z55" i="24"/>
  <c r="Z57" i="24"/>
  <c r="Z6" i="27"/>
  <c r="Z6" i="26"/>
  <c r="Z6" i="25"/>
  <c r="Z6" i="24"/>
  <c r="Z6" i="22"/>
  <c r="Z10" i="22" s="1"/>
  <c r="Z6" i="23"/>
  <c r="Z85" i="24"/>
  <c r="Z86" i="24" s="1"/>
  <c r="Z94" i="24"/>
  <c r="Z95" i="24" s="1"/>
  <c r="AQ36" i="24"/>
  <c r="BY34" i="20"/>
  <c r="BZ33" i="20"/>
  <c r="Z105" i="24"/>
  <c r="Z83" i="24"/>
  <c r="Z41" i="24"/>
  <c r="Z90" i="24"/>
  <c r="Z88" i="24" l="1"/>
  <c r="Y89" i="25"/>
  <c r="Z84" i="25"/>
  <c r="Z86" i="25" s="1"/>
  <c r="Z73" i="25"/>
  <c r="Y14" i="26"/>
  <c r="Z75" i="24"/>
  <c r="Z76" i="24" s="1"/>
  <c r="Z30" i="26"/>
  <c r="Z16" i="26"/>
  <c r="Z17" i="26"/>
  <c r="Z106" i="24"/>
  <c r="Z127" i="24" s="1"/>
  <c r="Z92" i="24"/>
  <c r="Z96" i="24" s="1"/>
  <c r="AR33" i="24"/>
  <c r="Z125" i="24"/>
  <c r="Z109" i="24"/>
  <c r="Z151" i="24" s="1"/>
  <c r="Z154" i="24" s="1"/>
  <c r="Z112" i="24"/>
  <c r="Z156" i="24" s="1"/>
  <c r="Z159" i="24" s="1"/>
  <c r="Z121" i="24"/>
  <c r="AB47" i="20"/>
  <c r="AB4" i="20" s="1"/>
  <c r="AA49" i="20"/>
  <c r="AA3" i="20" s="1"/>
  <c r="AA5" i="20"/>
  <c r="Z73" i="24"/>
  <c r="Z64" i="24"/>
  <c r="Z70" i="24" s="1"/>
  <c r="Z45" i="24"/>
  <c r="Z47" i="24" s="1"/>
  <c r="BZ34" i="20"/>
  <c r="CA33" i="20"/>
  <c r="AA2" i="27"/>
  <c r="AA2" i="26"/>
  <c r="AA2" i="25"/>
  <c r="AA70" i="25" s="1"/>
  <c r="AA2" i="24"/>
  <c r="AA2" i="22"/>
  <c r="AA2" i="23"/>
  <c r="Y21" i="26" l="1"/>
  <c r="Y25" i="26" s="1"/>
  <c r="Y29" i="26" s="1"/>
  <c r="Z98" i="24"/>
  <c r="Z59" i="25"/>
  <c r="Z75" i="25" s="1"/>
  <c r="Z77" i="24"/>
  <c r="Z79" i="24" s="1"/>
  <c r="Z48" i="24"/>
  <c r="Z22" i="26" s="1"/>
  <c r="Z128" i="24"/>
  <c r="AA5" i="27"/>
  <c r="AA5" i="26"/>
  <c r="AA5" i="25"/>
  <c r="AA5" i="24"/>
  <c r="AA5" i="23"/>
  <c r="AA5" i="22"/>
  <c r="AB38" i="20"/>
  <c r="AA61" i="20"/>
  <c r="AA63" i="20" s="1"/>
  <c r="AA38" i="26" s="1"/>
  <c r="AA56" i="20"/>
  <c r="AA66" i="24" s="1"/>
  <c r="AR36" i="24"/>
  <c r="AA3" i="27"/>
  <c r="AA3" i="26"/>
  <c r="AA3" i="25"/>
  <c r="AA3" i="24"/>
  <c r="AA3" i="23"/>
  <c r="AA3" i="22"/>
  <c r="CB33" i="20"/>
  <c r="CA34" i="20"/>
  <c r="AA120" i="24"/>
  <c r="AA122" i="24" s="1"/>
  <c r="AA166" i="24" s="1"/>
  <c r="AA115" i="24"/>
  <c r="AA161" i="24" s="1"/>
  <c r="AB4" i="27"/>
  <c r="AB4" i="26"/>
  <c r="AB4" i="25"/>
  <c r="AB4" i="24"/>
  <c r="AB4" i="22"/>
  <c r="AB4" i="23"/>
  <c r="Y31" i="26" l="1"/>
  <c r="Y32" i="26" s="1"/>
  <c r="Y44" i="26" s="1"/>
  <c r="AA56" i="25"/>
  <c r="Z76" i="25"/>
  <c r="AA65" i="25"/>
  <c r="AA62" i="20"/>
  <c r="AA42" i="26" s="1"/>
  <c r="AA163" i="24"/>
  <c r="AA168" i="24"/>
  <c r="AA173" i="24"/>
  <c r="AA153" i="24"/>
  <c r="AA158" i="24"/>
  <c r="Z130" i="24"/>
  <c r="Z133" i="24" s="1"/>
  <c r="Z134" i="24" s="1"/>
  <c r="Z23" i="26" s="1"/>
  <c r="Z171" i="24"/>
  <c r="Z174" i="24" s="1"/>
  <c r="Z100" i="24"/>
  <c r="Z13" i="26" s="1"/>
  <c r="Z14" i="26" s="1"/>
  <c r="AA66" i="20"/>
  <c r="AA6" i="20" s="1"/>
  <c r="CB34" i="20"/>
  <c r="CC33" i="20"/>
  <c r="AS33" i="24"/>
  <c r="AA132" i="24"/>
  <c r="AA87" i="24"/>
  <c r="AA91" i="24"/>
  <c r="AA39" i="24"/>
  <c r="AA40" i="24" s="1"/>
  <c r="AA22" i="22"/>
  <c r="AA53" i="24"/>
  <c r="AA54" i="24" s="1"/>
  <c r="AB42" i="20"/>
  <c r="AB44" i="20" s="1"/>
  <c r="AA13" i="23"/>
  <c r="AA18" i="23"/>
  <c r="Y45" i="26" l="1"/>
  <c r="Y47" i="26" s="1"/>
  <c r="Y36" i="26"/>
  <c r="Z39" i="26" s="1"/>
  <c r="Y43" i="26"/>
  <c r="Z88" i="25"/>
  <c r="Z89" i="25" s="1"/>
  <c r="Z80" i="25"/>
  <c r="Z81" i="25" s="1"/>
  <c r="AA78" i="25" s="1"/>
  <c r="AA71" i="25"/>
  <c r="AA72" i="25" s="1"/>
  <c r="AA70" i="20"/>
  <c r="AA71" i="20" s="1"/>
  <c r="AA72" i="20" s="1"/>
  <c r="AA140" i="24" s="1"/>
  <c r="AA46" i="24"/>
  <c r="AA67" i="24"/>
  <c r="AA6" i="24"/>
  <c r="AA131" i="24"/>
  <c r="AA152" i="24"/>
  <c r="AA172" i="24"/>
  <c r="AA157" i="24"/>
  <c r="AA167" i="24"/>
  <c r="AA169" i="24" s="1"/>
  <c r="AA162" i="24"/>
  <c r="AA164" i="24" s="1"/>
  <c r="Z176" i="24"/>
  <c r="AA6" i="22"/>
  <c r="AA10" i="22" s="1"/>
  <c r="AA6" i="23"/>
  <c r="AA6" i="25"/>
  <c r="AA6" i="26"/>
  <c r="AA6" i="27"/>
  <c r="AA85" i="24"/>
  <c r="AA86" i="24" s="1"/>
  <c r="AA94" i="24"/>
  <c r="AA95" i="24" s="1"/>
  <c r="AA55" i="24"/>
  <c r="AA57" i="24"/>
  <c r="AS36" i="24"/>
  <c r="AA105" i="24"/>
  <c r="AA83" i="24"/>
  <c r="AA41" i="24"/>
  <c r="AA90" i="24"/>
  <c r="CC34" i="20"/>
  <c r="CD33" i="20"/>
  <c r="AB2" i="20"/>
  <c r="AB48" i="20"/>
  <c r="Z24" i="26" l="1"/>
  <c r="Z21" i="26"/>
  <c r="AA88" i="24"/>
  <c r="AA84" i="25"/>
  <c r="AA86" i="25" s="1"/>
  <c r="AA73" i="25"/>
  <c r="AA68" i="24"/>
  <c r="AA69" i="24" s="1"/>
  <c r="AA30" i="26"/>
  <c r="AA16" i="26"/>
  <c r="AA106" i="24"/>
  <c r="AA127" i="24" s="1"/>
  <c r="AA92" i="24"/>
  <c r="AA96" i="24" s="1"/>
  <c r="AT33" i="24"/>
  <c r="AA17" i="26"/>
  <c r="AB2" i="27"/>
  <c r="AB2" i="26"/>
  <c r="AB2" i="25"/>
  <c r="AB70" i="25" s="1"/>
  <c r="AB2" i="24"/>
  <c r="AB2" i="23"/>
  <c r="AB2" i="22"/>
  <c r="CD34" i="20"/>
  <c r="CE33" i="20"/>
  <c r="AA64" i="24"/>
  <c r="AA45" i="24"/>
  <c r="AA47" i="24" s="1"/>
  <c r="AA73" i="24"/>
  <c r="AC47" i="20"/>
  <c r="AC4" i="20" s="1"/>
  <c r="AB49" i="20"/>
  <c r="AB3" i="20" s="1"/>
  <c r="AB5" i="20"/>
  <c r="AA112" i="24"/>
  <c r="AA156" i="24" s="1"/>
  <c r="AA159" i="24" s="1"/>
  <c r="AA121" i="24"/>
  <c r="AA109" i="24"/>
  <c r="AA151" i="24" s="1"/>
  <c r="AA154" i="24" s="1"/>
  <c r="AA125" i="24"/>
  <c r="Z25" i="26" l="1"/>
  <c r="Z29" i="26" s="1"/>
  <c r="Z31" i="26" s="1"/>
  <c r="Z32" i="26" s="1"/>
  <c r="AA98" i="24"/>
  <c r="AA59" i="25"/>
  <c r="AA75" i="25" s="1"/>
  <c r="AA75" i="24"/>
  <c r="AA70" i="24"/>
  <c r="AA128" i="24"/>
  <c r="AA171" i="24" s="1"/>
  <c r="AA174" i="24" s="1"/>
  <c r="AA48" i="24"/>
  <c r="AA22" i="26" s="1"/>
  <c r="AB3" i="27"/>
  <c r="AB3" i="26"/>
  <c r="AB3" i="25"/>
  <c r="AB3" i="24"/>
  <c r="AB3" i="23"/>
  <c r="AB3" i="22"/>
  <c r="AB5" i="27"/>
  <c r="AB5" i="26"/>
  <c r="AB5" i="25"/>
  <c r="AB5" i="24"/>
  <c r="AB5" i="23"/>
  <c r="AB5" i="22"/>
  <c r="AB56" i="20"/>
  <c r="AB66" i="24" s="1"/>
  <c r="AC38" i="20"/>
  <c r="AB61" i="20"/>
  <c r="AB63" i="20" s="1"/>
  <c r="AB38" i="26" s="1"/>
  <c r="AC4" i="27"/>
  <c r="AC4" i="26"/>
  <c r="AC4" i="25"/>
  <c r="AC4" i="24"/>
  <c r="AC4" i="23"/>
  <c r="AC4" i="22"/>
  <c r="CE34" i="20"/>
  <c r="CF33" i="20"/>
  <c r="AB120" i="24"/>
  <c r="AB122" i="24" s="1"/>
  <c r="AB166" i="24" s="1"/>
  <c r="AB115" i="24"/>
  <c r="AB161" i="24" s="1"/>
  <c r="AT36" i="24"/>
  <c r="Z44" i="26" l="1"/>
  <c r="Z36" i="26"/>
  <c r="AA39" i="26" s="1"/>
  <c r="Z45" i="26"/>
  <c r="Z47" i="26" s="1"/>
  <c r="Z43" i="26"/>
  <c r="AB56" i="25"/>
  <c r="AA76" i="25"/>
  <c r="AB65" i="25"/>
  <c r="AA76" i="24"/>
  <c r="AA77" i="24" s="1"/>
  <c r="AA79" i="24" s="1"/>
  <c r="AA176" i="24"/>
  <c r="AA130" i="24"/>
  <c r="AA133" i="24" s="1"/>
  <c r="AA134" i="24" s="1"/>
  <c r="AA23" i="26" s="1"/>
  <c r="AB62" i="20"/>
  <c r="AB42" i="26" s="1"/>
  <c r="AB163" i="24"/>
  <c r="AB168" i="24"/>
  <c r="AB173" i="24"/>
  <c r="AB153" i="24"/>
  <c r="AB158" i="24"/>
  <c r="AB132" i="24"/>
  <c r="AB87" i="24"/>
  <c r="AB91" i="24"/>
  <c r="AB39" i="24"/>
  <c r="AB40" i="24" s="1"/>
  <c r="AB53" i="24"/>
  <c r="AB54" i="24" s="1"/>
  <c r="AB22" i="22"/>
  <c r="AC42" i="20"/>
  <c r="AC44" i="20" s="1"/>
  <c r="CF34" i="20"/>
  <c r="CG33" i="20"/>
  <c r="AB66" i="20"/>
  <c r="AB6" i="20" s="1"/>
  <c r="AB13" i="23"/>
  <c r="AB18" i="23"/>
  <c r="AU33" i="24"/>
  <c r="AA24" i="26" l="1"/>
  <c r="AA88" i="25"/>
  <c r="AA89" i="25" s="1"/>
  <c r="AA80" i="25"/>
  <c r="AA81" i="25" s="1"/>
  <c r="AB78" i="25" s="1"/>
  <c r="AB71" i="25"/>
  <c r="AB72" i="25" s="1"/>
  <c r="AB70" i="20"/>
  <c r="AB71" i="20" s="1"/>
  <c r="AB72" i="20" s="1"/>
  <c r="AB140" i="24" s="1"/>
  <c r="AA100" i="24"/>
  <c r="AA13" i="26" s="1"/>
  <c r="AA14" i="26" s="1"/>
  <c r="AB46" i="24"/>
  <c r="AB67" i="24"/>
  <c r="AB131" i="24"/>
  <c r="AB152" i="24"/>
  <c r="AB172" i="24"/>
  <c r="AB157" i="24"/>
  <c r="AB162" i="24"/>
  <c r="AB164" i="24" s="1"/>
  <c r="AB167" i="24"/>
  <c r="AB169" i="24" s="1"/>
  <c r="AC48" i="20"/>
  <c r="AC2" i="20"/>
  <c r="AB83" i="24"/>
  <c r="AB105" i="24"/>
  <c r="AB41" i="24"/>
  <c r="AB90" i="24"/>
  <c r="CG34" i="20"/>
  <c r="CH33" i="20"/>
  <c r="AB85" i="24"/>
  <c r="AB86" i="24" s="1"/>
  <c r="AB94" i="24"/>
  <c r="AB95" i="24" s="1"/>
  <c r="AB6" i="27"/>
  <c r="AB6" i="26"/>
  <c r="AB6" i="25"/>
  <c r="AB6" i="24"/>
  <c r="AB6" i="23"/>
  <c r="AB6" i="22"/>
  <c r="AB10" i="22" s="1"/>
  <c r="AU36" i="24"/>
  <c r="AB55" i="24"/>
  <c r="AB57" i="24"/>
  <c r="AA21" i="26" l="1"/>
  <c r="AA25" i="26" s="1"/>
  <c r="AA29" i="26" s="1"/>
  <c r="AB88" i="24"/>
  <c r="AB84" i="25"/>
  <c r="AB86" i="25" s="1"/>
  <c r="AB73" i="25"/>
  <c r="AB68" i="24"/>
  <c r="AB69" i="24" s="1"/>
  <c r="AB30" i="26"/>
  <c r="AB16" i="26"/>
  <c r="AB106" i="24"/>
  <c r="AB127" i="24" s="1"/>
  <c r="AB92" i="24"/>
  <c r="AB96" i="24" s="1"/>
  <c r="AB45" i="24"/>
  <c r="AB47" i="24" s="1"/>
  <c r="AB73" i="24"/>
  <c r="AB64" i="24"/>
  <c r="AV33" i="24"/>
  <c r="AB112" i="24"/>
  <c r="AB156" i="24" s="1"/>
  <c r="AB159" i="24" s="1"/>
  <c r="AB121" i="24"/>
  <c r="AB125" i="24"/>
  <c r="AB109" i="24"/>
  <c r="AB151" i="24" s="1"/>
  <c r="AB154" i="24" s="1"/>
  <c r="AB17" i="26"/>
  <c r="CH34" i="20"/>
  <c r="CI33" i="20"/>
  <c r="AC2" i="27"/>
  <c r="AC2" i="26"/>
  <c r="AC2" i="25"/>
  <c r="AC70" i="25" s="1"/>
  <c r="AC2" i="24"/>
  <c r="AC2" i="23"/>
  <c r="AC2" i="22"/>
  <c r="AC49" i="20"/>
  <c r="AC3" i="20" s="1"/>
  <c r="AC5" i="20"/>
  <c r="AD47" i="20"/>
  <c r="AD4" i="20" s="1"/>
  <c r="AA31" i="26" l="1"/>
  <c r="AA32" i="26" s="1"/>
  <c r="AA44" i="26" s="1"/>
  <c r="AB98" i="24"/>
  <c r="AB59" i="25"/>
  <c r="AB75" i="24"/>
  <c r="AB70" i="24"/>
  <c r="AB48" i="24"/>
  <c r="AB22" i="26" s="1"/>
  <c r="AB128" i="24"/>
  <c r="AB171" i="24" s="1"/>
  <c r="AB174" i="24" s="1"/>
  <c r="AV36" i="24"/>
  <c r="CI34" i="20"/>
  <c r="CJ33" i="20"/>
  <c r="AC120" i="24"/>
  <c r="AC122" i="24" s="1"/>
  <c r="AC166" i="24" s="1"/>
  <c r="AC115" i="24"/>
  <c r="AC161" i="24" s="1"/>
  <c r="AD4" i="27"/>
  <c r="AD4" i="26"/>
  <c r="AD4" i="25"/>
  <c r="AD4" i="24"/>
  <c r="AD4" i="23"/>
  <c r="AD4" i="22"/>
  <c r="AC5" i="27"/>
  <c r="AC5" i="26"/>
  <c r="AC5" i="25"/>
  <c r="AC5" i="23"/>
  <c r="AC5" i="22"/>
  <c r="AC5" i="24"/>
  <c r="AD38" i="20"/>
  <c r="AC56" i="20"/>
  <c r="AC66" i="24" s="1"/>
  <c r="AC61" i="20"/>
  <c r="AC63" i="20" s="1"/>
  <c r="AC38" i="26" s="1"/>
  <c r="AC3" i="27"/>
  <c r="AC3" i="26"/>
  <c r="AC3" i="25"/>
  <c r="AC3" i="24"/>
  <c r="AC3" i="23"/>
  <c r="AC3" i="22"/>
  <c r="AA36" i="26" l="1"/>
  <c r="AB39" i="26" s="1"/>
  <c r="AB24" i="26" s="1"/>
  <c r="AA45" i="26"/>
  <c r="AA47" i="26" s="1"/>
  <c r="AA43" i="26"/>
  <c r="AB75" i="25"/>
  <c r="AB76" i="25" s="1"/>
  <c r="AC56" i="25"/>
  <c r="AC65" i="25"/>
  <c r="AC62" i="20"/>
  <c r="AB76" i="24"/>
  <c r="AB77" i="24" s="1"/>
  <c r="AB79" i="24" s="1"/>
  <c r="AB130" i="24"/>
  <c r="AB133" i="24" s="1"/>
  <c r="AB134" i="24" s="1"/>
  <c r="AB23" i="26" s="1"/>
  <c r="AB176" i="24"/>
  <c r="AC168" i="24"/>
  <c r="AC173" i="24"/>
  <c r="AC153" i="24"/>
  <c r="AC158" i="24"/>
  <c r="AC163" i="24"/>
  <c r="CJ34" i="20"/>
  <c r="CK33" i="20"/>
  <c r="CK34" i="20" s="1"/>
  <c r="AC132" i="24"/>
  <c r="AC87" i="24"/>
  <c r="AC91" i="24"/>
  <c r="AC39" i="24"/>
  <c r="AC40" i="24" s="1"/>
  <c r="AC53" i="24"/>
  <c r="AC54" i="24" s="1"/>
  <c r="AC22" i="22"/>
  <c r="AW33" i="24"/>
  <c r="AD42" i="20"/>
  <c r="AD44" i="20" s="1"/>
  <c r="AC13" i="23"/>
  <c r="AC18" i="23"/>
  <c r="AC66" i="20"/>
  <c r="AC6" i="20" s="1"/>
  <c r="AC70" i="20" l="1"/>
  <c r="AC71" i="20" s="1"/>
  <c r="AC72" i="20" s="1"/>
  <c r="AC140" i="24" s="1"/>
  <c r="AC42" i="26"/>
  <c r="AB88" i="25"/>
  <c r="AB89" i="25" s="1"/>
  <c r="AB80" i="25"/>
  <c r="AB81" i="25" s="1"/>
  <c r="AC78" i="25" s="1"/>
  <c r="AC71" i="25"/>
  <c r="AC72" i="25" s="1"/>
  <c r="AC67" i="24"/>
  <c r="AC68" i="24" s="1"/>
  <c r="AC69" i="24" s="1"/>
  <c r="AC46" i="24"/>
  <c r="AB100" i="24"/>
  <c r="AB13" i="26" s="1"/>
  <c r="AB14" i="26" s="1"/>
  <c r="AC131" i="24"/>
  <c r="AC172" i="24"/>
  <c r="AC157" i="24"/>
  <c r="AC162" i="24"/>
  <c r="AC164" i="24" s="1"/>
  <c r="AC167" i="24"/>
  <c r="AC169" i="24" s="1"/>
  <c r="AC152" i="24"/>
  <c r="AD48" i="20"/>
  <c r="AD2" i="20"/>
  <c r="AW36" i="24"/>
  <c r="AC55" i="24"/>
  <c r="AC57" i="24"/>
  <c r="H34" i="20"/>
  <c r="AC94" i="24"/>
  <c r="AC95" i="24" s="1"/>
  <c r="AC85" i="24"/>
  <c r="AC86" i="24" s="1"/>
  <c r="AC105" i="24"/>
  <c r="AC83" i="24"/>
  <c r="AC41" i="24"/>
  <c r="AC90" i="24"/>
  <c r="AC6" i="27"/>
  <c r="AC6" i="26"/>
  <c r="AC6" i="25"/>
  <c r="AC6" i="24"/>
  <c r="AC6" i="23"/>
  <c r="AC6" i="22"/>
  <c r="AC10" i="22" s="1"/>
  <c r="AB21" i="26" l="1"/>
  <c r="AB25" i="26" s="1"/>
  <c r="AB29" i="26" s="1"/>
  <c r="AC88" i="24"/>
  <c r="AC84" i="25"/>
  <c r="AC86" i="25" s="1"/>
  <c r="AC73" i="25"/>
  <c r="AC75" i="24"/>
  <c r="AC76" i="24" s="1"/>
  <c r="AC30" i="26"/>
  <c r="AC16" i="26"/>
  <c r="AX33" i="24"/>
  <c r="AD2" i="27"/>
  <c r="AD2" i="26"/>
  <c r="AD2" i="25"/>
  <c r="AD70" i="25" s="1"/>
  <c r="AD2" i="24"/>
  <c r="AD2" i="23"/>
  <c r="AD2" i="22"/>
  <c r="AD5" i="20"/>
  <c r="AE47" i="20"/>
  <c r="AE4" i="20" s="1"/>
  <c r="AD49" i="20"/>
  <c r="AD3" i="20" s="1"/>
  <c r="AC45" i="24"/>
  <c r="AC47" i="24" s="1"/>
  <c r="AC73" i="24"/>
  <c r="AC64" i="24"/>
  <c r="AC70" i="24" s="1"/>
  <c r="AC17" i="26"/>
  <c r="AC106" i="24"/>
  <c r="AC127" i="24" s="1"/>
  <c r="AC92" i="24"/>
  <c r="AC96" i="24" s="1"/>
  <c r="AC112" i="24"/>
  <c r="AC156" i="24" s="1"/>
  <c r="AC159" i="24" s="1"/>
  <c r="AC121" i="24"/>
  <c r="AC125" i="24"/>
  <c r="AC109" i="24"/>
  <c r="AC151" i="24" s="1"/>
  <c r="AC154" i="24" s="1"/>
  <c r="AB31" i="26" l="1"/>
  <c r="AB32" i="26" s="1"/>
  <c r="AB44" i="26" s="1"/>
  <c r="AC98" i="24"/>
  <c r="AC59" i="25"/>
  <c r="AC77" i="24"/>
  <c r="AC79" i="24" s="1"/>
  <c r="AC48" i="24"/>
  <c r="AC22" i="26" s="1"/>
  <c r="AD120" i="24"/>
  <c r="AD122" i="24" s="1"/>
  <c r="AD166" i="24" s="1"/>
  <c r="AD115" i="24"/>
  <c r="AD161" i="24" s="1"/>
  <c r="AD3" i="27"/>
  <c r="AD3" i="26"/>
  <c r="AD3" i="25"/>
  <c r="AD3" i="24"/>
  <c r="AD3" i="23"/>
  <c r="AD3" i="22"/>
  <c r="AC128" i="24"/>
  <c r="AD5" i="27"/>
  <c r="AD5" i="26"/>
  <c r="AD5" i="25"/>
  <c r="AD5" i="24"/>
  <c r="AD5" i="22"/>
  <c r="AD5" i="23"/>
  <c r="AE38" i="20"/>
  <c r="AD61" i="20"/>
  <c r="AD63" i="20" s="1"/>
  <c r="AD38" i="26" s="1"/>
  <c r="AD56" i="20"/>
  <c r="AD66" i="24" s="1"/>
  <c r="AX36" i="24"/>
  <c r="AE4" i="27"/>
  <c r="AE4" i="26"/>
  <c r="AE4" i="25"/>
  <c r="AE4" i="24"/>
  <c r="AE4" i="23"/>
  <c r="AE4" i="22"/>
  <c r="AB45" i="26" l="1"/>
  <c r="AB47" i="26" s="1"/>
  <c r="AB43" i="26"/>
  <c r="AB36" i="26"/>
  <c r="AC39" i="26" s="1"/>
  <c r="AC75" i="25"/>
  <c r="AC76" i="25" s="1"/>
  <c r="AD56" i="25"/>
  <c r="AD65" i="25"/>
  <c r="AD62" i="20"/>
  <c r="AD42" i="26" s="1"/>
  <c r="AD168" i="24"/>
  <c r="AD173" i="24"/>
  <c r="AD153" i="24"/>
  <c r="AD158" i="24"/>
  <c r="AD163" i="24"/>
  <c r="AC130" i="24"/>
  <c r="AC133" i="24" s="1"/>
  <c r="AC134" i="24" s="1"/>
  <c r="AC23" i="26" s="1"/>
  <c r="AC171" i="24"/>
  <c r="AC174" i="24" s="1"/>
  <c r="AC100" i="24"/>
  <c r="AC13" i="26" s="1"/>
  <c r="AC14" i="26" s="1"/>
  <c r="AD66" i="20"/>
  <c r="AD6" i="20" s="1"/>
  <c r="AD13" i="23"/>
  <c r="AD18" i="23"/>
  <c r="AE42" i="20"/>
  <c r="AE44" i="20" s="1"/>
  <c r="AY33" i="24"/>
  <c r="AD132" i="24"/>
  <c r="AD87" i="24"/>
  <c r="AD91" i="24"/>
  <c r="AD39" i="24"/>
  <c r="AD40" i="24" s="1"/>
  <c r="AD53" i="24"/>
  <c r="AD54" i="24" s="1"/>
  <c r="AD22" i="22"/>
  <c r="AC24" i="26" l="1"/>
  <c r="AC88" i="25"/>
  <c r="AC89" i="25" s="1"/>
  <c r="AC80" i="25"/>
  <c r="AC81" i="25" s="1"/>
  <c r="AD78" i="25" s="1"/>
  <c r="AD71" i="25"/>
  <c r="AD72" i="25" s="1"/>
  <c r="AD70" i="20"/>
  <c r="AD71" i="20" s="1"/>
  <c r="AD72" i="20" s="1"/>
  <c r="AD140" i="24" s="1"/>
  <c r="AD46" i="24"/>
  <c r="AD67" i="24"/>
  <c r="AD6" i="25"/>
  <c r="AD131" i="24"/>
  <c r="AD157" i="24"/>
  <c r="AD162" i="24"/>
  <c r="AD164" i="24" s="1"/>
  <c r="AD167" i="24"/>
  <c r="AD169" i="24" s="1"/>
  <c r="AD172" i="24"/>
  <c r="AD152" i="24"/>
  <c r="AC176" i="24"/>
  <c r="AD6" i="27"/>
  <c r="AD6" i="23"/>
  <c r="AD6" i="26"/>
  <c r="AD6" i="22"/>
  <c r="AD10" i="22" s="1"/>
  <c r="AD6" i="24"/>
  <c r="AE2" i="20"/>
  <c r="AE48" i="20"/>
  <c r="AY36" i="24"/>
  <c r="AD94" i="24"/>
  <c r="AD95" i="24" s="1"/>
  <c r="AD85" i="24"/>
  <c r="AD86" i="24" s="1"/>
  <c r="AD55" i="24"/>
  <c r="AD57" i="24"/>
  <c r="AD105" i="24"/>
  <c r="AD83" i="24"/>
  <c r="AD41" i="24"/>
  <c r="AD90" i="24"/>
  <c r="AC21" i="26" l="1"/>
  <c r="AC25" i="26" s="1"/>
  <c r="AC29" i="26" s="1"/>
  <c r="AD88" i="24"/>
  <c r="AD84" i="25"/>
  <c r="AD86" i="25" s="1"/>
  <c r="AD73" i="25"/>
  <c r="AD59" i="25"/>
  <c r="AE56" i="25" s="1"/>
  <c r="AE59" i="25" s="1"/>
  <c r="AF56" i="25" s="1"/>
  <c r="AF59" i="25" s="1"/>
  <c r="AG56" i="25" s="1"/>
  <c r="AG59" i="25" s="1"/>
  <c r="AH56" i="25" s="1"/>
  <c r="AH59" i="25" s="1"/>
  <c r="AI56" i="25" s="1"/>
  <c r="AI59" i="25" s="1"/>
  <c r="AJ56" i="25" s="1"/>
  <c r="AJ59" i="25" s="1"/>
  <c r="AK56" i="25" s="1"/>
  <c r="AK59" i="25" s="1"/>
  <c r="AL56" i="25" s="1"/>
  <c r="AL59" i="25" s="1"/>
  <c r="AM56" i="25" s="1"/>
  <c r="AM59" i="25" s="1"/>
  <c r="AN56" i="25" s="1"/>
  <c r="AN59" i="25" s="1"/>
  <c r="AO56" i="25" s="1"/>
  <c r="AO59" i="25" s="1"/>
  <c r="AP56" i="25" s="1"/>
  <c r="AP59" i="25" s="1"/>
  <c r="AQ56" i="25" s="1"/>
  <c r="AQ59" i="25" s="1"/>
  <c r="AR56" i="25" s="1"/>
  <c r="AR59" i="25" s="1"/>
  <c r="AS56" i="25" s="1"/>
  <c r="AS59" i="25" s="1"/>
  <c r="AT56" i="25" s="1"/>
  <c r="AT59" i="25" s="1"/>
  <c r="AU56" i="25" s="1"/>
  <c r="AU59" i="25" s="1"/>
  <c r="AV56" i="25" s="1"/>
  <c r="AV59" i="25" s="1"/>
  <c r="AW56" i="25" s="1"/>
  <c r="AW59" i="25" s="1"/>
  <c r="AX56" i="25" s="1"/>
  <c r="AX59" i="25" s="1"/>
  <c r="AY56" i="25" s="1"/>
  <c r="AY59" i="25" s="1"/>
  <c r="AZ56" i="25" s="1"/>
  <c r="AZ59" i="25" s="1"/>
  <c r="BA56" i="25" s="1"/>
  <c r="BA59" i="25" s="1"/>
  <c r="BB56" i="25" s="1"/>
  <c r="BB59" i="25" s="1"/>
  <c r="BC56" i="25" s="1"/>
  <c r="BC59" i="25" s="1"/>
  <c r="BD56" i="25" s="1"/>
  <c r="BD59" i="25" s="1"/>
  <c r="BE56" i="25" s="1"/>
  <c r="BE59" i="25" s="1"/>
  <c r="BF56" i="25" s="1"/>
  <c r="BF59" i="25" s="1"/>
  <c r="BG56" i="25" s="1"/>
  <c r="BG59" i="25" s="1"/>
  <c r="BH56" i="25" s="1"/>
  <c r="BH59" i="25" s="1"/>
  <c r="BI56" i="25" s="1"/>
  <c r="BI59" i="25" s="1"/>
  <c r="BJ56" i="25" s="1"/>
  <c r="BJ59" i="25" s="1"/>
  <c r="BK56" i="25" s="1"/>
  <c r="BK59" i="25" s="1"/>
  <c r="BL56" i="25" s="1"/>
  <c r="BL59" i="25" s="1"/>
  <c r="BM56" i="25" s="1"/>
  <c r="BM59" i="25" s="1"/>
  <c r="BN56" i="25" s="1"/>
  <c r="BN59" i="25" s="1"/>
  <c r="BO56" i="25" s="1"/>
  <c r="BO59" i="25" s="1"/>
  <c r="BP56" i="25" s="1"/>
  <c r="BP59" i="25" s="1"/>
  <c r="BQ56" i="25" s="1"/>
  <c r="BQ59" i="25" s="1"/>
  <c r="BR56" i="25" s="1"/>
  <c r="BR59" i="25" s="1"/>
  <c r="BS56" i="25" s="1"/>
  <c r="BS59" i="25" s="1"/>
  <c r="BT56" i="25" s="1"/>
  <c r="BT59" i="25" s="1"/>
  <c r="BU56" i="25" s="1"/>
  <c r="BU59" i="25" s="1"/>
  <c r="BV56" i="25" s="1"/>
  <c r="BV59" i="25" s="1"/>
  <c r="BW56" i="25" s="1"/>
  <c r="BW59" i="25" s="1"/>
  <c r="BX56" i="25" s="1"/>
  <c r="BX59" i="25" s="1"/>
  <c r="BY56" i="25" s="1"/>
  <c r="BY59" i="25" s="1"/>
  <c r="BZ56" i="25" s="1"/>
  <c r="BZ59" i="25" s="1"/>
  <c r="CA56" i="25" s="1"/>
  <c r="CA59" i="25" s="1"/>
  <c r="CB56" i="25" s="1"/>
  <c r="CB59" i="25" s="1"/>
  <c r="CC56" i="25" s="1"/>
  <c r="CC59" i="25" s="1"/>
  <c r="CD56" i="25" s="1"/>
  <c r="CD59" i="25" s="1"/>
  <c r="CE56" i="25" s="1"/>
  <c r="CE59" i="25" s="1"/>
  <c r="CF56" i="25" s="1"/>
  <c r="CF59" i="25" s="1"/>
  <c r="CG56" i="25" s="1"/>
  <c r="CG59" i="25" s="1"/>
  <c r="CH56" i="25" s="1"/>
  <c r="CH59" i="25" s="1"/>
  <c r="CI56" i="25" s="1"/>
  <c r="CI59" i="25" s="1"/>
  <c r="CJ56" i="25" s="1"/>
  <c r="CJ59" i="25" s="1"/>
  <c r="CK56" i="25" s="1"/>
  <c r="CK59" i="25" s="1"/>
  <c r="AD68" i="24"/>
  <c r="AD69" i="24" s="1"/>
  <c r="AD30" i="26"/>
  <c r="AD16" i="26"/>
  <c r="AD17" i="26"/>
  <c r="AD112" i="24"/>
  <c r="AD156" i="24" s="1"/>
  <c r="AD159" i="24" s="1"/>
  <c r="AD121" i="24"/>
  <c r="AD125" i="24"/>
  <c r="AD109" i="24"/>
  <c r="AD151" i="24" s="1"/>
  <c r="AD154" i="24" s="1"/>
  <c r="AD45" i="24"/>
  <c r="AD47" i="24" s="1"/>
  <c r="AD73" i="24"/>
  <c r="AD64" i="24"/>
  <c r="AZ33" i="24"/>
  <c r="AE5" i="20"/>
  <c r="AF47" i="20"/>
  <c r="AF4" i="20" s="1"/>
  <c r="AE49" i="20"/>
  <c r="AE3" i="20" s="1"/>
  <c r="AD106" i="24"/>
  <c r="AD127" i="24" s="1"/>
  <c r="AD92" i="24"/>
  <c r="AD96" i="24" s="1"/>
  <c r="AE2" i="27"/>
  <c r="AE2" i="26"/>
  <c r="AE2" i="25"/>
  <c r="AE70" i="25" s="1"/>
  <c r="AE2" i="24"/>
  <c r="AE2" i="23"/>
  <c r="AE2" i="22"/>
  <c r="AC31" i="26" l="1"/>
  <c r="AC32" i="26" s="1"/>
  <c r="AC43" i="26" s="1"/>
  <c r="AD98" i="24"/>
  <c r="AD75" i="25"/>
  <c r="AD76" i="25" s="1"/>
  <c r="AD80" i="25" s="1"/>
  <c r="AD81" i="25" s="1"/>
  <c r="AE78" i="25" s="1"/>
  <c r="AD70" i="24"/>
  <c r="AD75" i="24"/>
  <c r="AD48" i="24"/>
  <c r="AD22" i="26" s="1"/>
  <c r="AE3" i="27"/>
  <c r="AE3" i="26"/>
  <c r="AE3" i="25"/>
  <c r="AE3" i="23"/>
  <c r="AE3" i="22"/>
  <c r="AE3" i="24"/>
  <c r="AF4" i="27"/>
  <c r="AF4" i="26"/>
  <c r="AF4" i="25"/>
  <c r="AF4" i="24"/>
  <c r="AF4" i="23"/>
  <c r="AF4" i="22"/>
  <c r="AD128" i="24"/>
  <c r="AE120" i="24"/>
  <c r="AE122" i="24" s="1"/>
  <c r="AE166" i="24" s="1"/>
  <c r="AE115" i="24"/>
  <c r="AE161" i="24" s="1"/>
  <c r="AZ36" i="24"/>
  <c r="AE5" i="27"/>
  <c r="AE5" i="26"/>
  <c r="AE5" i="25"/>
  <c r="AE5" i="24"/>
  <c r="AE5" i="23"/>
  <c r="AE5" i="22"/>
  <c r="AE56" i="20"/>
  <c r="AE66" i="24" s="1"/>
  <c r="AE61" i="20"/>
  <c r="AE63" i="20" s="1"/>
  <c r="AE38" i="26" s="1"/>
  <c r="AF38" i="20"/>
  <c r="AC36" i="26" l="1"/>
  <c r="AD39" i="26" s="1"/>
  <c r="AC44" i="26"/>
  <c r="AC45" i="26"/>
  <c r="AC47" i="26" s="1"/>
  <c r="AE84" i="25"/>
  <c r="AE86" i="25" s="1"/>
  <c r="AE65" i="25"/>
  <c r="AE71" i="25" s="1"/>
  <c r="AE72" i="25" s="1"/>
  <c r="AD88" i="25"/>
  <c r="AD89" i="25" s="1"/>
  <c r="AD21" i="26" s="1"/>
  <c r="AE62" i="20"/>
  <c r="AD76" i="24"/>
  <c r="AD77" i="24" s="1"/>
  <c r="AD79" i="24" s="1"/>
  <c r="AE173" i="24"/>
  <c r="AE153" i="24"/>
  <c r="AE158" i="24"/>
  <c r="AE163" i="24"/>
  <c r="AE168" i="24"/>
  <c r="AD130" i="24"/>
  <c r="AD133" i="24" s="1"/>
  <c r="AD171" i="24"/>
  <c r="AD174" i="24" s="1"/>
  <c r="AE66" i="20"/>
  <c r="AE6" i="20" s="1"/>
  <c r="AE6" i="26" s="1"/>
  <c r="AE132" i="24"/>
  <c r="AE87" i="24"/>
  <c r="AE91" i="24"/>
  <c r="AE39" i="24"/>
  <c r="AE40" i="24" s="1"/>
  <c r="AE53" i="24"/>
  <c r="AE54" i="24" s="1"/>
  <c r="AE22" i="22"/>
  <c r="BA33" i="24"/>
  <c r="AF42" i="20"/>
  <c r="AF44" i="20" s="1"/>
  <c r="AE18" i="23"/>
  <c r="AE13" i="23"/>
  <c r="AD24" i="26" l="1"/>
  <c r="AE70" i="20"/>
  <c r="AE71" i="20" s="1"/>
  <c r="AE72" i="20" s="1"/>
  <c r="AE140" i="24" s="1"/>
  <c r="AE42" i="26"/>
  <c r="AE73" i="25"/>
  <c r="AE67" i="24"/>
  <c r="AE68" i="24" s="1"/>
  <c r="AE69" i="24" s="1"/>
  <c r="AE46" i="24"/>
  <c r="AD100" i="24"/>
  <c r="AD13" i="26" s="1"/>
  <c r="AD14" i="26" s="1"/>
  <c r="AE6" i="27"/>
  <c r="AE6" i="25"/>
  <c r="AD176" i="24"/>
  <c r="AE131" i="24"/>
  <c r="AE162" i="24"/>
  <c r="AE164" i="24" s="1"/>
  <c r="AE167" i="24"/>
  <c r="AE169" i="24" s="1"/>
  <c r="AE152" i="24"/>
  <c r="AE172" i="24"/>
  <c r="AE157" i="24"/>
  <c r="AD134" i="24"/>
  <c r="AD23" i="26" s="1"/>
  <c r="AE6" i="22"/>
  <c r="AE10" i="22" s="1"/>
  <c r="AE6" i="23"/>
  <c r="AE6" i="24"/>
  <c r="AF2" i="20"/>
  <c r="AF48" i="20"/>
  <c r="AE94" i="24"/>
  <c r="AE95" i="24" s="1"/>
  <c r="AE85" i="24"/>
  <c r="AE86" i="24" s="1"/>
  <c r="BA36" i="24"/>
  <c r="AE55" i="24"/>
  <c r="AE57" i="24"/>
  <c r="AE105" i="24"/>
  <c r="AE83" i="24"/>
  <c r="AE41" i="24"/>
  <c r="AE90" i="24"/>
  <c r="AD25" i="26" l="1"/>
  <c r="AD29" i="26" s="1"/>
  <c r="AE88" i="24"/>
  <c r="AE75" i="25"/>
  <c r="AE76" i="25" s="1"/>
  <c r="AE75" i="24"/>
  <c r="AE76" i="24" s="1"/>
  <c r="AE30" i="26"/>
  <c r="AE16" i="26"/>
  <c r="BB33" i="24"/>
  <c r="AE45" i="24"/>
  <c r="AE47" i="24" s="1"/>
  <c r="AE73" i="24"/>
  <c r="AE64" i="24"/>
  <c r="AE70" i="24" s="1"/>
  <c r="AG47" i="20"/>
  <c r="AG4" i="20" s="1"/>
  <c r="AF5" i="20"/>
  <c r="AF49" i="20"/>
  <c r="AF3" i="20" s="1"/>
  <c r="AE17" i="26"/>
  <c r="AE121" i="24"/>
  <c r="AE125" i="24"/>
  <c r="AE109" i="24"/>
  <c r="AE151" i="24" s="1"/>
  <c r="AE154" i="24" s="1"/>
  <c r="AE112" i="24"/>
  <c r="AE156" i="24" s="1"/>
  <c r="AE159" i="24" s="1"/>
  <c r="AE92" i="24"/>
  <c r="AE96" i="24" s="1"/>
  <c r="AE106" i="24"/>
  <c r="AE127" i="24" s="1"/>
  <c r="AF2" i="27"/>
  <c r="AF2" i="26"/>
  <c r="AF2" i="25"/>
  <c r="AF70" i="25" s="1"/>
  <c r="AF2" i="24"/>
  <c r="AF2" i="23"/>
  <c r="AF2" i="22"/>
  <c r="AD31" i="26" l="1"/>
  <c r="AD32" i="26" s="1"/>
  <c r="AD43" i="26" s="1"/>
  <c r="AE98" i="24"/>
  <c r="AE88" i="25"/>
  <c r="AE89" i="25" s="1"/>
  <c r="AE21" i="26" s="1"/>
  <c r="AE80" i="25"/>
  <c r="AE81" i="25" s="1"/>
  <c r="AF78" i="25" s="1"/>
  <c r="AE77" i="24"/>
  <c r="AE79" i="24" s="1"/>
  <c r="AE48" i="24"/>
  <c r="AE22" i="26" s="1"/>
  <c r="AF3" i="27"/>
  <c r="AF3" i="26"/>
  <c r="AF3" i="25"/>
  <c r="AF3" i="24"/>
  <c r="AF3" i="22"/>
  <c r="AF3" i="23"/>
  <c r="AF5" i="27"/>
  <c r="AF5" i="26"/>
  <c r="AF5" i="25"/>
  <c r="AF5" i="24"/>
  <c r="AF5" i="23"/>
  <c r="AF5" i="22"/>
  <c r="AG38" i="20"/>
  <c r="AF56" i="20"/>
  <c r="AF66" i="24" s="1"/>
  <c r="AF61" i="20"/>
  <c r="AF63" i="20" s="1"/>
  <c r="AF38" i="26" s="1"/>
  <c r="AG4" i="27"/>
  <c r="AG4" i="26"/>
  <c r="AG4" i="25"/>
  <c r="AG4" i="24"/>
  <c r="AG4" i="23"/>
  <c r="AG4" i="22"/>
  <c r="BB36" i="24"/>
  <c r="AF115" i="24"/>
  <c r="AF161" i="24" s="1"/>
  <c r="AF120" i="24"/>
  <c r="AF122" i="24" s="1"/>
  <c r="AF166" i="24" s="1"/>
  <c r="AE128" i="24"/>
  <c r="AD45" i="26" l="1"/>
  <c r="AD47" i="26" s="1"/>
  <c r="AD44" i="26"/>
  <c r="AD36" i="26"/>
  <c r="AE39" i="26" s="1"/>
  <c r="AF62" i="20"/>
  <c r="AF84" i="25"/>
  <c r="AF86" i="25" s="1"/>
  <c r="AF65" i="25"/>
  <c r="AF71" i="25" s="1"/>
  <c r="AF72" i="25" s="1"/>
  <c r="AE100" i="24"/>
  <c r="AE13" i="26" s="1"/>
  <c r="AE14" i="26" s="1"/>
  <c r="AF173" i="24"/>
  <c r="AF153" i="24"/>
  <c r="AF158" i="24"/>
  <c r="AF163" i="24"/>
  <c r="AF168" i="24"/>
  <c r="AE130" i="24"/>
  <c r="AE133" i="24" s="1"/>
  <c r="AE134" i="24" s="1"/>
  <c r="AE23" i="26" s="1"/>
  <c r="AE171" i="24"/>
  <c r="AE174" i="24" s="1"/>
  <c r="AF66" i="20"/>
  <c r="AF6" i="20" s="1"/>
  <c r="AG42" i="20"/>
  <c r="AG44" i="20" s="1"/>
  <c r="BC33" i="24"/>
  <c r="AF18" i="23"/>
  <c r="AF13" i="23"/>
  <c r="AF132" i="24"/>
  <c r="AF91" i="24"/>
  <c r="AF87" i="24"/>
  <c r="AF39" i="24"/>
  <c r="AF40" i="24" s="1"/>
  <c r="AF53" i="24"/>
  <c r="AF54" i="24" s="1"/>
  <c r="AF22" i="22"/>
  <c r="AE24" i="26" l="1"/>
  <c r="AE25" i="26" s="1"/>
  <c r="AE29" i="26" s="1"/>
  <c r="AF67" i="24"/>
  <c r="AF42" i="26"/>
  <c r="AF46" i="24"/>
  <c r="AF70" i="20"/>
  <c r="AF71" i="20" s="1"/>
  <c r="AF72" i="20" s="1"/>
  <c r="AF140" i="24" s="1"/>
  <c r="AF73" i="25"/>
  <c r="AF68" i="24"/>
  <c r="AF69" i="24" s="1"/>
  <c r="AF6" i="27"/>
  <c r="AE176" i="24"/>
  <c r="AF131" i="24"/>
  <c r="AF162" i="24"/>
  <c r="AF164" i="24" s="1"/>
  <c r="AF167" i="24"/>
  <c r="AF169" i="24" s="1"/>
  <c r="AF152" i="24"/>
  <c r="AF172" i="24"/>
  <c r="AF157" i="24"/>
  <c r="AF6" i="24"/>
  <c r="AF6" i="22"/>
  <c r="AF10" i="22" s="1"/>
  <c r="AF6" i="23"/>
  <c r="AF6" i="25"/>
  <c r="AF6" i="26"/>
  <c r="AG48" i="20"/>
  <c r="AG2" i="20"/>
  <c r="AF55" i="24"/>
  <c r="AF57" i="24"/>
  <c r="AF83" i="24"/>
  <c r="AF105" i="24"/>
  <c r="AF41" i="24"/>
  <c r="AF90" i="24"/>
  <c r="AF94" i="24"/>
  <c r="AF95" i="24" s="1"/>
  <c r="AF85" i="24"/>
  <c r="AF86" i="24" s="1"/>
  <c r="BC36" i="24"/>
  <c r="AE31" i="26" l="1"/>
  <c r="AE32" i="26" s="1"/>
  <c r="AE43" i="26" s="1"/>
  <c r="AF88" i="24"/>
  <c r="AF75" i="25"/>
  <c r="AF76" i="25" s="1"/>
  <c r="AF75" i="24"/>
  <c r="AF76" i="24" s="1"/>
  <c r="AF30" i="26"/>
  <c r="AF16" i="26"/>
  <c r="BD33" i="24"/>
  <c r="AF73" i="24"/>
  <c r="AF64" i="24"/>
  <c r="AF70" i="24" s="1"/>
  <c r="AF45" i="24"/>
  <c r="AF47" i="24" s="1"/>
  <c r="AF125" i="24"/>
  <c r="AF109" i="24"/>
  <c r="AF151" i="24" s="1"/>
  <c r="AF154" i="24" s="1"/>
  <c r="AF112" i="24"/>
  <c r="AF156" i="24" s="1"/>
  <c r="AF159" i="24" s="1"/>
  <c r="AF121" i="24"/>
  <c r="AF17" i="26"/>
  <c r="AF106" i="24"/>
  <c r="AF127" i="24" s="1"/>
  <c r="AF92" i="24"/>
  <c r="AF96" i="24" s="1"/>
  <c r="AG2" i="27"/>
  <c r="AG2" i="26"/>
  <c r="AG2" i="25"/>
  <c r="AG70" i="25" s="1"/>
  <c r="AG2" i="24"/>
  <c r="AG2" i="23"/>
  <c r="AG2" i="22"/>
  <c r="AG5" i="20"/>
  <c r="AH47" i="20"/>
  <c r="AH4" i="20" s="1"/>
  <c r="AG49" i="20"/>
  <c r="AG3" i="20" s="1"/>
  <c r="AE44" i="26" l="1"/>
  <c r="AE45" i="26"/>
  <c r="AE47" i="26" s="1"/>
  <c r="AE36" i="26"/>
  <c r="AF39" i="26" s="1"/>
  <c r="AF24" i="26" s="1"/>
  <c r="AF98" i="24"/>
  <c r="AF88" i="25"/>
  <c r="AF89" i="25" s="1"/>
  <c r="AF21" i="26" s="1"/>
  <c r="AF80" i="25"/>
  <c r="AF81" i="25" s="1"/>
  <c r="AG78" i="25" s="1"/>
  <c r="AF77" i="24"/>
  <c r="AF79" i="24" s="1"/>
  <c r="AF48" i="24"/>
  <c r="AF22" i="26" s="1"/>
  <c r="AF128" i="24"/>
  <c r="BD36" i="24"/>
  <c r="AG5" i="27"/>
  <c r="AG5" i="26"/>
  <c r="AG5" i="25"/>
  <c r="AG5" i="24"/>
  <c r="AG5" i="23"/>
  <c r="AG5" i="22"/>
  <c r="AG61" i="20"/>
  <c r="AG63" i="20" s="1"/>
  <c r="AG38" i="26" s="1"/>
  <c r="AH38" i="20"/>
  <c r="AG56" i="20"/>
  <c r="AG66" i="24" s="1"/>
  <c r="AG115" i="24"/>
  <c r="AG161" i="24" s="1"/>
  <c r="AG120" i="24"/>
  <c r="AG122" i="24" s="1"/>
  <c r="AG166" i="24" s="1"/>
  <c r="AG3" i="27"/>
  <c r="AG3" i="26"/>
  <c r="AG3" i="25"/>
  <c r="AG3" i="24"/>
  <c r="AG3" i="23"/>
  <c r="AG3" i="22"/>
  <c r="AH4" i="27"/>
  <c r="AH4" i="26"/>
  <c r="AH4" i="25"/>
  <c r="AH4" i="23"/>
  <c r="AH4" i="22"/>
  <c r="AH4" i="24"/>
  <c r="AG84" i="25" l="1"/>
  <c r="AG86" i="25" s="1"/>
  <c r="AG65" i="25"/>
  <c r="AG71" i="25" s="1"/>
  <c r="AG72" i="25" s="1"/>
  <c r="AG62" i="20"/>
  <c r="AG42" i="26" s="1"/>
  <c r="AG158" i="24"/>
  <c r="AG163" i="24"/>
  <c r="AG168" i="24"/>
  <c r="AG173" i="24"/>
  <c r="AG153" i="24"/>
  <c r="AF130" i="24"/>
  <c r="AF133" i="24" s="1"/>
  <c r="AF134" i="24" s="1"/>
  <c r="AF23" i="26" s="1"/>
  <c r="AF171" i="24"/>
  <c r="AF174" i="24" s="1"/>
  <c r="AF100" i="24"/>
  <c r="AF13" i="26" s="1"/>
  <c r="AF14" i="26" s="1"/>
  <c r="AG66" i="20"/>
  <c r="AG6" i="20" s="1"/>
  <c r="AG6" i="25" s="1"/>
  <c r="BE33" i="24"/>
  <c r="AG132" i="24"/>
  <c r="AG91" i="24"/>
  <c r="AG87" i="24"/>
  <c r="AG39" i="24"/>
  <c r="AG40" i="24" s="1"/>
  <c r="AG53" i="24"/>
  <c r="AG54" i="24" s="1"/>
  <c r="AG22" i="22"/>
  <c r="AG13" i="23"/>
  <c r="AG18" i="23"/>
  <c r="AH42" i="20"/>
  <c r="AH44" i="20" s="1"/>
  <c r="AG73" i="25" l="1"/>
  <c r="AG70" i="20"/>
  <c r="AG71" i="20" s="1"/>
  <c r="AG72" i="20" s="1"/>
  <c r="AG140" i="24" s="1"/>
  <c r="AG46" i="24"/>
  <c r="AG67" i="24"/>
  <c r="AG6" i="27"/>
  <c r="AG6" i="26"/>
  <c r="AG6" i="24"/>
  <c r="AF176" i="24"/>
  <c r="AG131" i="24"/>
  <c r="AG167" i="24"/>
  <c r="AG169" i="24" s="1"/>
  <c r="AG152" i="24"/>
  <c r="AG172" i="24"/>
  <c r="AG157" i="24"/>
  <c r="AG162" i="24"/>
  <c r="AG164" i="24" s="1"/>
  <c r="AF25" i="26"/>
  <c r="AF29" i="26" s="1"/>
  <c r="AG6" i="22"/>
  <c r="AG10" i="22" s="1"/>
  <c r="AG6" i="23"/>
  <c r="AH2" i="20"/>
  <c r="AH48" i="20"/>
  <c r="AG55" i="24"/>
  <c r="AG57" i="24"/>
  <c r="BE36" i="24"/>
  <c r="AG105" i="24"/>
  <c r="AG83" i="24"/>
  <c r="AG41" i="24"/>
  <c r="AG90" i="24"/>
  <c r="AG94" i="24"/>
  <c r="AG95" i="24" s="1"/>
  <c r="AG85" i="24"/>
  <c r="AG86" i="24" s="1"/>
  <c r="AF31" i="26" l="1"/>
  <c r="AF32" i="26" s="1"/>
  <c r="AF44" i="26" s="1"/>
  <c r="AG88" i="24"/>
  <c r="AG75" i="25"/>
  <c r="AG76" i="25" s="1"/>
  <c r="AG68" i="24"/>
  <c r="AG69" i="24" s="1"/>
  <c r="AG30" i="26"/>
  <c r="AG16" i="26"/>
  <c r="AG17" i="26"/>
  <c r="AG106" i="24"/>
  <c r="AG127" i="24" s="1"/>
  <c r="AG92" i="24"/>
  <c r="AG96" i="24" s="1"/>
  <c r="AF36" i="26"/>
  <c r="AG39" i="26" s="1"/>
  <c r="AG73" i="24"/>
  <c r="AG64" i="24"/>
  <c r="AG45" i="24"/>
  <c r="AG47" i="24" s="1"/>
  <c r="AG125" i="24"/>
  <c r="AG109" i="24"/>
  <c r="AG151" i="24" s="1"/>
  <c r="AG154" i="24" s="1"/>
  <c r="AG112" i="24"/>
  <c r="AG156" i="24" s="1"/>
  <c r="AG159" i="24" s="1"/>
  <c r="AG121" i="24"/>
  <c r="AH5" i="20"/>
  <c r="AI47" i="20"/>
  <c r="AI4" i="20" s="1"/>
  <c r="AH49" i="20"/>
  <c r="AH3" i="20" s="1"/>
  <c r="BF33" i="24"/>
  <c r="AH2" i="27"/>
  <c r="AH2" i="26"/>
  <c r="AH2" i="25"/>
  <c r="AH70" i="25" s="1"/>
  <c r="AH2" i="23"/>
  <c r="AH2" i="22"/>
  <c r="AH2" i="24"/>
  <c r="AF45" i="26" l="1"/>
  <c r="AF47" i="26" s="1"/>
  <c r="AF43" i="26"/>
  <c r="AG24" i="26"/>
  <c r="AG98" i="24"/>
  <c r="AG88" i="25"/>
  <c r="AG89" i="25" s="1"/>
  <c r="AG21" i="26" s="1"/>
  <c r="AG80" i="25"/>
  <c r="AG81" i="25" s="1"/>
  <c r="AH78" i="25" s="1"/>
  <c r="AG75" i="24"/>
  <c r="AG76" i="24" s="1"/>
  <c r="AG77" i="24" s="1"/>
  <c r="AG70" i="24"/>
  <c r="AG48" i="24"/>
  <c r="AG22" i="26" s="1"/>
  <c r="AG128" i="24"/>
  <c r="AG171" i="24" s="1"/>
  <c r="AG174" i="24" s="1"/>
  <c r="AI4" i="27"/>
  <c r="AI4" i="26"/>
  <c r="AI4" i="25"/>
  <c r="AI4" i="24"/>
  <c r="AI4" i="22"/>
  <c r="AI4" i="23"/>
  <c r="BF36" i="24"/>
  <c r="AH3" i="27"/>
  <c r="AH3" i="26"/>
  <c r="AH3" i="25"/>
  <c r="AH3" i="24"/>
  <c r="AH3" i="23"/>
  <c r="AH3" i="22"/>
  <c r="AH5" i="27"/>
  <c r="AH5" i="26"/>
  <c r="AH5" i="25"/>
  <c r="AH5" i="24"/>
  <c r="AH5" i="23"/>
  <c r="AH5" i="22"/>
  <c r="AI38" i="20"/>
  <c r="AH61" i="20"/>
  <c r="AH63" i="20" s="1"/>
  <c r="AH38" i="26" s="1"/>
  <c r="AH56" i="20"/>
  <c r="AH66" i="24" s="1"/>
  <c r="AH115" i="24"/>
  <c r="AH161" i="24" s="1"/>
  <c r="AH120" i="24"/>
  <c r="AH122" i="24" s="1"/>
  <c r="AH166" i="24" s="1"/>
  <c r="AH84" i="25" l="1"/>
  <c r="AH86" i="25" s="1"/>
  <c r="AH65" i="25"/>
  <c r="AH71" i="25" s="1"/>
  <c r="AH72" i="25" s="1"/>
  <c r="AG79" i="24"/>
  <c r="AH62" i="20"/>
  <c r="AH42" i="26" s="1"/>
  <c r="AH66" i="20"/>
  <c r="AH6" i="20" s="1"/>
  <c r="AG130" i="24"/>
  <c r="AG133" i="24" s="1"/>
  <c r="AG134" i="24" s="1"/>
  <c r="AG23" i="26" s="1"/>
  <c r="AH158" i="24"/>
  <c r="AH163" i="24"/>
  <c r="AH168" i="24"/>
  <c r="AH173" i="24"/>
  <c r="AH153" i="24"/>
  <c r="AG176" i="24"/>
  <c r="AI42" i="20"/>
  <c r="AI44" i="20" s="1"/>
  <c r="AH13" i="23"/>
  <c r="AH18" i="23"/>
  <c r="BG33" i="24"/>
  <c r="AH132" i="24"/>
  <c r="AH87" i="24"/>
  <c r="AH91" i="24"/>
  <c r="AH53" i="24"/>
  <c r="AH54" i="24" s="1"/>
  <c r="AH39" i="24"/>
  <c r="AH40" i="24" s="1"/>
  <c r="AH22" i="22"/>
  <c r="AH73" i="25" l="1"/>
  <c r="AH70" i="20"/>
  <c r="AH71" i="20" s="1"/>
  <c r="AH72" i="20" s="1"/>
  <c r="AH140" i="24" s="1"/>
  <c r="AG100" i="24"/>
  <c r="AG13" i="26" s="1"/>
  <c r="AG14" i="26" s="1"/>
  <c r="AH46" i="24"/>
  <c r="AH67" i="24"/>
  <c r="AH6" i="26"/>
  <c r="AH6" i="22"/>
  <c r="AH10" i="22" s="1"/>
  <c r="AH6" i="23"/>
  <c r="AH6" i="25"/>
  <c r="AH6" i="27"/>
  <c r="AH6" i="24"/>
  <c r="AH131" i="24"/>
  <c r="AH167" i="24"/>
  <c r="AH169" i="24" s="1"/>
  <c r="AH152" i="24"/>
  <c r="AH172" i="24"/>
  <c r="AH157" i="24"/>
  <c r="AH162" i="24"/>
  <c r="AH164" i="24" s="1"/>
  <c r="AI2" i="20"/>
  <c r="AI48" i="20"/>
  <c r="AH105" i="24"/>
  <c r="AH83" i="24"/>
  <c r="AH41" i="24"/>
  <c r="AH90" i="24"/>
  <c r="BG36" i="24"/>
  <c r="AH55" i="24"/>
  <c r="AH57" i="24"/>
  <c r="AH85" i="24"/>
  <c r="AH86" i="24" s="1"/>
  <c r="AH94" i="24"/>
  <c r="AH95" i="24" s="1"/>
  <c r="AG25" i="26"/>
  <c r="AH88" i="24" l="1"/>
  <c r="AH75" i="25"/>
  <c r="AH76" i="25" s="1"/>
  <c r="AG29" i="26"/>
  <c r="AH68" i="24"/>
  <c r="AH69" i="24" s="1"/>
  <c r="AH30" i="26"/>
  <c r="AH16" i="26"/>
  <c r="BH33" i="24"/>
  <c r="AH125" i="24"/>
  <c r="AH109" i="24"/>
  <c r="AH151" i="24" s="1"/>
  <c r="AH154" i="24" s="1"/>
  <c r="AH112" i="24"/>
  <c r="AH156" i="24" s="1"/>
  <c r="AH159" i="24" s="1"/>
  <c r="AH121" i="24"/>
  <c r="AJ47" i="20"/>
  <c r="AJ4" i="20" s="1"/>
  <c r="AI49" i="20"/>
  <c r="AI3" i="20" s="1"/>
  <c r="AI5" i="20"/>
  <c r="AH17" i="26"/>
  <c r="AI2" i="27"/>
  <c r="AI2" i="26"/>
  <c r="AI2" i="25"/>
  <c r="AI70" i="25" s="1"/>
  <c r="AI2" i="24"/>
  <c r="AI2" i="22"/>
  <c r="AI2" i="23"/>
  <c r="AH73" i="24"/>
  <c r="AH64" i="24"/>
  <c r="AH45" i="24"/>
  <c r="AH47" i="24" s="1"/>
  <c r="AH106" i="24"/>
  <c r="AH127" i="24" s="1"/>
  <c r="AH92" i="24"/>
  <c r="AH96" i="24" s="1"/>
  <c r="AG31" i="26" l="1"/>
  <c r="AG32" i="26" s="1"/>
  <c r="AG44" i="26" s="1"/>
  <c r="AH98" i="24"/>
  <c r="AH88" i="25"/>
  <c r="AH89" i="25" s="1"/>
  <c r="AH21" i="26" s="1"/>
  <c r="AH80" i="25"/>
  <c r="AH81" i="25" s="1"/>
  <c r="AI78" i="25" s="1"/>
  <c r="AH75" i="24"/>
  <c r="AH70" i="24"/>
  <c r="AH48" i="24"/>
  <c r="AH22" i="26" s="1"/>
  <c r="BH36" i="24"/>
  <c r="AJ4" i="27"/>
  <c r="AJ4" i="26"/>
  <c r="AJ4" i="25"/>
  <c r="AJ4" i="24"/>
  <c r="AJ4" i="23"/>
  <c r="AJ4" i="22"/>
  <c r="AI115" i="24"/>
  <c r="AI161" i="24" s="1"/>
  <c r="AI120" i="24"/>
  <c r="AI122" i="24" s="1"/>
  <c r="AI166" i="24" s="1"/>
  <c r="AI5" i="27"/>
  <c r="AI5" i="26"/>
  <c r="AI5" i="25"/>
  <c r="AI5" i="24"/>
  <c r="AI5" i="23"/>
  <c r="AI5" i="22"/>
  <c r="AJ38" i="20"/>
  <c r="AI56" i="20"/>
  <c r="AI66" i="24" s="1"/>
  <c r="AI61" i="20"/>
  <c r="AI63" i="20" s="1"/>
  <c r="AI38" i="26" s="1"/>
  <c r="AH128" i="24"/>
  <c r="AI3" i="27"/>
  <c r="AI3" i="26"/>
  <c r="AI3" i="25"/>
  <c r="AI3" i="24"/>
  <c r="AI3" i="23"/>
  <c r="AI3" i="22"/>
  <c r="AG45" i="26" l="1"/>
  <c r="AG47" i="26" s="1"/>
  <c r="AG43" i="26"/>
  <c r="AG36" i="26"/>
  <c r="AH39" i="26" s="1"/>
  <c r="AI62" i="20"/>
  <c r="AI84" i="25"/>
  <c r="AI86" i="25" s="1"/>
  <c r="AI65" i="25"/>
  <c r="AI71" i="25" s="1"/>
  <c r="AI72" i="25" s="1"/>
  <c r="AH76" i="24"/>
  <c r="AH77" i="24" s="1"/>
  <c r="AH79" i="24" s="1"/>
  <c r="AI163" i="24"/>
  <c r="AI168" i="24"/>
  <c r="AI173" i="24"/>
  <c r="AI153" i="24"/>
  <c r="AI158" i="24"/>
  <c r="AH130" i="24"/>
  <c r="AH133" i="24" s="1"/>
  <c r="AH134" i="24" s="1"/>
  <c r="AH23" i="26" s="1"/>
  <c r="AH171" i="24"/>
  <c r="AH174" i="24" s="1"/>
  <c r="AI66" i="20"/>
  <c r="AI6" i="20" s="1"/>
  <c r="AI13" i="23"/>
  <c r="AI18" i="23"/>
  <c r="BI33" i="24"/>
  <c r="AJ42" i="20"/>
  <c r="AJ44" i="20" s="1"/>
  <c r="AI132" i="24"/>
  <c r="AI87" i="24"/>
  <c r="AI91" i="24"/>
  <c r="AI39" i="24"/>
  <c r="AI40" i="24" s="1"/>
  <c r="AI22" i="22"/>
  <c r="AI53" i="24"/>
  <c r="AI54" i="24" s="1"/>
  <c r="AH24" i="26" l="1"/>
  <c r="AH25" i="26" s="1"/>
  <c r="AI67" i="24"/>
  <c r="AI42" i="26"/>
  <c r="AI46" i="24"/>
  <c r="AI70" i="20"/>
  <c r="AI71" i="20" s="1"/>
  <c r="AI72" i="20" s="1"/>
  <c r="AI140" i="24" s="1"/>
  <c r="AI73" i="25"/>
  <c r="AH100" i="24"/>
  <c r="AH13" i="26" s="1"/>
  <c r="AH14" i="26" s="1"/>
  <c r="AI68" i="24"/>
  <c r="AI69" i="24" s="1"/>
  <c r="AI6" i="22"/>
  <c r="AI10" i="22" s="1"/>
  <c r="AI6" i="23"/>
  <c r="AI6" i="24"/>
  <c r="AI6" i="25"/>
  <c r="AI6" i="26"/>
  <c r="AI6" i="27"/>
  <c r="AH176" i="24"/>
  <c r="AI131" i="24"/>
  <c r="AI152" i="24"/>
  <c r="AI172" i="24"/>
  <c r="AI157" i="24"/>
  <c r="AI162" i="24"/>
  <c r="AI164" i="24" s="1"/>
  <c r="AI167" i="24"/>
  <c r="AI169" i="24" s="1"/>
  <c r="AJ2" i="20"/>
  <c r="AJ48" i="20"/>
  <c r="BI36" i="24"/>
  <c r="AI55" i="24"/>
  <c r="AI57" i="24"/>
  <c r="AI105" i="24"/>
  <c r="AI83" i="24"/>
  <c r="AI41" i="24"/>
  <c r="AI90" i="24"/>
  <c r="AI85" i="24"/>
  <c r="AI86" i="24" s="1"/>
  <c r="AI94" i="24"/>
  <c r="AI95" i="24" s="1"/>
  <c r="AH29" i="26" l="1"/>
  <c r="AH31" i="26" s="1"/>
  <c r="AH32" i="26" s="1"/>
  <c r="AH44" i="26" s="1"/>
  <c r="AI88" i="24"/>
  <c r="AI75" i="25"/>
  <c r="AI76" i="25" s="1"/>
  <c r="AI75" i="24"/>
  <c r="AI76" i="24" s="1"/>
  <c r="AI30" i="26"/>
  <c r="AI16" i="26"/>
  <c r="AI64" i="24"/>
  <c r="AI70" i="24" s="1"/>
  <c r="AI45" i="24"/>
  <c r="AI47" i="24" s="1"/>
  <c r="AI73" i="24"/>
  <c r="AI106" i="24"/>
  <c r="AI127" i="24" s="1"/>
  <c r="AI92" i="24"/>
  <c r="AI96" i="24" s="1"/>
  <c r="AI112" i="24"/>
  <c r="AI156" i="24" s="1"/>
  <c r="AI159" i="24" s="1"/>
  <c r="AI121" i="24"/>
  <c r="AI109" i="24"/>
  <c r="AI151" i="24" s="1"/>
  <c r="AI154" i="24" s="1"/>
  <c r="AI125" i="24"/>
  <c r="AI17" i="26"/>
  <c r="AK47" i="20"/>
  <c r="AK4" i="20" s="1"/>
  <c r="AJ49" i="20"/>
  <c r="AJ3" i="20" s="1"/>
  <c r="AJ5" i="20"/>
  <c r="BJ33" i="24"/>
  <c r="AJ2" i="27"/>
  <c r="AJ2" i="25"/>
  <c r="AJ70" i="25" s="1"/>
  <c r="AJ2" i="26"/>
  <c r="AJ2" i="24"/>
  <c r="AJ2" i="22"/>
  <c r="AJ2" i="23"/>
  <c r="AH45" i="26" l="1"/>
  <c r="AH47" i="26" s="1"/>
  <c r="AH36" i="26"/>
  <c r="AI39" i="26" s="1"/>
  <c r="AH43" i="26"/>
  <c r="AI98" i="24"/>
  <c r="AI88" i="25"/>
  <c r="AI89" i="25" s="1"/>
  <c r="AI21" i="26" s="1"/>
  <c r="AI80" i="25"/>
  <c r="AI81" i="25" s="1"/>
  <c r="AJ78" i="25" s="1"/>
  <c r="AI77" i="24"/>
  <c r="AI79" i="24" s="1"/>
  <c r="AI48" i="24"/>
  <c r="AI22" i="26" s="1"/>
  <c r="AJ3" i="27"/>
  <c r="AJ3" i="26"/>
  <c r="AJ3" i="25"/>
  <c r="AJ3" i="24"/>
  <c r="AJ3" i="23"/>
  <c r="AJ3" i="22"/>
  <c r="AJ120" i="24"/>
  <c r="AJ122" i="24" s="1"/>
  <c r="AJ166" i="24" s="1"/>
  <c r="AJ115" i="24"/>
  <c r="AJ161" i="24" s="1"/>
  <c r="AJ5" i="27"/>
  <c r="AJ5" i="26"/>
  <c r="AJ5" i="25"/>
  <c r="AJ5" i="24"/>
  <c r="AJ5" i="23"/>
  <c r="AJ5" i="22"/>
  <c r="AJ61" i="20"/>
  <c r="AJ63" i="20" s="1"/>
  <c r="AJ38" i="26" s="1"/>
  <c r="AJ56" i="20"/>
  <c r="AJ66" i="24" s="1"/>
  <c r="AK38" i="20"/>
  <c r="AK4" i="27"/>
  <c r="AK4" i="26"/>
  <c r="AK4" i="25"/>
  <c r="AK4" i="24"/>
  <c r="AK4" i="23"/>
  <c r="AK4" i="22"/>
  <c r="BJ36" i="24"/>
  <c r="AI128" i="24"/>
  <c r="AI24" i="26" l="1"/>
  <c r="AJ84" i="25"/>
  <c r="AJ86" i="25" s="1"/>
  <c r="AJ65" i="25"/>
  <c r="AJ71" i="25" s="1"/>
  <c r="AJ72" i="25" s="1"/>
  <c r="AJ62" i="20"/>
  <c r="AJ42" i="26" s="1"/>
  <c r="AJ163" i="24"/>
  <c r="AJ168" i="24"/>
  <c r="AJ173" i="24"/>
  <c r="AJ153" i="24"/>
  <c r="AJ158" i="24"/>
  <c r="AI130" i="24"/>
  <c r="AI133" i="24" s="1"/>
  <c r="AI134" i="24" s="1"/>
  <c r="AI23" i="26" s="1"/>
  <c r="AI171" i="24"/>
  <c r="AI174" i="24" s="1"/>
  <c r="AI100" i="24"/>
  <c r="AI13" i="26" s="1"/>
  <c r="AI14" i="26" s="1"/>
  <c r="AJ66" i="20"/>
  <c r="AJ6" i="20" s="1"/>
  <c r="AJ6" i="26" s="1"/>
  <c r="AJ132" i="24"/>
  <c r="AJ87" i="24"/>
  <c r="AJ91" i="24"/>
  <c r="AJ39" i="24"/>
  <c r="AJ40" i="24" s="1"/>
  <c r="AJ53" i="24"/>
  <c r="AJ54" i="24" s="1"/>
  <c r="AJ22" i="22"/>
  <c r="AJ13" i="23"/>
  <c r="AJ18" i="23"/>
  <c r="BK33" i="24"/>
  <c r="AK42" i="20"/>
  <c r="AK44" i="20" s="1"/>
  <c r="AJ73" i="25" l="1"/>
  <c r="AJ70" i="20"/>
  <c r="AJ71" i="20" s="1"/>
  <c r="AJ72" i="20" s="1"/>
  <c r="AJ140" i="24" s="1"/>
  <c r="AJ46" i="24"/>
  <c r="AJ67" i="24"/>
  <c r="AJ6" i="27"/>
  <c r="AJ6" i="25"/>
  <c r="AJ6" i="22"/>
  <c r="AJ10" i="22" s="1"/>
  <c r="AJ6" i="23"/>
  <c r="AJ6" i="24"/>
  <c r="AJ131" i="24"/>
  <c r="AJ152" i="24"/>
  <c r="AJ172" i="24"/>
  <c r="AJ157" i="24"/>
  <c r="AJ162" i="24"/>
  <c r="AJ164" i="24" s="1"/>
  <c r="AJ167" i="24"/>
  <c r="AJ169" i="24" s="1"/>
  <c r="AI176" i="24"/>
  <c r="AK48" i="20"/>
  <c r="AK2" i="20"/>
  <c r="AJ105" i="24"/>
  <c r="AJ83" i="24"/>
  <c r="AJ41" i="24"/>
  <c r="AJ90" i="24"/>
  <c r="AJ85" i="24"/>
  <c r="AJ86" i="24" s="1"/>
  <c r="AJ94" i="24"/>
  <c r="AJ95" i="24" s="1"/>
  <c r="BK36" i="24"/>
  <c r="AI25" i="26"/>
  <c r="AI29" i="26" s="1"/>
  <c r="AJ55" i="24"/>
  <c r="AJ57" i="24"/>
  <c r="AI31" i="26" l="1"/>
  <c r="AI32" i="26" s="1"/>
  <c r="AI44" i="26" s="1"/>
  <c r="AJ88" i="24"/>
  <c r="AJ75" i="25"/>
  <c r="AJ76" i="25" s="1"/>
  <c r="AJ68" i="24"/>
  <c r="AJ69" i="24" s="1"/>
  <c r="AJ30" i="26"/>
  <c r="AJ16" i="26"/>
  <c r="AJ106" i="24"/>
  <c r="AJ127" i="24" s="1"/>
  <c r="AJ92" i="24"/>
  <c r="AJ96" i="24" s="1"/>
  <c r="AJ45" i="24"/>
  <c r="AJ47" i="24" s="1"/>
  <c r="AJ73" i="24"/>
  <c r="AJ64" i="24"/>
  <c r="AJ112" i="24"/>
  <c r="AJ156" i="24" s="1"/>
  <c r="AJ159" i="24" s="1"/>
  <c r="AJ121" i="24"/>
  <c r="AJ125" i="24"/>
  <c r="AJ109" i="24"/>
  <c r="AJ151" i="24" s="1"/>
  <c r="AJ154" i="24" s="1"/>
  <c r="BL33" i="24"/>
  <c r="AK2" i="27"/>
  <c r="AK2" i="26"/>
  <c r="AK2" i="25"/>
  <c r="AK70" i="25" s="1"/>
  <c r="AK2" i="24"/>
  <c r="AK2" i="23"/>
  <c r="AK2" i="22"/>
  <c r="AJ17" i="26"/>
  <c r="AK49" i="20"/>
  <c r="AK3" i="20" s="1"/>
  <c r="AK5" i="20"/>
  <c r="AL47" i="20"/>
  <c r="AL4" i="20" s="1"/>
  <c r="AI45" i="26" l="1"/>
  <c r="AI47" i="26" s="1"/>
  <c r="AI43" i="26"/>
  <c r="AI36" i="26"/>
  <c r="AJ39" i="26" s="1"/>
  <c r="AJ98" i="24"/>
  <c r="AJ88" i="25"/>
  <c r="AJ89" i="25" s="1"/>
  <c r="AJ21" i="26" s="1"/>
  <c r="AJ80" i="25"/>
  <c r="AJ81" i="25" s="1"/>
  <c r="AK78" i="25" s="1"/>
  <c r="AJ75" i="24"/>
  <c r="AJ70" i="24"/>
  <c r="AJ48" i="24"/>
  <c r="AJ22" i="26" s="1"/>
  <c r="AJ128" i="24"/>
  <c r="AJ171" i="24" s="1"/>
  <c r="AJ174" i="24" s="1"/>
  <c r="AJ176" i="24" s="1"/>
  <c r="AL4" i="27"/>
  <c r="AL4" i="26"/>
  <c r="AL4" i="25"/>
  <c r="AL4" i="24"/>
  <c r="AL4" i="23"/>
  <c r="AL4" i="22"/>
  <c r="AK3" i="27"/>
  <c r="AK3" i="26"/>
  <c r="AK3" i="25"/>
  <c r="AK3" i="24"/>
  <c r="AK3" i="23"/>
  <c r="AK3" i="22"/>
  <c r="BL36" i="24"/>
  <c r="AK5" i="27"/>
  <c r="AK5" i="26"/>
  <c r="AK5" i="25"/>
  <c r="AK5" i="23"/>
  <c r="AK5" i="22"/>
  <c r="AK5" i="24"/>
  <c r="AL38" i="20"/>
  <c r="AK56" i="20"/>
  <c r="AK66" i="24" s="1"/>
  <c r="AK61" i="20"/>
  <c r="AK63" i="20" s="1"/>
  <c r="AK38" i="26" s="1"/>
  <c r="AK120" i="24"/>
  <c r="AK122" i="24" s="1"/>
  <c r="AK166" i="24" s="1"/>
  <c r="AK115" i="24"/>
  <c r="AK161" i="24" s="1"/>
  <c r="AJ24" i="26" l="1"/>
  <c r="AK84" i="25"/>
  <c r="AK86" i="25" s="1"/>
  <c r="AK65" i="25"/>
  <c r="AK71" i="25" s="1"/>
  <c r="AK72" i="25" s="1"/>
  <c r="AK62" i="20"/>
  <c r="AJ76" i="24"/>
  <c r="AJ77" i="24" s="1"/>
  <c r="AJ79" i="24" s="1"/>
  <c r="AJ100" i="24" s="1"/>
  <c r="AJ130" i="24"/>
  <c r="AJ133" i="24" s="1"/>
  <c r="AJ134" i="24" s="1"/>
  <c r="AJ23" i="26" s="1"/>
  <c r="AK168" i="24"/>
  <c r="AK173" i="24"/>
  <c r="AK153" i="24"/>
  <c r="AK158" i="24"/>
  <c r="AK163" i="24"/>
  <c r="AK66" i="20"/>
  <c r="AK6" i="20" s="1"/>
  <c r="AL42" i="20"/>
  <c r="AL44" i="20" s="1"/>
  <c r="AK87" i="24"/>
  <c r="AK132" i="24"/>
  <c r="AK91" i="24"/>
  <c r="AK39" i="24"/>
  <c r="AK40" i="24" s="1"/>
  <c r="AK53" i="24"/>
  <c r="AK54" i="24" s="1"/>
  <c r="AK22" i="22"/>
  <c r="BM33" i="24"/>
  <c r="AK13" i="23"/>
  <c r="AK18" i="23"/>
  <c r="AK70" i="20" l="1"/>
  <c r="AK71" i="20" s="1"/>
  <c r="AK72" i="20" s="1"/>
  <c r="AK140" i="24" s="1"/>
  <c r="AK42" i="26"/>
  <c r="AK73" i="25"/>
  <c r="AK67" i="24"/>
  <c r="AK68" i="24" s="1"/>
  <c r="AK69" i="24" s="1"/>
  <c r="AK46" i="24"/>
  <c r="AJ25" i="26"/>
  <c r="AK131" i="24"/>
  <c r="AK172" i="24"/>
  <c r="AK157" i="24"/>
  <c r="AK162" i="24"/>
  <c r="AK164" i="24" s="1"/>
  <c r="AK167" i="24"/>
  <c r="AK169" i="24" s="1"/>
  <c r="AK152" i="24"/>
  <c r="AL2" i="20"/>
  <c r="AL48" i="20"/>
  <c r="AK94" i="24"/>
  <c r="AK95" i="24" s="1"/>
  <c r="AK85" i="24"/>
  <c r="AK86" i="24" s="1"/>
  <c r="AK55" i="24"/>
  <c r="AK57" i="24"/>
  <c r="AK105" i="24"/>
  <c r="AK83" i="24"/>
  <c r="AK41" i="24"/>
  <c r="AK90" i="24"/>
  <c r="BM36" i="24"/>
  <c r="AJ13" i="26"/>
  <c r="AJ14" i="26" s="1"/>
  <c r="AK6" i="27"/>
  <c r="AK6" i="26"/>
  <c r="AK6" i="25"/>
  <c r="AK6" i="24"/>
  <c r="AK6" i="23"/>
  <c r="AK6" i="22"/>
  <c r="AK10" i="22" s="1"/>
  <c r="AK88" i="24" l="1"/>
  <c r="AK75" i="25"/>
  <c r="AK76" i="25" s="1"/>
  <c r="AK75" i="24"/>
  <c r="AK76" i="24" s="1"/>
  <c r="AJ29" i="26"/>
  <c r="AK30" i="26"/>
  <c r="AK16" i="26"/>
  <c r="AK112" i="24"/>
  <c r="AK156" i="24" s="1"/>
  <c r="AK159" i="24" s="1"/>
  <c r="AK121" i="24"/>
  <c r="AK125" i="24"/>
  <c r="AK109" i="24"/>
  <c r="AK151" i="24" s="1"/>
  <c r="AK154" i="24" s="1"/>
  <c r="BN33" i="24"/>
  <c r="BN36" i="24" s="1"/>
  <c r="BO33" i="24" s="1"/>
  <c r="BO36" i="24" s="1"/>
  <c r="BP33" i="24" s="1"/>
  <c r="BP36" i="24" s="1"/>
  <c r="BQ33" i="24" s="1"/>
  <c r="BQ36" i="24" s="1"/>
  <c r="BR33" i="24" s="1"/>
  <c r="BR36" i="24" s="1"/>
  <c r="BS33" i="24" s="1"/>
  <c r="BS36" i="24" s="1"/>
  <c r="BT33" i="24" s="1"/>
  <c r="BT36" i="24" s="1"/>
  <c r="BU33" i="24" s="1"/>
  <c r="BU36" i="24" s="1"/>
  <c r="BV33" i="24" s="1"/>
  <c r="BV36" i="24" s="1"/>
  <c r="BW33" i="24" s="1"/>
  <c r="BW36" i="24" s="1"/>
  <c r="BX33" i="24" s="1"/>
  <c r="BX36" i="24" s="1"/>
  <c r="BY33" i="24" s="1"/>
  <c r="BY36" i="24" s="1"/>
  <c r="BZ33" i="24" s="1"/>
  <c r="BZ36" i="24" s="1"/>
  <c r="CA33" i="24" s="1"/>
  <c r="CA36" i="24" s="1"/>
  <c r="CB33" i="24" s="1"/>
  <c r="CB36" i="24" s="1"/>
  <c r="CC33" i="24" s="1"/>
  <c r="CC36" i="24" s="1"/>
  <c r="CD33" i="24" s="1"/>
  <c r="CD36" i="24" s="1"/>
  <c r="CE33" i="24" s="1"/>
  <c r="CE36" i="24" s="1"/>
  <c r="CF33" i="24" s="1"/>
  <c r="CF36" i="24" s="1"/>
  <c r="CG33" i="24" s="1"/>
  <c r="CG36" i="24" s="1"/>
  <c r="CH33" i="24" s="1"/>
  <c r="CH36" i="24" s="1"/>
  <c r="CI33" i="24" s="1"/>
  <c r="CI36" i="24" s="1"/>
  <c r="CJ33" i="24" s="1"/>
  <c r="CJ36" i="24" s="1"/>
  <c r="CK33" i="24" s="1"/>
  <c r="CK36" i="24" s="1"/>
  <c r="AK106" i="24"/>
  <c r="AK127" i="24" s="1"/>
  <c r="AK92" i="24"/>
  <c r="AK96" i="24" s="1"/>
  <c r="AK17" i="26"/>
  <c r="AL5" i="20"/>
  <c r="AM47" i="20"/>
  <c r="AM4" i="20" s="1"/>
  <c r="AL49" i="20"/>
  <c r="AL3" i="20" s="1"/>
  <c r="AK45" i="24"/>
  <c r="AK47" i="24" s="1"/>
  <c r="AK73" i="24"/>
  <c r="AK64" i="24"/>
  <c r="AK70" i="24" s="1"/>
  <c r="AL2" i="27"/>
  <c r="AL2" i="26"/>
  <c r="AL2" i="25"/>
  <c r="AL70" i="25" s="1"/>
  <c r="AL2" i="24"/>
  <c r="AL2" i="23"/>
  <c r="AL2" i="22"/>
  <c r="AJ31" i="26" l="1"/>
  <c r="AJ32" i="26" s="1"/>
  <c r="AJ44" i="26" s="1"/>
  <c r="AK98" i="24"/>
  <c r="AK88" i="25"/>
  <c r="AK89" i="25" s="1"/>
  <c r="AK21" i="26" s="1"/>
  <c r="AK80" i="25"/>
  <c r="AK81" i="25" s="1"/>
  <c r="AL78" i="25" s="1"/>
  <c r="AK77" i="24"/>
  <c r="AK79" i="24" s="1"/>
  <c r="AK48" i="24"/>
  <c r="AK22" i="26" s="1"/>
  <c r="AK128" i="24"/>
  <c r="AK171" i="24" s="1"/>
  <c r="AK174" i="24" s="1"/>
  <c r="AK176" i="24" s="1"/>
  <c r="AL5" i="27"/>
  <c r="AL5" i="26"/>
  <c r="AL5" i="25"/>
  <c r="AL5" i="24"/>
  <c r="AL5" i="22"/>
  <c r="AL5" i="23"/>
  <c r="AL61" i="20"/>
  <c r="AL63" i="20" s="1"/>
  <c r="AL38" i="26" s="1"/>
  <c r="AM38" i="20"/>
  <c r="AL56" i="20"/>
  <c r="AL66" i="24" s="1"/>
  <c r="AM4" i="27"/>
  <c r="AM4" i="26"/>
  <c r="AM4" i="25"/>
  <c r="AM4" i="24"/>
  <c r="AM4" i="23"/>
  <c r="AM4" i="22"/>
  <c r="AL120" i="24"/>
  <c r="AL122" i="24" s="1"/>
  <c r="AL166" i="24" s="1"/>
  <c r="AL115" i="24"/>
  <c r="AL161" i="24" s="1"/>
  <c r="AL3" i="27"/>
  <c r="AL3" i="26"/>
  <c r="AL3" i="25"/>
  <c r="AL3" i="24"/>
  <c r="AL3" i="23"/>
  <c r="AL3" i="22"/>
  <c r="AJ45" i="26" l="1"/>
  <c r="AJ47" i="26" s="1"/>
  <c r="AJ43" i="26"/>
  <c r="AJ36" i="26"/>
  <c r="AK39" i="26" s="1"/>
  <c r="AL84" i="25"/>
  <c r="AL86" i="25" s="1"/>
  <c r="AL65" i="25"/>
  <c r="AL71" i="25" s="1"/>
  <c r="AL72" i="25" s="1"/>
  <c r="AL62" i="20"/>
  <c r="AL42" i="26" s="1"/>
  <c r="AK130" i="24"/>
  <c r="AK133" i="24" s="1"/>
  <c r="AK134" i="24" s="1"/>
  <c r="AK23" i="26" s="1"/>
  <c r="AK100" i="24"/>
  <c r="AK13" i="26" s="1"/>
  <c r="AK14" i="26" s="1"/>
  <c r="AL168" i="24"/>
  <c r="AL173" i="24"/>
  <c r="AL153" i="24"/>
  <c r="AL158" i="24"/>
  <c r="AL163" i="24"/>
  <c r="AL132" i="24"/>
  <c r="AL87" i="24"/>
  <c r="AL91" i="24"/>
  <c r="AL39" i="24"/>
  <c r="AL40" i="24" s="1"/>
  <c r="AL53" i="24"/>
  <c r="AL54" i="24" s="1"/>
  <c r="AL22" i="22"/>
  <c r="AM42" i="20"/>
  <c r="AM44" i="20" s="1"/>
  <c r="AL13" i="23"/>
  <c r="AL18" i="23"/>
  <c r="AL66" i="20"/>
  <c r="AL6" i="20" s="1"/>
  <c r="AK24" i="26" l="1"/>
  <c r="AK25" i="26" s="1"/>
  <c r="AK29" i="26" s="1"/>
  <c r="AL73" i="25"/>
  <c r="AL70" i="20"/>
  <c r="AL71" i="20" s="1"/>
  <c r="AL72" i="20" s="1"/>
  <c r="AL140" i="24" s="1"/>
  <c r="AL46" i="24"/>
  <c r="AL67" i="24"/>
  <c r="AL131" i="24"/>
  <c r="AL157" i="24"/>
  <c r="AL162" i="24"/>
  <c r="AL164" i="24" s="1"/>
  <c r="AL167" i="24"/>
  <c r="AL169" i="24" s="1"/>
  <c r="AL172" i="24"/>
  <c r="AL152" i="24"/>
  <c r="AL6" i="27"/>
  <c r="AL6" i="26"/>
  <c r="AL6" i="25"/>
  <c r="AL6" i="24"/>
  <c r="AL6" i="23"/>
  <c r="AL6" i="22"/>
  <c r="AL10" i="22" s="1"/>
  <c r="AM2" i="20"/>
  <c r="AM48" i="20"/>
  <c r="AL94" i="24"/>
  <c r="AL95" i="24" s="1"/>
  <c r="AL85" i="24"/>
  <c r="AL86" i="24" s="1"/>
  <c r="AL55" i="24"/>
  <c r="AL57" i="24"/>
  <c r="AL105" i="24"/>
  <c r="AL83" i="24"/>
  <c r="AL41" i="24"/>
  <c r="AL90" i="24"/>
  <c r="AK31" i="26" l="1"/>
  <c r="AK32" i="26" s="1"/>
  <c r="AK43" i="26" s="1"/>
  <c r="AL88" i="24"/>
  <c r="AL75" i="25"/>
  <c r="AL76" i="25" s="1"/>
  <c r="AL68" i="24"/>
  <c r="AL69" i="24" s="1"/>
  <c r="AL30" i="26"/>
  <c r="AL16" i="26"/>
  <c r="AK36" i="26"/>
  <c r="AL39" i="26" s="1"/>
  <c r="AL106" i="24"/>
  <c r="AL127" i="24" s="1"/>
  <c r="AL92" i="24"/>
  <c r="AL96" i="24" s="1"/>
  <c r="AM5" i="20"/>
  <c r="AN47" i="20"/>
  <c r="AN4" i="20" s="1"/>
  <c r="AM49" i="20"/>
  <c r="AM3" i="20" s="1"/>
  <c r="AL45" i="24"/>
  <c r="AL47" i="24" s="1"/>
  <c r="AL73" i="24"/>
  <c r="AL64" i="24"/>
  <c r="AL112" i="24"/>
  <c r="AL156" i="24" s="1"/>
  <c r="AL159" i="24" s="1"/>
  <c r="AL121" i="24"/>
  <c r="AL125" i="24"/>
  <c r="AL109" i="24"/>
  <c r="AL151" i="24" s="1"/>
  <c r="AL154" i="24" s="1"/>
  <c r="AM2" i="27"/>
  <c r="AM2" i="26"/>
  <c r="AM2" i="25"/>
  <c r="AM70" i="25" s="1"/>
  <c r="AM2" i="24"/>
  <c r="AM2" i="23"/>
  <c r="AM2" i="22"/>
  <c r="AL17" i="26"/>
  <c r="AK45" i="26" l="1"/>
  <c r="AK47" i="26" s="1"/>
  <c r="AK44" i="26"/>
  <c r="AL24" i="26"/>
  <c r="AL98" i="24"/>
  <c r="AL88" i="25"/>
  <c r="AL89" i="25" s="1"/>
  <c r="AL21" i="26" s="1"/>
  <c r="AL80" i="25"/>
  <c r="AL81" i="25" s="1"/>
  <c r="AM78" i="25" s="1"/>
  <c r="AL75" i="24"/>
  <c r="AL70" i="24"/>
  <c r="AL48" i="24"/>
  <c r="AL22" i="26" s="1"/>
  <c r="AL128" i="24"/>
  <c r="AN4" i="27"/>
  <c r="AN4" i="26"/>
  <c r="AN4" i="25"/>
  <c r="AN4" i="24"/>
  <c r="AN4" i="23"/>
  <c r="AN4" i="22"/>
  <c r="AM5" i="27"/>
  <c r="AM5" i="26"/>
  <c r="AM5" i="25"/>
  <c r="AM5" i="24"/>
  <c r="AM5" i="23"/>
  <c r="AM5" i="22"/>
  <c r="AM61" i="20"/>
  <c r="AM63" i="20" s="1"/>
  <c r="AM38" i="26" s="1"/>
  <c r="AN38" i="20"/>
  <c r="AM56" i="20"/>
  <c r="AM66" i="24" s="1"/>
  <c r="AM3" i="27"/>
  <c r="AM3" i="26"/>
  <c r="AM3" i="25"/>
  <c r="AM3" i="23"/>
  <c r="AM3" i="22"/>
  <c r="AM3" i="24"/>
  <c r="AM120" i="24"/>
  <c r="AM122" i="24" s="1"/>
  <c r="AM166" i="24" s="1"/>
  <c r="AM115" i="24"/>
  <c r="AM161" i="24" s="1"/>
  <c r="AM84" i="25" l="1"/>
  <c r="AM86" i="25" s="1"/>
  <c r="AM65" i="25"/>
  <c r="AM71" i="25" s="1"/>
  <c r="AM72" i="25" s="1"/>
  <c r="AM62" i="20"/>
  <c r="AL76" i="24"/>
  <c r="AL77" i="24" s="1"/>
  <c r="AL79" i="24" s="1"/>
  <c r="AL100" i="24" s="1"/>
  <c r="AL13" i="26" s="1"/>
  <c r="AL14" i="26" s="1"/>
  <c r="AM173" i="24"/>
  <c r="AM153" i="24"/>
  <c r="AM158" i="24"/>
  <c r="AM163" i="24"/>
  <c r="AM168" i="24"/>
  <c r="AL130" i="24"/>
  <c r="AL133" i="24" s="1"/>
  <c r="AL134" i="24" s="1"/>
  <c r="AL23" i="26" s="1"/>
  <c r="AL171" i="24"/>
  <c r="AL174" i="24" s="1"/>
  <c r="AL176" i="24" s="1"/>
  <c r="AM66" i="20"/>
  <c r="AM6" i="20" s="1"/>
  <c r="AN42" i="20"/>
  <c r="AN44" i="20" s="1"/>
  <c r="AM132" i="24"/>
  <c r="AM87" i="24"/>
  <c r="AM91" i="24"/>
  <c r="AM39" i="24"/>
  <c r="AM40" i="24" s="1"/>
  <c r="AM53" i="24"/>
  <c r="AM54" i="24" s="1"/>
  <c r="AM22" i="22"/>
  <c r="AM18" i="23"/>
  <c r="AM13" i="23"/>
  <c r="AM70" i="20" l="1"/>
  <c r="AM71" i="20" s="1"/>
  <c r="AM72" i="20" s="1"/>
  <c r="AM140" i="24" s="1"/>
  <c r="AM42" i="26"/>
  <c r="AM73" i="25"/>
  <c r="AM67" i="24"/>
  <c r="AM68" i="24" s="1"/>
  <c r="AM69" i="24" s="1"/>
  <c r="AM46" i="24"/>
  <c r="AM6" i="25"/>
  <c r="AM6" i="22"/>
  <c r="AM10" i="22" s="1"/>
  <c r="AM6" i="27"/>
  <c r="AL25" i="26"/>
  <c r="AL29" i="26" s="1"/>
  <c r="AM6" i="26"/>
  <c r="AM131" i="24"/>
  <c r="AM162" i="24"/>
  <c r="AM164" i="24" s="1"/>
  <c r="AM167" i="24"/>
  <c r="AM169" i="24" s="1"/>
  <c r="AM152" i="24"/>
  <c r="AM172" i="24"/>
  <c r="AM157" i="24"/>
  <c r="AM6" i="24"/>
  <c r="AM6" i="23"/>
  <c r="AN2" i="20"/>
  <c r="AN48" i="20"/>
  <c r="AM105" i="24"/>
  <c r="AM83" i="24"/>
  <c r="AM41" i="24"/>
  <c r="AM90" i="24"/>
  <c r="AM94" i="24"/>
  <c r="AM95" i="24" s="1"/>
  <c r="AM85" i="24"/>
  <c r="AM86" i="24" s="1"/>
  <c r="AM55" i="24"/>
  <c r="AM57" i="24"/>
  <c r="AL31" i="26" l="1"/>
  <c r="AL32" i="26" s="1"/>
  <c r="AL43" i="26" s="1"/>
  <c r="AM88" i="24"/>
  <c r="AM75" i="25"/>
  <c r="AM76" i="25" s="1"/>
  <c r="AM75" i="24"/>
  <c r="AM76" i="24" s="1"/>
  <c r="AM30" i="26"/>
  <c r="AM16" i="26"/>
  <c r="AM17" i="26"/>
  <c r="AM92" i="24"/>
  <c r="AM96" i="24" s="1"/>
  <c r="AM106" i="24"/>
  <c r="AM127" i="24" s="1"/>
  <c r="AM45" i="24"/>
  <c r="AM47" i="24" s="1"/>
  <c r="AM73" i="24"/>
  <c r="AM64" i="24"/>
  <c r="AM70" i="24" s="1"/>
  <c r="AN5" i="20"/>
  <c r="AO47" i="20"/>
  <c r="AO4" i="20" s="1"/>
  <c r="AN49" i="20"/>
  <c r="AN3" i="20" s="1"/>
  <c r="AM121" i="24"/>
  <c r="AM125" i="24"/>
  <c r="AM109" i="24"/>
  <c r="AM151" i="24" s="1"/>
  <c r="AM154" i="24" s="1"/>
  <c r="AM112" i="24"/>
  <c r="AM156" i="24" s="1"/>
  <c r="AM159" i="24" s="1"/>
  <c r="AN2" i="27"/>
  <c r="AN2" i="26"/>
  <c r="AN2" i="25"/>
  <c r="AN70" i="25" s="1"/>
  <c r="AN2" i="24"/>
  <c r="AN2" i="23"/>
  <c r="AN2" i="22"/>
  <c r="AL36" i="26" l="1"/>
  <c r="AM39" i="26" s="1"/>
  <c r="AL45" i="26"/>
  <c r="AL47" i="26" s="1"/>
  <c r="AL44" i="26"/>
  <c r="AM98" i="24"/>
  <c r="AM88" i="25"/>
  <c r="AM89" i="25" s="1"/>
  <c r="AM21" i="26" s="1"/>
  <c r="AM80" i="25"/>
  <c r="AM81" i="25" s="1"/>
  <c r="AN78" i="25" s="1"/>
  <c r="AM77" i="24"/>
  <c r="AM79" i="24" s="1"/>
  <c r="AM48" i="24"/>
  <c r="AM22" i="26" s="1"/>
  <c r="AO4" i="27"/>
  <c r="AO4" i="26"/>
  <c r="AO4" i="25"/>
  <c r="AO4" i="24"/>
  <c r="AO4" i="23"/>
  <c r="AO4" i="22"/>
  <c r="AN5" i="27"/>
  <c r="AN5" i="26"/>
  <c r="AN5" i="25"/>
  <c r="AN5" i="24"/>
  <c r="AN5" i="23"/>
  <c r="AN5" i="22"/>
  <c r="AO38" i="20"/>
  <c r="AN56" i="20"/>
  <c r="AN66" i="24" s="1"/>
  <c r="AN61" i="20"/>
  <c r="AN63" i="20" s="1"/>
  <c r="AN38" i="26" s="1"/>
  <c r="AM128" i="24"/>
  <c r="AN120" i="24"/>
  <c r="AN122" i="24" s="1"/>
  <c r="AN166" i="24" s="1"/>
  <c r="AN115" i="24"/>
  <c r="AN161" i="24" s="1"/>
  <c r="AN3" i="27"/>
  <c r="AN3" i="26"/>
  <c r="AN3" i="25"/>
  <c r="AN3" i="24"/>
  <c r="AN3" i="22"/>
  <c r="AN3" i="23"/>
  <c r="AM24" i="26" l="1"/>
  <c r="AN62" i="20"/>
  <c r="AN84" i="25"/>
  <c r="AN86" i="25" s="1"/>
  <c r="AN65" i="25"/>
  <c r="AN71" i="25" s="1"/>
  <c r="AN72" i="25" s="1"/>
  <c r="AM100" i="24"/>
  <c r="AM13" i="26" s="1"/>
  <c r="AM14" i="26" s="1"/>
  <c r="AN173" i="24"/>
  <c r="AN153" i="24"/>
  <c r="AN158" i="24"/>
  <c r="AN163" i="24"/>
  <c r="AN168" i="24"/>
  <c r="AM130" i="24"/>
  <c r="AM133" i="24" s="1"/>
  <c r="AM134" i="24" s="1"/>
  <c r="AM23" i="26" s="1"/>
  <c r="AM171" i="24"/>
  <c r="AM174" i="24" s="1"/>
  <c r="AM176" i="24" s="1"/>
  <c r="AN132" i="24"/>
  <c r="AN91" i="24"/>
  <c r="AN87" i="24"/>
  <c r="AN39" i="24"/>
  <c r="AN40" i="24" s="1"/>
  <c r="AN53" i="24"/>
  <c r="AN54" i="24" s="1"/>
  <c r="AN22" i="22"/>
  <c r="AN66" i="20"/>
  <c r="AN6" i="20" s="1"/>
  <c r="AN13" i="23"/>
  <c r="AN18" i="23"/>
  <c r="AO42" i="20"/>
  <c r="AO44" i="20" s="1"/>
  <c r="AN70" i="20" l="1"/>
  <c r="AN71" i="20" s="1"/>
  <c r="AN72" i="20" s="1"/>
  <c r="AN140" i="24" s="1"/>
  <c r="AN42" i="26"/>
  <c r="AN67" i="24"/>
  <c r="AN68" i="24" s="1"/>
  <c r="AN69" i="24" s="1"/>
  <c r="AN46" i="24"/>
  <c r="AN73" i="25"/>
  <c r="AN131" i="24"/>
  <c r="AN162" i="24"/>
  <c r="AN164" i="24" s="1"/>
  <c r="AN167" i="24"/>
  <c r="AN169" i="24" s="1"/>
  <c r="AN152" i="24"/>
  <c r="AN172" i="24"/>
  <c r="AN157" i="24"/>
  <c r="AM25" i="26"/>
  <c r="AM29" i="26" s="1"/>
  <c r="AO48" i="20"/>
  <c r="AO2" i="20"/>
  <c r="AN6" i="27"/>
  <c r="AN6" i="26"/>
  <c r="AN6" i="25"/>
  <c r="AN6" i="23"/>
  <c r="AN6" i="22"/>
  <c r="AN10" i="22" s="1"/>
  <c r="AN6" i="24"/>
  <c r="AN55" i="24"/>
  <c r="AN57" i="24"/>
  <c r="AN94" i="24"/>
  <c r="AN95" i="24" s="1"/>
  <c r="AN85" i="24"/>
  <c r="AN86" i="24" s="1"/>
  <c r="AN105" i="24"/>
  <c r="AN83" i="24"/>
  <c r="AN41" i="24"/>
  <c r="AN90" i="24"/>
  <c r="AM31" i="26" l="1"/>
  <c r="AM32" i="26" s="1"/>
  <c r="AM43" i="26" s="1"/>
  <c r="AN88" i="24"/>
  <c r="AN75" i="25"/>
  <c r="AN76" i="25" s="1"/>
  <c r="AN75" i="24"/>
  <c r="AN76" i="24" s="1"/>
  <c r="AN30" i="26"/>
  <c r="AN16" i="26"/>
  <c r="AO5" i="20"/>
  <c r="AP47" i="20"/>
  <c r="AP4" i="20" s="1"/>
  <c r="AO49" i="20"/>
  <c r="AO3" i="20" s="1"/>
  <c r="AN106" i="24"/>
  <c r="AN127" i="24" s="1"/>
  <c r="AN92" i="24"/>
  <c r="AN96" i="24" s="1"/>
  <c r="AO2" i="27"/>
  <c r="AO2" i="26"/>
  <c r="AO2" i="25"/>
  <c r="AO70" i="25" s="1"/>
  <c r="AO2" i="24"/>
  <c r="AO2" i="23"/>
  <c r="AO2" i="22"/>
  <c r="AN73" i="24"/>
  <c r="AN64" i="24"/>
  <c r="AN70" i="24" s="1"/>
  <c r="AN45" i="24"/>
  <c r="AN47" i="24" s="1"/>
  <c r="AN125" i="24"/>
  <c r="AN109" i="24"/>
  <c r="AN151" i="24" s="1"/>
  <c r="AN154" i="24" s="1"/>
  <c r="AN112" i="24"/>
  <c r="AN156" i="24" s="1"/>
  <c r="AN159" i="24" s="1"/>
  <c r="AN121" i="24"/>
  <c r="AN17" i="26"/>
  <c r="AM45" i="26" l="1"/>
  <c r="AM47" i="26" s="1"/>
  <c r="AM44" i="26"/>
  <c r="AM36" i="26"/>
  <c r="AN39" i="26" s="1"/>
  <c r="AN98" i="24"/>
  <c r="AN88" i="25"/>
  <c r="AN89" i="25" s="1"/>
  <c r="AN21" i="26" s="1"/>
  <c r="AN80" i="25"/>
  <c r="AN81" i="25" s="1"/>
  <c r="AO78" i="25" s="1"/>
  <c r="AN77" i="24"/>
  <c r="AN79" i="24" s="1"/>
  <c r="AN48" i="24"/>
  <c r="AN22" i="26" s="1"/>
  <c r="AN128" i="24"/>
  <c r="AN171" i="24" s="1"/>
  <c r="AN174" i="24" s="1"/>
  <c r="AN176" i="24" s="1"/>
  <c r="AO3" i="27"/>
  <c r="AO3" i="26"/>
  <c r="AO3" i="25"/>
  <c r="AO3" i="24"/>
  <c r="AO3" i="22"/>
  <c r="AO3" i="23"/>
  <c r="AP4" i="27"/>
  <c r="AP4" i="26"/>
  <c r="AP4" i="25"/>
  <c r="AP4" i="23"/>
  <c r="AP4" i="22"/>
  <c r="AP4" i="24"/>
  <c r="AO115" i="24"/>
  <c r="AO161" i="24" s="1"/>
  <c r="AO120" i="24"/>
  <c r="AO122" i="24" s="1"/>
  <c r="AO166" i="24" s="1"/>
  <c r="AO5" i="27"/>
  <c r="AO5" i="26"/>
  <c r="AO5" i="25"/>
  <c r="AO5" i="24"/>
  <c r="AO5" i="23"/>
  <c r="AO5" i="22"/>
  <c r="AP38" i="20"/>
  <c r="AO56" i="20"/>
  <c r="AO66" i="24" s="1"/>
  <c r="AO61" i="20"/>
  <c r="AO63" i="20" s="1"/>
  <c r="AO38" i="26" s="1"/>
  <c r="AN24" i="26" l="1"/>
  <c r="AO84" i="25"/>
  <c r="AO86" i="25" s="1"/>
  <c r="AO65" i="25"/>
  <c r="AO71" i="25" s="1"/>
  <c r="AO72" i="25" s="1"/>
  <c r="AO62" i="20"/>
  <c r="AO42" i="26" s="1"/>
  <c r="AN100" i="24"/>
  <c r="AN13" i="26" s="1"/>
  <c r="AN14" i="26" s="1"/>
  <c r="AN130" i="24"/>
  <c r="AN133" i="24" s="1"/>
  <c r="AN134" i="24" s="1"/>
  <c r="AN23" i="26" s="1"/>
  <c r="AO22" i="22"/>
  <c r="AO158" i="24"/>
  <c r="AO163" i="24"/>
  <c r="AO168" i="24"/>
  <c r="AO173" i="24"/>
  <c r="AO153" i="24"/>
  <c r="AO66" i="20"/>
  <c r="AO6" i="20" s="1"/>
  <c r="AO132" i="24"/>
  <c r="AO91" i="24"/>
  <c r="AO87" i="24"/>
  <c r="AO39" i="24"/>
  <c r="AO40" i="24" s="1"/>
  <c r="AO53" i="24"/>
  <c r="AO54" i="24" s="1"/>
  <c r="AO18" i="23"/>
  <c r="AO13" i="23"/>
  <c r="AP42" i="20"/>
  <c r="AP44" i="20" s="1"/>
  <c r="AO73" i="25" l="1"/>
  <c r="AO70" i="20"/>
  <c r="AO71" i="20" s="1"/>
  <c r="AO72" i="20" s="1"/>
  <c r="AO140" i="24" s="1"/>
  <c r="AO46" i="24"/>
  <c r="AO67" i="24"/>
  <c r="AO6" i="27"/>
  <c r="AO6" i="23"/>
  <c r="AN25" i="26"/>
  <c r="AN29" i="26" s="1"/>
  <c r="AO6" i="22"/>
  <c r="AO10" i="22" s="1"/>
  <c r="AO6" i="24"/>
  <c r="AO6" i="25"/>
  <c r="AO6" i="26"/>
  <c r="AO131" i="24"/>
  <c r="AO167" i="24"/>
  <c r="AO169" i="24" s="1"/>
  <c r="AO152" i="24"/>
  <c r="AO172" i="24"/>
  <c r="AO157" i="24"/>
  <c r="AO162" i="24"/>
  <c r="AO164" i="24" s="1"/>
  <c r="AP2" i="20"/>
  <c r="AP48" i="20"/>
  <c r="AO55" i="24"/>
  <c r="AO57" i="24"/>
  <c r="AO105" i="24"/>
  <c r="AO83" i="24"/>
  <c r="AO41" i="24"/>
  <c r="AO90" i="24"/>
  <c r="AO94" i="24"/>
  <c r="AO95" i="24" s="1"/>
  <c r="AO85" i="24"/>
  <c r="AO86" i="24" s="1"/>
  <c r="AN31" i="26" l="1"/>
  <c r="AN32" i="26" s="1"/>
  <c r="AN44" i="26" s="1"/>
  <c r="AN43" i="26"/>
  <c r="AN45" i="26"/>
  <c r="AN47" i="26" s="1"/>
  <c r="AO88" i="24"/>
  <c r="AO75" i="25"/>
  <c r="AO76" i="25" s="1"/>
  <c r="AN36" i="26"/>
  <c r="AO39" i="26" s="1"/>
  <c r="AO68" i="24"/>
  <c r="AO69" i="24" s="1"/>
  <c r="AO30" i="26"/>
  <c r="AO16" i="26"/>
  <c r="AO73" i="24"/>
  <c r="AO64" i="24"/>
  <c r="AO45" i="24"/>
  <c r="AO47" i="24" s="1"/>
  <c r="AP2" i="27"/>
  <c r="AP2" i="26"/>
  <c r="AP2" i="25"/>
  <c r="AP70" i="25" s="1"/>
  <c r="AP2" i="23"/>
  <c r="AP2" i="22"/>
  <c r="AP2" i="24"/>
  <c r="AO106" i="24"/>
  <c r="AO127" i="24" s="1"/>
  <c r="AO92" i="24"/>
  <c r="AO96" i="24" s="1"/>
  <c r="AO17" i="26"/>
  <c r="AP5" i="20"/>
  <c r="AQ47" i="20"/>
  <c r="AQ4" i="20" s="1"/>
  <c r="AP49" i="20"/>
  <c r="AP3" i="20" s="1"/>
  <c r="AO125" i="24"/>
  <c r="AO109" i="24"/>
  <c r="AO151" i="24" s="1"/>
  <c r="AO154" i="24" s="1"/>
  <c r="AO112" i="24"/>
  <c r="AO156" i="24" s="1"/>
  <c r="AO159" i="24" s="1"/>
  <c r="AO121" i="24"/>
  <c r="AO24" i="26" l="1"/>
  <c r="AO98" i="24"/>
  <c r="AO88" i="25"/>
  <c r="AO89" i="25" s="1"/>
  <c r="AO21" i="26" s="1"/>
  <c r="AO80" i="25"/>
  <c r="AO81" i="25" s="1"/>
  <c r="AP78" i="25" s="1"/>
  <c r="AO75" i="24"/>
  <c r="AO70" i="24"/>
  <c r="AO48" i="24"/>
  <c r="AO22" i="26" s="1"/>
  <c r="AP3" i="27"/>
  <c r="AP3" i="26"/>
  <c r="AP3" i="25"/>
  <c r="AP3" i="24"/>
  <c r="AP3" i="23"/>
  <c r="AP3" i="22"/>
  <c r="AP5" i="27"/>
  <c r="AP5" i="26"/>
  <c r="AP5" i="25"/>
  <c r="AP5" i="24"/>
  <c r="AP5" i="23"/>
  <c r="AP5" i="22"/>
  <c r="AP61" i="20"/>
  <c r="AP63" i="20" s="1"/>
  <c r="AP38" i="26" s="1"/>
  <c r="AP56" i="20"/>
  <c r="AP66" i="24" s="1"/>
  <c r="AQ38" i="20"/>
  <c r="AQ4" i="27"/>
  <c r="AQ4" i="26"/>
  <c r="AQ4" i="25"/>
  <c r="AQ4" i="24"/>
  <c r="AQ4" i="22"/>
  <c r="AQ4" i="23"/>
  <c r="AP120" i="24"/>
  <c r="AP122" i="24" s="1"/>
  <c r="AP166" i="24" s="1"/>
  <c r="AP115" i="24"/>
  <c r="AP161" i="24" s="1"/>
  <c r="AO128" i="24"/>
  <c r="AP62" i="20" l="1"/>
  <c r="AP84" i="25"/>
  <c r="AP86" i="25" s="1"/>
  <c r="AP65" i="25"/>
  <c r="AP71" i="25" s="1"/>
  <c r="AP72" i="25" s="1"/>
  <c r="AO76" i="24"/>
  <c r="AO77" i="24" s="1"/>
  <c r="AO79" i="24" s="1"/>
  <c r="AO100" i="24" s="1"/>
  <c r="AO13" i="26" s="1"/>
  <c r="AO14" i="26" s="1"/>
  <c r="AP66" i="20"/>
  <c r="AP6" i="20" s="1"/>
  <c r="AP22" i="22"/>
  <c r="AP158" i="24"/>
  <c r="AP163" i="24"/>
  <c r="AP168" i="24"/>
  <c r="AP173" i="24"/>
  <c r="AP153" i="24"/>
  <c r="AO130" i="24"/>
  <c r="AO133" i="24" s="1"/>
  <c r="AO134" i="24" s="1"/>
  <c r="AO23" i="26" s="1"/>
  <c r="AO25" i="26" s="1"/>
  <c r="AO171" i="24"/>
  <c r="AO174" i="24" s="1"/>
  <c r="AO176" i="24" s="1"/>
  <c r="AQ42" i="20"/>
  <c r="AQ44" i="20" s="1"/>
  <c r="AP18" i="23"/>
  <c r="AP13" i="23"/>
  <c r="AP132" i="24"/>
  <c r="AP87" i="24"/>
  <c r="AP91" i="24"/>
  <c r="AP53" i="24"/>
  <c r="AP54" i="24" s="1"/>
  <c r="AP39" i="24"/>
  <c r="AP40" i="24" s="1"/>
  <c r="AP70" i="20" l="1"/>
  <c r="AP71" i="20" s="1"/>
  <c r="AP72" i="20" s="1"/>
  <c r="AP140" i="24" s="1"/>
  <c r="AP42" i="26"/>
  <c r="AP67" i="24"/>
  <c r="AP68" i="24" s="1"/>
  <c r="AP69" i="24" s="1"/>
  <c r="AP46" i="24"/>
  <c r="AP73" i="25"/>
  <c r="AP6" i="23"/>
  <c r="AP6" i="22"/>
  <c r="AP10" i="22" s="1"/>
  <c r="AP6" i="24"/>
  <c r="AP6" i="25"/>
  <c r="AP6" i="27"/>
  <c r="AP6" i="26"/>
  <c r="AP131" i="24"/>
  <c r="AP167" i="24"/>
  <c r="AP169" i="24" s="1"/>
  <c r="AP152" i="24"/>
  <c r="AP172" i="24"/>
  <c r="AP157" i="24"/>
  <c r="AP162" i="24"/>
  <c r="AP164" i="24" s="1"/>
  <c r="AQ2" i="20"/>
  <c r="AQ48" i="20"/>
  <c r="AP85" i="24"/>
  <c r="AP86" i="24" s="1"/>
  <c r="AP94" i="24"/>
  <c r="AP95" i="24" s="1"/>
  <c r="AP55" i="24"/>
  <c r="AP57" i="24"/>
  <c r="AP105" i="24"/>
  <c r="AP83" i="24"/>
  <c r="AP41" i="24"/>
  <c r="AP90" i="24"/>
  <c r="AO29" i="26"/>
  <c r="AO31" i="26" l="1"/>
  <c r="AO32" i="26" s="1"/>
  <c r="AO44" i="26" s="1"/>
  <c r="AO43" i="26"/>
  <c r="AO45" i="26"/>
  <c r="AO47" i="26" s="1"/>
  <c r="AP88" i="24"/>
  <c r="AP75" i="25"/>
  <c r="AP76" i="25" s="1"/>
  <c r="AP75" i="24"/>
  <c r="AP76" i="24" s="1"/>
  <c r="AP30" i="26"/>
  <c r="AP16" i="26"/>
  <c r="AO36" i="26"/>
  <c r="AP39" i="26" s="1"/>
  <c r="AP106" i="24"/>
  <c r="AP127" i="24" s="1"/>
  <c r="AP92" i="24"/>
  <c r="AP96" i="24" s="1"/>
  <c r="AR47" i="20"/>
  <c r="AR4" i="20" s="1"/>
  <c r="AQ49" i="20"/>
  <c r="AQ3" i="20" s="1"/>
  <c r="AQ5" i="20"/>
  <c r="AP125" i="24"/>
  <c r="AP109" i="24"/>
  <c r="AP151" i="24" s="1"/>
  <c r="AP154" i="24" s="1"/>
  <c r="AP112" i="24"/>
  <c r="AP156" i="24" s="1"/>
  <c r="AP159" i="24" s="1"/>
  <c r="AP121" i="24"/>
  <c r="AP73" i="24"/>
  <c r="AP64" i="24"/>
  <c r="AP70" i="24" s="1"/>
  <c r="AP45" i="24"/>
  <c r="AP47" i="24" s="1"/>
  <c r="AP17" i="26"/>
  <c r="AQ2" i="27"/>
  <c r="AQ2" i="26"/>
  <c r="AQ2" i="25"/>
  <c r="AQ70" i="25" s="1"/>
  <c r="AQ2" i="24"/>
  <c r="AQ2" i="22"/>
  <c r="AQ2" i="23"/>
  <c r="AP24" i="26" l="1"/>
  <c r="AP98" i="24"/>
  <c r="AP88" i="25"/>
  <c r="AP89" i="25" s="1"/>
  <c r="AP21" i="26" s="1"/>
  <c r="AP80" i="25"/>
  <c r="AP81" i="25" s="1"/>
  <c r="AQ78" i="25" s="1"/>
  <c r="AP77" i="24"/>
  <c r="AP79" i="24" s="1"/>
  <c r="AP48" i="24"/>
  <c r="AP22" i="26" s="1"/>
  <c r="AP128" i="24"/>
  <c r="AP171" i="24" s="1"/>
  <c r="AP174" i="24" s="1"/>
  <c r="AP176" i="24" s="1"/>
  <c r="AQ120" i="24"/>
  <c r="AQ122" i="24" s="1"/>
  <c r="AQ166" i="24" s="1"/>
  <c r="AQ115" i="24"/>
  <c r="AQ161" i="24" s="1"/>
  <c r="AR4" i="27"/>
  <c r="AR4" i="26"/>
  <c r="AR4" i="25"/>
  <c r="AR4" i="24"/>
  <c r="AR4" i="22"/>
  <c r="AR4" i="23"/>
  <c r="AQ5" i="27"/>
  <c r="AQ5" i="26"/>
  <c r="AQ5" i="25"/>
  <c r="AQ5" i="24"/>
  <c r="AQ5" i="23"/>
  <c r="AQ5" i="22"/>
  <c r="AQ61" i="20"/>
  <c r="AQ63" i="20" s="1"/>
  <c r="AQ38" i="26" s="1"/>
  <c r="AQ56" i="20"/>
  <c r="AQ66" i="24" s="1"/>
  <c r="AR38" i="20"/>
  <c r="AQ3" i="27"/>
  <c r="AQ3" i="26"/>
  <c r="AQ3" i="25"/>
  <c r="AQ3" i="24"/>
  <c r="AQ3" i="23"/>
  <c r="AQ3" i="22"/>
  <c r="AQ84" i="25" l="1"/>
  <c r="AQ86" i="25" s="1"/>
  <c r="AQ65" i="25"/>
  <c r="AQ71" i="25" s="1"/>
  <c r="AQ72" i="25" s="1"/>
  <c r="AP130" i="24"/>
  <c r="AP133" i="24" s="1"/>
  <c r="AP134" i="24" s="1"/>
  <c r="AP23" i="26" s="1"/>
  <c r="AQ62" i="20"/>
  <c r="AQ42" i="26" s="1"/>
  <c r="AP100" i="24"/>
  <c r="AP13" i="26" s="1"/>
  <c r="AP14" i="26" s="1"/>
  <c r="AQ163" i="24"/>
  <c r="AQ168" i="24"/>
  <c r="AQ173" i="24"/>
  <c r="AQ153" i="24"/>
  <c r="AQ158" i="24"/>
  <c r="AQ66" i="20"/>
  <c r="AQ6" i="20" s="1"/>
  <c r="AR42" i="20"/>
  <c r="AR44" i="20" s="1"/>
  <c r="AQ132" i="24"/>
  <c r="AQ87" i="24"/>
  <c r="AQ91" i="24"/>
  <c r="AQ39" i="24"/>
  <c r="AQ40" i="24" s="1"/>
  <c r="AQ22" i="22"/>
  <c r="AQ53" i="24"/>
  <c r="AQ54" i="24" s="1"/>
  <c r="AQ18" i="23"/>
  <c r="AQ13" i="23"/>
  <c r="AQ73" i="25" l="1"/>
  <c r="AQ70" i="20"/>
  <c r="AQ71" i="20" s="1"/>
  <c r="AQ72" i="20" s="1"/>
  <c r="AQ140" i="24" s="1"/>
  <c r="AQ46" i="24"/>
  <c r="AQ67" i="24"/>
  <c r="AQ6" i="24"/>
  <c r="AQ6" i="25"/>
  <c r="AQ6" i="26"/>
  <c r="AQ6" i="22"/>
  <c r="AQ10" i="22" s="1"/>
  <c r="AQ6" i="27"/>
  <c r="AQ131" i="24"/>
  <c r="AQ152" i="24"/>
  <c r="AQ172" i="24"/>
  <c r="AQ157" i="24"/>
  <c r="AQ167" i="24"/>
  <c r="AQ169" i="24" s="1"/>
  <c r="AQ162" i="24"/>
  <c r="AQ164" i="24" s="1"/>
  <c r="AQ6" i="23"/>
  <c r="AP25" i="26"/>
  <c r="AP29" i="26" s="1"/>
  <c r="AR2" i="20"/>
  <c r="AR48" i="20"/>
  <c r="AQ85" i="24"/>
  <c r="AQ86" i="24" s="1"/>
  <c r="AQ94" i="24"/>
  <c r="AQ95" i="24" s="1"/>
  <c r="AQ55" i="24"/>
  <c r="AQ57" i="24"/>
  <c r="AQ105" i="24"/>
  <c r="AQ83" i="24"/>
  <c r="AQ41" i="24"/>
  <c r="AQ90" i="24"/>
  <c r="AP31" i="26" l="1"/>
  <c r="AP32" i="26" s="1"/>
  <c r="AP43" i="26" s="1"/>
  <c r="AP44" i="26"/>
  <c r="AQ88" i="24"/>
  <c r="AQ75" i="25"/>
  <c r="AQ76" i="25" s="1"/>
  <c r="AQ68" i="24"/>
  <c r="AQ69" i="24" s="1"/>
  <c r="AQ30" i="26"/>
  <c r="AQ16" i="26"/>
  <c r="AQ64" i="24"/>
  <c r="AQ45" i="24"/>
  <c r="AQ47" i="24" s="1"/>
  <c r="AQ73" i="24"/>
  <c r="AQ106" i="24"/>
  <c r="AQ127" i="24" s="1"/>
  <c r="AQ92" i="24"/>
  <c r="AQ96" i="24" s="1"/>
  <c r="AQ17" i="26"/>
  <c r="AS47" i="20"/>
  <c r="AS4" i="20" s="1"/>
  <c r="AR49" i="20"/>
  <c r="AR3" i="20" s="1"/>
  <c r="AR5" i="20"/>
  <c r="AR2" i="27"/>
  <c r="AR2" i="26"/>
  <c r="AR2" i="25"/>
  <c r="AR70" i="25" s="1"/>
  <c r="AR2" i="24"/>
  <c r="AR2" i="22"/>
  <c r="AR2" i="23"/>
  <c r="AQ112" i="24"/>
  <c r="AQ156" i="24" s="1"/>
  <c r="AQ159" i="24" s="1"/>
  <c r="AQ121" i="24"/>
  <c r="AQ109" i="24"/>
  <c r="AQ151" i="24" s="1"/>
  <c r="AQ154" i="24" s="1"/>
  <c r="AQ125" i="24"/>
  <c r="AP45" i="26" l="1"/>
  <c r="AP47" i="26" s="1"/>
  <c r="AP36" i="26"/>
  <c r="AQ39" i="26" s="1"/>
  <c r="AQ24" i="26" s="1"/>
  <c r="AQ98" i="24"/>
  <c r="AQ88" i="25"/>
  <c r="AQ89" i="25" s="1"/>
  <c r="AQ21" i="26" s="1"/>
  <c r="AQ80" i="25"/>
  <c r="AQ81" i="25" s="1"/>
  <c r="AR78" i="25" s="1"/>
  <c r="AQ75" i="24"/>
  <c r="AQ70" i="24"/>
  <c r="AQ48" i="24"/>
  <c r="AQ22" i="26" s="1"/>
  <c r="AR5" i="27"/>
  <c r="AR5" i="26"/>
  <c r="AR5" i="25"/>
  <c r="AR5" i="24"/>
  <c r="AR5" i="23"/>
  <c r="AR5" i="22"/>
  <c r="AS38" i="20"/>
  <c r="AR61" i="20"/>
  <c r="AR63" i="20" s="1"/>
  <c r="AR38" i="26" s="1"/>
  <c r="AR56" i="20"/>
  <c r="AR66" i="24" s="1"/>
  <c r="AR3" i="27"/>
  <c r="AR3" i="26"/>
  <c r="AR3" i="25"/>
  <c r="AR3" i="24"/>
  <c r="AR3" i="23"/>
  <c r="AR3" i="22"/>
  <c r="AS4" i="27"/>
  <c r="AS4" i="26"/>
  <c r="AS4" i="25"/>
  <c r="AS4" i="24"/>
  <c r="AS4" i="23"/>
  <c r="AS4" i="22"/>
  <c r="AR115" i="24"/>
  <c r="AR161" i="24" s="1"/>
  <c r="AR120" i="24"/>
  <c r="AR122" i="24" s="1"/>
  <c r="AR166" i="24" s="1"/>
  <c r="AQ128" i="24"/>
  <c r="AR84" i="25" l="1"/>
  <c r="AR86" i="25" s="1"/>
  <c r="AR65" i="25"/>
  <c r="AR71" i="25" s="1"/>
  <c r="AR72" i="25" s="1"/>
  <c r="AQ76" i="24"/>
  <c r="AQ77" i="24" s="1"/>
  <c r="AQ79" i="24" s="1"/>
  <c r="AQ100" i="24" s="1"/>
  <c r="AQ13" i="26" s="1"/>
  <c r="AQ14" i="26" s="1"/>
  <c r="AR62" i="20"/>
  <c r="AR42" i="26" s="1"/>
  <c r="AR163" i="24"/>
  <c r="AR168" i="24"/>
  <c r="AR173" i="24"/>
  <c r="AR153" i="24"/>
  <c r="AR158" i="24"/>
  <c r="AQ130" i="24"/>
  <c r="AQ133" i="24" s="1"/>
  <c r="AQ134" i="24" s="1"/>
  <c r="AQ23" i="26" s="1"/>
  <c r="AQ171" i="24"/>
  <c r="AQ174" i="24" s="1"/>
  <c r="AQ176" i="24" s="1"/>
  <c r="AS42" i="20"/>
  <c r="AS44" i="20" s="1"/>
  <c r="AR13" i="23"/>
  <c r="AR18" i="23"/>
  <c r="AR132" i="24"/>
  <c r="AR87" i="24"/>
  <c r="AR91" i="24"/>
  <c r="AR39" i="24"/>
  <c r="AR40" i="24" s="1"/>
  <c r="AR53" i="24"/>
  <c r="AR54" i="24" s="1"/>
  <c r="AR22" i="22"/>
  <c r="AR66" i="20"/>
  <c r="AR6" i="20" s="1"/>
  <c r="AR73" i="25" l="1"/>
  <c r="AR70" i="20"/>
  <c r="AR71" i="20" s="1"/>
  <c r="AR72" i="20" s="1"/>
  <c r="AR140" i="24" s="1"/>
  <c r="AR46" i="24"/>
  <c r="AR67" i="24"/>
  <c r="AR131" i="24"/>
  <c r="AR152" i="24"/>
  <c r="AR172" i="24"/>
  <c r="AR157" i="24"/>
  <c r="AR162" i="24"/>
  <c r="AR164" i="24" s="1"/>
  <c r="AR167" i="24"/>
  <c r="AR169" i="24" s="1"/>
  <c r="AS48" i="20"/>
  <c r="AS2" i="20"/>
  <c r="AR85" i="24"/>
  <c r="AR86" i="24" s="1"/>
  <c r="AR94" i="24"/>
  <c r="AR95" i="24" s="1"/>
  <c r="AR6" i="27"/>
  <c r="AR6" i="26"/>
  <c r="AR6" i="25"/>
  <c r="AR6" i="24"/>
  <c r="AR6" i="23"/>
  <c r="AR6" i="22"/>
  <c r="AR10" i="22" s="1"/>
  <c r="AQ25" i="26"/>
  <c r="AQ29" i="26" s="1"/>
  <c r="AR105" i="24"/>
  <c r="AR83" i="24"/>
  <c r="AR88" i="24" s="1"/>
  <c r="AR41" i="24"/>
  <c r="AR90" i="24"/>
  <c r="AR55" i="24"/>
  <c r="AR57" i="24"/>
  <c r="AQ31" i="26" l="1"/>
  <c r="AQ32" i="26" s="1"/>
  <c r="AQ44" i="26" s="1"/>
  <c r="AR75" i="25"/>
  <c r="AR76" i="25" s="1"/>
  <c r="AR68" i="24"/>
  <c r="AR69" i="24" s="1"/>
  <c r="AR30" i="26"/>
  <c r="AR16" i="26"/>
  <c r="AR17" i="26"/>
  <c r="AS2" i="27"/>
  <c r="AS2" i="26"/>
  <c r="AS2" i="25"/>
  <c r="AS70" i="25" s="1"/>
  <c r="AS2" i="24"/>
  <c r="AS2" i="23"/>
  <c r="AS2" i="22"/>
  <c r="AR45" i="24"/>
  <c r="AR47" i="24" s="1"/>
  <c r="AR73" i="24"/>
  <c r="AR64" i="24"/>
  <c r="AS49" i="20"/>
  <c r="AS3" i="20" s="1"/>
  <c r="AS5" i="20"/>
  <c r="AT47" i="20"/>
  <c r="AT4" i="20" s="1"/>
  <c r="AR106" i="24"/>
  <c r="AR127" i="24" s="1"/>
  <c r="AR92" i="24"/>
  <c r="AR96" i="24" s="1"/>
  <c r="AR112" i="24"/>
  <c r="AR156" i="24" s="1"/>
  <c r="AR159" i="24" s="1"/>
  <c r="AR121" i="24"/>
  <c r="AR125" i="24"/>
  <c r="AR109" i="24"/>
  <c r="AR151" i="24" s="1"/>
  <c r="AR154" i="24" s="1"/>
  <c r="AQ45" i="26" l="1"/>
  <c r="AQ47" i="26" s="1"/>
  <c r="AQ43" i="26"/>
  <c r="AQ36" i="26"/>
  <c r="AR39" i="26" s="1"/>
  <c r="AR98" i="24"/>
  <c r="AR88" i="25"/>
  <c r="AR89" i="25" s="1"/>
  <c r="AR21" i="26" s="1"/>
  <c r="AR80" i="25"/>
  <c r="AR81" i="25" s="1"/>
  <c r="AS78" i="25" s="1"/>
  <c r="AR70" i="24"/>
  <c r="AR75" i="24"/>
  <c r="AR76" i="24" s="1"/>
  <c r="AR77" i="24" s="1"/>
  <c r="AR48" i="24"/>
  <c r="AR22" i="26" s="1"/>
  <c r="AR128" i="24"/>
  <c r="AS5" i="27"/>
  <c r="AS5" i="26"/>
  <c r="AS5" i="25"/>
  <c r="AS5" i="23"/>
  <c r="AS5" i="22"/>
  <c r="AS5" i="24"/>
  <c r="AS61" i="20"/>
  <c r="AS63" i="20" s="1"/>
  <c r="AS38" i="26" s="1"/>
  <c r="AT38" i="20"/>
  <c r="AS56" i="20"/>
  <c r="AS66" i="24" s="1"/>
  <c r="AS120" i="24"/>
  <c r="AS122" i="24" s="1"/>
  <c r="AS166" i="24" s="1"/>
  <c r="AS115" i="24"/>
  <c r="AS161" i="24" s="1"/>
  <c r="AS3" i="27"/>
  <c r="AS3" i="26"/>
  <c r="AS3" i="25"/>
  <c r="AS3" i="24"/>
  <c r="AS3" i="23"/>
  <c r="AS3" i="22"/>
  <c r="AT4" i="27"/>
  <c r="AT4" i="26"/>
  <c r="AT4" i="25"/>
  <c r="AT4" i="24"/>
  <c r="AT4" i="23"/>
  <c r="AT4" i="22"/>
  <c r="AR24" i="26" l="1"/>
  <c r="AS84" i="25"/>
  <c r="AS86" i="25" s="1"/>
  <c r="AS65" i="25"/>
  <c r="AS71" i="25" s="1"/>
  <c r="AS72" i="25" s="1"/>
  <c r="AR79" i="24"/>
  <c r="AR100" i="24" s="1"/>
  <c r="AR13" i="26" s="1"/>
  <c r="AR14" i="26" s="1"/>
  <c r="AS62" i="20"/>
  <c r="AS42" i="26" s="1"/>
  <c r="AS66" i="20"/>
  <c r="AS6" i="20" s="1"/>
  <c r="AS168" i="24"/>
  <c r="AS173" i="24"/>
  <c r="AS153" i="24"/>
  <c r="AS158" i="24"/>
  <c r="AS163" i="24"/>
  <c r="AR130" i="24"/>
  <c r="AR133" i="24" s="1"/>
  <c r="AR134" i="24" s="1"/>
  <c r="AR23" i="26" s="1"/>
  <c r="AR171" i="24"/>
  <c r="AR174" i="24" s="1"/>
  <c r="AR176" i="24" s="1"/>
  <c r="AS13" i="23"/>
  <c r="AS18" i="23"/>
  <c r="AT42" i="20"/>
  <c r="AT44" i="20" s="1"/>
  <c r="AS132" i="24"/>
  <c r="AS87" i="24"/>
  <c r="AS91" i="24"/>
  <c r="AS39" i="24"/>
  <c r="AS40" i="24" s="1"/>
  <c r="AS53" i="24"/>
  <c r="AS54" i="24" s="1"/>
  <c r="AS22" i="22"/>
  <c r="AS73" i="25" l="1"/>
  <c r="AS70" i="20"/>
  <c r="AS71" i="20" s="1"/>
  <c r="AS72" i="20" s="1"/>
  <c r="AS140" i="24" s="1"/>
  <c r="AS46" i="24"/>
  <c r="AS67" i="24"/>
  <c r="AS6" i="25"/>
  <c r="AS6" i="26"/>
  <c r="AS6" i="27"/>
  <c r="AS6" i="22"/>
  <c r="AS10" i="22" s="1"/>
  <c r="AS6" i="23"/>
  <c r="AS6" i="24"/>
  <c r="AR25" i="26"/>
  <c r="AR29" i="26" s="1"/>
  <c r="AS131" i="24"/>
  <c r="AS172" i="24"/>
  <c r="AS157" i="24"/>
  <c r="AS162" i="24"/>
  <c r="AS164" i="24" s="1"/>
  <c r="AS167" i="24"/>
  <c r="AS169" i="24" s="1"/>
  <c r="AS152" i="24"/>
  <c r="AT48" i="20"/>
  <c r="AT2" i="20"/>
  <c r="AS105" i="24"/>
  <c r="AS83" i="24"/>
  <c r="AS41" i="24"/>
  <c r="AS90" i="24"/>
  <c r="AS55" i="24"/>
  <c r="AS57" i="24"/>
  <c r="AS94" i="24"/>
  <c r="AS95" i="24" s="1"/>
  <c r="AS85" i="24"/>
  <c r="AS86" i="24" s="1"/>
  <c r="AR31" i="26" l="1"/>
  <c r="AR32" i="26" s="1"/>
  <c r="AR44" i="26" s="1"/>
  <c r="AR45" i="26"/>
  <c r="AR47" i="26" s="1"/>
  <c r="AS88" i="24"/>
  <c r="AS75" i="25"/>
  <c r="AS76" i="25" s="1"/>
  <c r="AR36" i="26"/>
  <c r="AS39" i="26" s="1"/>
  <c r="AS68" i="24"/>
  <c r="AS69" i="24" s="1"/>
  <c r="AS30" i="26"/>
  <c r="AS16" i="26"/>
  <c r="AS112" i="24"/>
  <c r="AS156" i="24" s="1"/>
  <c r="AS159" i="24" s="1"/>
  <c r="AS121" i="24"/>
  <c r="AS125" i="24"/>
  <c r="AS109" i="24"/>
  <c r="AS151" i="24" s="1"/>
  <c r="AS154" i="24" s="1"/>
  <c r="AS17" i="26"/>
  <c r="AS106" i="24"/>
  <c r="AS127" i="24" s="1"/>
  <c r="AS92" i="24"/>
  <c r="AS96" i="24" s="1"/>
  <c r="AS45" i="24"/>
  <c r="AS47" i="24" s="1"/>
  <c r="AS73" i="24"/>
  <c r="AS64" i="24"/>
  <c r="AT2" i="27"/>
  <c r="AT2" i="26"/>
  <c r="AT2" i="25"/>
  <c r="AT70" i="25" s="1"/>
  <c r="AT2" i="24"/>
  <c r="AT2" i="23"/>
  <c r="AT2" i="22"/>
  <c r="AT5" i="20"/>
  <c r="AT49" i="20"/>
  <c r="AT3" i="20" s="1"/>
  <c r="AU47" i="20"/>
  <c r="AU4" i="20" s="1"/>
  <c r="AR43" i="26" l="1"/>
  <c r="AS24" i="26"/>
  <c r="AS98" i="24"/>
  <c r="AS88" i="25"/>
  <c r="AS89" i="25" s="1"/>
  <c r="AS21" i="26" s="1"/>
  <c r="AS80" i="25"/>
  <c r="AS81" i="25" s="1"/>
  <c r="AT78" i="25" s="1"/>
  <c r="AS70" i="24"/>
  <c r="AS75" i="24"/>
  <c r="AS76" i="24" s="1"/>
  <c r="AS77" i="24" s="1"/>
  <c r="AS48" i="24"/>
  <c r="AS22" i="26" s="1"/>
  <c r="AS128" i="24"/>
  <c r="AU4" i="27"/>
  <c r="AU4" i="26"/>
  <c r="AU4" i="25"/>
  <c r="AU4" i="24"/>
  <c r="AU4" i="23"/>
  <c r="AU4" i="22"/>
  <c r="AT120" i="24"/>
  <c r="AT122" i="24" s="1"/>
  <c r="AT166" i="24" s="1"/>
  <c r="AT115" i="24"/>
  <c r="AT161" i="24" s="1"/>
  <c r="AT3" i="27"/>
  <c r="AT3" i="26"/>
  <c r="AT3" i="25"/>
  <c r="AT3" i="24"/>
  <c r="AT3" i="23"/>
  <c r="AT3" i="22"/>
  <c r="AT5" i="27"/>
  <c r="AT5" i="26"/>
  <c r="AT5" i="25"/>
  <c r="AT5" i="24"/>
  <c r="AT5" i="22"/>
  <c r="AT5" i="23"/>
  <c r="AT56" i="20"/>
  <c r="AT66" i="24" s="1"/>
  <c r="AT61" i="20"/>
  <c r="AT63" i="20" s="1"/>
  <c r="AT38" i="26" s="1"/>
  <c r="AU38" i="20"/>
  <c r="AT84" i="25" l="1"/>
  <c r="AT86" i="25" s="1"/>
  <c r="AT65" i="25"/>
  <c r="AT71" i="25" s="1"/>
  <c r="AT72" i="25" s="1"/>
  <c r="AT62" i="20"/>
  <c r="AS79" i="24"/>
  <c r="AS100" i="24" s="1"/>
  <c r="AS13" i="26" s="1"/>
  <c r="AS14" i="26" s="1"/>
  <c r="AT168" i="24"/>
  <c r="AT173" i="24"/>
  <c r="AT153" i="24"/>
  <c r="AT158" i="24"/>
  <c r="AT163" i="24"/>
  <c r="AS130" i="24"/>
  <c r="AS133" i="24" s="1"/>
  <c r="AS134" i="24" s="1"/>
  <c r="AS23" i="26" s="1"/>
  <c r="AS171" i="24"/>
  <c r="AS174" i="24" s="1"/>
  <c r="AS176" i="24" s="1"/>
  <c r="AT66" i="20"/>
  <c r="AT6" i="20" s="1"/>
  <c r="AU42" i="20"/>
  <c r="AU44" i="20" s="1"/>
  <c r="AT132" i="24"/>
  <c r="AT87" i="24"/>
  <c r="AT91" i="24"/>
  <c r="AT39" i="24"/>
  <c r="AT40" i="24" s="1"/>
  <c r="AT53" i="24"/>
  <c r="AT54" i="24" s="1"/>
  <c r="AT22" i="22"/>
  <c r="AT13" i="23"/>
  <c r="AT18" i="23"/>
  <c r="AT70" i="20" l="1"/>
  <c r="AT71" i="20" s="1"/>
  <c r="AT72" i="20" s="1"/>
  <c r="AT140" i="24" s="1"/>
  <c r="AT42" i="26"/>
  <c r="AT73" i="25"/>
  <c r="AT67" i="24"/>
  <c r="AT68" i="24" s="1"/>
  <c r="AT69" i="24" s="1"/>
  <c r="AT46" i="24"/>
  <c r="AS25" i="26"/>
  <c r="AS29" i="26" s="1"/>
  <c r="AT131" i="24"/>
  <c r="AT157" i="24"/>
  <c r="AT162" i="24"/>
  <c r="AT164" i="24" s="1"/>
  <c r="AT167" i="24"/>
  <c r="AT169" i="24" s="1"/>
  <c r="AT152" i="24"/>
  <c r="AT172" i="24"/>
  <c r="AU2" i="20"/>
  <c r="AU48" i="20"/>
  <c r="AT55" i="24"/>
  <c r="AT57" i="24"/>
  <c r="AT94" i="24"/>
  <c r="AT95" i="24" s="1"/>
  <c r="AT85" i="24"/>
  <c r="AT86" i="24" s="1"/>
  <c r="AT6" i="27"/>
  <c r="AT6" i="26"/>
  <c r="AT6" i="25"/>
  <c r="AT6" i="24"/>
  <c r="AT6" i="23"/>
  <c r="AT6" i="22"/>
  <c r="AT10" i="22" s="1"/>
  <c r="AT105" i="24"/>
  <c r="AT83" i="24"/>
  <c r="AT41" i="24"/>
  <c r="AT90" i="24"/>
  <c r="AS31" i="26" l="1"/>
  <c r="AS32" i="26" s="1"/>
  <c r="AS43" i="26" s="1"/>
  <c r="AS45" i="26"/>
  <c r="AS47" i="26" s="1"/>
  <c r="AT88" i="24"/>
  <c r="AT75" i="25"/>
  <c r="AT76" i="25" s="1"/>
  <c r="AT75" i="24"/>
  <c r="AT76" i="24" s="1"/>
  <c r="AT30" i="26"/>
  <c r="AT16" i="26"/>
  <c r="AT45" i="24"/>
  <c r="AT47" i="24" s="1"/>
  <c r="AT73" i="24"/>
  <c r="AT64" i="24"/>
  <c r="AT70" i="24" s="1"/>
  <c r="AT106" i="24"/>
  <c r="AT127" i="24" s="1"/>
  <c r="AT92" i="24"/>
  <c r="AT96" i="24" s="1"/>
  <c r="AS36" i="26"/>
  <c r="AT39" i="26" s="1"/>
  <c r="AT112" i="24"/>
  <c r="AT156" i="24" s="1"/>
  <c r="AT159" i="24" s="1"/>
  <c r="AT121" i="24"/>
  <c r="AT125" i="24"/>
  <c r="AT109" i="24"/>
  <c r="AT151" i="24" s="1"/>
  <c r="AT154" i="24" s="1"/>
  <c r="AU5" i="20"/>
  <c r="AV47" i="20"/>
  <c r="AV4" i="20" s="1"/>
  <c r="AU49" i="20"/>
  <c r="AU3" i="20" s="1"/>
  <c r="AT17" i="26"/>
  <c r="AU2" i="27"/>
  <c r="AU2" i="26"/>
  <c r="AU2" i="25"/>
  <c r="AU70" i="25" s="1"/>
  <c r="AU2" i="24"/>
  <c r="AU2" i="23"/>
  <c r="AU2" i="22"/>
  <c r="AS44" i="26" l="1"/>
  <c r="AT24" i="26"/>
  <c r="AT98" i="24"/>
  <c r="AT88" i="25"/>
  <c r="AT89" i="25" s="1"/>
  <c r="AT21" i="26" s="1"/>
  <c r="AT80" i="25"/>
  <c r="AT81" i="25" s="1"/>
  <c r="AU78" i="25" s="1"/>
  <c r="AT77" i="24"/>
  <c r="AT79" i="24" s="1"/>
  <c r="AT48" i="24"/>
  <c r="AT22" i="26" s="1"/>
  <c r="AT128" i="24"/>
  <c r="AT171" i="24" s="1"/>
  <c r="AT174" i="24" s="1"/>
  <c r="AT176" i="24" s="1"/>
  <c r="AU120" i="24"/>
  <c r="AU122" i="24" s="1"/>
  <c r="AU166" i="24" s="1"/>
  <c r="AU115" i="24"/>
  <c r="AU161" i="24" s="1"/>
  <c r="AU3" i="27"/>
  <c r="AU3" i="26"/>
  <c r="AU3" i="25"/>
  <c r="AU3" i="23"/>
  <c r="AU3" i="22"/>
  <c r="AU3" i="24"/>
  <c r="AV4" i="27"/>
  <c r="AV4" i="26"/>
  <c r="AV4" i="25"/>
  <c r="AV4" i="24"/>
  <c r="AV4" i="23"/>
  <c r="AV4" i="22"/>
  <c r="AU5" i="27"/>
  <c r="AU5" i="26"/>
  <c r="AU5" i="25"/>
  <c r="AU5" i="24"/>
  <c r="AU5" i="23"/>
  <c r="AU5" i="22"/>
  <c r="AU61" i="20"/>
  <c r="AU63" i="20" s="1"/>
  <c r="AU38" i="26" s="1"/>
  <c r="AU56" i="20"/>
  <c r="AU66" i="24" s="1"/>
  <c r="AV38" i="20"/>
  <c r="AT130" i="24" l="1"/>
  <c r="AT133" i="24" s="1"/>
  <c r="AT134" i="24" s="1"/>
  <c r="AT23" i="26" s="1"/>
  <c r="AU84" i="25"/>
  <c r="AU86" i="25" s="1"/>
  <c r="AU65" i="25"/>
  <c r="AU71" i="25" s="1"/>
  <c r="AU72" i="25" s="1"/>
  <c r="AU62" i="20"/>
  <c r="AU42" i="26" s="1"/>
  <c r="AU66" i="20"/>
  <c r="AU6" i="20" s="1"/>
  <c r="AU173" i="24"/>
  <c r="AU153" i="24"/>
  <c r="AU158" i="24"/>
  <c r="AU163" i="24"/>
  <c r="AU168" i="24"/>
  <c r="AT100" i="24"/>
  <c r="AT13" i="26" s="1"/>
  <c r="AT14" i="26" s="1"/>
  <c r="AU132" i="24"/>
  <c r="AU87" i="24"/>
  <c r="AU91" i="24"/>
  <c r="AU39" i="24"/>
  <c r="AU40" i="24" s="1"/>
  <c r="AU53" i="24"/>
  <c r="AU54" i="24" s="1"/>
  <c r="AU22" i="22"/>
  <c r="AV42" i="20"/>
  <c r="AV44" i="20" s="1"/>
  <c r="AU13" i="23"/>
  <c r="AU18" i="23"/>
  <c r="AU73" i="25" l="1"/>
  <c r="AU70" i="20"/>
  <c r="AU71" i="20" s="1"/>
  <c r="AU72" i="20" s="1"/>
  <c r="AU140" i="24" s="1"/>
  <c r="AU46" i="24"/>
  <c r="AU67" i="24"/>
  <c r="AU6" i="24"/>
  <c r="AU6" i="25"/>
  <c r="AU6" i="22"/>
  <c r="AU10" i="22" s="1"/>
  <c r="AU6" i="27"/>
  <c r="AU6" i="23"/>
  <c r="AU6" i="26"/>
  <c r="AU131" i="24"/>
  <c r="AU162" i="24"/>
  <c r="AU164" i="24" s="1"/>
  <c r="AU167" i="24"/>
  <c r="AU169" i="24" s="1"/>
  <c r="AU152" i="24"/>
  <c r="AU172" i="24"/>
  <c r="AU157" i="24"/>
  <c r="AT25" i="26"/>
  <c r="AT29" i="26" s="1"/>
  <c r="AV2" i="20"/>
  <c r="AV48" i="20"/>
  <c r="AU55" i="24"/>
  <c r="AU57" i="24"/>
  <c r="AU105" i="24"/>
  <c r="AU83" i="24"/>
  <c r="AU41" i="24"/>
  <c r="AU90" i="24"/>
  <c r="AU94" i="24"/>
  <c r="AU95" i="24" s="1"/>
  <c r="AU85" i="24"/>
  <c r="AU86" i="24" s="1"/>
  <c r="AT31" i="26" l="1"/>
  <c r="AT32" i="26" s="1"/>
  <c r="AT44" i="26" s="1"/>
  <c r="AU88" i="24"/>
  <c r="AU75" i="25"/>
  <c r="AU76" i="25" s="1"/>
  <c r="AU68" i="24"/>
  <c r="AU69" i="24" s="1"/>
  <c r="AU30" i="26"/>
  <c r="AU16" i="26"/>
  <c r="AU121" i="24"/>
  <c r="AU125" i="24"/>
  <c r="AU109" i="24"/>
  <c r="AU151" i="24" s="1"/>
  <c r="AU154" i="24" s="1"/>
  <c r="AU112" i="24"/>
  <c r="AU156" i="24" s="1"/>
  <c r="AU159" i="24" s="1"/>
  <c r="AU17" i="26"/>
  <c r="AU45" i="24"/>
  <c r="AU47" i="24" s="1"/>
  <c r="AU73" i="24"/>
  <c r="AU64" i="24"/>
  <c r="AU92" i="24"/>
  <c r="AU96" i="24" s="1"/>
  <c r="AU106" i="24"/>
  <c r="AU127" i="24" s="1"/>
  <c r="AV5" i="20"/>
  <c r="AW47" i="20"/>
  <c r="AW4" i="20" s="1"/>
  <c r="AV49" i="20"/>
  <c r="AV3" i="20" s="1"/>
  <c r="AV2" i="27"/>
  <c r="AV2" i="26"/>
  <c r="AV2" i="25"/>
  <c r="AV70" i="25" s="1"/>
  <c r="AV2" i="24"/>
  <c r="AV2" i="23"/>
  <c r="AV2" i="22"/>
  <c r="AT36" i="26" l="1"/>
  <c r="AU39" i="26" s="1"/>
  <c r="AU24" i="26" s="1"/>
  <c r="AT45" i="26"/>
  <c r="AT47" i="26" s="1"/>
  <c r="AT43" i="26"/>
  <c r="AU98" i="24"/>
  <c r="AU88" i="25"/>
  <c r="AU89" i="25" s="1"/>
  <c r="AU21" i="26" s="1"/>
  <c r="AU80" i="25"/>
  <c r="AU81" i="25" s="1"/>
  <c r="AV78" i="25" s="1"/>
  <c r="AU75" i="24"/>
  <c r="AU70" i="24"/>
  <c r="AU48" i="24"/>
  <c r="AU22" i="26" s="1"/>
  <c r="AW4" i="27"/>
  <c r="AW4" i="26"/>
  <c r="AW4" i="25"/>
  <c r="AW4" i="24"/>
  <c r="AW4" i="23"/>
  <c r="AW4" i="22"/>
  <c r="AV120" i="24"/>
  <c r="AV122" i="24" s="1"/>
  <c r="AV166" i="24" s="1"/>
  <c r="AV115" i="24"/>
  <c r="AV161" i="24" s="1"/>
  <c r="AV5" i="27"/>
  <c r="AV5" i="26"/>
  <c r="AV5" i="25"/>
  <c r="AV5" i="24"/>
  <c r="AV5" i="23"/>
  <c r="AV5" i="22"/>
  <c r="AV56" i="20"/>
  <c r="AV66" i="24" s="1"/>
  <c r="AV61" i="20"/>
  <c r="AV63" i="20" s="1"/>
  <c r="AV38" i="26" s="1"/>
  <c r="AW38" i="20"/>
  <c r="AV3" i="27"/>
  <c r="AV3" i="26"/>
  <c r="AV3" i="25"/>
  <c r="AV3" i="24"/>
  <c r="AV3" i="22"/>
  <c r="AV3" i="23"/>
  <c r="AU128" i="24"/>
  <c r="AV84" i="25" l="1"/>
  <c r="AV86" i="25" s="1"/>
  <c r="AV65" i="25"/>
  <c r="AV71" i="25" s="1"/>
  <c r="AV72" i="25" s="1"/>
  <c r="AV62" i="20"/>
  <c r="AU76" i="24"/>
  <c r="AU77" i="24" s="1"/>
  <c r="AU79" i="24" s="1"/>
  <c r="AU100" i="24" s="1"/>
  <c r="AU13" i="26" s="1"/>
  <c r="AU14" i="26" s="1"/>
  <c r="AV173" i="24"/>
  <c r="AV153" i="24"/>
  <c r="AV158" i="24"/>
  <c r="AV163" i="24"/>
  <c r="AV168" i="24"/>
  <c r="AU130" i="24"/>
  <c r="AU133" i="24" s="1"/>
  <c r="AU134" i="24" s="1"/>
  <c r="AU23" i="26" s="1"/>
  <c r="AU171" i="24"/>
  <c r="AU174" i="24" s="1"/>
  <c r="AU176" i="24" s="1"/>
  <c r="AW42" i="20"/>
  <c r="AW44" i="20" s="1"/>
  <c r="AV18" i="23"/>
  <c r="AV13" i="23"/>
  <c r="AV66" i="20"/>
  <c r="AV6" i="20" s="1"/>
  <c r="AV132" i="24"/>
  <c r="AV91" i="24"/>
  <c r="AV87" i="24"/>
  <c r="AV39" i="24"/>
  <c r="AV40" i="24" s="1"/>
  <c r="AV53" i="24"/>
  <c r="AV54" i="24" s="1"/>
  <c r="AV22" i="22"/>
  <c r="AV70" i="20" l="1"/>
  <c r="AV71" i="20" s="1"/>
  <c r="AV72" i="20" s="1"/>
  <c r="AV140" i="24" s="1"/>
  <c r="AV42" i="26"/>
  <c r="AV73" i="25"/>
  <c r="AV67" i="24"/>
  <c r="AV68" i="24" s="1"/>
  <c r="AV69" i="24" s="1"/>
  <c r="AV46" i="24"/>
  <c r="AU25" i="26"/>
  <c r="AU29" i="26" s="1"/>
  <c r="AV131" i="24"/>
  <c r="AV162" i="24"/>
  <c r="AV164" i="24" s="1"/>
  <c r="AV167" i="24"/>
  <c r="AV169" i="24" s="1"/>
  <c r="AV152" i="24"/>
  <c r="AV172" i="24"/>
  <c r="AV157" i="24"/>
  <c r="AW48" i="20"/>
  <c r="AW2" i="20"/>
  <c r="AV94" i="24"/>
  <c r="AV95" i="24" s="1"/>
  <c r="AV85" i="24"/>
  <c r="AV86" i="24" s="1"/>
  <c r="AV105" i="24"/>
  <c r="AV83" i="24"/>
  <c r="AV41" i="24"/>
  <c r="AV90" i="24"/>
  <c r="AV6" i="27"/>
  <c r="AV6" i="26"/>
  <c r="AV6" i="25"/>
  <c r="AV6" i="23"/>
  <c r="AV6" i="22"/>
  <c r="AV10" i="22" s="1"/>
  <c r="AV6" i="24"/>
  <c r="AV55" i="24"/>
  <c r="AV57" i="24"/>
  <c r="AU31" i="26" l="1"/>
  <c r="AU32" i="26" s="1"/>
  <c r="AU44" i="26" s="1"/>
  <c r="AV88" i="24"/>
  <c r="AV75" i="25"/>
  <c r="AV76" i="25" s="1"/>
  <c r="AV75" i="24"/>
  <c r="AV76" i="24" s="1"/>
  <c r="AV30" i="26"/>
  <c r="AV16" i="26"/>
  <c r="AU36" i="26"/>
  <c r="AV39" i="26" s="1"/>
  <c r="AV106" i="24"/>
  <c r="AV127" i="24" s="1"/>
  <c r="AV92" i="24"/>
  <c r="AV96" i="24" s="1"/>
  <c r="AV17" i="26"/>
  <c r="AV73" i="24"/>
  <c r="AV64" i="24"/>
  <c r="AV70" i="24" s="1"/>
  <c r="AV45" i="24"/>
  <c r="AV47" i="24" s="1"/>
  <c r="AW2" i="27"/>
  <c r="AW2" i="26"/>
  <c r="AW2" i="25"/>
  <c r="AW70" i="25" s="1"/>
  <c r="AW2" i="24"/>
  <c r="AW2" i="23"/>
  <c r="AW2" i="22"/>
  <c r="AV125" i="24"/>
  <c r="AV109" i="24"/>
  <c r="AV151" i="24" s="1"/>
  <c r="AV154" i="24" s="1"/>
  <c r="AV112" i="24"/>
  <c r="AV156" i="24" s="1"/>
  <c r="AV159" i="24" s="1"/>
  <c r="AV121" i="24"/>
  <c r="AX47" i="20"/>
  <c r="AX4" i="20" s="1"/>
  <c r="AW5" i="20"/>
  <c r="AW49" i="20"/>
  <c r="AW3" i="20" s="1"/>
  <c r="AU43" i="26" l="1"/>
  <c r="AU45" i="26"/>
  <c r="AU47" i="26" s="1"/>
  <c r="AV24" i="26"/>
  <c r="AV98" i="24"/>
  <c r="AV88" i="25"/>
  <c r="AV89" i="25" s="1"/>
  <c r="AV21" i="26" s="1"/>
  <c r="AV80" i="25"/>
  <c r="AV81" i="25" s="1"/>
  <c r="AW78" i="25" s="1"/>
  <c r="AV77" i="24"/>
  <c r="AV79" i="24" s="1"/>
  <c r="AV48" i="24"/>
  <c r="AV22" i="26" s="1"/>
  <c r="AV128" i="24"/>
  <c r="AV171" i="24" s="1"/>
  <c r="AV174" i="24" s="1"/>
  <c r="AV176" i="24" s="1"/>
  <c r="AW3" i="27"/>
  <c r="AW3" i="26"/>
  <c r="AW3" i="25"/>
  <c r="AW3" i="24"/>
  <c r="AW3" i="23"/>
  <c r="AW3" i="22"/>
  <c r="AW5" i="27"/>
  <c r="AW5" i="26"/>
  <c r="AW5" i="25"/>
  <c r="AW5" i="24"/>
  <c r="AW5" i="23"/>
  <c r="AW5" i="22"/>
  <c r="AW56" i="20"/>
  <c r="AW66" i="24" s="1"/>
  <c r="AX38" i="20"/>
  <c r="AW61" i="20"/>
  <c r="AX4" i="27"/>
  <c r="AX4" i="26"/>
  <c r="AX4" i="25"/>
  <c r="AX4" i="23"/>
  <c r="AX4" i="22"/>
  <c r="AX4" i="24"/>
  <c r="AW120" i="24"/>
  <c r="AW122" i="24" s="1"/>
  <c r="AW166" i="24" s="1"/>
  <c r="AW115" i="24"/>
  <c r="AW161" i="24" s="1"/>
  <c r="AW62" i="20" l="1"/>
  <c r="AW42" i="26" s="1"/>
  <c r="AW63" i="20"/>
  <c r="AW38" i="26" s="1"/>
  <c r="AW84" i="25"/>
  <c r="AW86" i="25" s="1"/>
  <c r="AW65" i="25"/>
  <c r="AW71" i="25" s="1"/>
  <c r="AW72" i="25" s="1"/>
  <c r="AW70" i="20"/>
  <c r="AW71" i="20" s="1"/>
  <c r="AW72" i="20" s="1"/>
  <c r="AW140" i="24" s="1"/>
  <c r="AW46" i="24"/>
  <c r="AW67" i="24"/>
  <c r="AV130" i="24"/>
  <c r="AV133" i="24" s="1"/>
  <c r="AV134" i="24" s="1"/>
  <c r="AV23" i="26" s="1"/>
  <c r="AW158" i="24"/>
  <c r="AW163" i="24"/>
  <c r="AW168" i="24"/>
  <c r="AW173" i="24"/>
  <c r="AW153" i="24"/>
  <c r="AW66" i="20"/>
  <c r="AW6" i="20" s="1"/>
  <c r="AV100" i="24"/>
  <c r="AV13" i="26" s="1"/>
  <c r="AV14" i="26" s="1"/>
  <c r="AW132" i="24"/>
  <c r="AW91" i="24"/>
  <c r="AW87" i="24"/>
  <c r="AW39" i="24"/>
  <c r="AW40" i="24" s="1"/>
  <c r="AW53" i="24"/>
  <c r="AW54" i="24" s="1"/>
  <c r="AW22" i="22"/>
  <c r="AW18" i="23"/>
  <c r="AW13" i="23"/>
  <c r="AX42" i="20"/>
  <c r="AX44" i="20" s="1"/>
  <c r="AW73" i="25" l="1"/>
  <c r="AW68" i="24"/>
  <c r="AW69" i="24" s="1"/>
  <c r="AW6" i="26"/>
  <c r="AW131" i="24"/>
  <c r="AW167" i="24"/>
  <c r="AW169" i="24" s="1"/>
  <c r="AW152" i="24"/>
  <c r="AW172" i="24"/>
  <c r="AW157" i="24"/>
  <c r="AW162" i="24"/>
  <c r="AW164" i="24" s="1"/>
  <c r="AW6" i="23"/>
  <c r="AW6" i="22"/>
  <c r="AW10" i="22" s="1"/>
  <c r="AW6" i="25"/>
  <c r="AW6" i="24"/>
  <c r="AW6" i="27"/>
  <c r="AX2" i="20"/>
  <c r="AX48" i="20"/>
  <c r="AW55" i="24"/>
  <c r="AW57" i="24"/>
  <c r="AW105" i="24"/>
  <c r="AW83" i="24"/>
  <c r="AW41" i="24"/>
  <c r="AW90" i="24"/>
  <c r="AW94" i="24"/>
  <c r="AW95" i="24" s="1"/>
  <c r="AW85" i="24"/>
  <c r="AW86" i="24" s="1"/>
  <c r="AV25" i="26"/>
  <c r="AV29" i="26" s="1"/>
  <c r="AV31" i="26" l="1"/>
  <c r="AV32" i="26" s="1"/>
  <c r="AV44" i="26" s="1"/>
  <c r="AW88" i="24"/>
  <c r="AW75" i="25"/>
  <c r="AW76" i="25" s="1"/>
  <c r="AW75" i="24"/>
  <c r="AW76" i="24" s="1"/>
  <c r="AW30" i="26"/>
  <c r="AW16" i="26"/>
  <c r="AV36" i="26"/>
  <c r="AW39" i="26" s="1"/>
  <c r="AW17" i="26"/>
  <c r="AW106" i="24"/>
  <c r="AW127" i="24" s="1"/>
  <c r="AW92" i="24"/>
  <c r="AW96" i="24" s="1"/>
  <c r="AX5" i="20"/>
  <c r="AY47" i="20"/>
  <c r="AY4" i="20" s="1"/>
  <c r="AX49" i="20"/>
  <c r="AX3" i="20" s="1"/>
  <c r="AW125" i="24"/>
  <c r="AW109" i="24"/>
  <c r="AW151" i="24" s="1"/>
  <c r="AW154" i="24" s="1"/>
  <c r="AW112" i="24"/>
  <c r="AW156" i="24" s="1"/>
  <c r="AW159" i="24" s="1"/>
  <c r="AW121" i="24"/>
  <c r="AW73" i="24"/>
  <c r="AW64" i="24"/>
  <c r="AW70" i="24" s="1"/>
  <c r="AW45" i="24"/>
  <c r="AW47" i="24" s="1"/>
  <c r="AX2" i="27"/>
  <c r="AX2" i="26"/>
  <c r="AX2" i="25"/>
  <c r="AX70" i="25" s="1"/>
  <c r="AX2" i="23"/>
  <c r="AX2" i="22"/>
  <c r="AX2" i="24"/>
  <c r="AV45" i="26" l="1"/>
  <c r="AV47" i="26" s="1"/>
  <c r="AW24" i="26"/>
  <c r="AV43" i="26"/>
  <c r="AW98" i="24"/>
  <c r="AW88" i="25"/>
  <c r="AW89" i="25" s="1"/>
  <c r="AW21" i="26" s="1"/>
  <c r="AW80" i="25"/>
  <c r="AW81" i="25" s="1"/>
  <c r="AX78" i="25" s="1"/>
  <c r="AW77" i="24"/>
  <c r="AW79" i="24" s="1"/>
  <c r="AW48" i="24"/>
  <c r="AW22" i="26" s="1"/>
  <c r="AY4" i="27"/>
  <c r="AY4" i="26"/>
  <c r="AY4" i="25"/>
  <c r="AY4" i="24"/>
  <c r="AY4" i="22"/>
  <c r="AY4" i="23"/>
  <c r="AX3" i="27"/>
  <c r="AX3" i="26"/>
  <c r="AX3" i="25"/>
  <c r="AX3" i="24"/>
  <c r="AX3" i="23"/>
  <c r="AX3" i="22"/>
  <c r="AX5" i="27"/>
  <c r="AX5" i="26"/>
  <c r="AX5" i="25"/>
  <c r="AX5" i="24"/>
  <c r="AX5" i="23"/>
  <c r="AX5" i="22"/>
  <c r="AX61" i="20"/>
  <c r="AX63" i="20" s="1"/>
  <c r="AX38" i="26" s="1"/>
  <c r="AX56" i="20"/>
  <c r="AX66" i="24" s="1"/>
  <c r="AY38" i="20"/>
  <c r="AX120" i="24"/>
  <c r="AX122" i="24" s="1"/>
  <c r="AX166" i="24" s="1"/>
  <c r="AX115" i="24"/>
  <c r="AX161" i="24" s="1"/>
  <c r="AW128" i="24"/>
  <c r="AX84" i="25" l="1"/>
  <c r="AX86" i="25" s="1"/>
  <c r="AX65" i="25"/>
  <c r="AX71" i="25" s="1"/>
  <c r="AX72" i="25" s="1"/>
  <c r="AX62" i="20"/>
  <c r="AX42" i="26" s="1"/>
  <c r="AX158" i="24"/>
  <c r="AX163" i="24"/>
  <c r="AX168" i="24"/>
  <c r="AX173" i="24"/>
  <c r="AX153" i="24"/>
  <c r="AW130" i="24"/>
  <c r="AW133" i="24" s="1"/>
  <c r="AW134" i="24" s="1"/>
  <c r="AW23" i="26" s="1"/>
  <c r="AW171" i="24"/>
  <c r="AW174" i="24" s="1"/>
  <c r="AW176" i="24" s="1"/>
  <c r="AW100" i="24"/>
  <c r="AW13" i="26" s="1"/>
  <c r="AW14" i="26" s="1"/>
  <c r="AX132" i="24"/>
  <c r="AX87" i="24"/>
  <c r="AX91" i="24"/>
  <c r="AX53" i="24"/>
  <c r="AX54" i="24" s="1"/>
  <c r="AX22" i="22"/>
  <c r="AX39" i="24"/>
  <c r="AX40" i="24" s="1"/>
  <c r="AX13" i="23"/>
  <c r="AX18" i="23"/>
  <c r="AY42" i="20"/>
  <c r="AY44" i="20" s="1"/>
  <c r="AX66" i="20"/>
  <c r="AX6" i="20" s="1"/>
  <c r="AX73" i="25" l="1"/>
  <c r="AX70" i="20"/>
  <c r="AX71" i="20" s="1"/>
  <c r="AX72" i="20" s="1"/>
  <c r="AX140" i="24" s="1"/>
  <c r="AX46" i="24"/>
  <c r="AX67" i="24"/>
  <c r="AX131" i="24"/>
  <c r="AX167" i="24"/>
  <c r="AX169" i="24" s="1"/>
  <c r="AX152" i="24"/>
  <c r="AX172" i="24"/>
  <c r="AX157" i="24"/>
  <c r="AX162" i="24"/>
  <c r="AX164" i="24" s="1"/>
  <c r="AW25" i="26"/>
  <c r="AW29" i="26" s="1"/>
  <c r="AX85" i="24"/>
  <c r="AX86" i="24" s="1"/>
  <c r="AX94" i="24"/>
  <c r="AX95" i="24" s="1"/>
  <c r="AX105" i="24"/>
  <c r="AX83" i="24"/>
  <c r="AX41" i="24"/>
  <c r="AX90" i="24"/>
  <c r="AY2" i="20"/>
  <c r="AY48" i="20"/>
  <c r="AX6" i="27"/>
  <c r="AX6" i="26"/>
  <c r="AX6" i="25"/>
  <c r="AX6" i="24"/>
  <c r="AX6" i="22"/>
  <c r="AX10" i="22" s="1"/>
  <c r="AX6" i="23"/>
  <c r="AX55" i="24"/>
  <c r="AX57" i="24"/>
  <c r="AW31" i="26" l="1"/>
  <c r="AW32" i="26" s="1"/>
  <c r="AW44" i="26" s="1"/>
  <c r="AW43" i="26"/>
  <c r="AW45" i="26"/>
  <c r="AW47" i="26" s="1"/>
  <c r="AX88" i="24"/>
  <c r="AX75" i="25"/>
  <c r="AX76" i="25" s="1"/>
  <c r="AW36" i="26"/>
  <c r="AX39" i="26" s="1"/>
  <c r="AX68" i="24"/>
  <c r="AX69" i="24" s="1"/>
  <c r="AX30" i="26"/>
  <c r="AX16" i="26"/>
  <c r="AX73" i="24"/>
  <c r="AX64" i="24"/>
  <c r="AX45" i="24"/>
  <c r="AX47" i="24" s="1"/>
  <c r="AX106" i="24"/>
  <c r="AX127" i="24" s="1"/>
  <c r="AX92" i="24"/>
  <c r="AX96" i="24" s="1"/>
  <c r="AX98" i="24" s="1"/>
  <c r="AX17" i="26"/>
  <c r="AX125" i="24"/>
  <c r="AX109" i="24"/>
  <c r="AX151" i="24" s="1"/>
  <c r="AX154" i="24" s="1"/>
  <c r="AX112" i="24"/>
  <c r="AX156" i="24" s="1"/>
  <c r="AX159" i="24" s="1"/>
  <c r="AX121" i="24"/>
  <c r="AZ47" i="20"/>
  <c r="AZ4" i="20" s="1"/>
  <c r="AY49" i="20"/>
  <c r="AY3" i="20" s="1"/>
  <c r="AY5" i="20"/>
  <c r="AY2" i="27"/>
  <c r="AY2" i="26"/>
  <c r="AY2" i="25"/>
  <c r="AY70" i="25" s="1"/>
  <c r="AY2" i="24"/>
  <c r="AY2" i="22"/>
  <c r="AY2" i="23"/>
  <c r="AX24" i="26" l="1"/>
  <c r="AX88" i="25"/>
  <c r="AX89" i="25" s="1"/>
  <c r="AX21" i="26" s="1"/>
  <c r="AX80" i="25"/>
  <c r="AX81" i="25" s="1"/>
  <c r="AY78" i="25" s="1"/>
  <c r="AX75" i="24"/>
  <c r="AX70" i="24"/>
  <c r="AX48" i="24"/>
  <c r="AX22" i="26" s="1"/>
  <c r="AX128" i="24"/>
  <c r="AY120" i="24"/>
  <c r="AY122" i="24" s="1"/>
  <c r="AY166" i="24" s="1"/>
  <c r="AY115" i="24"/>
  <c r="AY161" i="24" s="1"/>
  <c r="AY5" i="27"/>
  <c r="AY5" i="26"/>
  <c r="AY5" i="25"/>
  <c r="AY5" i="24"/>
  <c r="AY5" i="23"/>
  <c r="AY5" i="22"/>
  <c r="AY56" i="20"/>
  <c r="AY66" i="24" s="1"/>
  <c r="AZ38" i="20"/>
  <c r="AY61" i="20"/>
  <c r="AY63" i="20" s="1"/>
  <c r="AY38" i="26" s="1"/>
  <c r="AY3" i="27"/>
  <c r="AY3" i="26"/>
  <c r="AY3" i="25"/>
  <c r="AY3" i="24"/>
  <c r="AY3" i="23"/>
  <c r="AY3" i="22"/>
  <c r="AZ4" i="27"/>
  <c r="AZ4" i="26"/>
  <c r="AZ4" i="25"/>
  <c r="AZ4" i="24"/>
  <c r="AZ4" i="22"/>
  <c r="AZ4" i="23"/>
  <c r="AY62" i="20" l="1"/>
  <c r="AY84" i="25"/>
  <c r="AY86" i="25" s="1"/>
  <c r="AY65" i="25"/>
  <c r="AY71" i="25" s="1"/>
  <c r="AY72" i="25" s="1"/>
  <c r="AX76" i="24"/>
  <c r="AX77" i="24" s="1"/>
  <c r="AX79" i="24" s="1"/>
  <c r="AX100" i="24" s="1"/>
  <c r="AX13" i="26" s="1"/>
  <c r="AX14" i="26" s="1"/>
  <c r="AY163" i="24"/>
  <c r="AY168" i="24"/>
  <c r="AY173" i="24"/>
  <c r="AY153" i="24"/>
  <c r="AY158" i="24"/>
  <c r="AX130" i="24"/>
  <c r="AX133" i="24" s="1"/>
  <c r="AX134" i="24" s="1"/>
  <c r="AX23" i="26" s="1"/>
  <c r="AX171" i="24"/>
  <c r="AX174" i="24" s="1"/>
  <c r="AX176" i="24" s="1"/>
  <c r="AZ42" i="20"/>
  <c r="AZ44" i="20" s="1"/>
  <c r="AY66" i="20"/>
  <c r="AY6" i="20" s="1"/>
  <c r="AY132" i="24"/>
  <c r="AY87" i="24"/>
  <c r="AY91" i="24"/>
  <c r="AY39" i="24"/>
  <c r="AY40" i="24" s="1"/>
  <c r="AY53" i="24"/>
  <c r="AY54" i="24" s="1"/>
  <c r="AY22" i="22"/>
  <c r="AY18" i="23"/>
  <c r="AY13" i="23"/>
  <c r="AY70" i="20" l="1"/>
  <c r="AY71" i="20" s="1"/>
  <c r="AY72" i="20" s="1"/>
  <c r="AY140" i="24" s="1"/>
  <c r="AY42" i="26"/>
  <c r="AY67" i="24"/>
  <c r="AY68" i="24" s="1"/>
  <c r="AY69" i="24" s="1"/>
  <c r="AY46" i="24"/>
  <c r="AY73" i="25"/>
  <c r="AY131" i="24"/>
  <c r="AY152" i="24"/>
  <c r="AY172" i="24"/>
  <c r="AY157" i="24"/>
  <c r="AY162" i="24"/>
  <c r="AY164" i="24" s="1"/>
  <c r="AY167" i="24"/>
  <c r="AY169" i="24" s="1"/>
  <c r="AX25" i="26"/>
  <c r="AX29" i="26" s="1"/>
  <c r="AZ2" i="20"/>
  <c r="AZ48" i="20"/>
  <c r="AY6" i="27"/>
  <c r="AY6" i="26"/>
  <c r="AY6" i="25"/>
  <c r="AY6" i="24"/>
  <c r="AY6" i="23"/>
  <c r="AY6" i="22"/>
  <c r="AY10" i="22" s="1"/>
  <c r="AY105" i="24"/>
  <c r="AY83" i="24"/>
  <c r="AY41" i="24"/>
  <c r="AY90" i="24"/>
  <c r="AY85" i="24"/>
  <c r="AY86" i="24" s="1"/>
  <c r="AY94" i="24"/>
  <c r="AY95" i="24" s="1"/>
  <c r="AY55" i="24"/>
  <c r="AY57" i="24"/>
  <c r="AX31" i="26" l="1"/>
  <c r="AX32" i="26" s="1"/>
  <c r="AX44" i="26" s="1"/>
  <c r="AY88" i="24"/>
  <c r="AY75" i="25"/>
  <c r="AY76" i="25" s="1"/>
  <c r="AX36" i="26"/>
  <c r="AY39" i="26" s="1"/>
  <c r="AY75" i="24"/>
  <c r="AY76" i="24" s="1"/>
  <c r="AY30" i="26"/>
  <c r="AY16" i="26"/>
  <c r="AY112" i="24"/>
  <c r="AY156" i="24" s="1"/>
  <c r="AY159" i="24" s="1"/>
  <c r="AY121" i="24"/>
  <c r="AY109" i="24"/>
  <c r="AY151" i="24" s="1"/>
  <c r="AY154" i="24" s="1"/>
  <c r="AY125" i="24"/>
  <c r="BA47" i="20"/>
  <c r="BA4" i="20" s="1"/>
  <c r="AZ49" i="20"/>
  <c r="AZ3" i="20" s="1"/>
  <c r="AZ5" i="20"/>
  <c r="AY17" i="26"/>
  <c r="AY106" i="24"/>
  <c r="AY127" i="24" s="1"/>
  <c r="AY92" i="24"/>
  <c r="AY96" i="24" s="1"/>
  <c r="AY64" i="24"/>
  <c r="AY70" i="24" s="1"/>
  <c r="AY45" i="24"/>
  <c r="AY47" i="24" s="1"/>
  <c r="AY73" i="24"/>
  <c r="AZ2" i="27"/>
  <c r="AZ2" i="26"/>
  <c r="AZ2" i="25"/>
  <c r="AZ70" i="25" s="1"/>
  <c r="AZ2" i="24"/>
  <c r="AZ2" i="22"/>
  <c r="AZ2" i="23"/>
  <c r="AX45" i="26" l="1"/>
  <c r="AX47" i="26" s="1"/>
  <c r="AX43" i="26"/>
  <c r="AY24" i="26"/>
  <c r="AY98" i="24"/>
  <c r="AY88" i="25"/>
  <c r="AY89" i="25" s="1"/>
  <c r="AY21" i="26" s="1"/>
  <c r="AY80" i="25"/>
  <c r="AY81" i="25" s="1"/>
  <c r="AZ78" i="25" s="1"/>
  <c r="AY77" i="24"/>
  <c r="AY79" i="24" s="1"/>
  <c r="AY48" i="24"/>
  <c r="AY22" i="26" s="1"/>
  <c r="AY128" i="24"/>
  <c r="AZ5" i="27"/>
  <c r="AZ5" i="26"/>
  <c r="AZ5" i="25"/>
  <c r="AZ5" i="24"/>
  <c r="AZ5" i="23"/>
  <c r="AZ5" i="22"/>
  <c r="AZ61" i="20"/>
  <c r="AZ63" i="20" s="1"/>
  <c r="AZ38" i="26" s="1"/>
  <c r="AZ56" i="20"/>
  <c r="AZ66" i="24" s="1"/>
  <c r="BA38" i="20"/>
  <c r="AZ3" i="27"/>
  <c r="AZ3" i="26"/>
  <c r="AZ3" i="25"/>
  <c r="AZ3" i="24"/>
  <c r="AZ3" i="23"/>
  <c r="AZ3" i="22"/>
  <c r="BA4" i="27"/>
  <c r="BA4" i="26"/>
  <c r="BA4" i="25"/>
  <c r="BA4" i="24"/>
  <c r="BA4" i="23"/>
  <c r="BA4" i="22"/>
  <c r="AZ115" i="24"/>
  <c r="AZ161" i="24" s="1"/>
  <c r="AZ120" i="24"/>
  <c r="AZ122" i="24" s="1"/>
  <c r="AZ166" i="24" s="1"/>
  <c r="AZ84" i="25" l="1"/>
  <c r="AZ86" i="25" s="1"/>
  <c r="AZ65" i="25"/>
  <c r="AZ71" i="25" s="1"/>
  <c r="AZ72" i="25" s="1"/>
  <c r="AZ62" i="20"/>
  <c r="AZ42" i="26" s="1"/>
  <c r="AY100" i="24"/>
  <c r="AY13" i="26" s="1"/>
  <c r="AY14" i="26" s="1"/>
  <c r="AZ66" i="20"/>
  <c r="AZ6" i="20" s="1"/>
  <c r="AZ163" i="24"/>
  <c r="AZ168" i="24"/>
  <c r="AZ173" i="24"/>
  <c r="AZ153" i="24"/>
  <c r="AZ158" i="24"/>
  <c r="AY130" i="24"/>
  <c r="AY133" i="24" s="1"/>
  <c r="AY134" i="24" s="1"/>
  <c r="AY23" i="26" s="1"/>
  <c r="AY171" i="24"/>
  <c r="AY174" i="24" s="1"/>
  <c r="AY176" i="24" s="1"/>
  <c r="BA42" i="20"/>
  <c r="BA44" i="20" s="1"/>
  <c r="AZ132" i="24"/>
  <c r="AZ87" i="24"/>
  <c r="AZ91" i="24"/>
  <c r="AZ39" i="24"/>
  <c r="AZ40" i="24" s="1"/>
  <c r="AZ53" i="24"/>
  <c r="AZ54" i="24" s="1"/>
  <c r="AZ22" i="22"/>
  <c r="AZ18" i="23"/>
  <c r="AZ13" i="23"/>
  <c r="AZ73" i="25" l="1"/>
  <c r="AZ70" i="20"/>
  <c r="AZ71" i="20" s="1"/>
  <c r="AZ72" i="20" s="1"/>
  <c r="AZ140" i="24" s="1"/>
  <c r="AZ46" i="24"/>
  <c r="AZ67" i="24"/>
  <c r="AZ6" i="22"/>
  <c r="AZ10" i="22" s="1"/>
  <c r="AZ6" i="23"/>
  <c r="AZ6" i="24"/>
  <c r="AZ6" i="27"/>
  <c r="AZ6" i="26"/>
  <c r="AZ6" i="25"/>
  <c r="AZ131" i="24"/>
  <c r="AZ152" i="24"/>
  <c r="AZ172" i="24"/>
  <c r="AZ157" i="24"/>
  <c r="AZ162" i="24"/>
  <c r="AZ164" i="24" s="1"/>
  <c r="AZ167" i="24"/>
  <c r="AZ169" i="24" s="1"/>
  <c r="AY25" i="26"/>
  <c r="AY29" i="26" s="1"/>
  <c r="BA48" i="20"/>
  <c r="BA2" i="20"/>
  <c r="AZ55" i="24"/>
  <c r="AZ57" i="24"/>
  <c r="AZ105" i="24"/>
  <c r="AZ83" i="24"/>
  <c r="AZ41" i="24"/>
  <c r="AZ90" i="24"/>
  <c r="AZ85" i="24"/>
  <c r="AZ86" i="24" s="1"/>
  <c r="AZ94" i="24"/>
  <c r="AZ95" i="24" s="1"/>
  <c r="AY31" i="26" l="1"/>
  <c r="AY32" i="26" s="1"/>
  <c r="AY43" i="26" s="1"/>
  <c r="AZ88" i="24"/>
  <c r="AZ75" i="25"/>
  <c r="AZ76" i="25" s="1"/>
  <c r="AZ68" i="24"/>
  <c r="AZ69" i="24" s="1"/>
  <c r="AZ30" i="26"/>
  <c r="AZ16" i="26"/>
  <c r="AZ106" i="24"/>
  <c r="AZ127" i="24" s="1"/>
  <c r="AZ92" i="24"/>
  <c r="AZ96" i="24" s="1"/>
  <c r="BA49" i="20"/>
  <c r="BA3" i="20" s="1"/>
  <c r="BA5" i="20"/>
  <c r="BB47" i="20"/>
  <c r="BB4" i="20" s="1"/>
  <c r="BA2" i="27"/>
  <c r="BA2" i="26"/>
  <c r="BA2" i="25"/>
  <c r="BA70" i="25" s="1"/>
  <c r="BA2" i="24"/>
  <c r="BA2" i="23"/>
  <c r="BA2" i="22"/>
  <c r="AZ112" i="24"/>
  <c r="AZ156" i="24" s="1"/>
  <c r="AZ159" i="24" s="1"/>
  <c r="AZ121" i="24"/>
  <c r="AZ125" i="24"/>
  <c r="AZ109" i="24"/>
  <c r="AZ151" i="24" s="1"/>
  <c r="AZ154" i="24" s="1"/>
  <c r="AZ45" i="24"/>
  <c r="AZ47" i="24" s="1"/>
  <c r="AZ73" i="24"/>
  <c r="AZ64" i="24"/>
  <c r="AZ17" i="26"/>
  <c r="AY36" i="26" l="1"/>
  <c r="AZ39" i="26" s="1"/>
  <c r="AZ24" i="26" s="1"/>
  <c r="AY44" i="26"/>
  <c r="AY45" i="26"/>
  <c r="AY47" i="26" s="1"/>
  <c r="AZ98" i="24"/>
  <c r="AZ88" i="25"/>
  <c r="AZ89" i="25" s="1"/>
  <c r="AZ21" i="26" s="1"/>
  <c r="AZ80" i="25"/>
  <c r="AZ81" i="25" s="1"/>
  <c r="BA78" i="25" s="1"/>
  <c r="AZ75" i="24"/>
  <c r="AZ70" i="24"/>
  <c r="AZ48" i="24"/>
  <c r="AZ22" i="26" s="1"/>
  <c r="AZ128" i="24"/>
  <c r="BB4" i="27"/>
  <c r="BB4" i="26"/>
  <c r="BB4" i="25"/>
  <c r="BB4" i="24"/>
  <c r="BB4" i="23"/>
  <c r="BB4" i="22"/>
  <c r="BA5" i="27"/>
  <c r="BA5" i="26"/>
  <c r="BA5" i="25"/>
  <c r="BA5" i="23"/>
  <c r="BA5" i="22"/>
  <c r="BA5" i="24"/>
  <c r="BA56" i="20"/>
  <c r="BA66" i="24" s="1"/>
  <c r="BA61" i="20"/>
  <c r="BA63" i="20" s="1"/>
  <c r="BA38" i="26" s="1"/>
  <c r="BB38" i="20"/>
  <c r="BA115" i="24"/>
  <c r="BA161" i="24" s="1"/>
  <c r="BA120" i="24"/>
  <c r="BA122" i="24" s="1"/>
  <c r="BA166" i="24" s="1"/>
  <c r="BA3" i="27"/>
  <c r="BA3" i="26"/>
  <c r="BA3" i="25"/>
  <c r="BA3" i="24"/>
  <c r="BA3" i="23"/>
  <c r="BA3" i="22"/>
  <c r="BA84" i="25" l="1"/>
  <c r="BA86" i="25" s="1"/>
  <c r="BA65" i="25"/>
  <c r="BA71" i="25" s="1"/>
  <c r="BA72" i="25" s="1"/>
  <c r="AZ76" i="24"/>
  <c r="AZ77" i="24" s="1"/>
  <c r="AZ79" i="24" s="1"/>
  <c r="AZ100" i="24" s="1"/>
  <c r="AZ13" i="26" s="1"/>
  <c r="AZ14" i="26" s="1"/>
  <c r="BA62" i="20"/>
  <c r="BA42" i="26" s="1"/>
  <c r="BA168" i="24"/>
  <c r="BA173" i="24"/>
  <c r="BA153" i="24"/>
  <c r="BA158" i="24"/>
  <c r="BA163" i="24"/>
  <c r="AZ130" i="24"/>
  <c r="AZ133" i="24" s="1"/>
  <c r="AZ134" i="24" s="1"/>
  <c r="AZ23" i="26" s="1"/>
  <c r="AZ171" i="24"/>
  <c r="AZ174" i="24" s="1"/>
  <c r="AZ176" i="24" s="1"/>
  <c r="BB42" i="20"/>
  <c r="BB44" i="20" s="1"/>
  <c r="BA13" i="23"/>
  <c r="BA18" i="23"/>
  <c r="BA66" i="20"/>
  <c r="BA6" i="20" s="1"/>
  <c r="BA132" i="24"/>
  <c r="BA87" i="24"/>
  <c r="BA91" i="24"/>
  <c r="BA39" i="24"/>
  <c r="BA40" i="24" s="1"/>
  <c r="BA53" i="24"/>
  <c r="BA54" i="24" s="1"/>
  <c r="BA22" i="22"/>
  <c r="BA73" i="25" l="1"/>
  <c r="BA70" i="20"/>
  <c r="BA71" i="20" s="1"/>
  <c r="BA72" i="20" s="1"/>
  <c r="BA140" i="24" s="1"/>
  <c r="BA46" i="24"/>
  <c r="BA67" i="24"/>
  <c r="BA131" i="24"/>
  <c r="BA172" i="24"/>
  <c r="BA157" i="24"/>
  <c r="BA162" i="24"/>
  <c r="BA164" i="24" s="1"/>
  <c r="BA167" i="24"/>
  <c r="BA169" i="24" s="1"/>
  <c r="BA152" i="24"/>
  <c r="AZ25" i="26"/>
  <c r="AZ29" i="26" s="1"/>
  <c r="BB2" i="20"/>
  <c r="BB48" i="20"/>
  <c r="BA55" i="24"/>
  <c r="BA57" i="24"/>
  <c r="BA105" i="24"/>
  <c r="BA83" i="24"/>
  <c r="BA41" i="24"/>
  <c r="BA90" i="24"/>
  <c r="BA6" i="27"/>
  <c r="BA6" i="26"/>
  <c r="BA6" i="25"/>
  <c r="BA6" i="24"/>
  <c r="BA6" i="23"/>
  <c r="BA6" i="22"/>
  <c r="BA10" i="22" s="1"/>
  <c r="BA94" i="24"/>
  <c r="BA95" i="24" s="1"/>
  <c r="BA85" i="24"/>
  <c r="BA86" i="24" s="1"/>
  <c r="AZ31" i="26" l="1"/>
  <c r="AZ32" i="26" s="1"/>
  <c r="AZ44" i="26" s="1"/>
  <c r="BA88" i="24"/>
  <c r="BA75" i="25"/>
  <c r="BA76" i="25" s="1"/>
  <c r="BA68" i="24"/>
  <c r="BA69" i="24" s="1"/>
  <c r="BA30" i="26"/>
  <c r="BA16" i="26"/>
  <c r="BA112" i="24"/>
  <c r="BA156" i="24" s="1"/>
  <c r="BA159" i="24" s="1"/>
  <c r="BA121" i="24"/>
  <c r="BA125" i="24"/>
  <c r="BA109" i="24"/>
  <c r="BA151" i="24" s="1"/>
  <c r="BA154" i="24" s="1"/>
  <c r="BB5" i="20"/>
  <c r="BC47" i="20"/>
  <c r="BC4" i="20" s="1"/>
  <c r="BB49" i="20"/>
  <c r="BB3" i="20" s="1"/>
  <c r="BA45" i="24"/>
  <c r="BA47" i="24" s="1"/>
  <c r="BA73" i="24"/>
  <c r="BA64" i="24"/>
  <c r="BA106" i="24"/>
  <c r="BA127" i="24" s="1"/>
  <c r="BA92" i="24"/>
  <c r="BA96" i="24" s="1"/>
  <c r="BA17" i="26"/>
  <c r="BB2" i="27"/>
  <c r="BB2" i="26"/>
  <c r="BB2" i="25"/>
  <c r="BB70" i="25" s="1"/>
  <c r="BB2" i="24"/>
  <c r="BB2" i="23"/>
  <c r="BB2" i="22"/>
  <c r="AZ45" i="26" l="1"/>
  <c r="AZ47" i="26" s="1"/>
  <c r="AZ43" i="26"/>
  <c r="AZ36" i="26"/>
  <c r="BA39" i="26" s="1"/>
  <c r="BA24" i="26" s="1"/>
  <c r="BA98" i="24"/>
  <c r="BA88" i="25"/>
  <c r="BA89" i="25" s="1"/>
  <c r="BA21" i="26" s="1"/>
  <c r="BA80" i="25"/>
  <c r="BA81" i="25" s="1"/>
  <c r="BB78" i="25" s="1"/>
  <c r="BA70" i="24"/>
  <c r="BA75" i="24"/>
  <c r="BA76" i="24" s="1"/>
  <c r="BA77" i="24" s="1"/>
  <c r="BA48" i="24"/>
  <c r="BA22" i="26" s="1"/>
  <c r="BA128" i="24"/>
  <c r="BA171" i="24" s="1"/>
  <c r="BA174" i="24" s="1"/>
  <c r="BA176" i="24" s="1"/>
  <c r="BB5" i="27"/>
  <c r="BB5" i="26"/>
  <c r="BB5" i="25"/>
  <c r="BB5" i="24"/>
  <c r="BB5" i="22"/>
  <c r="BB5" i="23"/>
  <c r="BB56" i="20"/>
  <c r="BB66" i="24" s="1"/>
  <c r="BB61" i="20"/>
  <c r="BC38" i="20"/>
  <c r="BB3" i="27"/>
  <c r="BB3" i="26"/>
  <c r="BB3" i="25"/>
  <c r="BB3" i="24"/>
  <c r="BB3" i="23"/>
  <c r="BB3" i="22"/>
  <c r="BB120" i="24"/>
  <c r="BB122" i="24" s="1"/>
  <c r="BB166" i="24" s="1"/>
  <c r="BB115" i="24"/>
  <c r="BB161" i="24" s="1"/>
  <c r="BC4" i="27"/>
  <c r="BC4" i="26"/>
  <c r="BC4" i="25"/>
  <c r="BC4" i="24"/>
  <c r="BC4" i="23"/>
  <c r="BC4" i="22"/>
  <c r="BB62" i="20" l="1"/>
  <c r="BB42" i="26" s="1"/>
  <c r="BB63" i="20"/>
  <c r="BB38" i="26" s="1"/>
  <c r="BB84" i="25"/>
  <c r="BB86" i="25" s="1"/>
  <c r="BB65" i="25"/>
  <c r="BB71" i="25" s="1"/>
  <c r="BB72" i="25" s="1"/>
  <c r="BA79" i="24"/>
  <c r="BA100" i="24" s="1"/>
  <c r="BA13" i="26" s="1"/>
  <c r="BA14" i="26" s="1"/>
  <c r="BA130" i="24"/>
  <c r="BA133" i="24" s="1"/>
  <c r="BA134" i="24" s="1"/>
  <c r="BA23" i="26" s="1"/>
  <c r="BB168" i="24"/>
  <c r="BB173" i="24"/>
  <c r="BB153" i="24"/>
  <c r="BB158" i="24"/>
  <c r="BB163" i="24"/>
  <c r="BB13" i="23"/>
  <c r="BB18" i="23"/>
  <c r="BB132" i="24"/>
  <c r="BB87" i="24"/>
  <c r="BB91" i="24"/>
  <c r="BB39" i="24"/>
  <c r="BB40" i="24" s="1"/>
  <c r="BB53" i="24"/>
  <c r="BB54" i="24" s="1"/>
  <c r="BB22" i="22"/>
  <c r="BB66" i="20"/>
  <c r="BB6" i="20" s="1"/>
  <c r="BC42" i="20"/>
  <c r="BC44" i="20" s="1"/>
  <c r="BB70" i="20" l="1"/>
  <c r="BB71" i="20" s="1"/>
  <c r="BB72" i="20" s="1"/>
  <c r="BB140" i="24" s="1"/>
  <c r="BB67" i="24"/>
  <c r="BB46" i="24"/>
  <c r="BB73" i="25"/>
  <c r="BB68" i="24"/>
  <c r="BB69" i="24" s="1"/>
  <c r="BB131" i="24"/>
  <c r="BB157" i="24"/>
  <c r="BB162" i="24"/>
  <c r="BB164" i="24" s="1"/>
  <c r="BB167" i="24"/>
  <c r="BB169" i="24" s="1"/>
  <c r="BB172" i="24"/>
  <c r="BB152" i="24"/>
  <c r="BA25" i="26"/>
  <c r="BA29" i="26" s="1"/>
  <c r="BC2" i="20"/>
  <c r="BC48" i="20"/>
  <c r="BB6" i="27"/>
  <c r="BB6" i="26"/>
  <c r="BB6" i="25"/>
  <c r="BB6" i="24"/>
  <c r="BB6" i="23"/>
  <c r="BB6" i="22"/>
  <c r="BB10" i="22" s="1"/>
  <c r="BB55" i="24"/>
  <c r="BB57" i="24"/>
  <c r="BB105" i="24"/>
  <c r="BB83" i="24"/>
  <c r="BB41" i="24"/>
  <c r="BB90" i="24"/>
  <c r="BB94" i="24"/>
  <c r="BB95" i="24" s="1"/>
  <c r="BB85" i="24"/>
  <c r="BB86" i="24" s="1"/>
  <c r="BA31" i="26" l="1"/>
  <c r="BA32" i="26" s="1"/>
  <c r="BA43" i="26" s="1"/>
  <c r="BB88" i="24"/>
  <c r="BB75" i="25"/>
  <c r="BB76" i="25" s="1"/>
  <c r="BB75" i="24"/>
  <c r="BB76" i="24" s="1"/>
  <c r="BB30" i="26"/>
  <c r="BB16" i="26"/>
  <c r="BA36" i="26"/>
  <c r="BB39" i="26" s="1"/>
  <c r="BB112" i="24"/>
  <c r="BB156" i="24" s="1"/>
  <c r="BB159" i="24" s="1"/>
  <c r="BB121" i="24"/>
  <c r="BB125" i="24"/>
  <c r="BB109" i="24"/>
  <c r="BB151" i="24" s="1"/>
  <c r="BB154" i="24" s="1"/>
  <c r="BC5" i="20"/>
  <c r="BD47" i="20"/>
  <c r="BD4" i="20" s="1"/>
  <c r="BC49" i="20"/>
  <c r="BC3" i="20" s="1"/>
  <c r="BC2" i="27"/>
  <c r="BC2" i="26"/>
  <c r="BC2" i="25"/>
  <c r="BC70" i="25" s="1"/>
  <c r="BC2" i="24"/>
  <c r="BC2" i="23"/>
  <c r="BC2" i="22"/>
  <c r="BB106" i="24"/>
  <c r="BB127" i="24" s="1"/>
  <c r="BB92" i="24"/>
  <c r="BB96" i="24" s="1"/>
  <c r="BB45" i="24"/>
  <c r="BB47" i="24" s="1"/>
  <c r="BB73" i="24"/>
  <c r="BB64" i="24"/>
  <c r="BB70" i="24" s="1"/>
  <c r="BB17" i="26"/>
  <c r="BA45" i="26" l="1"/>
  <c r="BA47" i="26" s="1"/>
  <c r="BA44" i="26"/>
  <c r="BB24" i="26"/>
  <c r="BB98" i="24"/>
  <c r="BB88" i="25"/>
  <c r="BB89" i="25" s="1"/>
  <c r="BB21" i="26" s="1"/>
  <c r="BB80" i="25"/>
  <c r="BB81" i="25" s="1"/>
  <c r="BC78" i="25" s="1"/>
  <c r="BB77" i="24"/>
  <c r="BB79" i="24" s="1"/>
  <c r="BB48" i="24"/>
  <c r="BB22" i="26" s="1"/>
  <c r="BC3" i="27"/>
  <c r="BC3" i="26"/>
  <c r="BC3" i="25"/>
  <c r="BC3" i="23"/>
  <c r="BC3" i="22"/>
  <c r="BC3" i="24"/>
  <c r="BD4" i="27"/>
  <c r="BD4" i="26"/>
  <c r="BD4" i="25"/>
  <c r="BD4" i="24"/>
  <c r="BD4" i="23"/>
  <c r="BD4" i="22"/>
  <c r="BC5" i="27"/>
  <c r="BC5" i="26"/>
  <c r="BC5" i="25"/>
  <c r="BC5" i="24"/>
  <c r="BC5" i="22"/>
  <c r="BC5" i="23"/>
  <c r="BC56" i="20"/>
  <c r="BC66" i="24" s="1"/>
  <c r="BC61" i="20"/>
  <c r="BC63" i="20" s="1"/>
  <c r="BC38" i="26" s="1"/>
  <c r="BD38" i="20"/>
  <c r="BB128" i="24"/>
  <c r="BC120" i="24"/>
  <c r="BC122" i="24" s="1"/>
  <c r="BC166" i="24" s="1"/>
  <c r="BC115" i="24"/>
  <c r="BC161" i="24" s="1"/>
  <c r="BC84" i="25" l="1"/>
  <c r="BC86" i="25" s="1"/>
  <c r="BC65" i="25"/>
  <c r="BC71" i="25" s="1"/>
  <c r="BC72" i="25" s="1"/>
  <c r="BC62" i="20"/>
  <c r="BC42" i="26" s="1"/>
  <c r="BC173" i="24"/>
  <c r="BC153" i="24"/>
  <c r="BC158" i="24"/>
  <c r="BC163" i="24"/>
  <c r="BC168" i="24"/>
  <c r="BB130" i="24"/>
  <c r="BB133" i="24" s="1"/>
  <c r="BB134" i="24" s="1"/>
  <c r="BB23" i="26" s="1"/>
  <c r="BB171" i="24"/>
  <c r="BB174" i="24" s="1"/>
  <c r="BB176" i="24" s="1"/>
  <c r="BB100" i="24"/>
  <c r="BB13" i="26" s="1"/>
  <c r="BB14" i="26" s="1"/>
  <c r="BD42" i="20"/>
  <c r="BD44" i="20" s="1"/>
  <c r="BC132" i="24"/>
  <c r="BC87" i="24"/>
  <c r="BC91" i="24"/>
  <c r="BC39" i="24"/>
  <c r="BC40" i="24" s="1"/>
  <c r="BC53" i="24"/>
  <c r="BC54" i="24" s="1"/>
  <c r="BC22" i="22"/>
  <c r="BC13" i="23"/>
  <c r="BC18" i="23"/>
  <c r="BC66" i="20"/>
  <c r="BC6" i="20" s="1"/>
  <c r="BC73" i="25" l="1"/>
  <c r="BC70" i="20"/>
  <c r="BC71" i="20" s="1"/>
  <c r="BC72" i="20" s="1"/>
  <c r="BC140" i="24" s="1"/>
  <c r="BC46" i="24"/>
  <c r="BC67" i="24"/>
  <c r="BB25" i="26"/>
  <c r="BB29" i="26" s="1"/>
  <c r="BC131" i="24"/>
  <c r="BC162" i="24"/>
  <c r="BC164" i="24" s="1"/>
  <c r="BC167" i="24"/>
  <c r="BC169" i="24" s="1"/>
  <c r="BC152" i="24"/>
  <c r="BC172" i="24"/>
  <c r="BC157" i="24"/>
  <c r="BD2" i="20"/>
  <c r="BD48" i="20"/>
  <c r="BC94" i="24"/>
  <c r="BC95" i="24" s="1"/>
  <c r="BC85" i="24"/>
  <c r="BC86" i="24" s="1"/>
  <c r="BC55" i="24"/>
  <c r="BC57" i="24"/>
  <c r="BC105" i="24"/>
  <c r="BC83" i="24"/>
  <c r="BC41" i="24"/>
  <c r="BC90" i="24"/>
  <c r="BC6" i="27"/>
  <c r="BC6" i="26"/>
  <c r="BC6" i="25"/>
  <c r="BC6" i="24"/>
  <c r="BC6" i="23"/>
  <c r="BC6" i="22"/>
  <c r="BC10" i="22" s="1"/>
  <c r="BB31" i="26" l="1"/>
  <c r="BB32" i="26" s="1"/>
  <c r="BB43" i="26" s="1"/>
  <c r="BB45" i="26"/>
  <c r="BB47" i="26" s="1"/>
  <c r="BC88" i="24"/>
  <c r="BC75" i="25"/>
  <c r="BC76" i="25" s="1"/>
  <c r="BC68" i="24"/>
  <c r="BC69" i="24" s="1"/>
  <c r="BC30" i="26"/>
  <c r="BC16" i="26"/>
  <c r="BB36" i="26"/>
  <c r="BC39" i="26" s="1"/>
  <c r="BC121" i="24"/>
  <c r="BC125" i="24"/>
  <c r="BC109" i="24"/>
  <c r="BC151" i="24" s="1"/>
  <c r="BC154" i="24" s="1"/>
  <c r="BC112" i="24"/>
  <c r="BC156" i="24" s="1"/>
  <c r="BC159" i="24" s="1"/>
  <c r="BC17" i="26"/>
  <c r="BC92" i="24"/>
  <c r="BC96" i="24" s="1"/>
  <c r="BC106" i="24"/>
  <c r="BC127" i="24" s="1"/>
  <c r="BE47" i="20"/>
  <c r="BE4" i="20" s="1"/>
  <c r="BD5" i="20"/>
  <c r="BD49" i="20"/>
  <c r="BD3" i="20" s="1"/>
  <c r="BC45" i="24"/>
  <c r="BC47" i="24" s="1"/>
  <c r="BC73" i="24"/>
  <c r="BC64" i="24"/>
  <c r="BD2" i="27"/>
  <c r="BD2" i="26"/>
  <c r="BD2" i="25"/>
  <c r="BD70" i="25" s="1"/>
  <c r="BD2" i="24"/>
  <c r="BD2" i="23"/>
  <c r="BD2" i="22"/>
  <c r="BB44" i="26" l="1"/>
  <c r="BC24" i="26"/>
  <c r="BC98" i="24"/>
  <c r="BC88" i="25"/>
  <c r="BC89" i="25" s="1"/>
  <c r="BC21" i="26" s="1"/>
  <c r="BC80" i="25"/>
  <c r="BC81" i="25" s="1"/>
  <c r="BD78" i="25" s="1"/>
  <c r="BC75" i="24"/>
  <c r="BC70" i="24"/>
  <c r="BC48" i="24"/>
  <c r="BC22" i="26" s="1"/>
  <c r="BD120" i="24"/>
  <c r="BD122" i="24" s="1"/>
  <c r="BD166" i="24" s="1"/>
  <c r="BD115" i="24"/>
  <c r="BD161" i="24" s="1"/>
  <c r="BE4" i="27"/>
  <c r="BE4" i="26"/>
  <c r="BE4" i="25"/>
  <c r="BE4" i="24"/>
  <c r="BE4" i="23"/>
  <c r="BE4" i="22"/>
  <c r="BC128" i="24"/>
  <c r="BD5" i="27"/>
  <c r="BD5" i="26"/>
  <c r="BD5" i="25"/>
  <c r="BD5" i="24"/>
  <c r="BD5" i="23"/>
  <c r="BD5" i="22"/>
  <c r="BD61" i="20"/>
  <c r="BD63" i="20" s="1"/>
  <c r="BD38" i="26" s="1"/>
  <c r="BD56" i="20"/>
  <c r="BD66" i="24" s="1"/>
  <c r="BE38" i="20"/>
  <c r="BD3" i="27"/>
  <c r="BD3" i="26"/>
  <c r="BD3" i="25"/>
  <c r="BD3" i="24"/>
  <c r="BD3" i="22"/>
  <c r="BD3" i="23"/>
  <c r="BD84" i="25" l="1"/>
  <c r="BD86" i="25" s="1"/>
  <c r="BD65" i="25"/>
  <c r="BD71" i="25" s="1"/>
  <c r="BD72" i="25" s="1"/>
  <c r="BC76" i="24"/>
  <c r="BC77" i="24" s="1"/>
  <c r="BC79" i="24" s="1"/>
  <c r="BC100" i="24" s="1"/>
  <c r="BC13" i="26" s="1"/>
  <c r="BC14" i="26" s="1"/>
  <c r="BD62" i="20"/>
  <c r="BD42" i="26" s="1"/>
  <c r="BD173" i="24"/>
  <c r="BD153" i="24"/>
  <c r="BD158" i="24"/>
  <c r="BD163" i="24"/>
  <c r="BD168" i="24"/>
  <c r="BC130" i="24"/>
  <c r="BC133" i="24" s="1"/>
  <c r="BC134" i="24" s="1"/>
  <c r="BC23" i="26" s="1"/>
  <c r="BC171" i="24"/>
  <c r="BC174" i="24" s="1"/>
  <c r="BC176" i="24" s="1"/>
  <c r="BD66" i="20"/>
  <c r="BD6" i="20" s="1"/>
  <c r="BD132" i="24"/>
  <c r="BD91" i="24"/>
  <c r="BD87" i="24"/>
  <c r="BD39" i="24"/>
  <c r="BD40" i="24" s="1"/>
  <c r="BD53" i="24"/>
  <c r="BD54" i="24" s="1"/>
  <c r="BD22" i="22"/>
  <c r="BD13" i="23"/>
  <c r="BD18" i="23"/>
  <c r="BE42" i="20"/>
  <c r="BE44" i="20" s="1"/>
  <c r="BD73" i="25" l="1"/>
  <c r="BD70" i="20"/>
  <c r="BD71" i="20" s="1"/>
  <c r="BD72" i="20" s="1"/>
  <c r="BD140" i="24" s="1"/>
  <c r="BD46" i="24"/>
  <c r="BD67" i="24"/>
  <c r="BD6" i="23"/>
  <c r="BC25" i="26"/>
  <c r="BC29" i="26" s="1"/>
  <c r="BD131" i="24"/>
  <c r="BD162" i="24"/>
  <c r="BD164" i="24" s="1"/>
  <c r="BD167" i="24"/>
  <c r="BD169" i="24" s="1"/>
  <c r="BD152" i="24"/>
  <c r="BD172" i="24"/>
  <c r="BD157" i="24"/>
  <c r="BD6" i="26"/>
  <c r="BD6" i="25"/>
  <c r="BD6" i="27"/>
  <c r="BD6" i="22"/>
  <c r="BD10" i="22" s="1"/>
  <c r="BD6" i="24"/>
  <c r="BE2" i="20"/>
  <c r="BE48" i="20"/>
  <c r="BD94" i="24"/>
  <c r="BD95" i="24" s="1"/>
  <c r="BD85" i="24"/>
  <c r="BD86" i="24" s="1"/>
  <c r="BD55" i="24"/>
  <c r="BD57" i="24"/>
  <c r="BD105" i="24"/>
  <c r="BD83" i="24"/>
  <c r="BD41" i="24"/>
  <c r="BD90" i="24"/>
  <c r="BC31" i="26" l="1"/>
  <c r="BC32" i="26" s="1"/>
  <c r="BC43" i="26" s="1"/>
  <c r="BC44" i="26"/>
  <c r="BD88" i="24"/>
  <c r="BD75" i="25"/>
  <c r="BD76" i="25" s="1"/>
  <c r="BD68" i="24"/>
  <c r="BD69" i="24" s="1"/>
  <c r="BD30" i="26"/>
  <c r="BD16" i="26"/>
  <c r="BC36" i="26"/>
  <c r="BD39" i="26" s="1"/>
  <c r="BD106" i="24"/>
  <c r="BD127" i="24" s="1"/>
  <c r="BD92" i="24"/>
  <c r="BD96" i="24" s="1"/>
  <c r="BD73" i="24"/>
  <c r="BD64" i="24"/>
  <c r="BD45" i="24"/>
  <c r="BD47" i="24" s="1"/>
  <c r="BD17" i="26"/>
  <c r="BE5" i="20"/>
  <c r="BF47" i="20"/>
  <c r="BF4" i="20" s="1"/>
  <c r="BE49" i="20"/>
  <c r="BE3" i="20" s="1"/>
  <c r="BD125" i="24"/>
  <c r="BD109" i="24"/>
  <c r="BD151" i="24" s="1"/>
  <c r="BD154" i="24" s="1"/>
  <c r="BD112" i="24"/>
  <c r="BD156" i="24" s="1"/>
  <c r="BD159" i="24" s="1"/>
  <c r="BD121" i="24"/>
  <c r="BE2" i="27"/>
  <c r="BE2" i="26"/>
  <c r="BE2" i="25"/>
  <c r="BE70" i="25" s="1"/>
  <c r="BE2" i="24"/>
  <c r="BE2" i="23"/>
  <c r="BE2" i="22"/>
  <c r="BC45" i="26" l="1"/>
  <c r="BC47" i="26" s="1"/>
  <c r="BD24" i="26"/>
  <c r="BD98" i="24"/>
  <c r="BD88" i="25"/>
  <c r="BD89" i="25" s="1"/>
  <c r="BD21" i="26" s="1"/>
  <c r="BD80" i="25"/>
  <c r="BD81" i="25" s="1"/>
  <c r="BE78" i="25" s="1"/>
  <c r="BD70" i="24"/>
  <c r="BD75" i="24"/>
  <c r="BD76" i="24" s="1"/>
  <c r="BD77" i="24" s="1"/>
  <c r="BD48" i="24"/>
  <c r="BD22" i="26" s="1"/>
  <c r="BD128" i="24"/>
  <c r="BD171" i="24" s="1"/>
  <c r="BD174" i="24" s="1"/>
  <c r="BD176" i="24" s="1"/>
  <c r="BE120" i="24"/>
  <c r="BE122" i="24" s="1"/>
  <c r="BE166" i="24" s="1"/>
  <c r="BE115" i="24"/>
  <c r="BE161" i="24" s="1"/>
  <c r="BF4" i="27"/>
  <c r="BF4" i="26"/>
  <c r="BF4" i="25"/>
  <c r="BF4" i="23"/>
  <c r="BF4" i="22"/>
  <c r="BF4" i="24"/>
  <c r="BE3" i="27"/>
  <c r="BE3" i="26"/>
  <c r="BE3" i="25"/>
  <c r="BE3" i="24"/>
  <c r="BE3" i="22"/>
  <c r="BE3" i="23"/>
  <c r="BE5" i="27"/>
  <c r="BE5" i="26"/>
  <c r="BE5" i="25"/>
  <c r="BE5" i="24"/>
  <c r="BE5" i="23"/>
  <c r="BE5" i="22"/>
  <c r="BE61" i="20"/>
  <c r="BE63" i="20" s="1"/>
  <c r="BE38" i="26" s="1"/>
  <c r="BE56" i="20"/>
  <c r="BE66" i="24" s="1"/>
  <c r="BF38" i="20"/>
  <c r="BE84" i="25" l="1"/>
  <c r="BE86" i="25" s="1"/>
  <c r="BE65" i="25"/>
  <c r="BE71" i="25" s="1"/>
  <c r="BE72" i="25" s="1"/>
  <c r="BE62" i="20"/>
  <c r="BD79" i="24"/>
  <c r="BD100" i="24" s="1"/>
  <c r="BD13" i="26" s="1"/>
  <c r="BD14" i="26" s="1"/>
  <c r="BD130" i="24"/>
  <c r="BD133" i="24" s="1"/>
  <c r="BD134" i="24" s="1"/>
  <c r="BD23" i="26" s="1"/>
  <c r="BE158" i="24"/>
  <c r="BE163" i="24"/>
  <c r="BE168" i="24"/>
  <c r="BE173" i="24"/>
  <c r="BE153" i="24"/>
  <c r="BE132" i="24"/>
  <c r="BE91" i="24"/>
  <c r="BE87" i="24"/>
  <c r="BE39" i="24"/>
  <c r="BE40" i="24" s="1"/>
  <c r="BE53" i="24"/>
  <c r="BE54" i="24" s="1"/>
  <c r="BE22" i="22"/>
  <c r="BF42" i="20"/>
  <c r="BF44" i="20" s="1"/>
  <c r="BE66" i="20"/>
  <c r="BE6" i="20" s="1"/>
  <c r="BE18" i="23"/>
  <c r="BE13" i="23"/>
  <c r="BE46" i="24" l="1"/>
  <c r="BE42" i="26"/>
  <c r="BE73" i="25"/>
  <c r="BE67" i="24"/>
  <c r="BE68" i="24" s="1"/>
  <c r="BE69" i="24" s="1"/>
  <c r="BE70" i="20"/>
  <c r="BE71" i="20" s="1"/>
  <c r="BE72" i="20" s="1"/>
  <c r="BE140" i="24" s="1"/>
  <c r="BE131" i="24"/>
  <c r="BE167" i="24"/>
  <c r="BE169" i="24" s="1"/>
  <c r="BE152" i="24"/>
  <c r="BE172" i="24"/>
  <c r="BE162" i="24"/>
  <c r="BE164" i="24" s="1"/>
  <c r="BE157" i="24"/>
  <c r="BD25" i="26"/>
  <c r="BD29" i="26" s="1"/>
  <c r="BF2" i="20"/>
  <c r="BF48" i="20"/>
  <c r="BE55" i="24"/>
  <c r="BE57" i="24"/>
  <c r="BE105" i="24"/>
  <c r="BE83" i="24"/>
  <c r="BE41" i="24"/>
  <c r="BE90" i="24"/>
  <c r="BE94" i="24"/>
  <c r="BE95" i="24" s="1"/>
  <c r="BE85" i="24"/>
  <c r="BE86" i="24" s="1"/>
  <c r="BE6" i="27"/>
  <c r="BE6" i="26"/>
  <c r="BE6" i="25"/>
  <c r="BE6" i="24"/>
  <c r="BE6" i="23"/>
  <c r="BE6" i="22"/>
  <c r="BE10" i="22" s="1"/>
  <c r="BD31" i="26" l="1"/>
  <c r="BD32" i="26" s="1"/>
  <c r="BD44" i="26" s="1"/>
  <c r="BE88" i="24"/>
  <c r="BE75" i="25"/>
  <c r="BE76" i="25" s="1"/>
  <c r="BD36" i="26"/>
  <c r="BE39" i="26" s="1"/>
  <c r="BE75" i="24"/>
  <c r="BE76" i="24" s="1"/>
  <c r="BE30" i="26"/>
  <c r="BE16" i="26"/>
  <c r="BE106" i="24"/>
  <c r="BE127" i="24" s="1"/>
  <c r="BE92" i="24"/>
  <c r="BE96" i="24" s="1"/>
  <c r="BE73" i="24"/>
  <c r="BE64" i="24"/>
  <c r="BE70" i="24" s="1"/>
  <c r="BE45" i="24"/>
  <c r="BE47" i="24" s="1"/>
  <c r="BE125" i="24"/>
  <c r="BE109" i="24"/>
  <c r="BE151" i="24" s="1"/>
  <c r="BE154" i="24" s="1"/>
  <c r="BE112" i="24"/>
  <c r="BE156" i="24" s="1"/>
  <c r="BE159" i="24" s="1"/>
  <c r="BE121" i="24"/>
  <c r="BF5" i="20"/>
  <c r="BG47" i="20"/>
  <c r="BG4" i="20" s="1"/>
  <c r="BF49" i="20"/>
  <c r="BF3" i="20" s="1"/>
  <c r="BE17" i="26"/>
  <c r="BF2" i="27"/>
  <c r="BF2" i="26"/>
  <c r="BF2" i="25"/>
  <c r="BF70" i="25" s="1"/>
  <c r="BF2" i="23"/>
  <c r="BF2" i="22"/>
  <c r="BF2" i="24"/>
  <c r="BD45" i="26" l="1"/>
  <c r="BD47" i="26" s="1"/>
  <c r="BD43" i="26"/>
  <c r="BE24" i="26"/>
  <c r="BE98" i="24"/>
  <c r="BE88" i="25"/>
  <c r="BE89" i="25" s="1"/>
  <c r="BE21" i="26" s="1"/>
  <c r="BE80" i="25"/>
  <c r="BE81" i="25" s="1"/>
  <c r="BF78" i="25" s="1"/>
  <c r="BE77" i="24"/>
  <c r="BE79" i="24" s="1"/>
  <c r="BE48" i="24"/>
  <c r="BE22" i="26" s="1"/>
  <c r="BE128" i="24"/>
  <c r="BE171" i="24" s="1"/>
  <c r="BE174" i="24" s="1"/>
  <c r="BE176" i="24" s="1"/>
  <c r="BF3" i="27"/>
  <c r="BF3" i="26"/>
  <c r="BF3" i="25"/>
  <c r="BF3" i="24"/>
  <c r="BF3" i="23"/>
  <c r="BF3" i="22"/>
  <c r="BF5" i="27"/>
  <c r="BF5" i="26"/>
  <c r="BF5" i="25"/>
  <c r="BF5" i="24"/>
  <c r="BF5" i="23"/>
  <c r="BF5" i="22"/>
  <c r="BF56" i="20"/>
  <c r="BF66" i="24" s="1"/>
  <c r="BG38" i="20"/>
  <c r="BF61" i="20"/>
  <c r="BF63" i="20" s="1"/>
  <c r="BF38" i="26" s="1"/>
  <c r="BG4" i="27"/>
  <c r="BG4" i="26"/>
  <c r="BG4" i="25"/>
  <c r="BG4" i="24"/>
  <c r="BG4" i="22"/>
  <c r="BG4" i="23"/>
  <c r="BF120" i="24"/>
  <c r="BF122" i="24" s="1"/>
  <c r="BF166" i="24" s="1"/>
  <c r="BF115" i="24"/>
  <c r="BF161" i="24" s="1"/>
  <c r="BF84" i="25" l="1"/>
  <c r="BF86" i="25" s="1"/>
  <c r="BF65" i="25"/>
  <c r="BF71" i="25" s="1"/>
  <c r="BF72" i="25" s="1"/>
  <c r="BF62" i="20"/>
  <c r="BF42" i="26" s="1"/>
  <c r="BE100" i="24"/>
  <c r="BE13" i="26" s="1"/>
  <c r="BE14" i="26" s="1"/>
  <c r="BE130" i="24"/>
  <c r="BE133" i="24" s="1"/>
  <c r="BE134" i="24" s="1"/>
  <c r="BE23" i="26" s="1"/>
  <c r="BF158" i="24"/>
  <c r="BF163" i="24"/>
  <c r="BF168" i="24"/>
  <c r="BF173" i="24"/>
  <c r="BF153" i="24"/>
  <c r="BF132" i="24"/>
  <c r="BF87" i="24"/>
  <c r="BF91" i="24"/>
  <c r="BF53" i="24"/>
  <c r="BF54" i="24" s="1"/>
  <c r="BF22" i="22"/>
  <c r="BF39" i="24"/>
  <c r="BF40" i="24" s="1"/>
  <c r="BF18" i="23"/>
  <c r="BF13" i="23"/>
  <c r="BG42" i="20"/>
  <c r="BG44" i="20" s="1"/>
  <c r="BF66" i="20"/>
  <c r="BF6" i="20" s="1"/>
  <c r="BF73" i="25" l="1"/>
  <c r="BF70" i="20"/>
  <c r="BF71" i="20" s="1"/>
  <c r="BF72" i="20" s="1"/>
  <c r="BF140" i="24" s="1"/>
  <c r="BF46" i="24"/>
  <c r="BF67" i="24"/>
  <c r="BF131" i="24"/>
  <c r="BF167" i="24"/>
  <c r="BF169" i="24" s="1"/>
  <c r="BF152" i="24"/>
  <c r="BF172" i="24"/>
  <c r="BF157" i="24"/>
  <c r="BF162" i="24"/>
  <c r="BF164" i="24" s="1"/>
  <c r="BG2" i="20"/>
  <c r="BG48" i="20"/>
  <c r="BF55" i="24"/>
  <c r="BF57" i="24"/>
  <c r="BE25" i="26"/>
  <c r="BE29" i="26" s="1"/>
  <c r="BF105" i="24"/>
  <c r="BF83" i="24"/>
  <c r="BF41" i="24"/>
  <c r="BF90" i="24"/>
  <c r="BF6" i="27"/>
  <c r="BF6" i="26"/>
  <c r="BF6" i="25"/>
  <c r="BF6" i="24"/>
  <c r="BF6" i="23"/>
  <c r="BF6" i="22"/>
  <c r="BF10" i="22" s="1"/>
  <c r="BF85" i="24"/>
  <c r="BF86" i="24" s="1"/>
  <c r="BF94" i="24"/>
  <c r="BF95" i="24" s="1"/>
  <c r="BE31" i="26" l="1"/>
  <c r="BE32" i="26" s="1"/>
  <c r="BE43" i="26" s="1"/>
  <c r="BF88" i="24"/>
  <c r="BF75" i="25"/>
  <c r="BF76" i="25" s="1"/>
  <c r="BF68" i="24"/>
  <c r="BF69" i="24" s="1"/>
  <c r="BF30" i="26"/>
  <c r="BF16" i="26"/>
  <c r="BF125" i="24"/>
  <c r="BF109" i="24"/>
  <c r="BF151" i="24" s="1"/>
  <c r="BF154" i="24" s="1"/>
  <c r="BF112" i="24"/>
  <c r="BF156" i="24" s="1"/>
  <c r="BF159" i="24" s="1"/>
  <c r="BF121" i="24"/>
  <c r="BF17" i="26"/>
  <c r="BH47" i="20"/>
  <c r="BH4" i="20" s="1"/>
  <c r="BG49" i="20"/>
  <c r="BG3" i="20" s="1"/>
  <c r="BG5" i="20"/>
  <c r="BF73" i="24"/>
  <c r="BF64" i="24"/>
  <c r="BF45" i="24"/>
  <c r="BF47" i="24" s="1"/>
  <c r="BF106" i="24"/>
  <c r="BF127" i="24" s="1"/>
  <c r="BF92" i="24"/>
  <c r="BF96" i="24" s="1"/>
  <c r="BG2" i="27"/>
  <c r="BG2" i="26"/>
  <c r="BG2" i="25"/>
  <c r="BG70" i="25" s="1"/>
  <c r="BG2" i="24"/>
  <c r="BG2" i="22"/>
  <c r="BG2" i="23"/>
  <c r="BE36" i="26" l="1"/>
  <c r="BF39" i="26" s="1"/>
  <c r="BF24" i="26" s="1"/>
  <c r="BE45" i="26"/>
  <c r="BE47" i="26" s="1"/>
  <c r="BE44" i="26"/>
  <c r="BF98" i="24"/>
  <c r="BF88" i="25"/>
  <c r="BF89" i="25" s="1"/>
  <c r="BF21" i="26" s="1"/>
  <c r="BF80" i="25"/>
  <c r="BF81" i="25" s="1"/>
  <c r="BG78" i="25" s="1"/>
  <c r="BF70" i="24"/>
  <c r="BF75" i="24"/>
  <c r="BF48" i="24"/>
  <c r="BF22" i="26" s="1"/>
  <c r="BH4" i="27"/>
  <c r="BH4" i="26"/>
  <c r="BH4" i="25"/>
  <c r="BH4" i="24"/>
  <c r="BH4" i="22"/>
  <c r="BH4" i="23"/>
  <c r="BF128" i="24"/>
  <c r="BG5" i="27"/>
  <c r="BG5" i="26"/>
  <c r="BG5" i="25"/>
  <c r="BG5" i="24"/>
  <c r="BG5" i="23"/>
  <c r="BG5" i="22"/>
  <c r="BG61" i="20"/>
  <c r="BG63" i="20" s="1"/>
  <c r="BG38" i="26" s="1"/>
  <c r="BG56" i="20"/>
  <c r="BG66" i="24" s="1"/>
  <c r="BH38" i="20"/>
  <c r="BG120" i="24"/>
  <c r="BG122" i="24" s="1"/>
  <c r="BG166" i="24" s="1"/>
  <c r="BG115" i="24"/>
  <c r="BG161" i="24" s="1"/>
  <c r="BG3" i="27"/>
  <c r="BG3" i="26"/>
  <c r="BG3" i="25"/>
  <c r="BG3" i="24"/>
  <c r="BG3" i="23"/>
  <c r="BG3" i="22"/>
  <c r="BG84" i="25" l="1"/>
  <c r="BG86" i="25" s="1"/>
  <c r="BG65" i="25"/>
  <c r="BG71" i="25" s="1"/>
  <c r="BG72" i="25" s="1"/>
  <c r="BF76" i="24"/>
  <c r="BF77" i="24" s="1"/>
  <c r="BF79" i="24" s="1"/>
  <c r="BF100" i="24" s="1"/>
  <c r="BF13" i="26" s="1"/>
  <c r="BF14" i="26" s="1"/>
  <c r="BG62" i="20"/>
  <c r="BG42" i="26" s="1"/>
  <c r="BG66" i="20"/>
  <c r="BG6" i="20" s="1"/>
  <c r="BG6" i="27" s="1"/>
  <c r="BG163" i="24"/>
  <c r="BG168" i="24"/>
  <c r="BG173" i="24"/>
  <c r="BG153" i="24"/>
  <c r="BG158" i="24"/>
  <c r="BF130" i="24"/>
  <c r="BF133" i="24" s="1"/>
  <c r="BF134" i="24" s="1"/>
  <c r="BF23" i="26" s="1"/>
  <c r="BF171" i="24"/>
  <c r="BF174" i="24" s="1"/>
  <c r="BF176" i="24" s="1"/>
  <c r="BG18" i="23"/>
  <c r="BG13" i="23"/>
  <c r="BG132" i="24"/>
  <c r="BG87" i="24"/>
  <c r="BG91" i="24"/>
  <c r="BG39" i="24"/>
  <c r="BG40" i="24" s="1"/>
  <c r="BG53" i="24"/>
  <c r="BG54" i="24" s="1"/>
  <c r="BG22" i="22"/>
  <c r="BH42" i="20"/>
  <c r="BH44" i="20" s="1"/>
  <c r="BG73" i="25" l="1"/>
  <c r="BG70" i="20"/>
  <c r="BG71" i="20" s="1"/>
  <c r="BG72" i="20" s="1"/>
  <c r="BG140" i="24" s="1"/>
  <c r="BG46" i="24"/>
  <c r="BG67" i="24"/>
  <c r="BG6" i="22"/>
  <c r="BG10" i="22" s="1"/>
  <c r="BG6" i="25"/>
  <c r="BG6" i="24"/>
  <c r="BG6" i="26"/>
  <c r="BG6" i="23"/>
  <c r="BG131" i="24"/>
  <c r="BG152" i="24"/>
  <c r="BG172" i="24"/>
  <c r="BG157" i="24"/>
  <c r="BG162" i="24"/>
  <c r="BG164" i="24" s="1"/>
  <c r="BG167" i="24"/>
  <c r="BG169" i="24" s="1"/>
  <c r="BF25" i="26"/>
  <c r="BF29" i="26" s="1"/>
  <c r="BH2" i="20"/>
  <c r="BH48" i="20"/>
  <c r="BG55" i="24"/>
  <c r="BG57" i="24"/>
  <c r="BG83" i="24"/>
  <c r="BG105" i="24"/>
  <c r="BG41" i="24"/>
  <c r="BG90" i="24"/>
  <c r="BG85" i="24"/>
  <c r="BG86" i="24" s="1"/>
  <c r="BG94" i="24"/>
  <c r="BG95" i="24" s="1"/>
  <c r="BF31" i="26" l="1"/>
  <c r="BF32" i="26" s="1"/>
  <c r="BF44" i="26" s="1"/>
  <c r="BG88" i="24"/>
  <c r="BG75" i="25"/>
  <c r="BG76" i="25" s="1"/>
  <c r="BG68" i="24"/>
  <c r="BG69" i="24" s="1"/>
  <c r="BG30" i="26"/>
  <c r="BG16" i="26"/>
  <c r="BG64" i="24"/>
  <c r="BG45" i="24"/>
  <c r="BG47" i="24" s="1"/>
  <c r="BG73" i="24"/>
  <c r="BH2" i="27"/>
  <c r="BH2" i="26"/>
  <c r="BH2" i="25"/>
  <c r="BH70" i="25" s="1"/>
  <c r="BH2" i="24"/>
  <c r="BH2" i="23"/>
  <c r="BH2" i="22"/>
  <c r="BI47" i="20"/>
  <c r="BI4" i="20" s="1"/>
  <c r="BH49" i="20"/>
  <c r="BH3" i="20" s="1"/>
  <c r="BH5" i="20"/>
  <c r="BG17" i="26"/>
  <c r="BG106" i="24"/>
  <c r="BG127" i="24" s="1"/>
  <c r="BG92" i="24"/>
  <c r="BG96" i="24" s="1"/>
  <c r="BG112" i="24"/>
  <c r="BG156" i="24" s="1"/>
  <c r="BG159" i="24" s="1"/>
  <c r="BG121" i="24"/>
  <c r="BG109" i="24"/>
  <c r="BG151" i="24" s="1"/>
  <c r="BG154" i="24" s="1"/>
  <c r="BG125" i="24"/>
  <c r="BF36" i="26" l="1"/>
  <c r="BG39" i="26" s="1"/>
  <c r="BG24" i="26" s="1"/>
  <c r="BF45" i="26"/>
  <c r="BF47" i="26" s="1"/>
  <c r="BF43" i="26"/>
  <c r="BG98" i="24"/>
  <c r="BG88" i="25"/>
  <c r="BG89" i="25" s="1"/>
  <c r="BG21" i="26" s="1"/>
  <c r="BG80" i="25"/>
  <c r="BG81" i="25" s="1"/>
  <c r="BH78" i="25" s="1"/>
  <c r="BG75" i="24"/>
  <c r="BG70" i="24"/>
  <c r="BG48" i="24"/>
  <c r="BG22" i="26" s="1"/>
  <c r="BG128" i="24"/>
  <c r="BG171" i="24" s="1"/>
  <c r="BG174" i="24" s="1"/>
  <c r="BG176" i="24" s="1"/>
  <c r="BH5" i="27"/>
  <c r="BH5" i="26"/>
  <c r="BH5" i="25"/>
  <c r="BH5" i="24"/>
  <c r="BH5" i="23"/>
  <c r="BH5" i="22"/>
  <c r="BI38" i="20"/>
  <c r="BH56" i="20"/>
  <c r="BH66" i="24" s="1"/>
  <c r="BH61" i="20"/>
  <c r="BH63" i="20" s="1"/>
  <c r="BH38" i="26" s="1"/>
  <c r="BH3" i="27"/>
  <c r="BH3" i="26"/>
  <c r="BH3" i="25"/>
  <c r="BH3" i="24"/>
  <c r="BH3" i="23"/>
  <c r="BH3" i="22"/>
  <c r="BI4" i="27"/>
  <c r="BI4" i="26"/>
  <c r="BI4" i="25"/>
  <c r="BI4" i="24"/>
  <c r="BI4" i="23"/>
  <c r="BI4" i="22"/>
  <c r="BH115" i="24"/>
  <c r="BH161" i="24" s="1"/>
  <c r="BH120" i="24"/>
  <c r="BH122" i="24" s="1"/>
  <c r="BH166" i="24" s="1"/>
  <c r="BH62" i="20" l="1"/>
  <c r="BH42" i="26" s="1"/>
  <c r="BH84" i="25"/>
  <c r="BH86" i="25" s="1"/>
  <c r="BH65" i="25"/>
  <c r="BH71" i="25" s="1"/>
  <c r="BH72" i="25" s="1"/>
  <c r="BG76" i="24"/>
  <c r="BG77" i="24" s="1"/>
  <c r="BG79" i="24" s="1"/>
  <c r="BG100" i="24" s="1"/>
  <c r="BG13" i="26" s="1"/>
  <c r="BG14" i="26" s="1"/>
  <c r="BG130" i="24"/>
  <c r="BG133" i="24" s="1"/>
  <c r="BG134" i="24" s="1"/>
  <c r="BG23" i="26" s="1"/>
  <c r="BH163" i="24"/>
  <c r="BH168" i="24"/>
  <c r="BH173" i="24"/>
  <c r="BH153" i="24"/>
  <c r="BH158" i="24"/>
  <c r="BH18" i="23"/>
  <c r="BH13" i="23"/>
  <c r="BH132" i="24"/>
  <c r="BH87" i="24"/>
  <c r="BH91" i="24"/>
  <c r="BH39" i="24"/>
  <c r="BH40" i="24" s="1"/>
  <c r="BH53" i="24"/>
  <c r="BH54" i="24" s="1"/>
  <c r="BH22" i="22"/>
  <c r="BH66" i="20"/>
  <c r="BH6" i="20" s="1"/>
  <c r="BI42" i="20"/>
  <c r="BI44" i="20" s="1"/>
  <c r="BH67" i="24" l="1"/>
  <c r="BH68" i="24" s="1"/>
  <c r="BH69" i="24" s="1"/>
  <c r="BH46" i="24"/>
  <c r="BH70" i="20"/>
  <c r="BH71" i="20" s="1"/>
  <c r="BH72" i="20" s="1"/>
  <c r="BH140" i="24" s="1"/>
  <c r="BH73" i="25"/>
  <c r="BH131" i="24"/>
  <c r="BH152" i="24"/>
  <c r="BH172" i="24"/>
  <c r="BH157" i="24"/>
  <c r="BH162" i="24"/>
  <c r="BH164" i="24" s="1"/>
  <c r="BH167" i="24"/>
  <c r="BH169" i="24" s="1"/>
  <c r="BI48" i="20"/>
  <c r="BI2" i="20"/>
  <c r="BH83" i="24"/>
  <c r="BH105" i="24"/>
  <c r="BH41" i="24"/>
  <c r="BH90" i="24"/>
  <c r="BG25" i="26"/>
  <c r="BG29" i="26" s="1"/>
  <c r="BH85" i="24"/>
  <c r="BH86" i="24" s="1"/>
  <c r="BH94" i="24"/>
  <c r="BH95" i="24" s="1"/>
  <c r="BH6" i="27"/>
  <c r="BH6" i="26"/>
  <c r="BH6" i="25"/>
  <c r="BH6" i="24"/>
  <c r="BH6" i="23"/>
  <c r="BH6" i="22"/>
  <c r="BH10" i="22" s="1"/>
  <c r="BH55" i="24"/>
  <c r="BH57" i="24"/>
  <c r="BG31" i="26" l="1"/>
  <c r="BG32" i="26" s="1"/>
  <c r="BG44" i="26" s="1"/>
  <c r="BH88" i="24"/>
  <c r="BH75" i="25"/>
  <c r="BH76" i="25" s="1"/>
  <c r="BH75" i="24"/>
  <c r="BH76" i="24" s="1"/>
  <c r="BH30" i="26"/>
  <c r="BH16" i="26"/>
  <c r="BH45" i="24"/>
  <c r="BH47" i="24" s="1"/>
  <c r="BH73" i="24"/>
  <c r="BH64" i="24"/>
  <c r="BH70" i="24" s="1"/>
  <c r="BH112" i="24"/>
  <c r="BH156" i="24" s="1"/>
  <c r="BH159" i="24" s="1"/>
  <c r="BH121" i="24"/>
  <c r="BH125" i="24"/>
  <c r="BH109" i="24"/>
  <c r="BH151" i="24" s="1"/>
  <c r="BH154" i="24" s="1"/>
  <c r="BH17" i="26"/>
  <c r="BI2" i="27"/>
  <c r="BI2" i="26"/>
  <c r="BI2" i="25"/>
  <c r="BI70" i="25" s="1"/>
  <c r="BI2" i="24"/>
  <c r="BI2" i="23"/>
  <c r="BI2" i="22"/>
  <c r="BH106" i="24"/>
  <c r="BH127" i="24" s="1"/>
  <c r="BH92" i="24"/>
  <c r="BH96" i="24" s="1"/>
  <c r="BI49" i="20"/>
  <c r="BI3" i="20" s="1"/>
  <c r="BI5" i="20"/>
  <c r="BJ47" i="20"/>
  <c r="BJ4" i="20" s="1"/>
  <c r="BG45" i="26" l="1"/>
  <c r="BG47" i="26" s="1"/>
  <c r="BG43" i="26"/>
  <c r="BG36" i="26"/>
  <c r="BH39" i="26" s="1"/>
  <c r="BH24" i="26" s="1"/>
  <c r="BH98" i="24"/>
  <c r="BH88" i="25"/>
  <c r="BH89" i="25" s="1"/>
  <c r="BH21" i="26" s="1"/>
  <c r="BH80" i="25"/>
  <c r="BH81" i="25" s="1"/>
  <c r="BI78" i="25" s="1"/>
  <c r="BH77" i="24"/>
  <c r="BH79" i="24" s="1"/>
  <c r="BH48" i="24"/>
  <c r="BH22" i="26" s="1"/>
  <c r="BI3" i="27"/>
  <c r="BI3" i="26"/>
  <c r="BI3" i="25"/>
  <c r="BI3" i="24"/>
  <c r="BI3" i="23"/>
  <c r="BI3" i="22"/>
  <c r="BJ4" i="27"/>
  <c r="BJ4" i="26"/>
  <c r="BJ4" i="25"/>
  <c r="BJ4" i="24"/>
  <c r="BJ4" i="23"/>
  <c r="BJ4" i="22"/>
  <c r="BH128" i="24"/>
  <c r="BI5" i="27"/>
  <c r="BI5" i="26"/>
  <c r="BI5" i="25"/>
  <c r="BI5" i="23"/>
  <c r="BI5" i="22"/>
  <c r="BI5" i="24"/>
  <c r="BJ38" i="20"/>
  <c r="BI56" i="20"/>
  <c r="BI66" i="24" s="1"/>
  <c r="BI61" i="20"/>
  <c r="BI63" i="20" s="1"/>
  <c r="BI38" i="26" s="1"/>
  <c r="BI115" i="24"/>
  <c r="BI161" i="24" s="1"/>
  <c r="BI120" i="24"/>
  <c r="BI122" i="24" s="1"/>
  <c r="BI166" i="24" s="1"/>
  <c r="BI84" i="25" l="1"/>
  <c r="BI86" i="25" s="1"/>
  <c r="BI65" i="25"/>
  <c r="BI71" i="25" s="1"/>
  <c r="BI72" i="25" s="1"/>
  <c r="BI62" i="20"/>
  <c r="BI42" i="26" s="1"/>
  <c r="BH100" i="24"/>
  <c r="BH13" i="26" s="1"/>
  <c r="BH14" i="26" s="1"/>
  <c r="BI168" i="24"/>
  <c r="BI173" i="24"/>
  <c r="BI153" i="24"/>
  <c r="BI158" i="24"/>
  <c r="BI163" i="24"/>
  <c r="BH130" i="24"/>
  <c r="BH133" i="24" s="1"/>
  <c r="BH134" i="24" s="1"/>
  <c r="BH23" i="26" s="1"/>
  <c r="BH25" i="26" s="1"/>
  <c r="BH171" i="24"/>
  <c r="BH174" i="24" s="1"/>
  <c r="BH176" i="24" s="1"/>
  <c r="BI13" i="23"/>
  <c r="BI18" i="23"/>
  <c r="BI87" i="24"/>
  <c r="BI132" i="24"/>
  <c r="BI91" i="24"/>
  <c r="BI39" i="24"/>
  <c r="BI40" i="24" s="1"/>
  <c r="BI53" i="24"/>
  <c r="BI54" i="24" s="1"/>
  <c r="BI22" i="22"/>
  <c r="BI66" i="20"/>
  <c r="BI6" i="20" s="1"/>
  <c r="BJ42" i="20"/>
  <c r="BJ44" i="20" s="1"/>
  <c r="BI73" i="25" l="1"/>
  <c r="BI70" i="20"/>
  <c r="BI71" i="20" s="1"/>
  <c r="BI72" i="20" s="1"/>
  <c r="BI140" i="24" s="1"/>
  <c r="BI46" i="24"/>
  <c r="BI67" i="24"/>
  <c r="BH29" i="26"/>
  <c r="BI131" i="24"/>
  <c r="BI172" i="24"/>
  <c r="BI157" i="24"/>
  <c r="BI162" i="24"/>
  <c r="BI164" i="24" s="1"/>
  <c r="BI167" i="24"/>
  <c r="BI169" i="24" s="1"/>
  <c r="BI152" i="24"/>
  <c r="BJ48" i="20"/>
  <c r="BJ2" i="20"/>
  <c r="BI105" i="24"/>
  <c r="BI83" i="24"/>
  <c r="BI41" i="24"/>
  <c r="BI90" i="24"/>
  <c r="BI6" i="27"/>
  <c r="BI6" i="26"/>
  <c r="BI6" i="25"/>
  <c r="BI6" i="24"/>
  <c r="BI6" i="23"/>
  <c r="BI6" i="22"/>
  <c r="BI10" i="22" s="1"/>
  <c r="BI94" i="24"/>
  <c r="BI95" i="24" s="1"/>
  <c r="BI85" i="24"/>
  <c r="BI86" i="24" s="1"/>
  <c r="BI55" i="24"/>
  <c r="BI57" i="24"/>
  <c r="BH31" i="26" l="1"/>
  <c r="BH32" i="26" s="1"/>
  <c r="BH44" i="26" s="1"/>
  <c r="BI88" i="24"/>
  <c r="BI75" i="25"/>
  <c r="BI76" i="25" s="1"/>
  <c r="BI68" i="24"/>
  <c r="BI69" i="24" s="1"/>
  <c r="BI30" i="26"/>
  <c r="BI16" i="26"/>
  <c r="BI106" i="24"/>
  <c r="BI127" i="24" s="1"/>
  <c r="BI92" i="24"/>
  <c r="BI96" i="24" s="1"/>
  <c r="BI45" i="24"/>
  <c r="BI47" i="24" s="1"/>
  <c r="BI73" i="24"/>
  <c r="BI64" i="24"/>
  <c r="BI112" i="24"/>
  <c r="BI156" i="24" s="1"/>
  <c r="BI159" i="24" s="1"/>
  <c r="BI121" i="24"/>
  <c r="BI125" i="24"/>
  <c r="BI109" i="24"/>
  <c r="BI151" i="24" s="1"/>
  <c r="BI154" i="24" s="1"/>
  <c r="BJ2" i="27"/>
  <c r="BJ2" i="26"/>
  <c r="BJ2" i="25"/>
  <c r="BJ70" i="25" s="1"/>
  <c r="BJ2" i="24"/>
  <c r="BJ2" i="23"/>
  <c r="BJ2" i="22"/>
  <c r="BI17" i="26"/>
  <c r="BJ5" i="20"/>
  <c r="BJ49" i="20"/>
  <c r="BJ3" i="20" s="1"/>
  <c r="BK47" i="20"/>
  <c r="BK4" i="20" s="1"/>
  <c r="BH45" i="26" l="1"/>
  <c r="BH47" i="26" s="1"/>
  <c r="BH43" i="26"/>
  <c r="BH36" i="26"/>
  <c r="BI39" i="26" s="1"/>
  <c r="BI98" i="24"/>
  <c r="BI88" i="25"/>
  <c r="BI89" i="25" s="1"/>
  <c r="BI21" i="26" s="1"/>
  <c r="BI80" i="25"/>
  <c r="BI81" i="25" s="1"/>
  <c r="BJ78" i="25" s="1"/>
  <c r="BI70" i="24"/>
  <c r="BI75" i="24"/>
  <c r="BI76" i="24" s="1"/>
  <c r="BI77" i="24" s="1"/>
  <c r="BI48" i="24"/>
  <c r="BI22" i="26" s="1"/>
  <c r="BI128" i="24"/>
  <c r="BI171" i="24" s="1"/>
  <c r="BI174" i="24" s="1"/>
  <c r="BI176" i="24" s="1"/>
  <c r="BJ5" i="27"/>
  <c r="BJ5" i="26"/>
  <c r="BJ5" i="25"/>
  <c r="BJ5" i="24"/>
  <c r="BJ5" i="22"/>
  <c r="BJ5" i="23"/>
  <c r="BJ61" i="20"/>
  <c r="BJ63" i="20" s="1"/>
  <c r="BJ38" i="26" s="1"/>
  <c r="BK38" i="20"/>
  <c r="BJ56" i="20"/>
  <c r="BJ66" i="24" s="1"/>
  <c r="BK4" i="27"/>
  <c r="BK4" i="26"/>
  <c r="BK4" i="25"/>
  <c r="BK4" i="24"/>
  <c r="BK4" i="23"/>
  <c r="BK4" i="22"/>
  <c r="BJ3" i="27"/>
  <c r="BJ3" i="26"/>
  <c r="BJ3" i="25"/>
  <c r="BJ3" i="24"/>
  <c r="BJ3" i="23"/>
  <c r="BJ3" i="22"/>
  <c r="BJ115" i="24"/>
  <c r="BJ161" i="24" s="1"/>
  <c r="BJ120" i="24"/>
  <c r="BJ122" i="24" s="1"/>
  <c r="BJ166" i="24" s="1"/>
  <c r="BI24" i="26" l="1"/>
  <c r="BJ84" i="25"/>
  <c r="BJ86" i="25" s="1"/>
  <c r="BJ65" i="25"/>
  <c r="BJ71" i="25" s="1"/>
  <c r="BJ72" i="25" s="1"/>
  <c r="BI79" i="24"/>
  <c r="BI100" i="24" s="1"/>
  <c r="BI13" i="26" s="1"/>
  <c r="BI14" i="26" s="1"/>
  <c r="BJ62" i="20"/>
  <c r="BJ42" i="26" s="1"/>
  <c r="BI130" i="24"/>
  <c r="BI133" i="24" s="1"/>
  <c r="BI134" i="24" s="1"/>
  <c r="BI23" i="26" s="1"/>
  <c r="BJ168" i="24"/>
  <c r="BJ173" i="24"/>
  <c r="BJ153" i="24"/>
  <c r="BJ158" i="24"/>
  <c r="BJ163" i="24"/>
  <c r="BJ132" i="24"/>
  <c r="BJ87" i="24"/>
  <c r="BJ91" i="24"/>
  <c r="BJ39" i="24"/>
  <c r="BJ40" i="24" s="1"/>
  <c r="BJ53" i="24"/>
  <c r="BJ54" i="24" s="1"/>
  <c r="BJ22" i="22"/>
  <c r="BJ13" i="23"/>
  <c r="BJ18" i="23"/>
  <c r="BJ66" i="20"/>
  <c r="BJ6" i="20" s="1"/>
  <c r="BK42" i="20"/>
  <c r="BK44" i="20" s="1"/>
  <c r="BJ73" i="25" l="1"/>
  <c r="BJ70" i="20"/>
  <c r="BJ71" i="20" s="1"/>
  <c r="BJ72" i="20" s="1"/>
  <c r="BJ140" i="24" s="1"/>
  <c r="BJ46" i="24"/>
  <c r="BJ67" i="24"/>
  <c r="BJ131" i="24"/>
  <c r="BJ157" i="24"/>
  <c r="BJ162" i="24"/>
  <c r="BJ164" i="24" s="1"/>
  <c r="BJ167" i="24"/>
  <c r="BJ169" i="24" s="1"/>
  <c r="BJ172" i="24"/>
  <c r="BJ152" i="24"/>
  <c r="BI25" i="26"/>
  <c r="BI29" i="26" s="1"/>
  <c r="BK2" i="20"/>
  <c r="BK48" i="20"/>
  <c r="BJ105" i="24"/>
  <c r="BJ83" i="24"/>
  <c r="BJ41" i="24"/>
  <c r="BJ90" i="24"/>
  <c r="BJ94" i="24"/>
  <c r="BJ95" i="24" s="1"/>
  <c r="BJ85" i="24"/>
  <c r="BJ86" i="24" s="1"/>
  <c r="BJ55" i="24"/>
  <c r="BJ57" i="24"/>
  <c r="BJ6" i="27"/>
  <c r="BJ6" i="26"/>
  <c r="BJ6" i="25"/>
  <c r="BJ6" i="24"/>
  <c r="BJ6" i="23"/>
  <c r="BJ6" i="22"/>
  <c r="BJ10" i="22" s="1"/>
  <c r="BI31" i="26" l="1"/>
  <c r="BI32" i="26" s="1"/>
  <c r="BI43" i="26" s="1"/>
  <c r="BJ88" i="24"/>
  <c r="BJ75" i="25"/>
  <c r="BJ76" i="25" s="1"/>
  <c r="BJ68" i="24"/>
  <c r="BJ69" i="24" s="1"/>
  <c r="BJ30" i="26"/>
  <c r="BJ16" i="26"/>
  <c r="BJ112" i="24"/>
  <c r="BJ156" i="24" s="1"/>
  <c r="BJ159" i="24" s="1"/>
  <c r="BJ121" i="24"/>
  <c r="BJ125" i="24"/>
  <c r="BJ109" i="24"/>
  <c r="BJ151" i="24" s="1"/>
  <c r="BJ154" i="24" s="1"/>
  <c r="BJ17" i="26"/>
  <c r="BJ106" i="24"/>
  <c r="BJ127" i="24" s="1"/>
  <c r="BJ92" i="24"/>
  <c r="BJ96" i="24" s="1"/>
  <c r="BJ45" i="24"/>
  <c r="BJ47" i="24" s="1"/>
  <c r="BJ73" i="24"/>
  <c r="BJ64" i="24"/>
  <c r="BK5" i="20"/>
  <c r="BL47" i="20"/>
  <c r="BL4" i="20" s="1"/>
  <c r="BK49" i="20"/>
  <c r="BK3" i="20" s="1"/>
  <c r="BK2" i="27"/>
  <c r="BK2" i="26"/>
  <c r="BK2" i="25"/>
  <c r="BK70" i="25" s="1"/>
  <c r="BK2" i="24"/>
  <c r="BK2" i="23"/>
  <c r="BK2" i="22"/>
  <c r="BI44" i="26" l="1"/>
  <c r="BI45" i="26"/>
  <c r="BI47" i="26" s="1"/>
  <c r="BI36" i="26"/>
  <c r="BJ39" i="26" s="1"/>
  <c r="BJ98" i="24"/>
  <c r="BJ88" i="25"/>
  <c r="BJ89" i="25" s="1"/>
  <c r="BJ21" i="26" s="1"/>
  <c r="BJ80" i="25"/>
  <c r="BJ81" i="25" s="1"/>
  <c r="BK78" i="25" s="1"/>
  <c r="BJ70" i="24"/>
  <c r="BJ75" i="24"/>
  <c r="BJ76" i="24" s="1"/>
  <c r="BJ77" i="24" s="1"/>
  <c r="BJ48" i="24"/>
  <c r="BJ22" i="26" s="1"/>
  <c r="BK3" i="27"/>
  <c r="BK3" i="26"/>
  <c r="BK3" i="25"/>
  <c r="BK3" i="23"/>
  <c r="BK3" i="22"/>
  <c r="BK3" i="24"/>
  <c r="BL4" i="27"/>
  <c r="BL4" i="26"/>
  <c r="BL4" i="25"/>
  <c r="BL4" i="24"/>
  <c r="BL4" i="23"/>
  <c r="BL4" i="22"/>
  <c r="BJ128" i="24"/>
  <c r="BK120" i="24"/>
  <c r="BK122" i="24" s="1"/>
  <c r="BK166" i="24" s="1"/>
  <c r="BK115" i="24"/>
  <c r="BK161" i="24" s="1"/>
  <c r="BK5" i="27"/>
  <c r="BK5" i="26"/>
  <c r="BK5" i="25"/>
  <c r="BK5" i="24"/>
  <c r="BK5" i="23"/>
  <c r="BK5" i="22"/>
  <c r="BK56" i="20"/>
  <c r="BK66" i="24" s="1"/>
  <c r="BK61" i="20"/>
  <c r="BK63" i="20" s="1"/>
  <c r="BK38" i="26" s="1"/>
  <c r="BL38" i="20"/>
  <c r="BJ24" i="26" l="1"/>
  <c r="BK84" i="25"/>
  <c r="BK86" i="25" s="1"/>
  <c r="BK65" i="25"/>
  <c r="BK71" i="25" s="1"/>
  <c r="BK72" i="25" s="1"/>
  <c r="BJ79" i="24"/>
  <c r="BJ100" i="24" s="1"/>
  <c r="BK62" i="20"/>
  <c r="BK42" i="26" s="1"/>
  <c r="BK173" i="24"/>
  <c r="BK153" i="24"/>
  <c r="BK158" i="24"/>
  <c r="BK163" i="24"/>
  <c r="BK168" i="24"/>
  <c r="BJ130" i="24"/>
  <c r="BJ133" i="24" s="1"/>
  <c r="BJ134" i="24" s="1"/>
  <c r="BJ23" i="26" s="1"/>
  <c r="BJ171" i="24"/>
  <c r="BJ174" i="24" s="1"/>
  <c r="BJ176" i="24" s="1"/>
  <c r="BK66" i="20"/>
  <c r="BK6" i="20" s="1"/>
  <c r="BK13" i="23"/>
  <c r="BK18" i="23"/>
  <c r="BL42" i="20"/>
  <c r="BL44" i="20" s="1"/>
  <c r="BK132" i="24"/>
  <c r="BK87" i="24"/>
  <c r="BK91" i="24"/>
  <c r="BK39" i="24"/>
  <c r="BK40" i="24" s="1"/>
  <c r="BK53" i="24"/>
  <c r="BK54" i="24" s="1"/>
  <c r="BK22" i="22"/>
  <c r="BJ25" i="26" l="1"/>
  <c r="BK73" i="25"/>
  <c r="BK70" i="20"/>
  <c r="BK71" i="20" s="1"/>
  <c r="BK72" i="20" s="1"/>
  <c r="BK140" i="24" s="1"/>
  <c r="BK46" i="24"/>
  <c r="BK67" i="24"/>
  <c r="BK6" i="23"/>
  <c r="BK6" i="22"/>
  <c r="BK10" i="22" s="1"/>
  <c r="BK6" i="27"/>
  <c r="BK6" i="26"/>
  <c r="BK131" i="24"/>
  <c r="BK162" i="24"/>
  <c r="BK164" i="24" s="1"/>
  <c r="BK167" i="24"/>
  <c r="BK169" i="24" s="1"/>
  <c r="BK152" i="24"/>
  <c r="BK172" i="24"/>
  <c r="BK157" i="24"/>
  <c r="BK6" i="24"/>
  <c r="BK6" i="25"/>
  <c r="BL2" i="20"/>
  <c r="BL48" i="20"/>
  <c r="BK55" i="24"/>
  <c r="BK57" i="24"/>
  <c r="BK94" i="24"/>
  <c r="BK95" i="24" s="1"/>
  <c r="BK85" i="24"/>
  <c r="BK86" i="24" s="1"/>
  <c r="BJ13" i="26"/>
  <c r="BK105" i="24"/>
  <c r="BK83" i="24"/>
  <c r="BK41" i="24"/>
  <c r="BK90" i="24"/>
  <c r="BK88" i="24" l="1"/>
  <c r="BK75" i="25"/>
  <c r="BK76" i="25" s="1"/>
  <c r="BJ14" i="26"/>
  <c r="BJ29" i="26" s="1"/>
  <c r="BK68" i="24"/>
  <c r="BK69" i="24" s="1"/>
  <c r="BK30" i="26"/>
  <c r="BK16" i="26"/>
  <c r="BK17" i="26"/>
  <c r="BK121" i="24"/>
  <c r="BK125" i="24"/>
  <c r="BK109" i="24"/>
  <c r="BK151" i="24" s="1"/>
  <c r="BK154" i="24" s="1"/>
  <c r="BK112" i="24"/>
  <c r="BK156" i="24" s="1"/>
  <c r="BK159" i="24" s="1"/>
  <c r="BK106" i="24"/>
  <c r="BK127" i="24" s="1"/>
  <c r="BK92" i="24"/>
  <c r="BK96" i="24" s="1"/>
  <c r="BM47" i="20"/>
  <c r="BM4" i="20" s="1"/>
  <c r="BL5" i="20"/>
  <c r="BL49" i="20"/>
  <c r="BL3" i="20" s="1"/>
  <c r="BK45" i="24"/>
  <c r="BK47" i="24" s="1"/>
  <c r="BK73" i="24"/>
  <c r="BK64" i="24"/>
  <c r="BL2" i="27"/>
  <c r="BL2" i="26"/>
  <c r="BL2" i="25"/>
  <c r="BL70" i="25" s="1"/>
  <c r="BL2" i="24"/>
  <c r="BL2" i="23"/>
  <c r="BL2" i="22"/>
  <c r="BJ31" i="26" l="1"/>
  <c r="BJ32" i="26" s="1"/>
  <c r="BJ43" i="26" s="1"/>
  <c r="BK98" i="24"/>
  <c r="BK88" i="25"/>
  <c r="BK89" i="25" s="1"/>
  <c r="BK21" i="26" s="1"/>
  <c r="BK80" i="25"/>
  <c r="BK81" i="25" s="1"/>
  <c r="BL78" i="25" s="1"/>
  <c r="BK70" i="24"/>
  <c r="BK75" i="24"/>
  <c r="BK48" i="24"/>
  <c r="BK22" i="26" s="1"/>
  <c r="BK128" i="24"/>
  <c r="BK171" i="24" s="1"/>
  <c r="BK174" i="24" s="1"/>
  <c r="BK176" i="24" s="1"/>
  <c r="BM4" i="27"/>
  <c r="BM4" i="26"/>
  <c r="BM4" i="25"/>
  <c r="BM4" i="24"/>
  <c r="BM4" i="23"/>
  <c r="BM4" i="22"/>
  <c r="BL120" i="24"/>
  <c r="BL122" i="24" s="1"/>
  <c r="BL166" i="24" s="1"/>
  <c r="BL115" i="24"/>
  <c r="BL161" i="24" s="1"/>
  <c r="BL3" i="27"/>
  <c r="BL3" i="26"/>
  <c r="BL3" i="25"/>
  <c r="BL3" i="24"/>
  <c r="BL3" i="22"/>
  <c r="BL3" i="23"/>
  <c r="BL5" i="27"/>
  <c r="BL5" i="26"/>
  <c r="BL5" i="25"/>
  <c r="BL5" i="24"/>
  <c r="BL5" i="23"/>
  <c r="BL5" i="22"/>
  <c r="BL56" i="20"/>
  <c r="BL66" i="24" s="1"/>
  <c r="BL61" i="20"/>
  <c r="BM38" i="20"/>
  <c r="BJ45" i="26" l="1"/>
  <c r="BJ47" i="26" s="1"/>
  <c r="BJ44" i="26"/>
  <c r="BL62" i="20"/>
  <c r="BL42" i="26" s="1"/>
  <c r="BL63" i="20"/>
  <c r="BL38" i="26" s="1"/>
  <c r="BJ36" i="26"/>
  <c r="BK39" i="26" s="1"/>
  <c r="BL84" i="25"/>
  <c r="BL86" i="25" s="1"/>
  <c r="BL65" i="25"/>
  <c r="BL71" i="25" s="1"/>
  <c r="BL72" i="25" s="1"/>
  <c r="BK76" i="24"/>
  <c r="BK77" i="24" s="1"/>
  <c r="BK79" i="24" s="1"/>
  <c r="BK100" i="24" s="1"/>
  <c r="BK13" i="26" s="1"/>
  <c r="BK14" i="26" s="1"/>
  <c r="BK130" i="24"/>
  <c r="BK133" i="24" s="1"/>
  <c r="BK134" i="24" s="1"/>
  <c r="BK23" i="26" s="1"/>
  <c r="BL173" i="24"/>
  <c r="BL153" i="24"/>
  <c r="BL158" i="24"/>
  <c r="BL163" i="24"/>
  <c r="BL168" i="24"/>
  <c r="BL66" i="20"/>
  <c r="BL6" i="20" s="1"/>
  <c r="BL132" i="24"/>
  <c r="BL91" i="24"/>
  <c r="BL87" i="24"/>
  <c r="BL39" i="24"/>
  <c r="BL40" i="24" s="1"/>
  <c r="BL53" i="24"/>
  <c r="BL54" i="24" s="1"/>
  <c r="BL22" i="22"/>
  <c r="BL18" i="23"/>
  <c r="BL13" i="23"/>
  <c r="BM42" i="20"/>
  <c r="BM44" i="20" s="1"/>
  <c r="BL46" i="24" l="1"/>
  <c r="BL70" i="20"/>
  <c r="BL71" i="20" s="1"/>
  <c r="BL72" i="20" s="1"/>
  <c r="BL140" i="24" s="1"/>
  <c r="BL67" i="24"/>
  <c r="BL68" i="24" s="1"/>
  <c r="BL69" i="24" s="1"/>
  <c r="BK24" i="26"/>
  <c r="BK25" i="26" s="1"/>
  <c r="BK29" i="26" s="1"/>
  <c r="BL73" i="25"/>
  <c r="BL131" i="24"/>
  <c r="BL162" i="24"/>
  <c r="BL164" i="24" s="1"/>
  <c r="BL167" i="24"/>
  <c r="BL169" i="24" s="1"/>
  <c r="BL152" i="24"/>
  <c r="BL172" i="24"/>
  <c r="BL157" i="24"/>
  <c r="BM48" i="20"/>
  <c r="BM2" i="20"/>
  <c r="BL94" i="24"/>
  <c r="BL95" i="24" s="1"/>
  <c r="BL85" i="24"/>
  <c r="BL86" i="24" s="1"/>
  <c r="BL105" i="24"/>
  <c r="BL83" i="24"/>
  <c r="BL41" i="24"/>
  <c r="BL90" i="24"/>
  <c r="BL55" i="24"/>
  <c r="BL57" i="24"/>
  <c r="BL6" i="27"/>
  <c r="BL6" i="26"/>
  <c r="BL6" i="25"/>
  <c r="BL6" i="23"/>
  <c r="BL6" i="22"/>
  <c r="BL10" i="22" s="1"/>
  <c r="BL6" i="24"/>
  <c r="BK31" i="26" l="1"/>
  <c r="BK32" i="26" s="1"/>
  <c r="BK43" i="26" s="1"/>
  <c r="BK45" i="26"/>
  <c r="BK47" i="26" s="1"/>
  <c r="BL88" i="24"/>
  <c r="BL75" i="25"/>
  <c r="BL76" i="25" s="1"/>
  <c r="BL75" i="24"/>
  <c r="BL76" i="24" s="1"/>
  <c r="BL30" i="26"/>
  <c r="BL16" i="26"/>
  <c r="BL106" i="24"/>
  <c r="BL127" i="24" s="1"/>
  <c r="BL92" i="24"/>
  <c r="BL96" i="24" s="1"/>
  <c r="BL73" i="24"/>
  <c r="BL64" i="24"/>
  <c r="BL70" i="24" s="1"/>
  <c r="BL45" i="24"/>
  <c r="BL47" i="24" s="1"/>
  <c r="BK36" i="26"/>
  <c r="BL39" i="26" s="1"/>
  <c r="BL125" i="24"/>
  <c r="BL109" i="24"/>
  <c r="BL151" i="24" s="1"/>
  <c r="BL154" i="24" s="1"/>
  <c r="BL112" i="24"/>
  <c r="BL156" i="24" s="1"/>
  <c r="BL159" i="24" s="1"/>
  <c r="BL121" i="24"/>
  <c r="BM2" i="27"/>
  <c r="BM2" i="26"/>
  <c r="BM2" i="25"/>
  <c r="BM70" i="25" s="1"/>
  <c r="BM2" i="24"/>
  <c r="BM2" i="23"/>
  <c r="BM2" i="22"/>
  <c r="BL17" i="26"/>
  <c r="BM5" i="20"/>
  <c r="BN47" i="20"/>
  <c r="BN4" i="20" s="1"/>
  <c r="BM49" i="20"/>
  <c r="BM3" i="20" s="1"/>
  <c r="BK44" i="26" l="1"/>
  <c r="BL24" i="26"/>
  <c r="BL98" i="24"/>
  <c r="BL88" i="25"/>
  <c r="BL89" i="25" s="1"/>
  <c r="BL21" i="26" s="1"/>
  <c r="BL80" i="25"/>
  <c r="BL81" i="25" s="1"/>
  <c r="BM78" i="25" s="1"/>
  <c r="BL77" i="24"/>
  <c r="BL79" i="24" s="1"/>
  <c r="BL48" i="24"/>
  <c r="BL22" i="26" s="1"/>
  <c r="BL128" i="24"/>
  <c r="BL171" i="24" s="1"/>
  <c r="BL174" i="24" s="1"/>
  <c r="BL176" i="24" s="1"/>
  <c r="BM3" i="27"/>
  <c r="BM3" i="26"/>
  <c r="BM3" i="25"/>
  <c r="BM3" i="24"/>
  <c r="BM3" i="22"/>
  <c r="BM3" i="23"/>
  <c r="BM5" i="27"/>
  <c r="BM5" i="26"/>
  <c r="BM5" i="25"/>
  <c r="BM5" i="24"/>
  <c r="BM5" i="23"/>
  <c r="BM5" i="22"/>
  <c r="BN38" i="20"/>
  <c r="BM61" i="20"/>
  <c r="BM63" i="20" s="1"/>
  <c r="BM38" i="26" s="1"/>
  <c r="BM56" i="20"/>
  <c r="BM66" i="24" s="1"/>
  <c r="BM120" i="24"/>
  <c r="BM115" i="24"/>
  <c r="BM84" i="25" l="1"/>
  <c r="BM86" i="25" s="1"/>
  <c r="H86" i="25" s="1"/>
  <c r="BM65" i="25"/>
  <c r="BM62" i="20"/>
  <c r="BM42" i="26" s="1"/>
  <c r="BL130" i="24"/>
  <c r="BL133" i="24" s="1"/>
  <c r="BL134" i="24" s="1"/>
  <c r="BL23" i="26" s="1"/>
  <c r="BL25" i="26" s="1"/>
  <c r="BL100" i="24"/>
  <c r="BL13" i="26" s="1"/>
  <c r="BL14" i="26" s="1"/>
  <c r="BM158" i="24"/>
  <c r="BM163" i="24"/>
  <c r="BM168" i="24"/>
  <c r="BM173" i="24"/>
  <c r="BM153" i="24"/>
  <c r="H115" i="24"/>
  <c r="H161" i="24" s="1"/>
  <c r="BM161" i="24"/>
  <c r="BM132" i="24"/>
  <c r="BM91" i="24"/>
  <c r="BM87" i="24"/>
  <c r="BM39" i="24"/>
  <c r="BM40" i="24" s="1"/>
  <c r="BM53" i="24"/>
  <c r="BM54" i="24" s="1"/>
  <c r="BM22" i="22"/>
  <c r="BM13" i="23"/>
  <c r="BM18" i="23"/>
  <c r="BM122" i="24"/>
  <c r="H120" i="24"/>
  <c r="BN42" i="20"/>
  <c r="BN44" i="20" s="1"/>
  <c r="BM66" i="20"/>
  <c r="BM6" i="20" s="1"/>
  <c r="H65" i="25" l="1"/>
  <c r="BM71" i="25"/>
  <c r="BM72" i="25" s="1"/>
  <c r="BM73" i="25" s="1"/>
  <c r="BM70" i="20"/>
  <c r="BM71" i="20" s="1"/>
  <c r="BM72" i="20" s="1"/>
  <c r="BM140" i="24" s="1"/>
  <c r="BM46" i="24"/>
  <c r="BM67" i="24"/>
  <c r="BM131" i="24"/>
  <c r="BM167" i="24"/>
  <c r="BM152" i="24"/>
  <c r="BM172" i="24"/>
  <c r="BM157" i="24"/>
  <c r="BM162" i="24"/>
  <c r="BM164" i="24" s="1"/>
  <c r="H122" i="24"/>
  <c r="H166" i="24" s="1"/>
  <c r="BM166" i="24"/>
  <c r="BN2" i="20"/>
  <c r="BN48" i="20"/>
  <c r="BM6" i="27"/>
  <c r="BM6" i="26"/>
  <c r="BM6" i="25"/>
  <c r="BM6" i="23"/>
  <c r="BM6" i="24"/>
  <c r="BM6" i="22"/>
  <c r="BM10" i="22" s="1"/>
  <c r="BM105" i="24"/>
  <c r="BM83" i="24"/>
  <c r="BM41" i="24"/>
  <c r="BM90" i="24"/>
  <c r="BL29" i="26"/>
  <c r="BM94" i="24"/>
  <c r="BM95" i="24" s="1"/>
  <c r="BM85" i="24"/>
  <c r="BM86" i="24" s="1"/>
  <c r="BM55" i="24"/>
  <c r="BM16" i="26" s="1"/>
  <c r="BM57" i="24"/>
  <c r="BM17" i="26" s="1"/>
  <c r="BL31" i="26" l="1"/>
  <c r="BL32" i="26" s="1"/>
  <c r="BL44" i="26" s="1"/>
  <c r="BM88" i="24"/>
  <c r="BM75" i="25"/>
  <c r="BM76" i="25" s="1"/>
  <c r="B85" i="8"/>
  <c r="C85" i="8"/>
  <c r="P85" i="8"/>
  <c r="Z85" i="8"/>
  <c r="F85" i="8"/>
  <c r="Y85" i="8"/>
  <c r="G85" i="8"/>
  <c r="T85" i="8"/>
  <c r="U85" i="8"/>
  <c r="K85" i="8"/>
  <c r="D85" i="8"/>
  <c r="E85" i="8"/>
  <c r="X85" i="8"/>
  <c r="R85" i="8"/>
  <c r="N85" i="8"/>
  <c r="J85" i="8"/>
  <c r="S85" i="8"/>
  <c r="W85" i="8"/>
  <c r="Q85" i="8"/>
  <c r="I85" i="8"/>
  <c r="H85" i="8"/>
  <c r="M85" i="8"/>
  <c r="O85" i="8"/>
  <c r="L85" i="8"/>
  <c r="V85" i="8"/>
  <c r="B84" i="8"/>
  <c r="M84" i="8"/>
  <c r="P84" i="8"/>
  <c r="U84" i="8"/>
  <c r="I84" i="8"/>
  <c r="O84" i="8"/>
  <c r="G84" i="8"/>
  <c r="W84" i="8"/>
  <c r="L84" i="8"/>
  <c r="N84" i="8"/>
  <c r="R84" i="8"/>
  <c r="K84" i="8"/>
  <c r="H84" i="8"/>
  <c r="Y84" i="8"/>
  <c r="Y95" i="8" s="1"/>
  <c r="Y19" i="8" s="1"/>
  <c r="S84" i="8"/>
  <c r="T84" i="8"/>
  <c r="F84" i="8"/>
  <c r="X84" i="8"/>
  <c r="D84" i="8"/>
  <c r="E84" i="8"/>
  <c r="J84" i="8"/>
  <c r="Z84" i="8"/>
  <c r="V84" i="8"/>
  <c r="Q84" i="8"/>
  <c r="B67" i="8"/>
  <c r="O67" i="8"/>
  <c r="D67" i="8"/>
  <c r="R67" i="8"/>
  <c r="V67" i="8"/>
  <c r="N67" i="8"/>
  <c r="H67" i="8"/>
  <c r="Q67" i="8"/>
  <c r="W67" i="8"/>
  <c r="M67" i="8"/>
  <c r="X67" i="8"/>
  <c r="T67" i="8"/>
  <c r="S67" i="8"/>
  <c r="C67" i="8"/>
  <c r="E67" i="8"/>
  <c r="J67" i="8"/>
  <c r="Z67" i="8"/>
  <c r="U67" i="8"/>
  <c r="K67" i="8"/>
  <c r="G67" i="8"/>
  <c r="F67" i="8"/>
  <c r="Y67" i="8"/>
  <c r="L67" i="8"/>
  <c r="I67" i="8"/>
  <c r="P67" i="8"/>
  <c r="B68" i="8"/>
  <c r="X68" i="8"/>
  <c r="H68" i="8"/>
  <c r="Q68" i="8"/>
  <c r="L68" i="8"/>
  <c r="Z68" i="8"/>
  <c r="O68" i="8"/>
  <c r="W68" i="8"/>
  <c r="J68" i="8"/>
  <c r="U68" i="8"/>
  <c r="G68" i="8"/>
  <c r="K68" i="8"/>
  <c r="S68" i="8"/>
  <c r="T68" i="8"/>
  <c r="M68" i="8"/>
  <c r="N68" i="8"/>
  <c r="V68" i="8"/>
  <c r="I68" i="8"/>
  <c r="R68" i="8"/>
  <c r="F68" i="8"/>
  <c r="P68" i="8"/>
  <c r="Y68" i="8"/>
  <c r="D68" i="8"/>
  <c r="E68" i="8"/>
  <c r="H164" i="24"/>
  <c r="C66" i="8"/>
  <c r="B66" i="8"/>
  <c r="L66" i="8"/>
  <c r="D66" i="8"/>
  <c r="Y66" i="8"/>
  <c r="I66" i="8"/>
  <c r="T66" i="8"/>
  <c r="V66" i="8"/>
  <c r="G66" i="8"/>
  <c r="F66" i="8"/>
  <c r="M66" i="8"/>
  <c r="S66" i="8"/>
  <c r="Z66" i="8"/>
  <c r="W66" i="8"/>
  <c r="J66" i="8"/>
  <c r="P66" i="8"/>
  <c r="R66" i="8"/>
  <c r="Q66" i="8"/>
  <c r="U66" i="8"/>
  <c r="N66" i="8"/>
  <c r="H66" i="8"/>
  <c r="K66" i="8"/>
  <c r="E66" i="8"/>
  <c r="O66" i="8"/>
  <c r="X66" i="8"/>
  <c r="B65" i="8"/>
  <c r="C65" i="8"/>
  <c r="X65" i="8"/>
  <c r="Y65" i="8"/>
  <c r="K65" i="8"/>
  <c r="O65" i="8"/>
  <c r="R65" i="8"/>
  <c r="J65" i="8"/>
  <c r="W65" i="8"/>
  <c r="E65" i="8"/>
  <c r="F65" i="8"/>
  <c r="H65" i="8"/>
  <c r="I65" i="8"/>
  <c r="Z65" i="8"/>
  <c r="U65" i="8"/>
  <c r="Q65" i="8"/>
  <c r="N65" i="8"/>
  <c r="G65" i="8"/>
  <c r="M65" i="8"/>
  <c r="L65" i="8"/>
  <c r="V65" i="8"/>
  <c r="T65" i="8"/>
  <c r="D65" i="8"/>
  <c r="P65" i="8"/>
  <c r="S65" i="8"/>
  <c r="B64" i="8"/>
  <c r="C64" i="8"/>
  <c r="X64" i="8"/>
  <c r="M64" i="8"/>
  <c r="E64" i="8"/>
  <c r="Z64" i="8"/>
  <c r="R64" i="8"/>
  <c r="V64" i="8"/>
  <c r="J64" i="8"/>
  <c r="D64" i="8"/>
  <c r="F64" i="8"/>
  <c r="G64" i="8"/>
  <c r="S64" i="8"/>
  <c r="K64" i="8"/>
  <c r="H64" i="8"/>
  <c r="O64" i="8"/>
  <c r="L64" i="8"/>
  <c r="W64" i="8"/>
  <c r="Q64" i="8"/>
  <c r="Y64" i="8"/>
  <c r="T64" i="8"/>
  <c r="P64" i="8"/>
  <c r="I64" i="8"/>
  <c r="N64" i="8"/>
  <c r="U64" i="8"/>
  <c r="B52" i="8"/>
  <c r="C51" i="8"/>
  <c r="D51" i="8"/>
  <c r="E51" i="8"/>
  <c r="F51" i="8"/>
  <c r="C52" i="8"/>
  <c r="D52" i="8"/>
  <c r="E52" i="8"/>
  <c r="F52" i="8"/>
  <c r="B51" i="8"/>
  <c r="B46" i="8"/>
  <c r="F46" i="8"/>
  <c r="E46" i="8"/>
  <c r="C46" i="8"/>
  <c r="D46" i="8"/>
  <c r="BM68" i="24"/>
  <c r="BM69" i="24" s="1"/>
  <c r="BM169" i="24"/>
  <c r="H169" i="24" s="1"/>
  <c r="BM30" i="26"/>
  <c r="H55" i="24"/>
  <c r="BM106" i="24"/>
  <c r="BM127" i="24" s="1"/>
  <c r="H127" i="24" s="1"/>
  <c r="BM92" i="24"/>
  <c r="BM96" i="24" s="1"/>
  <c r="H96" i="24" s="1"/>
  <c r="BM73" i="24"/>
  <c r="BM64" i="24"/>
  <c r="BM45" i="24"/>
  <c r="BM47" i="24" s="1"/>
  <c r="H41" i="24"/>
  <c r="BN5" i="20"/>
  <c r="BO47" i="20"/>
  <c r="BO4" i="20" s="1"/>
  <c r="BN49" i="20"/>
  <c r="BN3" i="20" s="1"/>
  <c r="BL36" i="26"/>
  <c r="BM39" i="26" s="1"/>
  <c r="BM125" i="24"/>
  <c r="BM109" i="24"/>
  <c r="BM151" i="24" s="1"/>
  <c r="BM154" i="24" s="1"/>
  <c r="BM112" i="24"/>
  <c r="BM121" i="24"/>
  <c r="H121" i="24" s="1"/>
  <c r="BL45" i="26" l="1"/>
  <c r="BL47" i="26" s="1"/>
  <c r="BL43" i="26"/>
  <c r="BM98" i="24"/>
  <c r="BM88" i="25"/>
  <c r="BM89" i="25" s="1"/>
  <c r="BM21" i="26" s="1"/>
  <c r="BM80" i="25"/>
  <c r="BM81" i="25" s="1"/>
  <c r="BN78" i="25" s="1"/>
  <c r="BN81" i="25" s="1"/>
  <c r="BO78" i="25" s="1"/>
  <c r="BO81" i="25" s="1"/>
  <c r="BP78" i="25" s="1"/>
  <c r="BP81" i="25" s="1"/>
  <c r="BQ78" i="25" s="1"/>
  <c r="BQ81" i="25" s="1"/>
  <c r="BR78" i="25" s="1"/>
  <c r="BR81" i="25" s="1"/>
  <c r="BS78" i="25" s="1"/>
  <c r="BS81" i="25" s="1"/>
  <c r="BT78" i="25" s="1"/>
  <c r="BT81" i="25" s="1"/>
  <c r="BU78" i="25" s="1"/>
  <c r="BU81" i="25" s="1"/>
  <c r="BV78" i="25" s="1"/>
  <c r="BV81" i="25" s="1"/>
  <c r="BW78" i="25" s="1"/>
  <c r="BW81" i="25" s="1"/>
  <c r="BX78" i="25" s="1"/>
  <c r="BX81" i="25" s="1"/>
  <c r="BY78" i="25" s="1"/>
  <c r="BY81" i="25" s="1"/>
  <c r="BZ78" i="25" s="1"/>
  <c r="BZ81" i="25" s="1"/>
  <c r="CA78" i="25" s="1"/>
  <c r="CA81" i="25" s="1"/>
  <c r="CB78" i="25" s="1"/>
  <c r="CB81" i="25" s="1"/>
  <c r="CC78" i="25" s="1"/>
  <c r="CC81" i="25" s="1"/>
  <c r="CD78" i="25" s="1"/>
  <c r="CD81" i="25" s="1"/>
  <c r="CE78" i="25" s="1"/>
  <c r="CE81" i="25" s="1"/>
  <c r="CF78" i="25" s="1"/>
  <c r="CF81" i="25" s="1"/>
  <c r="CG78" i="25" s="1"/>
  <c r="CG81" i="25" s="1"/>
  <c r="CH78" i="25" s="1"/>
  <c r="CH81" i="25" s="1"/>
  <c r="CI78" i="25" s="1"/>
  <c r="CI81" i="25" s="1"/>
  <c r="CJ78" i="25" s="1"/>
  <c r="CJ81" i="25" s="1"/>
  <c r="CK78" i="25" s="1"/>
  <c r="CK81" i="25" s="1"/>
  <c r="H76" i="25"/>
  <c r="H80" i="25" s="1"/>
  <c r="B95" i="8"/>
  <c r="B19" i="8" s="1"/>
  <c r="D95" i="8"/>
  <c r="D19" i="8" s="1"/>
  <c r="P95" i="8"/>
  <c r="P19" i="8" s="1"/>
  <c r="X95" i="8"/>
  <c r="X19" i="8" s="1"/>
  <c r="U95" i="8"/>
  <c r="U19" i="8" s="1"/>
  <c r="V95" i="8"/>
  <c r="V19" i="8" s="1"/>
  <c r="S95" i="8"/>
  <c r="S19" i="8" s="1"/>
  <c r="B77" i="8"/>
  <c r="B20" i="8" s="1"/>
  <c r="K95" i="8"/>
  <c r="K19" i="8" s="1"/>
  <c r="W95" i="8"/>
  <c r="W19" i="8" s="1"/>
  <c r="X77" i="8"/>
  <c r="X20" i="8" s="1"/>
  <c r="I95" i="8"/>
  <c r="I19" i="8" s="1"/>
  <c r="E95" i="8"/>
  <c r="E19" i="8" s="1"/>
  <c r="O95" i="8"/>
  <c r="O19" i="8" s="1"/>
  <c r="N95" i="8"/>
  <c r="N19" i="8" s="1"/>
  <c r="G95" i="8"/>
  <c r="G19" i="8" s="1"/>
  <c r="H95" i="8"/>
  <c r="H19" i="8" s="1"/>
  <c r="F95" i="8"/>
  <c r="F19" i="8" s="1"/>
  <c r="Q95" i="8"/>
  <c r="Q19" i="8" s="1"/>
  <c r="U77" i="8"/>
  <c r="U20" i="8" s="1"/>
  <c r="R77" i="8"/>
  <c r="R20" i="8" s="1"/>
  <c r="F77" i="8"/>
  <c r="F20" i="8" s="1"/>
  <c r="D77" i="8"/>
  <c r="D20" i="8" s="1"/>
  <c r="R95" i="8"/>
  <c r="R19" i="8" s="1"/>
  <c r="S77" i="8"/>
  <c r="S20" i="8" s="1"/>
  <c r="G77" i="8"/>
  <c r="G20" i="8" s="1"/>
  <c r="M77" i="8"/>
  <c r="M20" i="8" s="1"/>
  <c r="E47" i="8"/>
  <c r="E45" i="8" s="1"/>
  <c r="E18" i="8" s="1"/>
  <c r="D47" i="8"/>
  <c r="D45" i="8" s="1"/>
  <c r="D18" i="8" s="1"/>
  <c r="Y77" i="8"/>
  <c r="Y20" i="8" s="1"/>
  <c r="Y21" i="8" s="1"/>
  <c r="Y23" i="8" s="1"/>
  <c r="N77" i="8"/>
  <c r="N20" i="8" s="1"/>
  <c r="E77" i="8"/>
  <c r="E20" i="8" s="1"/>
  <c r="L77" i="8"/>
  <c r="L20" i="8" s="1"/>
  <c r="J95" i="8"/>
  <c r="J19" i="8" s="1"/>
  <c r="H77" i="8"/>
  <c r="H20" i="8" s="1"/>
  <c r="L95" i="8"/>
  <c r="L19" i="8" s="1"/>
  <c r="T95" i="8"/>
  <c r="T19" i="8" s="1"/>
  <c r="M95" i="8"/>
  <c r="M19" i="8" s="1"/>
  <c r="V77" i="8"/>
  <c r="V20" i="8" s="1"/>
  <c r="W77" i="8"/>
  <c r="W20" i="8" s="1"/>
  <c r="K77" i="8"/>
  <c r="K20" i="8" s="1"/>
  <c r="K21" i="8" s="1"/>
  <c r="K23" i="8" s="1"/>
  <c r="T77" i="8"/>
  <c r="T20" i="8" s="1"/>
  <c r="O77" i="8"/>
  <c r="O20" i="8" s="1"/>
  <c r="I77" i="8"/>
  <c r="I20" i="8" s="1"/>
  <c r="B47" i="8"/>
  <c r="B45" i="8" s="1"/>
  <c r="B18" i="8" s="1"/>
  <c r="J77" i="8"/>
  <c r="J20" i="8" s="1"/>
  <c r="Q77" i="8"/>
  <c r="Q20" i="8" s="1"/>
  <c r="P77" i="8"/>
  <c r="P20" i="8" s="1"/>
  <c r="C47" i="8"/>
  <c r="C45" i="8" s="1"/>
  <c r="C18" i="8" s="1"/>
  <c r="D35" i="8"/>
  <c r="D36" i="8" s="1"/>
  <c r="D37" i="8" s="1"/>
  <c r="D39" i="8" s="1"/>
  <c r="D40" i="8" s="1"/>
  <c r="H68" i="24"/>
  <c r="BM70" i="24"/>
  <c r="H70" i="24" s="1"/>
  <c r="H69" i="24"/>
  <c r="H75" i="24" s="1"/>
  <c r="BM75" i="24"/>
  <c r="BM76" i="24" s="1"/>
  <c r="H76" i="24" s="1"/>
  <c r="BM48" i="24"/>
  <c r="H30" i="26"/>
  <c r="H16" i="26"/>
  <c r="H154" i="24"/>
  <c r="H112" i="24"/>
  <c r="H156" i="24" s="1"/>
  <c r="BM156" i="24"/>
  <c r="BM159" i="24" s="1"/>
  <c r="H159" i="24" s="1"/>
  <c r="H109" i="24"/>
  <c r="H151" i="24" s="1"/>
  <c r="H98" i="24"/>
  <c r="H88" i="24"/>
  <c r="H73" i="24"/>
  <c r="H64" i="24"/>
  <c r="H45" i="24"/>
  <c r="BN61" i="20"/>
  <c r="BN63" i="20" s="1"/>
  <c r="BN56" i="20"/>
  <c r="BO38" i="20"/>
  <c r="BM128" i="24"/>
  <c r="H125" i="24"/>
  <c r="BM24" i="26"/>
  <c r="H39" i="26"/>
  <c r="H24" i="26" s="1"/>
  <c r="H89" i="25" l="1"/>
  <c r="H21" i="26" s="1"/>
  <c r="H88" i="25"/>
  <c r="V21" i="8"/>
  <c r="V23" i="8" s="1"/>
  <c r="D21" i="8"/>
  <c r="D23" i="8" s="1"/>
  <c r="B21" i="8"/>
  <c r="B23" i="8" s="1"/>
  <c r="P21" i="8"/>
  <c r="P23" i="8" s="1"/>
  <c r="N21" i="8"/>
  <c r="N23" i="8" s="1"/>
  <c r="X21" i="8"/>
  <c r="X23" i="8" s="1"/>
  <c r="U21" i="8"/>
  <c r="U23" i="8" s="1"/>
  <c r="S21" i="8"/>
  <c r="S23" i="8" s="1"/>
  <c r="G21" i="8"/>
  <c r="G23" i="8" s="1"/>
  <c r="W21" i="8"/>
  <c r="W23" i="8" s="1"/>
  <c r="O21" i="8"/>
  <c r="O23" i="8" s="1"/>
  <c r="E21" i="8"/>
  <c r="E23" i="8" s="1"/>
  <c r="I21" i="8"/>
  <c r="I23" i="8" s="1"/>
  <c r="H21" i="8"/>
  <c r="H23" i="8" s="1"/>
  <c r="Q21" i="8"/>
  <c r="Q23" i="8" s="1"/>
  <c r="R21" i="8"/>
  <c r="R23" i="8" s="1"/>
  <c r="F21" i="8"/>
  <c r="F23" i="8" s="1"/>
  <c r="M21" i="8"/>
  <c r="M23" i="8" s="1"/>
  <c r="J21" i="8"/>
  <c r="J23" i="8" s="1"/>
  <c r="T21" i="8"/>
  <c r="T23" i="8" s="1"/>
  <c r="L21" i="8"/>
  <c r="L23" i="8" s="1"/>
  <c r="B30" i="8"/>
  <c r="BM77" i="24"/>
  <c r="H48" i="24"/>
  <c r="H22" i="26" s="1"/>
  <c r="BM22" i="26"/>
  <c r="BN62" i="20"/>
  <c r="BN70" i="20" s="1"/>
  <c r="BN71" i="20" s="1"/>
  <c r="BN72" i="20" s="1"/>
  <c r="H128" i="24"/>
  <c r="H171" i="24" s="1"/>
  <c r="BM171" i="24"/>
  <c r="BM174" i="24" s="1"/>
  <c r="C68" i="8" s="1"/>
  <c r="BN66" i="20"/>
  <c r="BN6" i="20" s="1"/>
  <c r="BO42" i="20"/>
  <c r="BO44" i="20" s="1"/>
  <c r="BM130" i="24"/>
  <c r="H174" i="24" l="1"/>
  <c r="C77" i="8"/>
  <c r="C20" i="8" s="1"/>
  <c r="H77" i="24"/>
  <c r="BM79" i="24"/>
  <c r="C84" i="8" s="1"/>
  <c r="C95" i="8" s="1"/>
  <c r="C19" i="8" s="1"/>
  <c r="BM176" i="24"/>
  <c r="H176" i="24" s="1"/>
  <c r="BO2" i="20"/>
  <c r="BO48" i="20"/>
  <c r="BM133" i="24"/>
  <c r="H130" i="24"/>
  <c r="C21" i="8" l="1"/>
  <c r="C23" i="8" s="1"/>
  <c r="B31" i="8" s="1"/>
  <c r="B32" i="8" s="1"/>
  <c r="B19" i="16" s="1"/>
  <c r="BM100" i="24"/>
  <c r="H79" i="24"/>
  <c r="BM134" i="24"/>
  <c r="H133" i="24"/>
  <c r="BP47" i="20"/>
  <c r="BP4" i="20" s="1"/>
  <c r="BO49" i="20"/>
  <c r="BO3" i="20" s="1"/>
  <c r="BO5" i="20"/>
  <c r="E37" i="8" l="1"/>
  <c r="G2" i="21" s="1"/>
  <c r="I24" i="28" s="1"/>
  <c r="H100" i="24"/>
  <c r="H13" i="26" s="1"/>
  <c r="BM13" i="26"/>
  <c r="BM14" i="26" s="1"/>
  <c r="H14" i="26" s="1"/>
  <c r="G176" i="24"/>
  <c r="BM23" i="26"/>
  <c r="BM25" i="26" s="1"/>
  <c r="H134" i="24"/>
  <c r="H23" i="26" s="1"/>
  <c r="BO61" i="20"/>
  <c r="BO63" i="20" s="1"/>
  <c r="BO56" i="20"/>
  <c r="BP38" i="20"/>
  <c r="BO62" i="20" l="1"/>
  <c r="BO70" i="20" s="1"/>
  <c r="BO71" i="20" s="1"/>
  <c r="BO72" i="20" s="1"/>
  <c r="H25" i="26"/>
  <c r="BM29" i="26"/>
  <c r="BP42" i="20"/>
  <c r="BP44" i="20" s="1"/>
  <c r="BO66" i="20"/>
  <c r="BO6" i="20" s="1"/>
  <c r="BM31" i="26" l="1"/>
  <c r="BM32" i="26" s="1"/>
  <c r="H29" i="26"/>
  <c r="H27" i="26"/>
  <c r="I22" i="28" s="1"/>
  <c r="BP2" i="20"/>
  <c r="BP48" i="20"/>
  <c r="G2" i="26"/>
  <c r="BM45" i="26" l="1"/>
  <c r="BM47" i="26" s="1"/>
  <c r="H47" i="26" s="1"/>
  <c r="BM44" i="26"/>
  <c r="H44" i="26" s="1"/>
  <c r="G44" i="26" s="1"/>
  <c r="BM43" i="26"/>
  <c r="H43" i="26" s="1"/>
  <c r="G43" i="26" s="1"/>
  <c r="BM36" i="26"/>
  <c r="G5" i="21"/>
  <c r="G2" i="27"/>
  <c r="G2" i="22"/>
  <c r="BQ47" i="20"/>
  <c r="BQ4" i="20" s="1"/>
  <c r="BP49" i="20"/>
  <c r="BP3" i="20" s="1"/>
  <c r="BP5" i="20"/>
  <c r="H45" i="26" l="1"/>
  <c r="G6" i="22"/>
  <c r="G6" i="27"/>
  <c r="G5" i="26"/>
  <c r="G5" i="22"/>
  <c r="G5" i="27"/>
  <c r="BP61" i="20"/>
  <c r="BP63" i="20" s="1"/>
  <c r="BQ38" i="20"/>
  <c r="BP56" i="20"/>
  <c r="G45" i="26" l="1"/>
  <c r="G6" i="26"/>
  <c r="BP62" i="20"/>
  <c r="BP70" i="20" s="1"/>
  <c r="BP71" i="20" s="1"/>
  <c r="BP72" i="20" s="1"/>
  <c r="BP66" i="20"/>
  <c r="BP6" i="20" s="1"/>
  <c r="BQ42" i="20"/>
  <c r="BQ44" i="20" s="1"/>
  <c r="G47" i="26" l="1"/>
  <c r="G6" i="21" s="1"/>
  <c r="G48" i="26"/>
  <c r="I23" i="28" s="1"/>
  <c r="BQ48" i="20"/>
  <c r="BQ2" i="20"/>
  <c r="BQ49" i="20" l="1"/>
  <c r="BQ3" i="20" s="1"/>
  <c r="BQ5" i="20"/>
  <c r="BR47" i="20"/>
  <c r="BR4" i="20" s="1"/>
  <c r="BQ56" i="20" l="1"/>
  <c r="BQ61" i="20"/>
  <c r="BQ63" i="20" s="1"/>
  <c r="BR38" i="20"/>
  <c r="BQ62" i="20" l="1"/>
  <c r="BQ70" i="20" s="1"/>
  <c r="BQ71" i="20" s="1"/>
  <c r="BQ72" i="20" s="1"/>
  <c r="BR42" i="20"/>
  <c r="BR44" i="20" s="1"/>
  <c r="BQ66" i="20"/>
  <c r="BQ6" i="20" s="1"/>
  <c r="BR2" i="20" l="1"/>
  <c r="BR48" i="20"/>
  <c r="BR5" i="20" l="1"/>
  <c r="BS47" i="20"/>
  <c r="BS4" i="20" s="1"/>
  <c r="BR49" i="20"/>
  <c r="BR3" i="20" s="1"/>
  <c r="BR56" i="20" l="1"/>
  <c r="BR61" i="20"/>
  <c r="BR63" i="20" s="1"/>
  <c r="BS38" i="20"/>
  <c r="BR62" i="20" l="1"/>
  <c r="BR70" i="20" s="1"/>
  <c r="BR71" i="20" s="1"/>
  <c r="BR72" i="20" s="1"/>
  <c r="BS42" i="20"/>
  <c r="BS44" i="20" s="1"/>
  <c r="BR66" i="20"/>
  <c r="BR6" i="20" s="1"/>
  <c r="BS2" i="20" l="1"/>
  <c r="BS48" i="20"/>
  <c r="BS5" i="20" l="1"/>
  <c r="BT47" i="20"/>
  <c r="BT4" i="20" s="1"/>
  <c r="BS49" i="20"/>
  <c r="BS3" i="20" s="1"/>
  <c r="BS56" i="20" l="1"/>
  <c r="BS61" i="20"/>
  <c r="BS63" i="20" s="1"/>
  <c r="BT38" i="20"/>
  <c r="BS62" i="20" l="1"/>
  <c r="BS70" i="20" s="1"/>
  <c r="BS71" i="20" s="1"/>
  <c r="BS72" i="20" s="1"/>
  <c r="BT42" i="20"/>
  <c r="BT44" i="20" s="1"/>
  <c r="BS66" i="20"/>
  <c r="BS6" i="20" s="1"/>
  <c r="BT2" i="20" l="1"/>
  <c r="BT48" i="20"/>
  <c r="BT5" i="20" l="1"/>
  <c r="BU47" i="20"/>
  <c r="BU4" i="20" s="1"/>
  <c r="BT49" i="20"/>
  <c r="BT3" i="20" s="1"/>
  <c r="BT56" i="20" l="1"/>
  <c r="BT61" i="20"/>
  <c r="BT63" i="20" s="1"/>
  <c r="BU38" i="20"/>
  <c r="BT62" i="20" l="1"/>
  <c r="BT70" i="20" s="1"/>
  <c r="BT71" i="20" s="1"/>
  <c r="BT72" i="20" s="1"/>
  <c r="BT66" i="20"/>
  <c r="BT6" i="20" s="1"/>
  <c r="BU42" i="20"/>
  <c r="BU44" i="20" s="1"/>
  <c r="BU2" i="20" l="1"/>
  <c r="BU48" i="20"/>
  <c r="BU5" i="20" l="1"/>
  <c r="BV47" i="20"/>
  <c r="BV4" i="20" s="1"/>
  <c r="BU49" i="20"/>
  <c r="BU3" i="20" s="1"/>
  <c r="BU61" i="20" l="1"/>
  <c r="BU63" i="20" s="1"/>
  <c r="BU56" i="20"/>
  <c r="BV38" i="20"/>
  <c r="BU62" i="20" l="1"/>
  <c r="BU70" i="20" s="1"/>
  <c r="BU71" i="20" s="1"/>
  <c r="BU72" i="20" s="1"/>
  <c r="BU66" i="20"/>
  <c r="BU6" i="20" s="1"/>
  <c r="BV42" i="20"/>
  <c r="BV44" i="20" s="1"/>
  <c r="BV2" i="20" l="1"/>
  <c r="BV48" i="20"/>
  <c r="BV5" i="20" l="1"/>
  <c r="BW47" i="20"/>
  <c r="BW4" i="20" s="1"/>
  <c r="BV49" i="20"/>
  <c r="BV3" i="20" s="1"/>
  <c r="BV61" i="20" l="1"/>
  <c r="BV63" i="20" s="1"/>
  <c r="BV56" i="20"/>
  <c r="BW38" i="20"/>
  <c r="BV62" i="20" l="1"/>
  <c r="BV70" i="20" s="1"/>
  <c r="BV71" i="20" s="1"/>
  <c r="BV72" i="20" s="1"/>
  <c r="BV66" i="20"/>
  <c r="BV6" i="20" s="1"/>
  <c r="BW42" i="20"/>
  <c r="BW44" i="20" s="1"/>
  <c r="BW2" i="20" l="1"/>
  <c r="BW48" i="20"/>
  <c r="BX47" i="20" l="1"/>
  <c r="BX4" i="20" s="1"/>
  <c r="BW49" i="20"/>
  <c r="BW3" i="20" s="1"/>
  <c r="BW5" i="20"/>
  <c r="BW61" i="20" l="1"/>
  <c r="BW63" i="20" s="1"/>
  <c r="BX38" i="20"/>
  <c r="BW56" i="20"/>
  <c r="BW62" i="20" l="1"/>
  <c r="BW70" i="20" s="1"/>
  <c r="BW71" i="20" s="1"/>
  <c r="BW72" i="20" s="1"/>
  <c r="BW66" i="20"/>
  <c r="BW6" i="20" s="1"/>
  <c r="BX42" i="20"/>
  <c r="BX44" i="20" s="1"/>
  <c r="BX2" i="20" l="1"/>
  <c r="BX48" i="20"/>
  <c r="BY47" i="20" l="1"/>
  <c r="BY4" i="20" s="1"/>
  <c r="BX49" i="20"/>
  <c r="BX3" i="20" s="1"/>
  <c r="BX5" i="20"/>
  <c r="BX61" i="20" l="1"/>
  <c r="BX63" i="20" s="1"/>
  <c r="BY38" i="20"/>
  <c r="BX56" i="20"/>
  <c r="BX62" i="20" l="1"/>
  <c r="BX70" i="20" s="1"/>
  <c r="BX71" i="20" s="1"/>
  <c r="BX72" i="20" s="1"/>
  <c r="BX66" i="20"/>
  <c r="BX6" i="20" s="1"/>
  <c r="BY42" i="20"/>
  <c r="BY44" i="20" s="1"/>
  <c r="BY48" i="20" l="1"/>
  <c r="BY2" i="20"/>
  <c r="BY49" i="20" l="1"/>
  <c r="BY3" i="20" s="1"/>
  <c r="BY5" i="20"/>
  <c r="BZ47" i="20"/>
  <c r="BZ4" i="20" s="1"/>
  <c r="BY56" i="20" l="1"/>
  <c r="BZ38" i="20"/>
  <c r="BY61" i="20"/>
  <c r="BY63" i="20" s="1"/>
  <c r="BY62" i="20" l="1"/>
  <c r="BY70" i="20" s="1"/>
  <c r="BY71" i="20" s="1"/>
  <c r="BY72" i="20" s="1"/>
  <c r="BY66" i="20"/>
  <c r="BY6" i="20" s="1"/>
  <c r="BZ42" i="20"/>
  <c r="BZ44" i="20" s="1"/>
  <c r="BZ48" i="20" l="1"/>
  <c r="BZ2" i="20"/>
  <c r="BZ5" i="20" l="1"/>
  <c r="BZ49" i="20"/>
  <c r="BZ3" i="20" s="1"/>
  <c r="CA47" i="20"/>
  <c r="CA4" i="20" s="1"/>
  <c r="BZ56" i="20" l="1"/>
  <c r="CA38" i="20"/>
  <c r="BZ61" i="20"/>
  <c r="BZ62" i="20" l="1"/>
  <c r="BZ70" i="20" s="1"/>
  <c r="BZ71" i="20" s="1"/>
  <c r="BZ72" i="20" s="1"/>
  <c r="BZ63" i="20"/>
  <c r="CA42" i="20"/>
  <c r="CA44" i="20" s="1"/>
  <c r="BZ66" i="20"/>
  <c r="BZ6" i="20" s="1"/>
  <c r="CA2" i="20" l="1"/>
  <c r="CA48" i="20"/>
  <c r="CA5" i="20" l="1"/>
  <c r="CB47" i="20"/>
  <c r="CB4" i="20" s="1"/>
  <c r="CA49" i="20"/>
  <c r="CA3" i="20" s="1"/>
  <c r="CA56" i="20" l="1"/>
  <c r="CB38" i="20"/>
  <c r="CA61" i="20"/>
  <c r="CA63" i="20" s="1"/>
  <c r="CA62" i="20" l="1"/>
  <c r="CA70" i="20" s="1"/>
  <c r="CA71" i="20" s="1"/>
  <c r="CA72" i="20" s="1"/>
  <c r="CA66" i="20"/>
  <c r="CA6" i="20" s="1"/>
  <c r="CB42" i="20"/>
  <c r="CB44" i="20" s="1"/>
  <c r="CB2" i="20" l="1"/>
  <c r="CB48" i="20"/>
  <c r="CB5" i="20" l="1"/>
  <c r="CC47" i="20"/>
  <c r="CC4" i="20" s="1"/>
  <c r="CB49" i="20"/>
  <c r="CB3" i="20" s="1"/>
  <c r="CB56" i="20" l="1"/>
  <c r="CB61" i="20"/>
  <c r="CB63" i="20" s="1"/>
  <c r="CC38" i="20"/>
  <c r="CB62" i="20" l="1"/>
  <c r="CB70" i="20" s="1"/>
  <c r="CB71" i="20" s="1"/>
  <c r="CB72" i="20" s="1"/>
  <c r="CC42" i="20"/>
  <c r="CC44" i="20" s="1"/>
  <c r="CB66" i="20"/>
  <c r="CB6" i="20" s="1"/>
  <c r="CC2" i="20" l="1"/>
  <c r="CC48" i="20"/>
  <c r="CC5" i="20" l="1"/>
  <c r="CC49" i="20"/>
  <c r="CC3" i="20" s="1"/>
  <c r="CD47" i="20"/>
  <c r="CD4" i="20" s="1"/>
  <c r="CC61" i="20" l="1"/>
  <c r="CC63" i="20" s="1"/>
  <c r="CC56" i="20"/>
  <c r="CD38" i="20"/>
  <c r="CC62" i="20" l="1"/>
  <c r="CC70" i="20" s="1"/>
  <c r="CC71" i="20" s="1"/>
  <c r="CC72" i="20" s="1"/>
  <c r="CC66" i="20"/>
  <c r="CC6" i="20" s="1"/>
  <c r="CD42" i="20"/>
  <c r="CD44" i="20" s="1"/>
  <c r="CD2" i="20" l="1"/>
  <c r="CD48" i="20"/>
  <c r="CD5" i="20" l="1"/>
  <c r="CE47" i="20"/>
  <c r="CE4" i="20" s="1"/>
  <c r="CD49" i="20"/>
  <c r="CD3" i="20" s="1"/>
  <c r="CD61" i="20" l="1"/>
  <c r="CD63" i="20" s="1"/>
  <c r="CD56" i="20"/>
  <c r="CE38" i="20"/>
  <c r="CD62" i="20" l="1"/>
  <c r="CD70" i="20" s="1"/>
  <c r="CD71" i="20" s="1"/>
  <c r="CD72" i="20" s="1"/>
  <c r="CD66" i="20"/>
  <c r="CD6" i="20" s="1"/>
  <c r="CE42" i="20"/>
  <c r="CE44" i="20" s="1"/>
  <c r="CE2" i="20" l="1"/>
  <c r="CE48" i="20"/>
  <c r="CF47" i="20" l="1"/>
  <c r="CF4" i="20" s="1"/>
  <c r="CE49" i="20"/>
  <c r="CE3" i="20" s="1"/>
  <c r="CE5" i="20"/>
  <c r="CE61" i="20" l="1"/>
  <c r="CE63" i="20" s="1"/>
  <c r="CE56" i="20"/>
  <c r="CF38" i="20"/>
  <c r="CE62" i="20" l="1"/>
  <c r="CE70" i="20" s="1"/>
  <c r="CE71" i="20" s="1"/>
  <c r="CE72" i="20" s="1"/>
  <c r="CE66" i="20"/>
  <c r="CE6" i="20" s="1"/>
  <c r="CF42" i="20"/>
  <c r="CF44" i="20" s="1"/>
  <c r="CF2" i="20" l="1"/>
  <c r="CF48" i="20"/>
  <c r="CG47" i="20" l="1"/>
  <c r="CG4" i="20" s="1"/>
  <c r="CF49" i="20"/>
  <c r="CF3" i="20" s="1"/>
  <c r="CF5" i="20"/>
  <c r="CF61" i="20" l="1"/>
  <c r="CF63" i="20" s="1"/>
  <c r="CG38" i="20"/>
  <c r="CF56" i="20"/>
  <c r="CF62" i="20" l="1"/>
  <c r="CF70" i="20" s="1"/>
  <c r="CF71" i="20" s="1"/>
  <c r="CF72" i="20" s="1"/>
  <c r="CF66" i="20"/>
  <c r="CF6" i="20" s="1"/>
  <c r="CG42" i="20"/>
  <c r="CG44" i="20" s="1"/>
  <c r="CG48" i="20" l="1"/>
  <c r="CG2" i="20"/>
  <c r="CG49" i="20" l="1"/>
  <c r="CG3" i="20" s="1"/>
  <c r="CG5" i="20"/>
  <c r="CH47" i="20"/>
  <c r="CH4" i="20" s="1"/>
  <c r="CG61" i="20" l="1"/>
  <c r="CG63" i="20" s="1"/>
  <c r="CH38" i="20"/>
  <c r="CG56" i="20"/>
  <c r="CG62" i="20" l="1"/>
  <c r="CG70" i="20" s="1"/>
  <c r="CG71" i="20" s="1"/>
  <c r="CG72" i="20" s="1"/>
  <c r="CG66" i="20"/>
  <c r="CG6" i="20" s="1"/>
  <c r="CH42" i="20"/>
  <c r="CH44" i="20" s="1"/>
  <c r="CH2" i="20" l="1"/>
  <c r="CH48" i="20"/>
  <c r="CH5" i="20" l="1"/>
  <c r="CI47" i="20"/>
  <c r="CI4" i="20" s="1"/>
  <c r="CH49" i="20"/>
  <c r="CH3" i="20" s="1"/>
  <c r="CH56" i="20" l="1"/>
  <c r="CI38" i="20"/>
  <c r="CH61" i="20"/>
  <c r="CH63" i="20" s="1"/>
  <c r="CH62" i="20" l="1"/>
  <c r="CH70" i="20" s="1"/>
  <c r="CH71" i="20" s="1"/>
  <c r="CH72" i="20" s="1"/>
  <c r="CH66" i="20"/>
  <c r="CH6" i="20" s="1"/>
  <c r="CI42" i="20"/>
  <c r="CI44" i="20" s="1"/>
  <c r="CI2" i="20" l="1"/>
  <c r="CI48" i="20"/>
  <c r="CI5" i="20" l="1"/>
  <c r="CJ47" i="20"/>
  <c r="CJ4" i="20" s="1"/>
  <c r="CI49" i="20"/>
  <c r="CI3" i="20" s="1"/>
  <c r="CI56" i="20" l="1"/>
  <c r="CI61" i="20"/>
  <c r="CI63" i="20" s="1"/>
  <c r="CJ38" i="20"/>
  <c r="CI62" i="20" l="1"/>
  <c r="CI70" i="20" s="1"/>
  <c r="CI71" i="20" s="1"/>
  <c r="CI72" i="20" s="1"/>
  <c r="CJ42" i="20"/>
  <c r="CJ44" i="20" s="1"/>
  <c r="CI66" i="20"/>
  <c r="CI6" i="20" s="1"/>
  <c r="CJ2" i="20" l="1"/>
  <c r="CJ48" i="20"/>
  <c r="CK47" i="20" l="1"/>
  <c r="CK4" i="20" s="1"/>
  <c r="CJ5" i="20"/>
  <c r="CJ49" i="20"/>
  <c r="CJ3" i="20" s="1"/>
  <c r="CJ56" i="20" l="1"/>
  <c r="CJ61" i="20"/>
  <c r="CK38" i="20"/>
  <c r="CJ62" i="20" l="1"/>
  <c r="CJ70" i="20" s="1"/>
  <c r="CJ71" i="20" s="1"/>
  <c r="CK71" i="20" s="1"/>
  <c r="CK72" i="20" s="1"/>
  <c r="CJ63" i="20"/>
  <c r="H63" i="20" s="1"/>
  <c r="H38" i="26" s="1"/>
  <c r="H61" i="20"/>
  <c r="H173" i="24" s="1"/>
  <c r="H62" i="20"/>
  <c r="H42" i="26" s="1"/>
  <c r="CK42" i="20"/>
  <c r="CK44" i="20" s="1"/>
  <c r="CJ66" i="20"/>
  <c r="CJ6" i="20" s="1"/>
  <c r="H56" i="20"/>
  <c r="CJ72" i="20" l="1"/>
  <c r="H10" i="22"/>
  <c r="H66" i="24"/>
  <c r="H22" i="22"/>
  <c r="H87" i="24"/>
  <c r="H53" i="24"/>
  <c r="H39" i="24"/>
  <c r="H91" i="24"/>
  <c r="H132" i="24"/>
  <c r="H168" i="24"/>
  <c r="H163" i="24"/>
  <c r="H158" i="24"/>
  <c r="H153" i="24"/>
  <c r="H46" i="24"/>
  <c r="H67" i="24"/>
  <c r="CK2" i="20"/>
  <c r="CK48" i="20"/>
  <c r="CK5" i="20" l="1"/>
  <c r="CK49" i="20"/>
  <c r="CK3" i="20" s="1"/>
</calcChain>
</file>

<file path=xl/sharedStrings.xml><?xml version="1.0" encoding="utf-8"?>
<sst xmlns="http://schemas.openxmlformats.org/spreadsheetml/2006/main" count="527" uniqueCount="386">
  <si>
    <t>Nicht förderfähige Kosten:</t>
  </si>
  <si>
    <t>= Finanzierungslücke</t>
  </si>
  <si>
    <t xml:space="preserve">Zinssatz: </t>
  </si>
  <si>
    <t xml:space="preserve">abzgl. abgezinste Einnahmenüberschüsse </t>
  </si>
  <si>
    <t>Barwert der Einnahmenüberschüsse</t>
  </si>
  <si>
    <t>Abzinsungsfaktor</t>
  </si>
  <si>
    <t>Einnahmenüberschuss</t>
  </si>
  <si>
    <t>Gesamtprojektkosten (Investitionen)</t>
  </si>
  <si>
    <t>Förderfähige Kosten</t>
  </si>
  <si>
    <t>Finanzierungsplan</t>
  </si>
  <si>
    <t>Tabelle 1: Investitionen</t>
  </si>
  <si>
    <t>Beratungskosten</t>
  </si>
  <si>
    <t>Jahr</t>
  </si>
  <si>
    <t>Kosten für laufenden Betrieb</t>
  </si>
  <si>
    <t>AfA Erweiterungsinvestitionen</t>
  </si>
  <si>
    <t>Kosten für Instandhaltung, Reparaturen</t>
  </si>
  <si>
    <t>Kosten für Marketing und Vertrieb</t>
  </si>
  <si>
    <t>Einnahmen aus Vorleistungsprodukten</t>
  </si>
  <si>
    <t>Einnahmen aus Endkundenprodukten</t>
  </si>
  <si>
    <t>Kosten für aktive Netzelemente</t>
  </si>
  <si>
    <t>Investitionen</t>
  </si>
  <si>
    <t>Einnahmen</t>
  </si>
  <si>
    <t>Ausgaben</t>
  </si>
  <si>
    <t>Erläuterungen zur Berechung der Einnahmen:</t>
  </si>
  <si>
    <t>Tabelle 2: Ausgaben</t>
  </si>
  <si>
    <t>Tabelle 3: Einnahmen</t>
  </si>
  <si>
    <t>Summe Ausgaben</t>
  </si>
  <si>
    <t>Summe Einnahmen</t>
  </si>
  <si>
    <t>Kosten/Finanzierung/Förderung</t>
  </si>
  <si>
    <t>Förderbare Investionskosten</t>
  </si>
  <si>
    <t>Summe der weiteren Förderungen</t>
  </si>
  <si>
    <t>Förderungsquote in %</t>
  </si>
  <si>
    <t>Bundesförderung in Euro</t>
  </si>
  <si>
    <t>Führen Sie hier weitere Förderungen an, die für das betreffende Projekt bzw. Teile des betreffenden Projekts bereits gewährt wurden sowie Förderungen, welche Sie beantragt haben bzw. beabsichtigen zu beantragen.</t>
  </si>
  <si>
    <t>Restfinanzierung in Euro</t>
  </si>
  <si>
    <t>Restfinanzierung in %</t>
  </si>
  <si>
    <t>Kurztitel:</t>
  </si>
  <si>
    <t>FörderungswerberIn:</t>
  </si>
  <si>
    <t>Kosten für Vorleistungsprodukte (Backhaul-Anbindung)</t>
  </si>
  <si>
    <t>Erläuterungen zu den nicht förderbaren Kosten:</t>
  </si>
  <si>
    <t>Erläuterungen zur Berechung der Ausgaben:</t>
  </si>
  <si>
    <r>
      <t>Jahr</t>
    </r>
    <r>
      <rPr>
        <b/>
        <vertAlign val="superscript"/>
        <sz val="11"/>
        <rFont val="Calibri"/>
        <family val="2"/>
      </rPr>
      <t>1</t>
    </r>
  </si>
  <si>
    <t xml:space="preserve">Jahr 1= Jahr des Projektstarts , dies sollte dem GISPlan der Jahrestranchen entsprechen. </t>
  </si>
  <si>
    <t>Projektdauer (Angabe in Monaten)</t>
  </si>
  <si>
    <t xml:space="preserve">Angenommene Teilnahmequote der Haushalte: </t>
  </si>
  <si>
    <t>Angenommene Höhe der Einnahmen/Monat/Haushalt</t>
  </si>
  <si>
    <t>Annahme jährliche Steigerung des Versorgungsgrades, und bis zu welchem Ausmaß</t>
  </si>
  <si>
    <t xml:space="preserve">Instandhaltung: angenommene Kosten /Haushalt/Monat </t>
  </si>
  <si>
    <t xml:space="preserve">Marketing und Vertrieb: angenommene Kosten /Haushalt/Monat </t>
  </si>
  <si>
    <t>Einmalige Anschlusskosten</t>
  </si>
  <si>
    <t>Sollte keine Angabgen gemacht werden, so ist dies ebtsprechend zu begründen</t>
  </si>
  <si>
    <t>Projektjahr</t>
  </si>
  <si>
    <t>Kärnten</t>
  </si>
  <si>
    <t xml:space="preserve">Finanzierungslückenberechnung </t>
  </si>
  <si>
    <t>Burgenland</t>
  </si>
  <si>
    <t>Niederösterreich</t>
  </si>
  <si>
    <t>Oberösterreich</t>
  </si>
  <si>
    <t>Salzburg</t>
  </si>
  <si>
    <t xml:space="preserve">Steiermark </t>
  </si>
  <si>
    <t>Finanzierungslückenberechnung Übersicht</t>
  </si>
  <si>
    <t>Tirol</t>
  </si>
  <si>
    <t>Vorarlberg</t>
  </si>
  <si>
    <t>Wien</t>
  </si>
  <si>
    <t>Bundesland</t>
  </si>
  <si>
    <t>Berechnete Lücke</t>
  </si>
  <si>
    <t>Bitte übernehmen Sie exakt diese automatisch berechneten Werte in den E-Call!</t>
  </si>
  <si>
    <t>Beispiele:</t>
  </si>
  <si>
    <r>
      <t>Mit dieser Planrechnung (Finanzierungslückenberechnung) über eine Laufzeit von 20 Jahren nach Projek</t>
    </r>
    <r>
      <rPr>
        <sz val="11"/>
        <color theme="1"/>
        <rFont val="Calibri"/>
        <family val="2"/>
      </rPr>
      <t xml:space="preserve">tabschluss belegen Sie die Finanzierungslücke, die eine Förderung Ihres Projektes rechtfertigt. Dabei können auch die nicht förderfähigen Kosten berücksichtigt werden. Wir ersuchen Sie um eine möglichst realistische Planung für zumindest 7 Jahre nach der Investition. Ab dem 8. Jahr können </t>
    </r>
    <r>
      <rPr>
        <sz val="11"/>
        <rFont val="Calibri"/>
        <family val="2"/>
      </rPr>
      <t xml:space="preserve">die Werte des letzten Jahres linear auf die geforderten 20 Jahre fortgeschrieben werden.
Folgendes ist zu beachten: 
• </t>
    </r>
    <r>
      <rPr>
        <b/>
        <sz val="11"/>
        <rFont val="Calibri"/>
        <family val="2"/>
      </rPr>
      <t xml:space="preserve">Befüllen Sie nur die weißen Felder (die Formeln in den grauen Feldern sind gesperrt)
</t>
    </r>
    <r>
      <rPr>
        <sz val="11"/>
        <rFont val="Calibri"/>
        <family val="2"/>
      </rPr>
      <t xml:space="preserve">• Sofern die vorhandene Anzahl der Zeilen in der Tabelle nicht ausreicht, erweitern Sie die Tabelle durch Einfügen von Zeilen. Achten Sie darauf, dass die Formelbezüge (z. B. Summenformel über eine Spalte) die neu eingefügten Zeilen mit einbeziehen! </t>
    </r>
    <r>
      <rPr>
        <sz val="11"/>
        <color rgb="FF00B0F0"/>
        <rFont val="Calibri"/>
        <family val="2"/>
      </rPr>
      <t xml:space="preserve">  
</t>
    </r>
    <r>
      <rPr>
        <sz val="11"/>
        <color theme="1"/>
        <rFont val="Calibri"/>
        <family val="2"/>
      </rPr>
      <t xml:space="preserve">Für jedes Bundesland ist ein eigenes Tabellenblatt auszufüllen. 
Falls es sich um ein Konsortialprojekt handelt muss jeder Partner einen eigenen Finanzierungsplan befüllen. </t>
    </r>
  </si>
  <si>
    <t>Bitte tragen Sie hier die nicht förderfähigen Investitionskosten zur Umsetzung des Projekts getrennt nach Kostenart ein und teilen Sie diese gemäß der Ausbauplanung auf die Projektlaufzeit auf. Die Auflistung ist nur beispielhaft, Sie können auch eine andere Gliederung entsprechend Ihren internen Systemen verwenden und die angeführten Beispiele überschreiben. Ergänzen Sie weitere Zeilen, falls erforderlich.</t>
  </si>
  <si>
    <r>
      <t>Bitte tragen Sie hier die Ausgaben (sämtliche Kosten für den laufenden Betrieb und die Instandhaltung, auch Management- und Personalkosten, Marketing etc.) für einen Zeitraum von</t>
    </r>
    <r>
      <rPr>
        <b/>
        <i/>
        <sz val="11"/>
        <rFont val="Calibri"/>
        <family val="2"/>
      </rPr>
      <t xml:space="preserve"> exakt </t>
    </r>
    <r>
      <rPr>
        <i/>
        <sz val="11"/>
        <rFont val="Calibri"/>
        <family val="2"/>
      </rPr>
      <t>20 Jahren nach Projektabschluss ein. Dazu zählen z. B. auch für die Einnahmenerzielung notwendige Erweiterungsinvestitionen (jedoch nur in Höhe der darauf entfallenden jährlichen Abschreibungen). Nicht als Ausgaben ansetzbar sind die auf die Anfangsinvestition (Projektkosten) entfallende Abschreibung sowie Finanzierungskosten und Kapitaltilgungen. Die Auflistung der Ausgaben ist nur beispielhaft, Sie können auch eine andere Gliederung entsprechend Ihren internen Systemen verwenden und die angeführten Beispiele überschreiben.</t>
    </r>
  </si>
  <si>
    <r>
      <t xml:space="preserve">Bitte tragen Sie hier die aus der Investition zu erzielenden Einnahmen für einen Zeitraum von </t>
    </r>
    <r>
      <rPr>
        <b/>
        <i/>
        <sz val="11"/>
        <rFont val="Calibri"/>
        <family val="2"/>
      </rPr>
      <t>exakt</t>
    </r>
    <r>
      <rPr>
        <b/>
        <i/>
        <sz val="11"/>
        <color rgb="FF00B0F0"/>
        <rFont val="Calibri"/>
        <family val="2"/>
      </rPr>
      <t xml:space="preserve"> </t>
    </r>
    <r>
      <rPr>
        <i/>
        <sz val="11"/>
        <rFont val="Calibri"/>
        <family val="2"/>
      </rPr>
      <t>20 Jahren nach Projektabschluss ein. Erläuterungen zur Einnahmenberechnung sind unter der Tabelle anzuführen. Wichtig ist, dass alle nach Realisierung der Ausbaumaßnahme erwarteten Einnahmen enthalten sind (Einnahmen auf dem Vorleistungs- und/oder Endkundenmarkt). Die Auflistung der Einnahmen ist nur beispielhaft, Sie können auch eine andere Gliederung entsprechend Ihren internen Systemen verwenden und die angeführten Beispiele überschreiben.</t>
    </r>
  </si>
  <si>
    <t>Inhalt</t>
  </si>
  <si>
    <t xml:space="preserve">Ziel </t>
  </si>
  <si>
    <t>Grundsätzliches</t>
  </si>
  <si>
    <t>Wichtig</t>
  </si>
  <si>
    <t>Bitte geben Sie folgende Daten ein:</t>
  </si>
  <si>
    <t xml:space="preserve">Mit dieser Planrechnung (Finanzierungslückenberechnung) über eine Laufzeit von 20 Jahren nach Projektabschluss belegen Sie die Finanzierungslücke, die eine Förderung Ihres Projektes rechtfertigt. </t>
  </si>
  <si>
    <t>Dies ist das Excel-Sheet zur Finanzierungslückenberechnung.</t>
  </si>
  <si>
    <t>Ziel dieses Excel-Sheets ist die Berechnung der Finanzierungslücke(n) für das vorliegende Projekt. Im Zuge der Projekteinreichung ist (sind) die berechnete(n) Finanzierungslücke(n) im eCall einzugeben.</t>
  </si>
  <si>
    <t>Dabei können auch die nicht förderfähigen Kosten berücksichtigt werden. Wir ersuchen Sie um eine möglichst realistische Planung für zumindest 7 Jahre nach der Investition.</t>
  </si>
  <si>
    <t>Wenn das Projekt den Ausbau in mehreren Bundesländern umfasst, ist für jedes Bundesland ein eigenes Tabellenblatt auszufüllen. Geben Sie die Daten pro Bundesland ein.</t>
  </si>
  <si>
    <r>
      <t>·</t>
    </r>
    <r>
      <rPr>
        <sz val="7"/>
        <color rgb="FF000000"/>
        <rFont val="Times New Roman"/>
        <family val="1"/>
      </rPr>
      <t xml:space="preserve">       </t>
    </r>
    <r>
      <rPr>
        <sz val="11"/>
        <color rgb="FF000000"/>
        <rFont val="Calibri"/>
        <family val="2"/>
        <scheme val="minor"/>
      </rPr>
      <t xml:space="preserve">Sofern die vorhandene Anzahl der Zeilen in der Tabelle nicht ausreicht, erweitern Sie die Tabelle durch Einfügen von Zeilen. Achten Sie darauf, dass die Formelbezüge (z. B. Summenformel über eine Spalte) die neu eingefügten Zeilen mit einbeziehen!   </t>
    </r>
  </si>
  <si>
    <r>
      <t>·</t>
    </r>
    <r>
      <rPr>
        <sz val="7"/>
        <color rgb="FF000000"/>
        <rFont val="Times New Roman"/>
        <family val="1"/>
      </rPr>
      <t xml:space="preserve">       </t>
    </r>
    <r>
      <rPr>
        <sz val="11"/>
        <color rgb="FF000000"/>
        <rFont val="Calibri"/>
        <family val="2"/>
        <scheme val="minor"/>
      </rPr>
      <t>Förderfähige Kosten laut E-Call: Die Kosten sind je nach Anfall auf die Projektlaufzeit aufzuteilen.</t>
    </r>
  </si>
  <si>
    <r>
      <t>·</t>
    </r>
    <r>
      <rPr>
        <sz val="7"/>
        <color rgb="FF000000"/>
        <rFont val="Times New Roman"/>
        <family val="1"/>
      </rPr>
      <t xml:space="preserve">       </t>
    </r>
    <r>
      <rPr>
        <sz val="11"/>
        <color rgb="FF000000"/>
        <rFont val="Calibri"/>
        <family val="2"/>
        <scheme val="minor"/>
      </rPr>
      <t>Nicht förderbare Kosten: Die Kosten sind je nach Anfall auf die Projektlaufzeit aufzuteilen.</t>
    </r>
  </si>
  <si>
    <r>
      <t>Ab dem 8. Jahr können die Werte des letzten Jahres linear auf die geforderten 20 Jahre</t>
    </r>
    <r>
      <rPr>
        <sz val="8"/>
        <color theme="1"/>
        <rFont val="Calibri"/>
        <family val="2"/>
        <scheme val="minor"/>
      </rPr>
      <t> </t>
    </r>
    <r>
      <rPr>
        <sz val="11"/>
        <color theme="1"/>
        <rFont val="Calibri"/>
        <family val="2"/>
        <scheme val="minor"/>
      </rPr>
      <t xml:space="preserve">fortgeschrieben </t>
    </r>
    <r>
      <rPr>
        <sz val="11"/>
        <color rgb="FF000000"/>
        <rFont val="Calibri"/>
        <family val="2"/>
        <scheme val="minor"/>
      </rPr>
      <t xml:space="preserve">werden. </t>
    </r>
  </si>
  <si>
    <t>Falls es sich um ein Konsortialprojekt handelt, muss jeder Partner ein eigenes Excel-Sheet zur Finanzierungslückenberechnung befüllen.</t>
  </si>
  <si>
    <t>Jahr 1 entspricht der ersten Jahrestranche im WebGIS.</t>
  </si>
  <si>
    <r>
      <t>·</t>
    </r>
    <r>
      <rPr>
        <sz val="7"/>
        <color rgb="FF000000"/>
        <rFont val="Times New Roman"/>
        <family val="1"/>
      </rPr>
      <t xml:space="preserve">       </t>
    </r>
    <r>
      <rPr>
        <sz val="11"/>
        <color rgb="FF000000"/>
        <rFont val="Calibri"/>
        <family val="2"/>
        <scheme val="minor"/>
      </rPr>
      <t>Befüllen Sie NUR die weißen Felder (die Formeln in den grauen Feldern sind gesperrt).</t>
    </r>
  </si>
  <si>
    <r>
      <t>·</t>
    </r>
    <r>
      <rPr>
        <sz val="7"/>
        <color rgb="FF000000"/>
        <rFont val="Times New Roman"/>
        <family val="1"/>
      </rPr>
      <t xml:space="preserve">       </t>
    </r>
    <r>
      <rPr>
        <sz val="11"/>
        <color rgb="FF000000"/>
        <rFont val="Calibri"/>
        <family val="2"/>
        <scheme val="minor"/>
      </rPr>
      <t>Einnahmen und Ausgaben MIT Erläuterungen für mindestens 20 Jahre nach Projektende.</t>
    </r>
    <r>
      <rPr>
        <sz val="8"/>
        <color theme="1"/>
        <rFont val="Calibri"/>
        <family val="2"/>
        <scheme val="minor"/>
      </rPr>
      <t>  </t>
    </r>
  </si>
  <si>
    <t>x</t>
  </si>
  <si>
    <t>Die Auflistung der Ausgaben bzw. Einnahmen ist nur beispielhaft, Sie können auch eine andere Gliederung entsprechend Ihren internen Systemen verwenden und die angeführten Beispiele überschreiben.</t>
  </si>
  <si>
    <t>Projektdauer (Angabe in Monaten):</t>
  </si>
  <si>
    <t>Hauptantrag eCall-Nr.:</t>
  </si>
  <si>
    <t>Bitte tragen Sie hier die Förderungsquote lt. eCall ein.</t>
  </si>
  <si>
    <t>Bitte tragen Sie hier die förderfähigen Investitionskosten lt. eCall ein. Teilen Sie diese auf die Laufzeit auf.</t>
  </si>
  <si>
    <t>Bitte übertragen Sie den "Finanzierungslücke" Wert in den ECall!</t>
  </si>
  <si>
    <t>Eingabe Ihrer Projektdaten</t>
  </si>
  <si>
    <t>Zus.Kosten für Planung, Proj.M, Bauaufsicht (über 10 %)</t>
  </si>
  <si>
    <t xml:space="preserve">Nachfolgende Werte berechnen sich automatisch, wenn Sie die Tabellenblätter befüllen. </t>
  </si>
  <si>
    <t>Die Projektdaten werden in die Tabellenblätter übenommen</t>
  </si>
  <si>
    <t>Überarbeitung von Formeln zur Fehlekorrektur Gesamtprojekt-Sheet</t>
  </si>
  <si>
    <t>Zentrale Eingabe der Projektdaten nun im Übersichts-Sheet - diese werden in die einzelnen Tabellenblätter übernommen</t>
  </si>
  <si>
    <t>Kurzbeschreibung Version 1.3</t>
  </si>
  <si>
    <t>Version 1.3</t>
  </si>
  <si>
    <t>Wir haben bei der Version 1.3 im Vergleich zur Version 1.2 folgende Dinge geändert:</t>
  </si>
  <si>
    <t>Finanzierungsmodell Breitband - Gemeinden</t>
  </si>
  <si>
    <t>Input-Sheets</t>
  </si>
  <si>
    <t>Calc-Sheets</t>
  </si>
  <si>
    <t>Output-Sheets</t>
  </si>
  <si>
    <t>Template</t>
  </si>
  <si>
    <t>Time</t>
  </si>
  <si>
    <t>Inflationierung</t>
  </si>
  <si>
    <t>Liquiditätsrechnung</t>
  </si>
  <si>
    <t>Muster</t>
  </si>
  <si>
    <t>Input_General</t>
  </si>
  <si>
    <t>Einnahmen und Ausgaben</t>
  </si>
  <si>
    <t>Finanzierungslücken Übersicht</t>
  </si>
  <si>
    <t>Input_Periodisch</t>
  </si>
  <si>
    <t>Förderungen</t>
  </si>
  <si>
    <t>Finanzierungslücken Berechnung</t>
  </si>
  <si>
    <t>Disclaimer:</t>
  </si>
  <si>
    <t xml:space="preserve">Dieses Planungsmodell ist zur indikativen Abschätzung von Investitions- und Finanzierungsentscheidungen konzipiert worden. Einige inhaltliche Aspekte der Liquiditätsplanung sind nicht berücksichtigt bzw. sind stark vereinfacht dargestellt.  Das Modell ist für einen Standardfall grundsätzlich anwendbar, wobei jedoch Adaptierungen an einen Einzelfall notwendig sein können.
Das Modell wurde mit größtmöglicher Sorgfalt zusammengestellt. Trotz aller Sorgfalt können sich Daten inzwischen verändert haben. Wir übernehmen keinerlei Gewähr für die Aktualität, Richtigkeit und Vollständigkeit oder Qualität von zur Verfügung gestellter Informationen. Weiters sind wir nicht für die Annahmen verantwortlich.
</t>
  </si>
  <si>
    <t>ANGABEN ZEITACHSE</t>
  </si>
  <si>
    <t>Start erste Modelspalte</t>
  </si>
  <si>
    <t>Bauphase</t>
  </si>
  <si>
    <t>Start Bauphase</t>
  </si>
  <si>
    <t>Ende Bauphase</t>
  </si>
  <si>
    <t>Mögliche Periodenlänge in Monaten</t>
  </si>
  <si>
    <t>Monate in Bauphase</t>
  </si>
  <si>
    <t>Betriebsphase</t>
  </si>
  <si>
    <t>Start Betriebsphase</t>
  </si>
  <si>
    <t>Ende Betriebsphase</t>
  </si>
  <si>
    <t>Monate in Betriebsphase</t>
  </si>
  <si>
    <t>ENTWICKLUNG ZEITACHSE VARIABEL</t>
  </si>
  <si>
    <t>Model Spaltenzähler</t>
  </si>
  <si>
    <t>Erste Model-Periode</t>
  </si>
  <si>
    <t>Zahl der Monate in dieser Spalte</t>
  </si>
  <si>
    <t>Erste Model-Spalte</t>
  </si>
  <si>
    <t>Start Model-Periode</t>
  </si>
  <si>
    <t>Ende Model-Periode</t>
  </si>
  <si>
    <t>FLAGS VARIABLE ZEITACHSE</t>
  </si>
  <si>
    <t>Bauphase-Periode</t>
  </si>
  <si>
    <t>Bauphase-Periode-Flag</t>
  </si>
  <si>
    <t>Betriebsphase-Periode</t>
  </si>
  <si>
    <t>Betriebsphase-Periode-Flag</t>
  </si>
  <si>
    <t>Beschriftung</t>
  </si>
  <si>
    <t>Gewähltes Szenario</t>
  </si>
  <si>
    <t>Pauschal</t>
  </si>
  <si>
    <t>BAU: KOSTEN UND FINANZIERUNG</t>
  </si>
  <si>
    <t>Gebaute Homes Passed gesamt</t>
  </si>
  <si>
    <t>in #</t>
  </si>
  <si>
    <t>Baukosten Haushalte (incl. Nebenkosten, VOR Förderungen)</t>
  </si>
  <si>
    <t>Baukosten förderbar</t>
  </si>
  <si>
    <t>in €</t>
  </si>
  <si>
    <t>Baukosten nicht förderbar</t>
  </si>
  <si>
    <t>Förderungen Bund/EU gesamt</t>
  </si>
  <si>
    <t>in %</t>
  </si>
  <si>
    <t>in % p.a.</t>
  </si>
  <si>
    <t>Finanzierung Gemeindebeitrag durch Darlehen</t>
  </si>
  <si>
    <t>Aktivierungskosten für nachträgliche Anschlüsse</t>
  </si>
  <si>
    <t>Aktivierungskosten für nachträgliche Anschlüsse pro neues Home Activated</t>
  </si>
  <si>
    <t>Reinvestitionsrücklage</t>
  </si>
  <si>
    <t>Ansparungsquote Reinvestitionsrücklage in % der Baukosten</t>
  </si>
  <si>
    <t>EINNAHMEN UND AUSGABEN OPERATIV</t>
  </si>
  <si>
    <t>Anschlussgebühr</t>
  </si>
  <si>
    <t>Einmalige Anschlussgebühr pro Home Activated (Aktion)</t>
  </si>
  <si>
    <t>Einmalige Anschlussgebühr pro Home Activated (Standard)</t>
  </si>
  <si>
    <t>Betreibungsgebühr</t>
  </si>
  <si>
    <t>Betreibungsgebühr pro Home Activated (Standard) p.m.</t>
  </si>
  <si>
    <t>Betreibungsgebühr pro Home Passed (but not Activated) p.m.</t>
  </si>
  <si>
    <t>Operative Kosten</t>
  </si>
  <si>
    <t>Verwaltungskosten des Netzes (Outsourcing) pro Home Activated p.m.</t>
  </si>
  <si>
    <t>Verwaltungskosten des Netzes (Gemeinde) pro Home Activated p.m.</t>
  </si>
  <si>
    <t>Verwaltungskosten des Netzes (Gemeinde) pauschal p.m.</t>
  </si>
  <si>
    <t>Pro Home Activated</t>
  </si>
  <si>
    <t>Backbone-Kosten (pauschal oder pro Home Activated)</t>
  </si>
  <si>
    <t>Auswahlschalter</t>
  </si>
  <si>
    <t>Backbone-Kosten (Variante pauschal p.m.)</t>
  </si>
  <si>
    <t>Backbone-Kosten (Variante pro Home Activated p.m.)</t>
  </si>
  <si>
    <t>Gebühren an Eigentümer Kernnetz (pro Home Activated) p.m.</t>
  </si>
  <si>
    <t>Gebühren an Eigentümer Kernnetz (pro Home Passed, but not Activated) p.m.</t>
  </si>
  <si>
    <t>Inlationierung</t>
  </si>
  <si>
    <t>Inflationierung Betreibungsgebühr</t>
  </si>
  <si>
    <t>Basisjahr Betreibungsgebühr Inflationsrate</t>
  </si>
  <si>
    <t>Inflationierung operative Kosten</t>
  </si>
  <si>
    <t>Basisjahr operative Kosten Inflationsrate</t>
  </si>
  <si>
    <t>BAUMENGE</t>
  </si>
  <si>
    <t>Anteil gebauter Homes Passed in jeweiliger Periode</t>
  </si>
  <si>
    <t>ENTWICKLUNG TAKE-UP RATE</t>
  </si>
  <si>
    <t>Entwicklung Take-up rate (Base Case)</t>
  </si>
  <si>
    <t>Entwicklung Take-up rate (Downside Case)</t>
  </si>
  <si>
    <t>Entwicklung Take-up rate (Upside Case)</t>
  </si>
  <si>
    <t>INFLATIONSFAKTOREN</t>
  </si>
  <si>
    <t>Inflationsfaktor Betreibungsgebühr</t>
  </si>
  <si>
    <t>Inflationsfaktor operative Kosten</t>
  </si>
  <si>
    <t>BAUKOSTEN</t>
  </si>
  <si>
    <t>Baukosten incl. Nebenkosten gesamt</t>
  </si>
  <si>
    <t>Baukosten nach Förderungen gesamt</t>
  </si>
  <si>
    <t>Baukosten förderbar in jeweiliger Periode</t>
  </si>
  <si>
    <t>in k€</t>
  </si>
  <si>
    <t>Baukosten nicht förderbar in jeweiliger Periode</t>
  </si>
  <si>
    <t>Baukosten vor Förderungen POS</t>
  </si>
  <si>
    <t>MENGE HAUSHALTE</t>
  </si>
  <si>
    <t>Gebaute Homes Passed in jeweiliger Periode</t>
  </si>
  <si>
    <t>Gebaute Homes Passed BEG</t>
  </si>
  <si>
    <t>Plus:</t>
  </si>
  <si>
    <t>Less:</t>
  </si>
  <si>
    <t>[reductions in balance]</t>
  </si>
  <si>
    <t>Gebaute Homes Passed</t>
  </si>
  <si>
    <t>Homes Activated</t>
  </si>
  <si>
    <t>Neue Homes Activated</t>
  </si>
  <si>
    <t>Aktivierungskosten für nachträgliche Anschlüsse POS</t>
  </si>
  <si>
    <t>Ansparung Reinvestitionsrücklage POS</t>
  </si>
  <si>
    <t>EINNAHMEN OPERATIV</t>
  </si>
  <si>
    <t>Preis</t>
  </si>
  <si>
    <t>Einmalgebühr</t>
  </si>
  <si>
    <t>Aktion für Frühbucher</t>
  </si>
  <si>
    <t>Einnahmen aus Neuanschlussgebühr (Aktion)</t>
  </si>
  <si>
    <t>Standard</t>
  </si>
  <si>
    <t>Einnahmen aus Neuanschlussgebühr (Standard)</t>
  </si>
  <si>
    <t>Einnahmen aus Neuanschlussgebühr</t>
  </si>
  <si>
    <t>in k</t>
  </si>
  <si>
    <t>Betreibungsgebühr pro Home Activated (Standard) inflationiert p.a.</t>
  </si>
  <si>
    <t>Einnahmen aus Betrieb Homes Activated (Standard)</t>
  </si>
  <si>
    <t>Homes Passed but not Activated</t>
  </si>
  <si>
    <t>Homes Passed but not Activated Betriebsphase</t>
  </si>
  <si>
    <t>Betreibungsgebühr pro Home Passed, but not Activated inflationiert p.a.</t>
  </si>
  <si>
    <t>Einnahmen aus Betriebs Homes passed but not Activated</t>
  </si>
  <si>
    <t>Einnahmen aus Betreibungsgebühr</t>
  </si>
  <si>
    <t>Einnahmen operativ</t>
  </si>
  <si>
    <t>AUSGABEN OPERATIV</t>
  </si>
  <si>
    <t>Verwaltungskosten des Netzes (Outsourcing) nicht inflationiert</t>
  </si>
  <si>
    <t>Verwaltungskosten des Netzes (Gemeinde) (pauschal) nicht inflationiert</t>
  </si>
  <si>
    <t>Backbone-Kosten Pauschal</t>
  </si>
  <si>
    <t>Backbone-Kosten pro Home Activated</t>
  </si>
  <si>
    <t>Gebühren an Eigentümer Kernnetz (für Homes Activated)</t>
  </si>
  <si>
    <t>Gebühren an Eigentümer Kernnetz (für Homes Passed, but not Activated)</t>
  </si>
  <si>
    <t>Gebühren an Eigentümer Kernnetz nicht inflationiert</t>
  </si>
  <si>
    <t>Operative Kosten nicht inflationiert</t>
  </si>
  <si>
    <t>Operative Kosten POS</t>
  </si>
  <si>
    <t>LIQUIDITÄTSRECHNUNG</t>
  </si>
  <si>
    <t>Einzahlungen</t>
  </si>
  <si>
    <t>Summe Einzahlungen</t>
  </si>
  <si>
    <t>Auszahlungen</t>
  </si>
  <si>
    <t>Summe Auszahlungen</t>
  </si>
  <si>
    <t>Total-Überschuss</t>
  </si>
  <si>
    <t>Zinsausgaben Gemeinde-Finanzierung</t>
  </si>
  <si>
    <t>CORK SCREW</t>
  </si>
  <si>
    <t>[xxx] balance BEG</t>
  </si>
  <si>
    <t>[increases in balance]</t>
  </si>
  <si>
    <t>[xxx] balance</t>
  </si>
  <si>
    <t>SIGN SWITCH</t>
  </si>
  <si>
    <t>Sign switch line item POS</t>
  </si>
  <si>
    <t>POS / NEG DISTILL</t>
  </si>
  <si>
    <t>Mixed POS / (NEG)</t>
  </si>
  <si>
    <t>[name of POS items]</t>
  </si>
  <si>
    <t>[name of NEG items]</t>
  </si>
  <si>
    <t>Finanzierungslücken Deckblatt</t>
  </si>
  <si>
    <t>Verwaltungskosten des Netzes (Gemeinde) nicht inflationiert</t>
  </si>
  <si>
    <t>Backbone-Kosten je nach Variante (nicht inflationiert)</t>
  </si>
  <si>
    <t>Check: Operative Kosten (inflationiert)</t>
  </si>
  <si>
    <t>Separate Inflations-Berechnungen (nur) für Finanzierungslücke</t>
  </si>
  <si>
    <t>Verwaltungskosten des Netzes (Outsourcing)</t>
  </si>
  <si>
    <t>Verwaltungskosten des Netzes (Gemeinde)</t>
  </si>
  <si>
    <t>Verwaltungskosten des Netzes (Gemeinde) (pauschal)</t>
  </si>
  <si>
    <t>Gebühren an Eigentümer Kernnetz</t>
  </si>
  <si>
    <t>Backbone-Kosten</t>
  </si>
  <si>
    <t>In dieser Spalte kann die Wahl des jeweiligen Input-Parameters beschrieben und begründet werden (zB nöGIG-Erfahrungswerte u. dergl.)</t>
  </si>
  <si>
    <t>Planungskosten förderbar</t>
  </si>
  <si>
    <t>Planungskosten nicht förderbar</t>
  </si>
  <si>
    <t>Totalüberschuss (T€)</t>
  </si>
  <si>
    <t>Planungskosten nicht förderbar in jeweiliger Periode</t>
  </si>
  <si>
    <t>Dauer Betriebsphase</t>
  </si>
  <si>
    <t>in Jahren</t>
  </si>
  <si>
    <t>offsheet</t>
  </si>
  <si>
    <t>in T€</t>
  </si>
  <si>
    <t>Entwicklung Take-up rate (Start 60%)</t>
  </si>
  <si>
    <t>Entwicklung Take-up rate (Start 70%)</t>
  </si>
  <si>
    <t>FFG-Bedingung erfüllt</t>
  </si>
  <si>
    <t>Downside-Case</t>
  </si>
  <si>
    <t>Upside-Case</t>
  </si>
  <si>
    <t>Standardangebot 1</t>
  </si>
  <si>
    <t>Standardangebot 2</t>
  </si>
  <si>
    <t>Standardangebot 3</t>
  </si>
  <si>
    <t>Standardangebot 4</t>
  </si>
  <si>
    <t>Standardangebot 5</t>
  </si>
  <si>
    <t>Standardangebot 6</t>
  </si>
  <si>
    <t>Standardangebot 7</t>
  </si>
  <si>
    <t>Nummer des gewählten Szenarios</t>
  </si>
  <si>
    <t>Feld für Datentabelle</t>
  </si>
  <si>
    <t>Auswahl für Datentabelle</t>
  </si>
  <si>
    <t>Beschreibung, zB Erfahrungswerte nöGIG…</t>
  </si>
  <si>
    <t>Nr. des gewählten Szenarios</t>
  </si>
  <si>
    <t>40% - 75%</t>
  </si>
  <si>
    <t>40% - 70%</t>
  </si>
  <si>
    <t>50% - 75%</t>
  </si>
  <si>
    <t>70% - 75%</t>
  </si>
  <si>
    <t>60% - 75%</t>
  </si>
  <si>
    <t>WICHTIGE INPUT-FAKTOREN</t>
  </si>
  <si>
    <t>Szenario für offsheet-Datentabelle</t>
  </si>
  <si>
    <t>SZENARIO FÜR OFFSHEET DATENTABELLE</t>
  </si>
  <si>
    <t>WICHTIGE OUTPUT-FAKTOREN</t>
  </si>
  <si>
    <t>Excel-Cash flow Modell 2024 - 2054</t>
  </si>
  <si>
    <t>Cockpit</t>
  </si>
  <si>
    <t>Für weitere Szenarien oben aufklappen</t>
  </si>
  <si>
    <t>Take-up Rate Entwicklung</t>
  </si>
  <si>
    <t>Take-up rate</t>
  </si>
  <si>
    <t>in % der HP</t>
  </si>
  <si>
    <t>Von Gemeinde zu finanzierender Basisbeitrag pro Home Passed</t>
  </si>
  <si>
    <t>Förderungen NÖ-WTF: Maximaler Anteil an förderbaren Bau- und Plankosten</t>
  </si>
  <si>
    <t>Förderungen NÖ-WTF</t>
  </si>
  <si>
    <t>Förderbare Kosten (Baukosten und Plankosten)</t>
  </si>
  <si>
    <t>FÖRDERUNGEN NÖ-WTF</t>
  </si>
  <si>
    <t>Förderungen NÖ-WTF: Maximaler Förderbetrag</t>
  </si>
  <si>
    <t>Deckelung gem. Richtlinie</t>
  </si>
  <si>
    <t>Noch offener Finanzierungsbetrag</t>
  </si>
  <si>
    <t>Von Gemeinde zu finanzierender Basisbeitrag</t>
  </si>
  <si>
    <t>Offener Finanzierungsbetrag (nach Förderungen Bund/EU und Gemeinde-Basisbeitrag)</t>
  </si>
  <si>
    <t>GEMEINDEBEITRAG GESAMT</t>
  </si>
  <si>
    <t>Förderungen NÖ-WTF in % der förderbaren Kosten</t>
  </si>
  <si>
    <t>Geringe förderbare Kosten</t>
  </si>
  <si>
    <t>Dauer Betriebsphase (ab Ende Bauphase)</t>
  </si>
  <si>
    <t>Bauphase oder Betriebsphase (in der Überlappung "Bauphase")</t>
  </si>
  <si>
    <t>Bauphase abgeschlossen-Flag</t>
  </si>
  <si>
    <t>Beginn Bauphase abgeschlossen</t>
  </si>
  <si>
    <t>Einnahmen aus Neuanschlussgebühr (Aktion) Flag</t>
  </si>
  <si>
    <t>Einnahmen aus Neuanschlussgebühr (Standard) Flag</t>
  </si>
  <si>
    <t xml:space="preserve">FÖRDERUNGEN </t>
  </si>
  <si>
    <t>Anteil Förderungen Bund/EU in jeweiliger Periode</t>
  </si>
  <si>
    <t>Anteil Förderungen NÖ-WTF in jeweiliger Periode</t>
  </si>
  <si>
    <t>FÖRDERUNGEN ZUFLUSS UND VORFINANZIERUNG</t>
  </si>
  <si>
    <t>Förderungen Bund/EU</t>
  </si>
  <si>
    <t>Zufluss Förderungen Bund/EU</t>
  </si>
  <si>
    <t>Zufluss Förderungen NÖ-WTF</t>
  </si>
  <si>
    <t>Zuzählung</t>
  </si>
  <si>
    <t>Rückführung</t>
  </si>
  <si>
    <t>Planungskosten förderbar in jeweiliger Periode</t>
  </si>
  <si>
    <t>Förderbare Kosten</t>
  </si>
  <si>
    <t>Ermittlung Projektjahr</t>
  </si>
  <si>
    <t>Dauer Model-Periode in Jahren</t>
  </si>
  <si>
    <t>Model-Perioden in Jahren kumuliert</t>
  </si>
  <si>
    <t>SEPARATE BERECHNUNGEN (NUR FÜR FFG-FINANZIERUNGSLÜCKE)</t>
  </si>
  <si>
    <t>Jahre</t>
  </si>
  <si>
    <t>Gemeindebeitrag total pro Home Passed</t>
  </si>
  <si>
    <t>Gemeindebeitrag total pro Home Passed in % der förderbaren Kosten</t>
  </si>
  <si>
    <t>Vorbereitung Ermittlung Jahresbeträge Bau- und Planungskosten (für FFG-Finanzierungslücke)</t>
  </si>
  <si>
    <t>Rückzahlungsende Kredit Maschine</t>
  </si>
  <si>
    <t>Spaltendauer ausgedrückt in Jahren</t>
  </si>
  <si>
    <t>Spaltendauer in Jahren (nur Rückzahlungsperiode)</t>
  </si>
  <si>
    <t>Spaltendauer in Jahren kumuliert</t>
  </si>
  <si>
    <t>Minus:</t>
  </si>
  <si>
    <t>Verzinsung</t>
  </si>
  <si>
    <t>[bleibt frei]</t>
  </si>
  <si>
    <t>Einmalbarkredit</t>
  </si>
  <si>
    <t>Laufzeit Einmalbarkredit (Pauschalraten)</t>
  </si>
  <si>
    <t>Zinssatz, Einmalbarkredit</t>
  </si>
  <si>
    <t>EINMALBARKREDIT</t>
  </si>
  <si>
    <t>Anteil Zuzählung Einmalbarkredit in jeweiliger Periode</t>
  </si>
  <si>
    <t>Förderungen, Einmalbarkredit</t>
  </si>
  <si>
    <t>Einmalbarkredit Zuzählung</t>
  </si>
  <si>
    <t>Einmalbarkredit (vor Rückführung) BEG</t>
  </si>
  <si>
    <t>Rückzahlungsbeginn Einmalbarkredit</t>
  </si>
  <si>
    <t>Rückzahlung Einmalbarkredit</t>
  </si>
  <si>
    <t>Periodenzähler</t>
  </si>
  <si>
    <t>Rückführungsanteil Einmalbarkredit (mit Fehler)</t>
  </si>
  <si>
    <t>Einmalbarkredit BEG</t>
  </si>
  <si>
    <t>Rückführungsanteil Einmalbarkredit</t>
  </si>
  <si>
    <t>Zinsaufwand Einmalbarkredit</t>
  </si>
  <si>
    <t>Einmalbarkredit (Rückführung und Zinsen) POS</t>
  </si>
  <si>
    <t>Liquiditätsüberhang / -unterdeckung pro Periode</t>
  </si>
  <si>
    <t>Liquiditätsüberhang / -unterdeckung pro Periode nach Ansparung Reinvestitionsrücklage</t>
  </si>
  <si>
    <t>Liquiditätsüberhang / -unterdeckung kumuliert</t>
  </si>
  <si>
    <t>Gemeinde-Finanzierungs-Rückführung im Jahr</t>
  </si>
  <si>
    <t>Nebenrechnung Verzinsung Gemeinde-Finanzierung</t>
  </si>
  <si>
    <t>Liquiditätsüberhang / -unterdeckung verfügbar für Gemeinde-Finanzierungs-Rückführung (nur negative Werte)</t>
  </si>
  <si>
    <t>Zinssatz Gemeinde-Finanzierung</t>
  </si>
  <si>
    <t>siehe "Input_Periodisch"</t>
  </si>
  <si>
    <t>Abzahlung Gemeinde-Finanzierung im Jahr</t>
  </si>
  <si>
    <t>Gemeinde-Finanzierungs-Rückführung nach wieviel Jahren ab Beginn Bauphase (falls Ausnützung nötig)</t>
  </si>
  <si>
    <t>Keine Ausnützungen Gemeinde-Finanzierung?</t>
  </si>
  <si>
    <t>Dauerhaft Unterdeckungen Gemeinde-Finanzierung?</t>
  </si>
  <si>
    <t>Gemeinde-Finanzierung ausgenützt und später rückgeführt?</t>
  </si>
  <si>
    <t>Inflationsrate Betreibungsgebühr</t>
  </si>
  <si>
    <t>Inflationsrate operative Kosten</t>
  </si>
  <si>
    <t>Inflation unterschiedlich</t>
  </si>
  <si>
    <t>Bauphase oder Betriebsphase-Flag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</si>
</sst>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 #,##0.00&quot; €&quot;_-;\-* #,##0.00&quot; €&quot;_-;_-* \-??&quot; €&quot;_-;_-@_-"/>
    <numFmt numFmtId="165" formatCode="_-* #,##0.000000_-;\-* #,##0.000000_-;_-* &quot;-&quot;??_-;_-@_-"/>
    <numFmt numFmtId="166" formatCode="#,##0_ ;\-#,##0\ "/>
    <numFmt numFmtId="167" formatCode="#,##0_);\(#,##0\);&quot;-  &quot;;&quot; &quot;@"/>
    <numFmt numFmtId="168" formatCode="dd\ mmm\ yy_);;&quot;-  &quot;;&quot; &quot;@"/>
    <numFmt numFmtId="169" formatCode="dd\ mmm\ yyyy_);;&quot;-  &quot;;&quot; &quot;@"/>
    <numFmt numFmtId="170" formatCode="#,##0.0000_);\(#,##0.0000\);&quot;-  &quot;;&quot; &quot;@"/>
    <numFmt numFmtId="171" formatCode="0.00%_);\-0.00%_);&quot;-  &quot;;&quot; &quot;@"/>
    <numFmt numFmtId="172" formatCode="#,##0.00_);\(#,##0.00\);&quot;-  &quot;;&quot; &quot;@"/>
    <numFmt numFmtId="173" formatCode="#,##0.0_);\(#,##0.0\);&quot;-  &quot;;&quot; &quot;@"/>
    <numFmt numFmtId="174" formatCode="#,##0.000_);\(#,##0.000\);&quot;-  &quot;;&quot; &quot;@"/>
  </numFmts>
  <fonts count="95">
    <font>
      <sz val="11"/>
      <color theme="1"/>
      <name val="Calibri"/>
      <family val="2"/>
      <scheme val="minor"/>
    </font>
    <font>
      <sz val="11"/>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color theme="1"/>
      <name val="Calibri"/>
      <family val="2"/>
      <scheme val="minor"/>
    </font>
    <font>
      <sz val="9"/>
      <color theme="1"/>
      <name val="Verdana"/>
      <family val="2"/>
    </font>
    <font>
      <sz val="12"/>
      <name val="Times New Roman"/>
      <family val="1"/>
    </font>
    <font>
      <sz val="11"/>
      <color theme="1"/>
      <name val="Calibri"/>
      <family val="2"/>
      <scheme val="minor"/>
    </font>
    <font>
      <b/>
      <sz val="11"/>
      <color theme="1"/>
      <name val="Calibri"/>
      <family val="2"/>
    </font>
    <font>
      <sz val="11"/>
      <color theme="1"/>
      <name val="Calibri"/>
      <family val="2"/>
    </font>
    <font>
      <sz val="11"/>
      <name val="Calibri"/>
      <family val="2"/>
    </font>
    <font>
      <b/>
      <sz val="11"/>
      <name val="Calibri"/>
      <family val="2"/>
    </font>
    <font>
      <b/>
      <vertAlign val="superscript"/>
      <sz val="11"/>
      <name val="Calibri"/>
      <family val="2"/>
    </font>
    <font>
      <sz val="11"/>
      <color rgb="FF00B0F0"/>
      <name val="Calibri"/>
      <family val="2"/>
    </font>
    <font>
      <i/>
      <sz val="11"/>
      <color theme="1"/>
      <name val="Calibri"/>
      <family val="2"/>
    </font>
    <font>
      <b/>
      <sz val="18"/>
      <name val="Calibri"/>
      <family val="2"/>
    </font>
    <font>
      <b/>
      <sz val="11"/>
      <color rgb="FF7030A0"/>
      <name val="Calibri"/>
      <family val="2"/>
    </font>
    <font>
      <sz val="11"/>
      <color rgb="FFFF0000"/>
      <name val="Calibri"/>
      <family val="2"/>
    </font>
    <font>
      <b/>
      <sz val="14"/>
      <color theme="1"/>
      <name val="Calibri"/>
      <family val="2"/>
      <scheme val="minor"/>
    </font>
    <font>
      <b/>
      <i/>
      <sz val="11"/>
      <color rgb="FF00B0F0"/>
      <name val="Calibri"/>
      <family val="2"/>
    </font>
    <font>
      <b/>
      <sz val="11"/>
      <color theme="0"/>
      <name val="Calibri"/>
      <family val="2"/>
    </font>
    <font>
      <i/>
      <sz val="11"/>
      <name val="Calibri"/>
      <family val="2"/>
    </font>
    <font>
      <b/>
      <sz val="11"/>
      <color rgb="FFFF0000"/>
      <name val="Calibri"/>
      <family val="2"/>
    </font>
    <font>
      <b/>
      <i/>
      <sz val="11"/>
      <name val="Calibri"/>
      <family val="2"/>
    </font>
    <font>
      <b/>
      <sz val="12"/>
      <name val="Calibri"/>
      <family val="2"/>
    </font>
    <font>
      <sz val="12"/>
      <name val="Calibri"/>
      <family val="2"/>
    </font>
    <font>
      <sz val="10"/>
      <name val="Calibri"/>
      <family val="2"/>
    </font>
    <font>
      <b/>
      <sz val="11"/>
      <color theme="1"/>
      <name val="Calibri"/>
      <family val="2"/>
      <scheme val="minor"/>
    </font>
    <font>
      <sz val="10"/>
      <color theme="1"/>
      <name val="Segoe UI"/>
      <family val="2"/>
    </font>
    <font>
      <b/>
      <sz val="14"/>
      <color rgb="FF000000"/>
      <name val="Calibri"/>
      <family val="2"/>
      <scheme val="minor"/>
    </font>
    <font>
      <b/>
      <sz val="11"/>
      <color rgb="FF000000"/>
      <name val="Calibri"/>
      <family val="2"/>
      <scheme val="minor"/>
    </font>
    <font>
      <sz val="11"/>
      <color rgb="FF000000"/>
      <name val="Calibri"/>
      <family val="2"/>
      <scheme val="minor"/>
    </font>
    <font>
      <sz val="8"/>
      <color theme="1"/>
      <name val="Calibri"/>
      <family val="2"/>
      <scheme val="minor"/>
    </font>
    <font>
      <sz val="11"/>
      <color rgb="FF000000"/>
      <name val="Symbol"/>
      <family val="1"/>
      <charset val="2"/>
    </font>
    <font>
      <sz val="7"/>
      <color rgb="FF000000"/>
      <name val="Times New Roman"/>
      <family val="1"/>
    </font>
    <font>
      <b/>
      <sz val="12"/>
      <color rgb="FFFF0000"/>
      <name val="OpenSans"/>
    </font>
    <font>
      <b/>
      <sz val="18"/>
      <color theme="1"/>
      <name val="Arial"/>
      <family val="2"/>
    </font>
    <font>
      <sz val="11"/>
      <color theme="1"/>
      <name val="Arial"/>
      <family val="2"/>
    </font>
    <font>
      <b/>
      <sz val="14"/>
      <color theme="1"/>
      <name val="Arial"/>
      <family val="2"/>
    </font>
    <font>
      <sz val="14"/>
      <color theme="1"/>
      <name val="Arial"/>
      <family val="2"/>
    </font>
    <font>
      <b/>
      <sz val="11"/>
      <color theme="1"/>
      <name val="Arial"/>
      <family val="2"/>
    </font>
    <font>
      <u/>
      <sz val="11"/>
      <color theme="10"/>
      <name val="Calibri"/>
      <family val="2"/>
    </font>
    <font>
      <b/>
      <u/>
      <sz val="11"/>
      <color theme="10"/>
      <name val="Arial"/>
      <family val="2"/>
    </font>
    <font>
      <sz val="9"/>
      <color theme="1"/>
      <name val="Arial"/>
      <family val="2"/>
    </font>
    <font>
      <b/>
      <sz val="10"/>
      <name val="Arial"/>
      <family val="2"/>
    </font>
    <font>
      <b/>
      <sz val="10"/>
      <color indexed="9"/>
      <name val="Arial"/>
      <family val="2"/>
    </font>
    <font>
      <u/>
      <sz val="10"/>
      <color indexed="9"/>
      <name val="Arial"/>
      <family val="2"/>
    </font>
    <font>
      <sz val="10"/>
      <color indexed="9"/>
      <name val="Arial"/>
      <family val="2"/>
    </font>
    <font>
      <b/>
      <sz val="8"/>
      <name val="Arial"/>
      <family val="2"/>
    </font>
    <font>
      <u/>
      <sz val="8"/>
      <name val="Arial"/>
      <family val="2"/>
    </font>
    <font>
      <sz val="8"/>
      <name val="Arial"/>
      <family val="2"/>
    </font>
    <font>
      <b/>
      <u/>
      <sz val="8"/>
      <name val="Arial"/>
      <family val="2"/>
    </font>
    <font>
      <sz val="8"/>
      <color indexed="12"/>
      <name val="Arial"/>
      <family val="2"/>
    </font>
    <font>
      <sz val="8"/>
      <color theme="4"/>
      <name val="Arial"/>
      <family val="2"/>
    </font>
    <font>
      <b/>
      <sz val="8"/>
      <color theme="4"/>
      <name val="Arial"/>
      <family val="2"/>
    </font>
    <font>
      <u/>
      <sz val="8"/>
      <color theme="4"/>
      <name val="Arial"/>
      <family val="2"/>
    </font>
    <font>
      <b/>
      <sz val="8"/>
      <color indexed="9"/>
      <name val="Arial"/>
      <family val="2"/>
    </font>
    <font>
      <sz val="8"/>
      <color indexed="9"/>
      <name val="Arial"/>
      <family val="2"/>
    </font>
    <font>
      <sz val="8"/>
      <color indexed="52"/>
      <name val="Arial"/>
      <family val="2"/>
    </font>
    <font>
      <b/>
      <sz val="8"/>
      <color rgb="FF00B0F0"/>
      <name val="Arial"/>
      <family val="2"/>
    </font>
    <font>
      <sz val="8"/>
      <color rgb="FF0070C0"/>
      <name val="Arial"/>
      <family val="2"/>
    </font>
    <font>
      <b/>
      <sz val="8"/>
      <color rgb="FFFF0000"/>
      <name val="Arial"/>
      <family val="2"/>
    </font>
    <font>
      <u/>
      <sz val="8"/>
      <color rgb="FFFF0000"/>
      <name val="Arial"/>
      <family val="2"/>
    </font>
    <font>
      <sz val="8"/>
      <color rgb="FFFF0000"/>
      <name val="Arial"/>
      <family val="2"/>
    </font>
    <font>
      <sz val="8"/>
      <color rgb="FF00B0F0"/>
      <name val="Arial"/>
      <family val="2"/>
    </font>
    <font>
      <u/>
      <sz val="8"/>
      <color rgb="FF00B0F0"/>
      <name val="Arial"/>
      <family val="2"/>
    </font>
    <font>
      <sz val="8"/>
      <color theme="1"/>
      <name val="Arial"/>
      <family val="2"/>
    </font>
    <font>
      <b/>
      <sz val="8"/>
      <color indexed="12"/>
      <name val="Arial"/>
      <family val="2"/>
    </font>
    <font>
      <b/>
      <u/>
      <sz val="11"/>
      <color rgb="FF0070C0"/>
      <name val="Arial"/>
      <family val="2"/>
    </font>
    <font>
      <i/>
      <sz val="8"/>
      <name val="Arial"/>
      <family val="2"/>
    </font>
    <font>
      <sz val="8"/>
      <color theme="9" tint="-0.499984740745262"/>
      <name val="Arial"/>
      <family val="2"/>
    </font>
    <font>
      <b/>
      <i/>
      <u/>
      <sz val="10"/>
      <color indexed="9"/>
      <name val="Arial"/>
      <family val="2"/>
    </font>
    <font>
      <b/>
      <i/>
      <sz val="8"/>
      <name val="Arial"/>
      <family val="2"/>
    </font>
    <font>
      <b/>
      <sz val="8"/>
      <color rgb="FF0070C0"/>
      <name val="Arial"/>
      <family val="2"/>
    </font>
    <font>
      <u/>
      <sz val="8"/>
      <color rgb="FF0070C0"/>
      <name val="Arial"/>
      <family val="2"/>
    </font>
    <font>
      <sz val="8"/>
      <color theme="9" tint="-0.249977111117893"/>
      <name val="Arial"/>
      <family val="2"/>
    </font>
    <font>
      <b/>
      <sz val="8"/>
      <color theme="9" tint="-0.499984740745262"/>
      <name val="Arial"/>
      <family val="2"/>
    </font>
    <font>
      <u/>
      <sz val="8"/>
      <color theme="9" tint="-0.499984740745262"/>
      <name val="Arial"/>
      <family val="2"/>
    </font>
    <font>
      <b/>
      <u/>
      <sz val="8"/>
      <color theme="9" tint="-0.499984740745262"/>
      <name val="Arial"/>
      <family val="2"/>
    </font>
  </fonts>
  <fills count="46">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theme="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DAAADE"/>
        <bgColor indexed="64"/>
      </patternFill>
    </fill>
    <fill>
      <patternFill patternType="solid">
        <fgColor rgb="FFD2E1F0"/>
        <bgColor indexed="64"/>
      </patternFill>
    </fill>
    <fill>
      <patternFill patternType="solid">
        <fgColor theme="2"/>
        <bgColor indexed="64"/>
      </patternFill>
    </fill>
    <fill>
      <patternFill patternType="solid">
        <fgColor indexed="32"/>
        <bgColor indexed="64"/>
      </patternFill>
    </fill>
    <fill>
      <patternFill patternType="solid">
        <fgColor theme="9" tint="0.59999389629810485"/>
        <bgColor indexed="64"/>
      </patternFill>
    </fill>
    <fill>
      <patternFill patternType="solid">
        <fgColor indexed="22"/>
        <bgColor indexed="64"/>
      </patternFill>
    </fill>
    <fill>
      <patternFill patternType="solid">
        <fgColor theme="5" tint="0.39997558519241921"/>
        <bgColor indexed="64"/>
      </patternFill>
    </fill>
    <fill>
      <patternFill patternType="solid">
        <fgColor indexed="13"/>
        <bgColor indexed="64"/>
      </patternFill>
    </fill>
    <fill>
      <patternFill patternType="solid">
        <fgColor indexed="43"/>
        <bgColor indexed="64"/>
      </patternFill>
    </fill>
    <fill>
      <patternFill patternType="solid">
        <fgColor theme="4" tint="0.79998168889431442"/>
        <bgColor indexed="64"/>
      </patternFill>
    </fill>
    <fill>
      <patternFill patternType="solid">
        <fgColor theme="9" tint="-0.249977111117893"/>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FF0000"/>
        <bgColor indexed="64"/>
      </patternFill>
    </fill>
  </fills>
  <borders count="54">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top/>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auto="1"/>
      </left>
      <right style="thin">
        <color auto="1"/>
      </right>
      <top style="medium">
        <color indexed="64"/>
      </top>
      <bottom style="thin">
        <color auto="1"/>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auto="1"/>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auto="1"/>
      </right>
      <top/>
      <bottom style="thin">
        <color auto="1"/>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left/>
      <right/>
      <top style="thin">
        <color indexed="23"/>
      </top>
      <bottom/>
      <diagonal/>
    </border>
    <border>
      <left/>
      <right/>
      <top style="double">
        <color indexed="23"/>
      </top>
      <bottom/>
      <diagonal/>
    </border>
    <border>
      <left style="medium">
        <color indexed="64"/>
      </left>
      <right style="medium">
        <color indexed="64"/>
      </right>
      <top/>
      <bottom/>
      <diagonal/>
    </border>
  </borders>
  <cellStyleXfs count="59">
    <xf numFmtId="0" fontId="0" fillId="0" borderId="0"/>
    <xf numFmtId="0" fontId="2"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2" applyNumberFormat="0" applyAlignment="0" applyProtection="0"/>
    <xf numFmtId="0" fontId="7" fillId="21" borderId="3" applyNumberFormat="0" applyAlignment="0" applyProtection="0"/>
    <xf numFmtId="164" fontId="2" fillId="0" borderId="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7" borderId="2" applyNumberFormat="0" applyAlignment="0" applyProtection="0"/>
    <xf numFmtId="0" fontId="14" fillId="0" borderId="8" applyNumberFormat="0" applyFill="0" applyAlignment="0" applyProtection="0"/>
    <xf numFmtId="0" fontId="15" fillId="22" borderId="0" applyNumberFormat="0" applyBorder="0" applyAlignment="0" applyProtection="0"/>
    <xf numFmtId="0" fontId="2" fillId="23" borderId="9" applyNumberFormat="0" applyAlignment="0" applyProtection="0"/>
    <xf numFmtId="0" fontId="16" fillId="20" borderId="1" applyNumberFormat="0" applyAlignment="0" applyProtection="0"/>
    <xf numFmtId="0" fontId="17" fillId="0" borderId="0" applyNumberFormat="0" applyFill="0" applyBorder="0" applyAlignment="0" applyProtection="0"/>
    <xf numFmtId="0" fontId="18" fillId="0" borderId="4" applyNumberFormat="0" applyFill="0" applyAlignment="0" applyProtection="0"/>
    <xf numFmtId="0" fontId="19" fillId="0" borderId="0" applyNumberFormat="0" applyFill="0" applyBorder="0" applyAlignment="0" applyProtection="0"/>
    <xf numFmtId="0" fontId="20" fillId="0" borderId="0"/>
    <xf numFmtId="0" fontId="21" fillId="0" borderId="0"/>
    <xf numFmtId="0" fontId="22" fillId="0" borderId="0"/>
    <xf numFmtId="43" fontId="22" fillId="0" borderId="0" applyFont="0" applyFill="0" applyBorder="0" applyAlignment="0" applyProtection="0"/>
    <xf numFmtId="9" fontId="22" fillId="0" borderId="0" applyFont="0" applyFill="0" applyBorder="0" applyAlignment="0" applyProtection="0"/>
    <xf numFmtId="43" fontId="23" fillId="0" borderId="0" applyFont="0" applyFill="0" applyBorder="0" applyAlignment="0" applyProtection="0"/>
    <xf numFmtId="0" fontId="23" fillId="0" borderId="0"/>
    <xf numFmtId="0" fontId="57" fillId="0" borderId="0" applyNumberFormat="0" applyFill="0" applyBorder="0" applyAlignment="0" applyProtection="0">
      <alignment vertical="top"/>
      <protection locked="0"/>
    </xf>
    <xf numFmtId="167" fontId="60" fillId="0" borderId="0" applyFont="0" applyFill="0" applyBorder="0" applyAlignment="0" applyProtection="0"/>
    <xf numFmtId="168" fontId="2" fillId="0" borderId="0" applyFont="0" applyFill="0" applyBorder="0" applyAlignment="0" applyProtection="0"/>
    <xf numFmtId="169" fontId="2" fillId="0" borderId="0" applyFont="0" applyFill="0" applyBorder="0" applyAlignment="0" applyProtection="0"/>
    <xf numFmtId="170"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9" fontId="23" fillId="0" borderId="0" applyFont="0" applyFill="0" applyBorder="0" applyAlignment="0" applyProtection="0"/>
  </cellStyleXfs>
  <cellXfs count="438">
    <xf numFmtId="0" fontId="0" fillId="0" borderId="0" xfId="0"/>
    <xf numFmtId="0" fontId="31" fillId="0" borderId="0" xfId="46" applyFont="1" applyProtection="1">
      <protection locked="0"/>
    </xf>
    <xf numFmtId="0" fontId="24" fillId="0" borderId="0" xfId="0" applyFont="1" applyAlignment="1" applyProtection="1">
      <alignment vertical="center"/>
      <protection locked="0"/>
    </xf>
    <xf numFmtId="0" fontId="26" fillId="0" borderId="0" xfId="46" applyFont="1" applyProtection="1">
      <protection locked="0"/>
    </xf>
    <xf numFmtId="0" fontId="26" fillId="0" borderId="0" xfId="46" applyFont="1" applyAlignment="1" applyProtection="1">
      <alignment horizontal="right" wrapText="1"/>
      <protection locked="0"/>
    </xf>
    <xf numFmtId="0" fontId="25" fillId="0" borderId="0" xfId="0" applyFont="1" applyProtection="1">
      <protection locked="0"/>
    </xf>
    <xf numFmtId="166" fontId="27" fillId="0" borderId="0" xfId="47" applyNumberFormat="1" applyFont="1" applyFill="1" applyBorder="1" applyAlignment="1" applyProtection="1">
      <alignment wrapText="1"/>
      <protection locked="0"/>
    </xf>
    <xf numFmtId="0" fontId="27" fillId="0" borderId="0" xfId="46" applyFont="1" applyAlignment="1" applyProtection="1">
      <alignment wrapText="1"/>
      <protection locked="0"/>
    </xf>
    <xf numFmtId="0" fontId="25" fillId="0" borderId="13" xfId="0" applyFont="1" applyBorder="1" applyAlignment="1" applyProtection="1">
      <alignment horizontal="left"/>
      <protection locked="0"/>
    </xf>
    <xf numFmtId="0" fontId="25" fillId="0" borderId="0" xfId="0" applyFont="1" applyAlignment="1" applyProtection="1">
      <alignment horizontal="left"/>
      <protection locked="0"/>
    </xf>
    <xf numFmtId="0" fontId="26" fillId="0" borderId="12" xfId="46" applyFont="1" applyBorder="1" applyProtection="1">
      <protection locked="0"/>
    </xf>
    <xf numFmtId="0" fontId="26" fillId="24" borderId="39" xfId="46" applyFont="1" applyFill="1" applyBorder="1" applyProtection="1">
      <protection locked="0"/>
    </xf>
    <xf numFmtId="0" fontId="27" fillId="25" borderId="0" xfId="46" applyFont="1" applyFill="1" applyProtection="1">
      <protection locked="0"/>
    </xf>
    <xf numFmtId="3" fontId="27" fillId="30" borderId="15" xfId="46" applyNumberFormat="1" applyFont="1" applyFill="1" applyBorder="1" applyAlignment="1">
      <alignment wrapText="1"/>
    </xf>
    <xf numFmtId="3" fontId="27" fillId="26" borderId="15" xfId="46" applyNumberFormat="1" applyFont="1" applyFill="1" applyBorder="1" applyAlignment="1">
      <alignment wrapText="1"/>
    </xf>
    <xf numFmtId="3" fontId="27" fillId="26" borderId="26" xfId="46" applyNumberFormat="1" applyFont="1" applyFill="1" applyBorder="1" applyAlignment="1">
      <alignment wrapText="1"/>
    </xf>
    <xf numFmtId="3" fontId="27" fillId="27" borderId="15" xfId="46" applyNumberFormat="1" applyFont="1" applyFill="1" applyBorder="1" applyAlignment="1">
      <alignment wrapText="1"/>
    </xf>
    <xf numFmtId="3" fontId="27" fillId="27" borderId="26" xfId="46" applyNumberFormat="1" applyFont="1" applyFill="1" applyBorder="1" applyAlignment="1">
      <alignment wrapText="1"/>
    </xf>
    <xf numFmtId="0" fontId="33" fillId="0" borderId="0" xfId="46" applyFont="1" applyProtection="1">
      <protection locked="0"/>
    </xf>
    <xf numFmtId="0" fontId="27" fillId="27" borderId="14" xfId="46" applyFont="1" applyFill="1" applyBorder="1" applyAlignment="1">
      <alignment wrapText="1"/>
    </xf>
    <xf numFmtId="166" fontId="27" fillId="27" borderId="14" xfId="47" applyNumberFormat="1" applyFont="1" applyFill="1" applyBorder="1" applyAlignment="1" applyProtection="1">
      <alignment wrapText="1"/>
    </xf>
    <xf numFmtId="0" fontId="26" fillId="25" borderId="30" xfId="46" applyFont="1" applyFill="1" applyBorder="1"/>
    <xf numFmtId="166" fontId="26" fillId="25" borderId="31" xfId="46" applyNumberFormat="1" applyFont="1" applyFill="1" applyBorder="1" applyAlignment="1">
      <alignment horizontal="right"/>
    </xf>
    <xf numFmtId="0" fontId="26" fillId="25" borderId="32" xfId="46" applyFont="1" applyFill="1" applyBorder="1"/>
    <xf numFmtId="4" fontId="26" fillId="25" borderId="33" xfId="46" applyNumberFormat="1" applyFont="1" applyFill="1" applyBorder="1" applyAlignment="1">
      <alignment horizontal="left" indent="2"/>
    </xf>
    <xf numFmtId="0" fontId="26" fillId="25" borderId="34" xfId="46" applyFont="1" applyFill="1" applyBorder="1"/>
    <xf numFmtId="166" fontId="26" fillId="25" borderId="15" xfId="46" applyNumberFormat="1" applyFont="1" applyFill="1" applyBorder="1" applyAlignment="1">
      <alignment horizontal="right"/>
    </xf>
    <xf numFmtId="0" fontId="26" fillId="25" borderId="0" xfId="46" applyFont="1" applyFill="1"/>
    <xf numFmtId="0" fontId="32" fillId="25" borderId="36" xfId="46" quotePrefix="1" applyFont="1" applyFill="1" applyBorder="1"/>
    <xf numFmtId="166" fontId="27" fillId="25" borderId="28" xfId="47" applyNumberFormat="1" applyFont="1" applyFill="1" applyBorder="1" applyAlignment="1" applyProtection="1">
      <alignment horizontal="right"/>
    </xf>
    <xf numFmtId="0" fontId="27" fillId="25" borderId="37" xfId="46" applyFont="1" applyFill="1" applyBorder="1"/>
    <xf numFmtId="4" fontId="27" fillId="25" borderId="38" xfId="46" applyNumberFormat="1" applyFont="1" applyFill="1" applyBorder="1" applyAlignment="1">
      <alignment horizontal="left" indent="2"/>
    </xf>
    <xf numFmtId="0" fontId="25" fillId="28" borderId="10" xfId="0" applyFont="1" applyFill="1" applyBorder="1"/>
    <xf numFmtId="0" fontId="25" fillId="28" borderId="15" xfId="0" applyFont="1" applyFill="1" applyBorder="1"/>
    <xf numFmtId="0" fontId="25" fillId="28" borderId="15" xfId="0" applyFont="1" applyFill="1" applyBorder="1" applyAlignment="1">
      <alignment wrapText="1"/>
    </xf>
    <xf numFmtId="0" fontId="27" fillId="25" borderId="25" xfId="46" applyFont="1" applyFill="1" applyBorder="1" applyAlignment="1">
      <alignment wrapText="1"/>
    </xf>
    <xf numFmtId="0" fontId="27" fillId="25" borderId="27" xfId="46" applyFont="1" applyFill="1" applyBorder="1"/>
    <xf numFmtId="0" fontId="27" fillId="25" borderId="23" xfId="46" applyFont="1" applyFill="1" applyBorder="1" applyAlignment="1">
      <alignment wrapText="1"/>
    </xf>
    <xf numFmtId="3" fontId="27" fillId="25" borderId="28" xfId="46" applyNumberFormat="1" applyFont="1" applyFill="1" applyBorder="1"/>
    <xf numFmtId="3" fontId="27" fillId="25" borderId="42" xfId="46" applyNumberFormat="1" applyFont="1" applyFill="1" applyBorder="1"/>
    <xf numFmtId="3" fontId="27" fillId="25" borderId="29" xfId="46" applyNumberFormat="1" applyFont="1" applyFill="1" applyBorder="1"/>
    <xf numFmtId="0" fontId="34" fillId="0" borderId="0" xfId="0" applyFont="1"/>
    <xf numFmtId="0" fontId="26" fillId="24" borderId="16" xfId="46" applyFont="1" applyFill="1" applyBorder="1" applyProtection="1">
      <protection locked="0"/>
    </xf>
    <xf numFmtId="10" fontId="29" fillId="25" borderId="35" xfId="48" applyNumberFormat="1" applyFont="1" applyFill="1" applyBorder="1" applyAlignment="1" applyProtection="1">
      <alignment horizontal="left" indent="2"/>
    </xf>
    <xf numFmtId="0" fontId="30" fillId="0" borderId="0" xfId="0" applyFont="1" applyProtection="1">
      <protection locked="0"/>
    </xf>
    <xf numFmtId="0" fontId="27" fillId="0" borderId="0" xfId="46" applyFont="1" applyProtection="1">
      <protection locked="0"/>
    </xf>
    <xf numFmtId="0" fontId="25" fillId="0" borderId="12" xfId="0" applyFont="1" applyBorder="1" applyProtection="1">
      <protection locked="0"/>
    </xf>
    <xf numFmtId="0" fontId="25" fillId="28" borderId="11" xfId="0" applyFont="1" applyFill="1" applyBorder="1" applyAlignment="1">
      <alignment horizontal="left"/>
    </xf>
    <xf numFmtId="0" fontId="25" fillId="0" borderId="0" xfId="0" applyFont="1"/>
    <xf numFmtId="0" fontId="27" fillId="25" borderId="10" xfId="46" applyFont="1" applyFill="1" applyBorder="1" applyAlignment="1">
      <alignment wrapText="1"/>
    </xf>
    <xf numFmtId="0" fontId="27" fillId="25" borderId="24" xfId="46" applyFont="1" applyFill="1" applyBorder="1" applyAlignment="1">
      <alignment wrapText="1"/>
    </xf>
    <xf numFmtId="0" fontId="26" fillId="0" borderId="0" xfId="46" applyFont="1" applyAlignment="1" applyProtection="1">
      <alignment wrapText="1"/>
      <protection locked="0"/>
    </xf>
    <xf numFmtId="4" fontId="26" fillId="0" borderId="0" xfId="46" applyNumberFormat="1" applyFont="1" applyAlignment="1" applyProtection="1">
      <alignment horizontal="left" indent="2"/>
      <protection locked="0"/>
    </xf>
    <xf numFmtId="3" fontId="27" fillId="25" borderId="15" xfId="46" applyNumberFormat="1" applyFont="1" applyFill="1" applyBorder="1" applyAlignment="1">
      <alignment wrapText="1"/>
    </xf>
    <xf numFmtId="3" fontId="26" fillId="0" borderId="11" xfId="46" applyNumberFormat="1" applyFont="1" applyBorder="1" applyProtection="1">
      <protection locked="0"/>
    </xf>
    <xf numFmtId="0" fontId="30" fillId="0" borderId="0" xfId="0" applyFont="1" applyAlignment="1" applyProtection="1">
      <alignment vertical="top"/>
      <protection locked="0"/>
    </xf>
    <xf numFmtId="0" fontId="27" fillId="25" borderId="41" xfId="46" applyFont="1" applyFill="1" applyBorder="1" applyAlignment="1">
      <alignment wrapText="1"/>
    </xf>
    <xf numFmtId="3" fontId="26" fillId="0" borderId="15" xfId="46" applyNumberFormat="1" applyFont="1" applyBorder="1" applyProtection="1">
      <protection locked="0"/>
    </xf>
    <xf numFmtId="3" fontId="26" fillId="0" borderId="22" xfId="46" applyNumberFormat="1" applyFont="1" applyBorder="1" applyProtection="1">
      <protection locked="0"/>
    </xf>
    <xf numFmtId="3" fontId="26" fillId="0" borderId="16" xfId="46" applyNumberFormat="1" applyFont="1" applyBorder="1" applyProtection="1">
      <protection locked="0"/>
    </xf>
    <xf numFmtId="3" fontId="26" fillId="0" borderId="40" xfId="46" applyNumberFormat="1" applyFont="1" applyBorder="1" applyProtection="1">
      <protection locked="0"/>
    </xf>
    <xf numFmtId="0" fontId="23" fillId="0" borderId="0" xfId="0" applyFont="1"/>
    <xf numFmtId="0" fontId="27" fillId="25" borderId="31" xfId="46" applyFont="1" applyFill="1" applyBorder="1" applyAlignment="1">
      <alignment wrapText="1"/>
    </xf>
    <xf numFmtId="0" fontId="27" fillId="25" borderId="47" xfId="46" applyFont="1" applyFill="1" applyBorder="1" applyAlignment="1">
      <alignment wrapText="1"/>
    </xf>
    <xf numFmtId="0" fontId="26" fillId="0" borderId="0" xfId="46" applyFont="1"/>
    <xf numFmtId="4" fontId="26" fillId="0" borderId="0" xfId="46" applyNumberFormat="1" applyFont="1" applyAlignment="1">
      <alignment horizontal="left" indent="2"/>
    </xf>
    <xf numFmtId="0" fontId="32" fillId="0" borderId="0" xfId="46" applyFont="1"/>
    <xf numFmtId="0" fontId="27" fillId="0" borderId="0" xfId="46" applyFont="1"/>
    <xf numFmtId="0" fontId="38" fillId="0" borderId="0" xfId="46" applyFont="1"/>
    <xf numFmtId="0" fontId="37" fillId="0" borderId="0" xfId="46" applyFont="1"/>
    <xf numFmtId="0" fontId="27" fillId="25" borderId="15" xfId="46" applyFont="1" applyFill="1" applyBorder="1" applyAlignment="1">
      <alignment wrapText="1"/>
    </xf>
    <xf numFmtId="3" fontId="40" fillId="25" borderId="15" xfId="46" applyNumberFormat="1" applyFont="1" applyFill="1" applyBorder="1" applyAlignment="1">
      <alignment wrapText="1"/>
    </xf>
    <xf numFmtId="0" fontId="27" fillId="25" borderId="15" xfId="46" applyFont="1" applyFill="1" applyBorder="1"/>
    <xf numFmtId="0" fontId="26" fillId="24" borderId="15" xfId="46" applyFont="1" applyFill="1" applyBorder="1" applyProtection="1">
      <protection locked="0"/>
    </xf>
    <xf numFmtId="3" fontId="41" fillId="0" borderId="15" xfId="46" applyNumberFormat="1" applyFont="1" applyBorder="1" applyProtection="1">
      <protection locked="0"/>
    </xf>
    <xf numFmtId="3" fontId="41" fillId="0" borderId="16" xfId="46" applyNumberFormat="1" applyFont="1" applyBorder="1" applyProtection="1">
      <protection locked="0"/>
    </xf>
    <xf numFmtId="0" fontId="26" fillId="24" borderId="11" xfId="46" applyFont="1" applyFill="1" applyBorder="1" applyProtection="1">
      <protection locked="0"/>
    </xf>
    <xf numFmtId="0" fontId="37" fillId="27" borderId="0" xfId="46" applyFont="1" applyFill="1"/>
    <xf numFmtId="0" fontId="25" fillId="27" borderId="0" xfId="0" applyFont="1" applyFill="1" applyProtection="1">
      <protection locked="0"/>
    </xf>
    <xf numFmtId="0" fontId="26" fillId="0" borderId="15" xfId="46" applyFont="1" applyBorder="1" applyProtection="1">
      <protection locked="0"/>
    </xf>
    <xf numFmtId="0" fontId="37" fillId="25" borderId="0" xfId="46" applyFont="1" applyFill="1" applyProtection="1">
      <protection locked="0"/>
    </xf>
    <xf numFmtId="0" fontId="37" fillId="0" borderId="0" xfId="46" applyFont="1" applyProtection="1">
      <protection locked="0"/>
    </xf>
    <xf numFmtId="165" fontId="42" fillId="27" borderId="28" xfId="47" applyNumberFormat="1" applyFont="1" applyFill="1" applyBorder="1" applyAlignment="1" applyProtection="1">
      <alignment wrapText="1"/>
    </xf>
    <xf numFmtId="10" fontId="40" fillId="0" borderId="15" xfId="46" applyNumberFormat="1" applyFont="1" applyBorder="1" applyAlignment="1" applyProtection="1">
      <alignment wrapText="1"/>
      <protection locked="0"/>
    </xf>
    <xf numFmtId="9" fontId="40" fillId="25" borderId="15" xfId="46" applyNumberFormat="1" applyFont="1" applyFill="1" applyBorder="1" applyAlignment="1">
      <alignment wrapText="1"/>
    </xf>
    <xf numFmtId="165" fontId="42" fillId="27" borderId="29" xfId="47" applyNumberFormat="1" applyFont="1" applyFill="1" applyBorder="1" applyAlignment="1" applyProtection="1">
      <alignment wrapText="1"/>
    </xf>
    <xf numFmtId="0" fontId="43" fillId="0" borderId="0" xfId="0" applyFont="1"/>
    <xf numFmtId="0" fontId="0" fillId="28" borderId="0" xfId="0" applyFill="1"/>
    <xf numFmtId="0" fontId="43" fillId="28" borderId="0" xfId="0" applyFont="1" applyFill="1"/>
    <xf numFmtId="0" fontId="34" fillId="31" borderId="0" xfId="0" applyFont="1" applyFill="1"/>
    <xf numFmtId="0" fontId="0" fillId="31" borderId="0" xfId="0" applyFill="1"/>
    <xf numFmtId="0" fontId="45" fillId="31" borderId="0" xfId="0" applyFont="1" applyFill="1" applyAlignment="1">
      <alignment vertical="center"/>
    </xf>
    <xf numFmtId="0" fontId="46" fillId="32" borderId="0" xfId="0" applyFont="1" applyFill="1" applyAlignment="1">
      <alignment vertical="center"/>
    </xf>
    <xf numFmtId="0" fontId="47" fillId="0" borderId="0" xfId="0" applyFont="1" applyAlignment="1">
      <alignment vertical="center"/>
    </xf>
    <xf numFmtId="0" fontId="49" fillId="0" borderId="0" xfId="0" applyFont="1" applyAlignment="1">
      <alignment horizontal="left" vertical="center" indent="4"/>
    </xf>
    <xf numFmtId="0" fontId="48" fillId="0" borderId="0" xfId="0" applyFont="1" applyAlignment="1">
      <alignment vertical="center"/>
    </xf>
    <xf numFmtId="0" fontId="44" fillId="0" borderId="0" xfId="0" applyFont="1"/>
    <xf numFmtId="0" fontId="27" fillId="27" borderId="46" xfId="46" applyFont="1" applyFill="1" applyBorder="1" applyAlignment="1">
      <alignment wrapText="1"/>
    </xf>
    <xf numFmtId="0" fontId="27" fillId="0" borderId="31" xfId="46" applyFont="1" applyBorder="1" applyAlignment="1">
      <alignment wrapText="1"/>
    </xf>
    <xf numFmtId="0" fontId="27" fillId="27" borderId="25" xfId="46" applyFont="1" applyFill="1" applyBorder="1" applyAlignment="1">
      <alignment wrapText="1"/>
    </xf>
    <xf numFmtId="0" fontId="27" fillId="27" borderId="27" xfId="46" applyFont="1" applyFill="1" applyBorder="1" applyAlignment="1">
      <alignment wrapText="1"/>
    </xf>
    <xf numFmtId="0" fontId="25" fillId="33" borderId="0" xfId="0" applyFont="1" applyFill="1" applyProtection="1">
      <protection locked="0"/>
    </xf>
    <xf numFmtId="0" fontId="51" fillId="0" borderId="0" xfId="0" applyFont="1"/>
    <xf numFmtId="3" fontId="0" fillId="0" borderId="0" xfId="0" applyNumberFormat="1"/>
    <xf numFmtId="0" fontId="48" fillId="0" borderId="0" xfId="0" applyFont="1" applyAlignment="1">
      <alignment vertical="top"/>
    </xf>
    <xf numFmtId="0" fontId="52" fillId="0" borderId="0" xfId="50" applyFont="1"/>
    <xf numFmtId="0" fontId="53" fillId="0" borderId="0" xfId="50" applyFont="1"/>
    <xf numFmtId="0" fontId="54" fillId="0" borderId="0" xfId="50" applyFont="1"/>
    <xf numFmtId="0" fontId="55" fillId="0" borderId="0" xfId="50" applyFont="1"/>
    <xf numFmtId="0" fontId="56" fillId="0" borderId="0" xfId="50" applyFont="1"/>
    <xf numFmtId="0" fontId="58" fillId="0" borderId="0" xfId="51" applyFont="1" applyAlignment="1" applyProtection="1"/>
    <xf numFmtId="167" fontId="61" fillId="34" borderId="0" xfId="52" applyFont="1" applyFill="1" applyAlignment="1">
      <alignment vertical="top"/>
    </xf>
    <xf numFmtId="167" fontId="62" fillId="34" borderId="0" xfId="52" applyFont="1" applyFill="1" applyAlignment="1">
      <alignment vertical="top"/>
    </xf>
    <xf numFmtId="167" fontId="63" fillId="34" borderId="0" xfId="52" applyFont="1" applyFill="1" applyAlignment="1">
      <alignment horizontal="right" vertical="top"/>
    </xf>
    <xf numFmtId="167" fontId="63" fillId="34" borderId="0" xfId="52" applyFont="1" applyFill="1" applyAlignment="1">
      <alignment vertical="top"/>
    </xf>
    <xf numFmtId="167" fontId="62" fillId="34" borderId="0" xfId="52" applyFont="1" applyFill="1" applyAlignment="1">
      <alignment horizontal="right" vertical="top"/>
    </xf>
    <xf numFmtId="167" fontId="64" fillId="0" borderId="0" xfId="52" applyFont="1" applyAlignment="1">
      <alignment vertical="top"/>
    </xf>
    <xf numFmtId="167" fontId="65" fillId="0" borderId="0" xfId="52" applyFont="1" applyAlignment="1">
      <alignment vertical="top"/>
    </xf>
    <xf numFmtId="167" fontId="66" fillId="0" borderId="0" xfId="52" applyFont="1" applyAlignment="1">
      <alignment horizontal="right" vertical="top"/>
    </xf>
    <xf numFmtId="167" fontId="66" fillId="0" borderId="0" xfId="52" applyFont="1" applyAlignment="1">
      <alignment vertical="top"/>
    </xf>
    <xf numFmtId="0" fontId="66" fillId="0" borderId="0" xfId="52" applyNumberFormat="1" applyFont="1" applyAlignment="1">
      <alignment vertical="top"/>
    </xf>
    <xf numFmtId="168" fontId="64" fillId="0" borderId="0" xfId="53" applyFont="1" applyAlignment="1">
      <alignment vertical="top"/>
    </xf>
    <xf numFmtId="168" fontId="67" fillId="0" borderId="0" xfId="53" applyFont="1" applyAlignment="1">
      <alignment vertical="top"/>
    </xf>
    <xf numFmtId="168" fontId="64" fillId="0" borderId="0" xfId="53" applyFont="1" applyAlignment="1">
      <alignment horizontal="right" vertical="top"/>
    </xf>
    <xf numFmtId="168" fontId="66" fillId="0" borderId="0" xfId="53" applyFont="1" applyAlignment="1">
      <alignment vertical="top"/>
    </xf>
    <xf numFmtId="167" fontId="64" fillId="0" borderId="0" xfId="52" applyFont="1" applyAlignment="1">
      <alignment horizontal="right" vertical="top"/>
    </xf>
    <xf numFmtId="167" fontId="68" fillId="0" borderId="0" xfId="52" applyFont="1" applyAlignment="1">
      <alignment vertical="top"/>
    </xf>
    <xf numFmtId="167" fontId="66" fillId="0" borderId="0" xfId="52" applyFont="1" applyAlignment="1">
      <alignment horizontal="left" vertical="top"/>
    </xf>
    <xf numFmtId="169" fontId="64" fillId="0" borderId="0" xfId="54" applyFont="1" applyAlignment="1">
      <alignment vertical="top"/>
    </xf>
    <xf numFmtId="169" fontId="65" fillId="0" borderId="0" xfId="54" applyFont="1" applyAlignment="1">
      <alignment vertical="top"/>
    </xf>
    <xf numFmtId="169" fontId="66" fillId="0" borderId="0" xfId="54" applyFont="1" applyAlignment="1">
      <alignment horizontal="right" vertical="top"/>
    </xf>
    <xf numFmtId="169" fontId="66" fillId="0" borderId="0" xfId="54" applyFont="1" applyAlignment="1">
      <alignment vertical="top"/>
    </xf>
    <xf numFmtId="169" fontId="66" fillId="0" borderId="0" xfId="54" applyFont="1"/>
    <xf numFmtId="15" fontId="64" fillId="0" borderId="0" xfId="52" applyNumberFormat="1" applyFont="1" applyAlignment="1">
      <alignment vertical="top"/>
    </xf>
    <xf numFmtId="15" fontId="65" fillId="0" borderId="0" xfId="52" applyNumberFormat="1" applyFont="1" applyAlignment="1">
      <alignment vertical="top"/>
    </xf>
    <xf numFmtId="15" fontId="64" fillId="0" borderId="0" xfId="52" applyNumberFormat="1" applyFont="1" applyAlignment="1">
      <alignment horizontal="right" vertical="top"/>
    </xf>
    <xf numFmtId="15" fontId="66" fillId="0" borderId="0" xfId="52" applyNumberFormat="1" applyFont="1" applyAlignment="1">
      <alignment vertical="top"/>
    </xf>
    <xf numFmtId="15" fontId="66" fillId="0" borderId="0" xfId="52" applyNumberFormat="1" applyFont="1" applyAlignment="1">
      <alignment horizontal="left" vertical="top"/>
    </xf>
    <xf numFmtId="0" fontId="66" fillId="0" borderId="0" xfId="55" applyNumberFormat="1" applyFont="1" applyAlignment="1">
      <alignment vertical="top"/>
    </xf>
    <xf numFmtId="167" fontId="66" fillId="0" borderId="0" xfId="55" applyNumberFormat="1" applyFont="1" applyAlignment="1">
      <alignment vertical="top"/>
    </xf>
    <xf numFmtId="167" fontId="66" fillId="36" borderId="0" xfId="52" applyFont="1" applyFill="1" applyAlignment="1">
      <alignment vertical="top"/>
    </xf>
    <xf numFmtId="168" fontId="65" fillId="0" borderId="0" xfId="53" applyFont="1" applyAlignment="1">
      <alignment vertical="top"/>
    </xf>
    <xf numFmtId="168" fontId="66" fillId="0" borderId="0" xfId="53" applyFont="1" applyAlignment="1">
      <alignment horizontal="right" vertical="top"/>
    </xf>
    <xf numFmtId="168" fontId="66" fillId="37" borderId="0" xfId="53" applyFont="1" applyFill="1" applyAlignment="1">
      <alignment vertical="top"/>
    </xf>
    <xf numFmtId="168" fontId="66" fillId="36" borderId="0" xfId="53" applyFont="1" applyFill="1" applyAlignment="1">
      <alignment vertical="top"/>
    </xf>
    <xf numFmtId="0" fontId="66" fillId="0" borderId="0" xfId="53" applyNumberFormat="1" applyFont="1" applyAlignment="1">
      <alignment vertical="top"/>
    </xf>
    <xf numFmtId="169" fontId="69" fillId="0" borderId="0" xfId="54" applyFont="1" applyAlignment="1">
      <alignment vertical="top"/>
    </xf>
    <xf numFmtId="167" fontId="70" fillId="0" borderId="0" xfId="52" applyFont="1" applyAlignment="1">
      <alignment vertical="top"/>
    </xf>
    <xf numFmtId="167" fontId="71" fillId="0" borderId="0" xfId="52" applyFont="1" applyAlignment="1">
      <alignment vertical="top"/>
    </xf>
    <xf numFmtId="167" fontId="69" fillId="0" borderId="0" xfId="52" applyFont="1" applyAlignment="1">
      <alignment horizontal="right" vertical="top"/>
    </xf>
    <xf numFmtId="167" fontId="69" fillId="0" borderId="0" xfId="52" applyFont="1" applyAlignment="1">
      <alignment vertical="top"/>
    </xf>
    <xf numFmtId="167" fontId="65" fillId="0" borderId="0" xfId="52" applyFont="1" applyAlignment="1">
      <alignment horizontal="right" vertical="top"/>
    </xf>
    <xf numFmtId="168" fontId="66" fillId="0" borderId="0" xfId="53" applyFont="1" applyBorder="1" applyAlignment="1">
      <alignment vertical="top"/>
    </xf>
    <xf numFmtId="167" fontId="66" fillId="0" borderId="0" xfId="52" applyFont="1" applyFill="1" applyAlignment="1">
      <alignment vertical="top"/>
    </xf>
    <xf numFmtId="167" fontId="66" fillId="0" borderId="0" xfId="52" applyFont="1" applyFill="1" applyAlignment="1">
      <alignment horizontal="right" vertical="top"/>
    </xf>
    <xf numFmtId="167" fontId="66" fillId="0" borderId="0" xfId="52" applyFont="1" applyFill="1" applyBorder="1" applyAlignment="1">
      <alignment vertical="top"/>
    </xf>
    <xf numFmtId="167" fontId="63" fillId="34" borderId="0" xfId="52" applyFont="1" applyFill="1" applyBorder="1" applyAlignment="1">
      <alignment vertical="top"/>
    </xf>
    <xf numFmtId="167" fontId="61" fillId="0" borderId="0" xfId="52" applyFont="1" applyFill="1" applyAlignment="1">
      <alignment vertical="top"/>
    </xf>
    <xf numFmtId="167" fontId="62" fillId="0" borderId="0" xfId="52" applyFont="1" applyFill="1" applyAlignment="1">
      <alignment vertical="top"/>
    </xf>
    <xf numFmtId="167" fontId="63" fillId="0" borderId="0" xfId="52" applyFont="1" applyFill="1" applyAlignment="1">
      <alignment horizontal="right" vertical="top"/>
    </xf>
    <xf numFmtId="167" fontId="62" fillId="0" borderId="0" xfId="52" applyFont="1" applyFill="1" applyAlignment="1">
      <alignment horizontal="right" vertical="top"/>
    </xf>
    <xf numFmtId="167" fontId="66" fillId="0" borderId="0" xfId="52" applyFont="1" applyBorder="1" applyAlignment="1">
      <alignment horizontal="center" vertical="top"/>
    </xf>
    <xf numFmtId="167" fontId="64" fillId="0" borderId="0" xfId="52" applyFont="1" applyBorder="1" applyAlignment="1">
      <alignment vertical="top"/>
    </xf>
    <xf numFmtId="167" fontId="63" fillId="0" borderId="0" xfId="52" applyFont="1" applyFill="1" applyBorder="1" applyAlignment="1">
      <alignment vertical="top"/>
    </xf>
    <xf numFmtId="167" fontId="65" fillId="0" borderId="0" xfId="52" applyFont="1" applyBorder="1" applyAlignment="1">
      <alignment vertical="top"/>
    </xf>
    <xf numFmtId="167" fontId="66" fillId="0" borderId="0" xfId="52" applyFont="1" applyBorder="1" applyAlignment="1">
      <alignment horizontal="right" vertical="top"/>
    </xf>
    <xf numFmtId="167" fontId="66" fillId="0" borderId="0" xfId="52" applyFont="1" applyFill="1" applyBorder="1" applyAlignment="1">
      <alignment horizontal="center" vertical="top"/>
    </xf>
    <xf numFmtId="167" fontId="66" fillId="0" borderId="0" xfId="52" applyFont="1" applyBorder="1" applyAlignment="1">
      <alignment vertical="top"/>
    </xf>
    <xf numFmtId="0" fontId="72" fillId="34" borderId="0" xfId="57" applyFont="1" applyFill="1" applyAlignment="1">
      <alignment horizontal="center" vertical="top"/>
    </xf>
    <xf numFmtId="0" fontId="72" fillId="0" borderId="0" xfId="57" applyFont="1" applyFill="1" applyAlignment="1">
      <alignment horizontal="center" vertical="top"/>
    </xf>
    <xf numFmtId="0" fontId="73" fillId="34" borderId="0" xfId="57" applyFont="1" applyFill="1" applyAlignment="1">
      <alignment vertical="top"/>
    </xf>
    <xf numFmtId="168" fontId="64" fillId="0" borderId="0" xfId="53" applyFont="1" applyBorder="1" applyAlignment="1">
      <alignment vertical="top"/>
    </xf>
    <xf numFmtId="168" fontId="67" fillId="0" borderId="0" xfId="53" applyFont="1" applyBorder="1" applyAlignment="1">
      <alignment vertical="top"/>
    </xf>
    <xf numFmtId="168" fontId="64" fillId="0" borderId="0" xfId="53" applyFont="1" applyBorder="1" applyAlignment="1">
      <alignment horizontal="right" vertical="top"/>
    </xf>
    <xf numFmtId="167" fontId="64" fillId="0" borderId="0" xfId="52" applyFont="1" applyBorder="1" applyAlignment="1">
      <alignment horizontal="right" vertical="top"/>
    </xf>
    <xf numFmtId="171" fontId="66" fillId="0" borderId="0" xfId="56" applyFont="1" applyAlignment="1">
      <alignment horizontal="left" vertical="top"/>
    </xf>
    <xf numFmtId="167" fontId="64" fillId="0" borderId="0" xfId="52" applyFont="1" applyFill="1" applyBorder="1" applyAlignment="1">
      <alignment vertical="top"/>
    </xf>
    <xf numFmtId="167" fontId="65" fillId="0" borderId="0" xfId="52" applyFont="1" applyFill="1" applyBorder="1" applyAlignment="1">
      <alignment vertical="top"/>
    </xf>
    <xf numFmtId="167" fontId="64" fillId="0" borderId="0" xfId="52" applyFont="1" applyFill="1" applyBorder="1" applyAlignment="1">
      <alignment horizontal="right" vertical="top"/>
    </xf>
    <xf numFmtId="167" fontId="66" fillId="0" borderId="0" xfId="52" applyFont="1" applyFill="1" applyBorder="1" applyAlignment="1">
      <alignment horizontal="center" vertical="top" wrapText="1"/>
    </xf>
    <xf numFmtId="167" fontId="66" fillId="0" borderId="0" xfId="52" applyFont="1" applyFill="1" applyBorder="1" applyAlignment="1">
      <alignment vertical="top" wrapText="1"/>
    </xf>
    <xf numFmtId="167" fontId="66" fillId="0" borderId="0" xfId="52" applyFont="1" applyFill="1" applyBorder="1" applyAlignment="1">
      <alignment horizontal="left" vertical="top"/>
    </xf>
    <xf numFmtId="167" fontId="66" fillId="0" borderId="0" xfId="55" applyNumberFormat="1" applyFont="1" applyFill="1" applyBorder="1" applyAlignment="1">
      <alignment vertical="top"/>
    </xf>
    <xf numFmtId="172" fontId="66" fillId="0" borderId="0" xfId="52" applyNumberFormat="1" applyFont="1" applyFill="1" applyAlignment="1">
      <alignment vertical="top"/>
    </xf>
    <xf numFmtId="171" fontId="66" fillId="0" borderId="0" xfId="56" applyFont="1" applyFill="1" applyAlignment="1">
      <alignment vertical="top"/>
    </xf>
    <xf numFmtId="0" fontId="74" fillId="0" borderId="0" xfId="55" applyNumberFormat="1" applyFont="1" applyFill="1" applyAlignment="1">
      <alignment vertical="top"/>
    </xf>
    <xf numFmtId="173" fontId="66" fillId="0" borderId="0" xfId="55" applyNumberFormat="1" applyFont="1" applyFill="1" applyAlignment="1">
      <alignment vertical="top" wrapText="1"/>
    </xf>
    <xf numFmtId="167" fontId="75" fillId="0" borderId="0" xfId="52" applyFont="1" applyFill="1" applyBorder="1" applyAlignment="1">
      <alignment vertical="top"/>
    </xf>
    <xf numFmtId="172" fontId="66" fillId="0" borderId="0" xfId="52" applyNumberFormat="1" applyFont="1" applyFill="1" applyBorder="1" applyAlignment="1">
      <alignment vertical="top" wrapText="1"/>
    </xf>
    <xf numFmtId="167" fontId="66" fillId="0" borderId="0" xfId="55" applyNumberFormat="1" applyFont="1" applyFill="1" applyAlignment="1">
      <alignment vertical="top"/>
    </xf>
    <xf numFmtId="172" fontId="66" fillId="0" borderId="0" xfId="52" applyNumberFormat="1" applyFont="1" applyFill="1" applyAlignment="1">
      <alignment horizontal="right" vertical="top"/>
    </xf>
    <xf numFmtId="167" fontId="66" fillId="0" borderId="0" xfId="52" applyFont="1" applyFill="1" applyBorder="1" applyAlignment="1">
      <alignment horizontal="right" vertical="top" wrapText="1"/>
    </xf>
    <xf numFmtId="173" fontId="64" fillId="0" borderId="0" xfId="55" applyNumberFormat="1" applyFont="1" applyFill="1" applyAlignment="1">
      <alignment vertical="top"/>
    </xf>
    <xf numFmtId="173" fontId="65" fillId="0" borderId="0" xfId="55" applyNumberFormat="1" applyFont="1" applyFill="1" applyAlignment="1">
      <alignment vertical="top"/>
    </xf>
    <xf numFmtId="173" fontId="66" fillId="0" borderId="0" xfId="55" applyNumberFormat="1" applyFont="1" applyFill="1" applyAlignment="1">
      <alignment horizontal="right" vertical="top"/>
    </xf>
    <xf numFmtId="173" fontId="66" fillId="0" borderId="0" xfId="55" applyNumberFormat="1" applyFont="1" applyFill="1" applyAlignment="1">
      <alignment vertical="top"/>
    </xf>
    <xf numFmtId="0" fontId="66" fillId="0" borderId="0" xfId="55" applyNumberFormat="1" applyFont="1" applyFill="1" applyAlignment="1">
      <alignment vertical="top"/>
    </xf>
    <xf numFmtId="0" fontId="66" fillId="0" borderId="0" xfId="54" applyNumberFormat="1" applyFont="1" applyFill="1" applyBorder="1" applyAlignment="1"/>
    <xf numFmtId="2" fontId="66" fillId="0" borderId="0" xfId="52" applyNumberFormat="1" applyFont="1" applyFill="1" applyBorder="1" applyAlignment="1">
      <alignment horizontal="left" vertical="top"/>
    </xf>
    <xf numFmtId="167" fontId="66" fillId="0" borderId="0" xfId="52" applyFont="1" applyFill="1" applyAlignment="1">
      <alignment horizontal="center" vertical="top"/>
    </xf>
    <xf numFmtId="167" fontId="68" fillId="0" borderId="0" xfId="52" applyFont="1" applyBorder="1" applyAlignment="1">
      <alignment vertical="top"/>
    </xf>
    <xf numFmtId="171" fontId="66" fillId="0" borderId="0" xfId="56" applyFont="1" applyBorder="1" applyAlignment="1">
      <alignment vertical="top"/>
    </xf>
    <xf numFmtId="167" fontId="66" fillId="35" borderId="0" xfId="52" applyFont="1" applyFill="1" applyAlignment="1">
      <alignment vertical="top"/>
    </xf>
    <xf numFmtId="171" fontId="66" fillId="0" borderId="0" xfId="56" applyFont="1" applyFill="1" applyBorder="1" applyAlignment="1">
      <alignment vertical="top"/>
    </xf>
    <xf numFmtId="167" fontId="64" fillId="0" borderId="0" xfId="52" applyFont="1" applyFill="1" applyBorder="1" applyAlignment="1">
      <alignment horizontal="center" vertical="top"/>
    </xf>
    <xf numFmtId="167" fontId="65" fillId="0" borderId="0" xfId="52" applyFont="1" applyFill="1" applyAlignment="1">
      <alignment vertical="top"/>
    </xf>
    <xf numFmtId="0" fontId="66" fillId="0" borderId="0" xfId="57" applyFont="1" applyAlignment="1">
      <alignment vertical="top"/>
    </xf>
    <xf numFmtId="171" fontId="76" fillId="0" borderId="0" xfId="56" applyFont="1" applyAlignment="1">
      <alignment vertical="top"/>
    </xf>
    <xf numFmtId="1" fontId="76" fillId="0" borderId="0" xfId="52" applyNumberFormat="1" applyFont="1" applyAlignment="1">
      <alignment vertical="top"/>
    </xf>
    <xf numFmtId="167" fontId="77" fillId="0" borderId="0" xfId="52" applyFont="1" applyFill="1" applyAlignment="1">
      <alignment vertical="top"/>
    </xf>
    <xf numFmtId="167" fontId="78" fillId="0" borderId="0" xfId="52" applyFont="1" applyFill="1" applyAlignment="1">
      <alignment vertical="top"/>
    </xf>
    <xf numFmtId="167" fontId="79" fillId="0" borderId="0" xfId="52" applyFont="1" applyFill="1" applyAlignment="1">
      <alignment horizontal="right" vertical="top"/>
    </xf>
    <xf numFmtId="167" fontId="79" fillId="0" borderId="0" xfId="52" applyFont="1" applyFill="1" applyAlignment="1">
      <alignment vertical="top"/>
    </xf>
    <xf numFmtId="170" fontId="79" fillId="0" borderId="0" xfId="52" applyNumberFormat="1" applyFont="1" applyFill="1" applyAlignment="1">
      <alignment vertical="top"/>
    </xf>
    <xf numFmtId="167" fontId="62" fillId="34" borderId="0" xfId="52" applyFont="1" applyFill="1" applyAlignment="1">
      <alignment horizontal="left" vertical="top"/>
    </xf>
    <xf numFmtId="167" fontId="65" fillId="0" borderId="0" xfId="52" applyFont="1" applyBorder="1" applyAlignment="1">
      <alignment horizontal="left" vertical="top"/>
    </xf>
    <xf numFmtId="167" fontId="65" fillId="0" borderId="0" xfId="52" applyFont="1" applyAlignment="1">
      <alignment horizontal="left" vertical="top"/>
    </xf>
    <xf numFmtId="168" fontId="67" fillId="0" borderId="0" xfId="53" applyFont="1" applyBorder="1" applyAlignment="1">
      <alignment horizontal="left" vertical="top"/>
    </xf>
    <xf numFmtId="167" fontId="80" fillId="0" borderId="0" xfId="52" applyFont="1" applyBorder="1" applyAlignment="1">
      <alignment vertical="top"/>
    </xf>
    <xf numFmtId="167" fontId="66" fillId="0" borderId="21" xfId="52" applyFont="1" applyBorder="1" applyAlignment="1">
      <alignment vertical="top"/>
    </xf>
    <xf numFmtId="167" fontId="75" fillId="0" borderId="0" xfId="52" applyFont="1" applyBorder="1" applyAlignment="1">
      <alignment vertical="top"/>
    </xf>
    <xf numFmtId="167" fontId="81" fillId="0" borderId="0" xfId="52" applyFont="1" applyBorder="1" applyAlignment="1">
      <alignment vertical="top"/>
    </xf>
    <xf numFmtId="167" fontId="81" fillId="0" borderId="0" xfId="52" applyFont="1" applyBorder="1" applyAlignment="1">
      <alignment horizontal="left" vertical="top"/>
    </xf>
    <xf numFmtId="171" fontId="80" fillId="0" borderId="0" xfId="56" applyFont="1" applyBorder="1" applyAlignment="1">
      <alignment vertical="top"/>
    </xf>
    <xf numFmtId="167" fontId="79" fillId="0" borderId="0" xfId="52" applyFont="1" applyAlignment="1">
      <alignment vertical="top"/>
    </xf>
    <xf numFmtId="167" fontId="77" fillId="0" borderId="0" xfId="52" applyFont="1" applyAlignment="1">
      <alignment vertical="top"/>
    </xf>
    <xf numFmtId="167" fontId="78" fillId="0" borderId="0" xfId="52" applyFont="1" applyAlignment="1">
      <alignment vertical="top"/>
    </xf>
    <xf numFmtId="167" fontId="78" fillId="0" borderId="0" xfId="52" applyFont="1" applyAlignment="1">
      <alignment horizontal="left" vertical="top"/>
    </xf>
    <xf numFmtId="0" fontId="79" fillId="0" borderId="0" xfId="57" applyFont="1" applyAlignment="1">
      <alignment vertical="top"/>
    </xf>
    <xf numFmtId="167" fontId="64" fillId="0" borderId="51" xfId="52" applyFont="1" applyFill="1" applyBorder="1" applyAlignment="1">
      <alignment vertical="top"/>
    </xf>
    <xf numFmtId="167" fontId="65" fillId="0" borderId="51" xfId="52" applyFont="1" applyFill="1" applyBorder="1" applyAlignment="1">
      <alignment vertical="top"/>
    </xf>
    <xf numFmtId="167" fontId="66" fillId="0" borderId="51" xfId="52" applyFont="1" applyFill="1" applyBorder="1" applyAlignment="1">
      <alignment vertical="top"/>
    </xf>
    <xf numFmtId="167" fontId="65" fillId="0" borderId="51" xfId="52" applyFont="1" applyFill="1" applyBorder="1" applyAlignment="1">
      <alignment horizontal="left" vertical="top"/>
    </xf>
    <xf numFmtId="0" fontId="66" fillId="0" borderId="51" xfId="57" applyFont="1" applyFill="1" applyBorder="1" applyAlignment="1">
      <alignment vertical="top"/>
    </xf>
    <xf numFmtId="167" fontId="65" fillId="0" borderId="0" xfId="52" applyFont="1" applyFill="1" applyBorder="1" applyAlignment="1">
      <alignment horizontal="right" vertical="top"/>
    </xf>
    <xf numFmtId="0" fontId="66" fillId="0" borderId="0" xfId="57" applyFont="1" applyFill="1" applyBorder="1" applyAlignment="1">
      <alignment vertical="top"/>
    </xf>
    <xf numFmtId="167" fontId="65" fillId="0" borderId="0" xfId="52" applyFont="1" applyFill="1" applyBorder="1" applyAlignment="1">
      <alignment horizontal="left" vertical="top"/>
    </xf>
    <xf numFmtId="167" fontId="64" fillId="0" borderId="52" xfId="52" applyFont="1" applyBorder="1" applyAlignment="1">
      <alignment vertical="top"/>
    </xf>
    <xf numFmtId="167" fontId="65" fillId="0" borderId="52" xfId="52" applyFont="1" applyFill="1" applyBorder="1" applyAlignment="1">
      <alignment vertical="top"/>
    </xf>
    <xf numFmtId="167" fontId="66" fillId="0" borderId="52" xfId="52" applyFont="1" applyFill="1" applyBorder="1" applyAlignment="1">
      <alignment vertical="top"/>
    </xf>
    <xf numFmtId="167" fontId="65" fillId="0" borderId="52" xfId="52" applyFont="1" applyBorder="1" applyAlignment="1">
      <alignment horizontal="left" vertical="top"/>
    </xf>
    <xf numFmtId="167" fontId="66" fillId="0" borderId="52" xfId="52" applyFont="1" applyBorder="1" applyAlignment="1">
      <alignment vertical="top"/>
    </xf>
    <xf numFmtId="0" fontId="66" fillId="0" borderId="52" xfId="57" applyFont="1" applyBorder="1" applyAlignment="1">
      <alignment vertical="top"/>
    </xf>
    <xf numFmtId="172" fontId="80" fillId="0" borderId="0" xfId="52" applyNumberFormat="1" applyFont="1" applyBorder="1" applyAlignment="1">
      <alignment vertical="top"/>
    </xf>
    <xf numFmtId="0" fontId="66" fillId="0" borderId="0" xfId="57" applyFont="1" applyBorder="1" applyAlignment="1">
      <alignment vertical="top"/>
    </xf>
    <xf numFmtId="167" fontId="77" fillId="0" borderId="0" xfId="52" applyFont="1" applyBorder="1" applyAlignment="1">
      <alignment vertical="top"/>
    </xf>
    <xf numFmtId="167" fontId="78" fillId="0" borderId="0" xfId="52" applyFont="1" applyBorder="1" applyAlignment="1">
      <alignment vertical="top"/>
    </xf>
    <xf numFmtId="167" fontId="79" fillId="0" borderId="0" xfId="52" applyFont="1" applyBorder="1" applyAlignment="1">
      <alignment vertical="top"/>
    </xf>
    <xf numFmtId="167" fontId="78" fillId="0" borderId="0" xfId="52" applyFont="1" applyBorder="1" applyAlignment="1">
      <alignment horizontal="left" vertical="top"/>
    </xf>
    <xf numFmtId="173" fontId="66" fillId="0" borderId="0" xfId="52" applyNumberFormat="1" applyFont="1" applyBorder="1" applyAlignment="1">
      <alignment vertical="top"/>
    </xf>
    <xf numFmtId="167" fontId="82" fillId="0" borderId="0" xfId="52" applyFont="1" applyBorder="1" applyAlignment="1">
      <alignment vertical="top"/>
    </xf>
    <xf numFmtId="172" fontId="66" fillId="0" borderId="0" xfId="52" applyNumberFormat="1" applyFont="1" applyBorder="1" applyAlignment="1">
      <alignment vertical="top"/>
    </xf>
    <xf numFmtId="170" fontId="80" fillId="0" borderId="0" xfId="52" applyNumberFormat="1" applyFont="1" applyBorder="1" applyAlignment="1">
      <alignment vertical="top"/>
    </xf>
    <xf numFmtId="167" fontId="80" fillId="0" borderId="0" xfId="52" applyFont="1" applyBorder="1" applyAlignment="1">
      <alignment horizontal="right" vertical="top"/>
    </xf>
    <xf numFmtId="167" fontId="66" fillId="0" borderId="51" xfId="52" applyFont="1" applyFill="1" applyBorder="1" applyAlignment="1">
      <alignment horizontal="right" vertical="top"/>
    </xf>
    <xf numFmtId="167" fontId="66" fillId="0" borderId="0" xfId="52" applyFont="1" applyFill="1" applyBorder="1" applyAlignment="1">
      <alignment horizontal="right" vertical="top"/>
    </xf>
    <xf numFmtId="167" fontId="64" fillId="38" borderId="0" xfId="52" applyFont="1" applyFill="1" applyBorder="1" applyAlignment="1">
      <alignment vertical="top"/>
    </xf>
    <xf numFmtId="167" fontId="65" fillId="38" borderId="0" xfId="52" applyFont="1" applyFill="1" applyBorder="1" applyAlignment="1">
      <alignment vertical="top"/>
    </xf>
    <xf numFmtId="167" fontId="66" fillId="38" borderId="0" xfId="52" applyFont="1" applyFill="1" applyBorder="1" applyAlignment="1">
      <alignment horizontal="right" vertical="top"/>
    </xf>
    <xf numFmtId="167" fontId="66" fillId="38" borderId="0" xfId="52" applyFont="1" applyFill="1" applyBorder="1" applyAlignment="1">
      <alignment vertical="top"/>
    </xf>
    <xf numFmtId="0" fontId="66" fillId="38" borderId="0" xfId="57" applyFont="1" applyFill="1" applyBorder="1" applyAlignment="1">
      <alignment vertical="top"/>
    </xf>
    <xf numFmtId="167" fontId="78" fillId="0" borderId="0" xfId="52" applyFont="1" applyFill="1" applyBorder="1" applyAlignment="1">
      <alignment vertical="top"/>
    </xf>
    <xf numFmtId="167" fontId="79" fillId="0" borderId="0" xfId="52" applyFont="1" applyBorder="1" applyAlignment="1">
      <alignment horizontal="right" vertical="top"/>
    </xf>
    <xf numFmtId="0" fontId="79" fillId="0" borderId="0" xfId="57" applyFont="1" applyBorder="1" applyAlignment="1">
      <alignment vertical="top"/>
    </xf>
    <xf numFmtId="167" fontId="66" fillId="0" borderId="52" xfId="52" applyFont="1" applyBorder="1" applyAlignment="1">
      <alignment horizontal="right" vertical="top"/>
    </xf>
    <xf numFmtId="167" fontId="64" fillId="0" borderId="21" xfId="52" applyFont="1" applyBorder="1" applyAlignment="1">
      <alignment vertical="top"/>
    </xf>
    <xf numFmtId="167" fontId="65" fillId="0" borderId="21" xfId="52" applyFont="1" applyBorder="1" applyAlignment="1">
      <alignment vertical="top"/>
    </xf>
    <xf numFmtId="167" fontId="79" fillId="0" borderId="0" xfId="52" applyFont="1" applyAlignment="1">
      <alignment horizontal="right" vertical="top"/>
    </xf>
    <xf numFmtId="167" fontId="79" fillId="0" borderId="0" xfId="52" applyFont="1" applyFill="1" applyBorder="1" applyAlignment="1">
      <alignment horizontal="right" vertical="top"/>
    </xf>
    <xf numFmtId="167" fontId="67" fillId="0" borderId="21" xfId="52" applyFont="1" applyBorder="1" applyAlignment="1">
      <alignment vertical="top"/>
    </xf>
    <xf numFmtId="167" fontId="64" fillId="0" borderId="21" xfId="52" applyFont="1" applyBorder="1" applyAlignment="1">
      <alignment horizontal="right" vertical="top"/>
    </xf>
    <xf numFmtId="167" fontId="83" fillId="0" borderId="21" xfId="52" applyFont="1" applyBorder="1" applyAlignment="1">
      <alignment vertical="top"/>
    </xf>
    <xf numFmtId="167" fontId="67" fillId="0" borderId="0" xfId="52" applyFont="1" applyBorder="1" applyAlignment="1">
      <alignment vertical="top"/>
    </xf>
    <xf numFmtId="167" fontId="64" fillId="25" borderId="0" xfId="52" applyFont="1" applyFill="1" applyBorder="1" applyAlignment="1">
      <alignment vertical="top"/>
    </xf>
    <xf numFmtId="167" fontId="65" fillId="25" borderId="0" xfId="52" applyFont="1" applyFill="1" applyBorder="1" applyAlignment="1">
      <alignment vertical="top"/>
    </xf>
    <xf numFmtId="167" fontId="66" fillId="25" borderId="0" xfId="52" applyFont="1" applyFill="1" applyBorder="1" applyAlignment="1">
      <alignment horizontal="right" vertical="top"/>
    </xf>
    <xf numFmtId="167" fontId="66" fillId="25" borderId="0" xfId="52" applyFont="1" applyFill="1" applyBorder="1" applyAlignment="1">
      <alignment vertical="top"/>
    </xf>
    <xf numFmtId="167" fontId="83" fillId="0" borderId="0" xfId="52" applyFont="1" applyBorder="1" applyAlignment="1">
      <alignment vertical="top"/>
    </xf>
    <xf numFmtId="167" fontId="64" fillId="0" borderId="51" xfId="52" applyFont="1" applyBorder="1" applyAlignment="1">
      <alignment vertical="top"/>
    </xf>
    <xf numFmtId="167" fontId="65" fillId="0" borderId="51" xfId="52" applyFont="1" applyBorder="1" applyAlignment="1">
      <alignment vertical="top"/>
    </xf>
    <xf numFmtId="167" fontId="66" fillId="0" borderId="51" xfId="52" applyFont="1" applyBorder="1" applyAlignment="1">
      <alignment horizontal="right" vertical="top"/>
    </xf>
    <xf numFmtId="167" fontId="66" fillId="38" borderId="51" xfId="52" applyFont="1" applyFill="1" applyBorder="1" applyAlignment="1">
      <alignment vertical="top"/>
    </xf>
    <xf numFmtId="167" fontId="66" fillId="0" borderId="51" xfId="52" applyFont="1" applyBorder="1" applyAlignment="1">
      <alignment vertical="top"/>
    </xf>
    <xf numFmtId="0" fontId="66" fillId="0" borderId="51" xfId="57" applyFont="1" applyBorder="1" applyAlignment="1">
      <alignment vertical="top"/>
    </xf>
    <xf numFmtId="167" fontId="66" fillId="36" borderId="0" xfId="52" applyFont="1" applyFill="1" applyBorder="1" applyAlignment="1">
      <alignment vertical="top"/>
    </xf>
    <xf numFmtId="167" fontId="66" fillId="39" borderId="0" xfId="52" applyFont="1" applyFill="1" applyAlignment="1">
      <alignment vertical="top"/>
    </xf>
    <xf numFmtId="167" fontId="64" fillId="0" borderId="0" xfId="52" applyFont="1" applyFill="1" applyAlignment="1">
      <alignment vertical="top"/>
    </xf>
    <xf numFmtId="167" fontId="66" fillId="38" borderId="0" xfId="52" applyFont="1" applyFill="1" applyAlignment="1">
      <alignment vertical="top"/>
    </xf>
    <xf numFmtId="167" fontId="73" fillId="0" borderId="0" xfId="52" applyFont="1" applyAlignment="1">
      <alignment vertical="top"/>
    </xf>
    <xf numFmtId="167" fontId="66" fillId="40" borderId="0" xfId="52" applyFont="1" applyFill="1" applyAlignment="1">
      <alignment vertical="top"/>
    </xf>
    <xf numFmtId="167" fontId="64" fillId="0" borderId="53" xfId="52" applyFont="1" applyFill="1" applyBorder="1" applyAlignment="1">
      <alignment horizontal="center" vertical="top"/>
    </xf>
    <xf numFmtId="167" fontId="66" fillId="0" borderId="53" xfId="52" applyFont="1" applyFill="1" applyBorder="1" applyAlignment="1">
      <alignment vertical="top"/>
    </xf>
    <xf numFmtId="167" fontId="66" fillId="0" borderId="53" xfId="52" applyFont="1" applyFill="1" applyBorder="1" applyAlignment="1">
      <alignment vertical="top" wrapText="1"/>
    </xf>
    <xf numFmtId="0" fontId="84" fillId="0" borderId="0" xfId="51" applyFont="1" applyAlignment="1" applyProtection="1"/>
    <xf numFmtId="167" fontId="85" fillId="0" borderId="53" xfId="52" applyFont="1" applyFill="1" applyBorder="1" applyAlignment="1">
      <alignment vertical="top" wrapText="1"/>
    </xf>
    <xf numFmtId="169" fontId="66" fillId="0" borderId="0" xfId="54" applyFont="1" applyFill="1"/>
    <xf numFmtId="167" fontId="66" fillId="41" borderId="0" xfId="52" applyFont="1" applyFill="1" applyAlignment="1">
      <alignment vertical="top"/>
    </xf>
    <xf numFmtId="167" fontId="66" fillId="41" borderId="0" xfId="52" applyFont="1" applyFill="1" applyBorder="1" applyAlignment="1">
      <alignment horizontal="center" vertical="top"/>
    </xf>
    <xf numFmtId="167" fontId="86" fillId="0" borderId="0" xfId="52" applyFont="1" applyAlignment="1">
      <alignment vertical="top"/>
    </xf>
    <xf numFmtId="167" fontId="86" fillId="0" borderId="0" xfId="52" applyFont="1" applyBorder="1" applyAlignment="1">
      <alignment vertical="top"/>
    </xf>
    <xf numFmtId="167" fontId="86" fillId="0" borderId="0" xfId="52" applyFont="1" applyBorder="1" applyAlignment="1">
      <alignment horizontal="center" vertical="top"/>
    </xf>
    <xf numFmtId="167" fontId="66" fillId="0" borderId="0" xfId="52" applyFont="1" applyAlignment="1">
      <alignment horizontal="center" vertical="top"/>
    </xf>
    <xf numFmtId="168" fontId="66" fillId="0" borderId="0" xfId="53" applyFont="1" applyBorder="1" applyAlignment="1">
      <alignment horizontal="center" vertical="top"/>
    </xf>
    <xf numFmtId="167" fontId="64" fillId="0" borderId="0" xfId="52" applyFont="1" applyBorder="1" applyAlignment="1">
      <alignment horizontal="center" vertical="top"/>
    </xf>
    <xf numFmtId="10" fontId="66" fillId="0" borderId="0" xfId="58" applyNumberFormat="1" applyFont="1" applyFill="1" applyBorder="1" applyAlignment="1">
      <alignment horizontal="right" vertical="top"/>
    </xf>
    <xf numFmtId="10" fontId="66" fillId="0" borderId="0" xfId="58" applyNumberFormat="1" applyFont="1" applyFill="1" applyBorder="1" applyAlignment="1">
      <alignment horizontal="center" vertical="top"/>
    </xf>
    <xf numFmtId="10" fontId="66" fillId="0" borderId="0" xfId="58" applyNumberFormat="1" applyFont="1" applyBorder="1" applyAlignment="1">
      <alignment horizontal="center" vertical="top"/>
    </xf>
    <xf numFmtId="172" fontId="66" fillId="0" borderId="0" xfId="52" applyNumberFormat="1" applyFont="1" applyFill="1" applyBorder="1" applyAlignment="1">
      <alignment horizontal="center" vertical="top"/>
    </xf>
    <xf numFmtId="172" fontId="66" fillId="0" borderId="0" xfId="52" applyNumberFormat="1" applyFont="1" applyBorder="1" applyAlignment="1">
      <alignment horizontal="center" vertical="top"/>
    </xf>
    <xf numFmtId="49" fontId="66" fillId="0" borderId="0" xfId="52" applyNumberFormat="1" applyFont="1" applyBorder="1" applyAlignment="1">
      <alignment horizontal="center" vertical="top"/>
    </xf>
    <xf numFmtId="167" fontId="66" fillId="41" borderId="0" xfId="52" applyFont="1" applyFill="1" applyBorder="1" applyAlignment="1">
      <alignment horizontal="right" vertical="top"/>
    </xf>
    <xf numFmtId="167" fontId="87" fillId="0" borderId="0" xfId="52" applyFont="1" applyFill="1" applyAlignment="1">
      <alignment horizontal="right" vertical="top"/>
    </xf>
    <xf numFmtId="49" fontId="64" fillId="0" borderId="0" xfId="52" applyNumberFormat="1" applyFont="1" applyBorder="1" applyAlignment="1">
      <alignment horizontal="center" vertical="top"/>
    </xf>
    <xf numFmtId="167" fontId="64" fillId="0" borderId="0" xfId="52" applyFont="1" applyFill="1" applyBorder="1" applyAlignment="1">
      <alignment horizontal="center" vertical="top" wrapText="1"/>
    </xf>
    <xf numFmtId="167" fontId="63" fillId="0" borderId="37" xfId="52" applyFont="1" applyFill="1" applyBorder="1" applyAlignment="1">
      <alignment vertical="top"/>
    </xf>
    <xf numFmtId="172" fontId="66" fillId="0" borderId="0" xfId="52" applyNumberFormat="1" applyFont="1" applyFill="1" applyBorder="1" applyAlignment="1">
      <alignment horizontal="right" vertical="top"/>
    </xf>
    <xf numFmtId="0" fontId="64" fillId="0" borderId="0" xfId="57" applyFont="1" applyFill="1" applyAlignment="1">
      <alignment horizontal="center" vertical="top"/>
    </xf>
    <xf numFmtId="167" fontId="89" fillId="0" borderId="0" xfId="52" applyFont="1" applyFill="1" applyBorder="1" applyAlignment="1">
      <alignment vertical="top"/>
    </xf>
    <xf numFmtId="167" fontId="90" fillId="0" borderId="0" xfId="52" applyFont="1" applyFill="1" applyBorder="1" applyAlignment="1">
      <alignment vertical="top"/>
    </xf>
    <xf numFmtId="167" fontId="89" fillId="0" borderId="0" xfId="52" applyFont="1" applyFill="1" applyBorder="1" applyAlignment="1">
      <alignment horizontal="right" vertical="top"/>
    </xf>
    <xf numFmtId="167" fontId="76" fillId="0" borderId="0" xfId="52" applyFont="1" applyFill="1" applyBorder="1" applyAlignment="1">
      <alignment vertical="top"/>
    </xf>
    <xf numFmtId="0" fontId="76" fillId="0" borderId="0" xfId="54" applyNumberFormat="1" applyFont="1" applyFill="1" applyBorder="1" applyAlignment="1"/>
    <xf numFmtId="167" fontId="76" fillId="0" borderId="0" xfId="52" applyFont="1" applyFill="1" applyBorder="1" applyAlignment="1">
      <alignment horizontal="center" vertical="top" wrapText="1"/>
    </xf>
    <xf numFmtId="167" fontId="76" fillId="0" borderId="0" xfId="52" applyFont="1" applyFill="1" applyBorder="1" applyAlignment="1">
      <alignment vertical="top" wrapText="1"/>
    </xf>
    <xf numFmtId="167" fontId="76" fillId="0" borderId="53" xfId="52" applyFont="1" applyFill="1" applyBorder="1" applyAlignment="1">
      <alignment vertical="top" wrapText="1"/>
    </xf>
    <xf numFmtId="172" fontId="76" fillId="0" borderId="0" xfId="52" applyNumberFormat="1" applyFont="1" applyFill="1" applyAlignment="1">
      <alignment horizontal="right" vertical="top"/>
    </xf>
    <xf numFmtId="167" fontId="76" fillId="0" borderId="0" xfId="52" applyFont="1" applyFill="1" applyBorder="1" applyAlignment="1">
      <alignment horizontal="right" vertical="top"/>
    </xf>
    <xf numFmtId="171" fontId="76" fillId="0" borderId="0" xfId="56" applyFont="1" applyFill="1" applyAlignment="1">
      <alignment vertical="top"/>
    </xf>
    <xf numFmtId="0" fontId="76" fillId="0" borderId="0" xfId="55" applyNumberFormat="1" applyFont="1" applyFill="1" applyAlignment="1">
      <alignment vertical="top"/>
    </xf>
    <xf numFmtId="173" fontId="76" fillId="0" borderId="0" xfId="55" applyNumberFormat="1" applyFont="1" applyFill="1" applyAlignment="1">
      <alignment vertical="top" wrapText="1"/>
    </xf>
    <xf numFmtId="172" fontId="76" fillId="0" borderId="0" xfId="52" applyNumberFormat="1" applyFont="1" applyFill="1" applyAlignment="1">
      <alignment vertical="top"/>
    </xf>
    <xf numFmtId="172" fontId="76" fillId="0" borderId="0" xfId="52" applyNumberFormat="1" applyFont="1" applyFill="1" applyBorder="1" applyAlignment="1">
      <alignment vertical="top" wrapText="1"/>
    </xf>
    <xf numFmtId="173" fontId="89" fillId="0" borderId="0" xfId="55" applyNumberFormat="1" applyFont="1" applyFill="1" applyAlignment="1">
      <alignment vertical="top"/>
    </xf>
    <xf numFmtId="173" fontId="90" fillId="0" borderId="0" xfId="55" applyNumberFormat="1" applyFont="1" applyFill="1" applyAlignment="1">
      <alignment vertical="top"/>
    </xf>
    <xf numFmtId="173" fontId="76" fillId="0" borderId="0" xfId="55" applyNumberFormat="1" applyFont="1" applyFill="1" applyAlignment="1">
      <alignment horizontal="right" vertical="top"/>
    </xf>
    <xf numFmtId="173" fontId="76" fillId="0" borderId="0" xfId="55" applyNumberFormat="1" applyFont="1" applyFill="1" applyAlignment="1">
      <alignment vertical="top"/>
    </xf>
    <xf numFmtId="167" fontId="89" fillId="0" borderId="0" xfId="52" applyFont="1" applyBorder="1" applyAlignment="1">
      <alignment vertical="top"/>
    </xf>
    <xf numFmtId="167" fontId="90" fillId="0" borderId="0" xfId="52" applyFont="1" applyBorder="1" applyAlignment="1">
      <alignment vertical="top"/>
    </xf>
    <xf numFmtId="167" fontId="76" fillId="0" borderId="0" xfId="52" applyFont="1" applyBorder="1" applyAlignment="1">
      <alignment horizontal="right" vertical="top"/>
    </xf>
    <xf numFmtId="167" fontId="76" fillId="0" borderId="0" xfId="52" applyFont="1" applyBorder="1" applyAlignment="1">
      <alignment vertical="top"/>
    </xf>
    <xf numFmtId="167" fontId="91" fillId="0" borderId="0" xfId="52" applyFont="1" applyBorder="1" applyAlignment="1">
      <alignment vertical="top"/>
    </xf>
    <xf numFmtId="167" fontId="77" fillId="0" borderId="0" xfId="52" applyFont="1" applyBorder="1" applyAlignment="1">
      <alignment horizontal="right" vertical="top"/>
    </xf>
    <xf numFmtId="167" fontId="77" fillId="0" borderId="0" xfId="52" applyFont="1" applyFill="1" applyBorder="1" applyAlignment="1">
      <alignment horizontal="right" vertical="top"/>
    </xf>
    <xf numFmtId="167" fontId="79" fillId="0" borderId="21" xfId="52" applyFont="1" applyBorder="1" applyAlignment="1">
      <alignment vertical="top"/>
    </xf>
    <xf numFmtId="167" fontId="66" fillId="41" borderId="0" xfId="52" applyFont="1" applyFill="1" applyAlignment="1">
      <alignment horizontal="right" vertical="top"/>
    </xf>
    <xf numFmtId="9" fontId="66" fillId="0" borderId="0" xfId="58" applyFont="1" applyBorder="1" applyAlignment="1">
      <alignment vertical="top"/>
    </xf>
    <xf numFmtId="167" fontId="65" fillId="0" borderId="21" xfId="52" applyFont="1" applyBorder="1" applyAlignment="1">
      <alignment horizontal="left" vertical="top"/>
    </xf>
    <xf numFmtId="167" fontId="68" fillId="0" borderId="21" xfId="52" applyFont="1" applyBorder="1" applyAlignment="1">
      <alignment vertical="top"/>
    </xf>
    <xf numFmtId="172" fontId="66" fillId="0" borderId="0" xfId="52" applyNumberFormat="1" applyFont="1" applyAlignment="1">
      <alignment horizontal="right" vertical="top"/>
    </xf>
    <xf numFmtId="174" fontId="66" fillId="0" borderId="0" xfId="52" applyNumberFormat="1" applyFont="1" applyAlignment="1">
      <alignment vertical="top"/>
    </xf>
    <xf numFmtId="173" fontId="64" fillId="0" borderId="0" xfId="55" applyNumberFormat="1" applyFont="1" applyAlignment="1">
      <alignment vertical="top"/>
    </xf>
    <xf numFmtId="173" fontId="65" fillId="0" borderId="0" xfId="55" applyNumberFormat="1" applyFont="1" applyAlignment="1">
      <alignment vertical="top"/>
    </xf>
    <xf numFmtId="173" fontId="66" fillId="0" borderId="0" xfId="55" applyNumberFormat="1" applyFont="1" applyAlignment="1">
      <alignment horizontal="right" vertical="top"/>
    </xf>
    <xf numFmtId="173" fontId="66" fillId="0" borderId="0" xfId="55" applyNumberFormat="1" applyFont="1" applyAlignment="1">
      <alignment vertical="top"/>
    </xf>
    <xf numFmtId="0" fontId="74" fillId="0" borderId="0" xfId="55" applyNumberFormat="1" applyFont="1" applyAlignment="1">
      <alignment vertical="top"/>
    </xf>
    <xf numFmtId="173" fontId="66" fillId="0" borderId="0" xfId="55" applyNumberFormat="1" applyFont="1" applyAlignment="1">
      <alignment vertical="top" wrapText="1"/>
    </xf>
    <xf numFmtId="167" fontId="66" fillId="0" borderId="0" xfId="52" applyFont="1" applyAlignment="1">
      <alignment vertical="top" wrapText="1"/>
    </xf>
    <xf numFmtId="171" fontId="74" fillId="0" borderId="0" xfId="56" applyFont="1" applyAlignment="1">
      <alignment vertical="top"/>
    </xf>
    <xf numFmtId="171" fontId="66" fillId="0" borderId="0" xfId="56" applyFont="1" applyAlignment="1">
      <alignment vertical="top" wrapText="1"/>
    </xf>
    <xf numFmtId="167" fontId="76" fillId="0" borderId="0" xfId="52" applyFont="1" applyAlignment="1">
      <alignment vertical="top"/>
    </xf>
    <xf numFmtId="10" fontId="76" fillId="0" borderId="0" xfId="52" applyNumberFormat="1" applyFont="1" applyAlignment="1">
      <alignment vertical="top"/>
    </xf>
    <xf numFmtId="0" fontId="66" fillId="0" borderId="0" xfId="52" applyNumberFormat="1" applyFont="1" applyBorder="1" applyAlignment="1">
      <alignment vertical="top"/>
    </xf>
    <xf numFmtId="168" fontId="86" fillId="0" borderId="0" xfId="53" applyFont="1" applyBorder="1" applyAlignment="1">
      <alignment vertical="top"/>
    </xf>
    <xf numFmtId="167" fontId="92" fillId="0" borderId="0" xfId="52" applyFont="1" applyBorder="1" applyAlignment="1">
      <alignment vertical="top"/>
    </xf>
    <xf numFmtId="167" fontId="93" fillId="0" borderId="0" xfId="52" applyFont="1" applyBorder="1" applyAlignment="1">
      <alignment vertical="top"/>
    </xf>
    <xf numFmtId="167" fontId="86" fillId="0" borderId="0" xfId="52" applyFont="1" applyBorder="1" applyAlignment="1">
      <alignment horizontal="right" vertical="top"/>
    </xf>
    <xf numFmtId="9" fontId="86" fillId="0" borderId="0" xfId="52" applyNumberFormat="1" applyFont="1" applyBorder="1" applyAlignment="1">
      <alignment vertical="top"/>
    </xf>
    <xf numFmtId="171" fontId="86" fillId="0" borderId="0" xfId="56" applyFont="1" applyFill="1" applyAlignment="1">
      <alignment vertical="top"/>
    </xf>
    <xf numFmtId="171" fontId="86" fillId="0" borderId="0" xfId="56" applyFont="1" applyFill="1" applyBorder="1" applyAlignment="1">
      <alignment vertical="top"/>
    </xf>
    <xf numFmtId="167" fontId="92" fillId="0" borderId="0" xfId="52" applyFont="1" applyFill="1" applyBorder="1" applyAlignment="1">
      <alignment horizontal="right" vertical="top"/>
    </xf>
    <xf numFmtId="167" fontId="92" fillId="0" borderId="0" xfId="52" applyFont="1" applyBorder="1" applyAlignment="1">
      <alignment horizontal="right" vertical="top"/>
    </xf>
    <xf numFmtId="167" fontId="92" fillId="0" borderId="0" xfId="52" applyFont="1" applyAlignment="1">
      <alignment vertical="top"/>
    </xf>
    <xf numFmtId="167" fontId="93" fillId="0" borderId="0" xfId="52" applyFont="1" applyAlignment="1">
      <alignment vertical="top"/>
    </xf>
    <xf numFmtId="167" fontId="86" fillId="0" borderId="0" xfId="52" applyFont="1" applyAlignment="1">
      <alignment horizontal="right" vertical="top"/>
    </xf>
    <xf numFmtId="167" fontId="94" fillId="0" borderId="0" xfId="52" applyFont="1" applyBorder="1" applyAlignment="1">
      <alignment vertical="top"/>
    </xf>
    <xf numFmtId="10" fontId="86" fillId="0" borderId="0" xfId="52" applyNumberFormat="1" applyFont="1" applyBorder="1" applyAlignment="1">
      <alignment vertical="top"/>
    </xf>
    <xf numFmtId="0" fontId="66" fillId="0" borderId="0" xfId="52" applyNumberFormat="1" applyFont="1" applyAlignment="1">
      <alignment horizontal="right" vertical="top"/>
    </xf>
    <xf numFmtId="0" fontId="64" fillId="0" borderId="0" xfId="52" applyNumberFormat="1" applyFont="1" applyBorder="1" applyAlignment="1">
      <alignment horizontal="center" vertical="top"/>
    </xf>
    <xf numFmtId="172" fontId="88" fillId="0" borderId="0" xfId="52" applyNumberFormat="1" applyFont="1" applyFill="1" applyBorder="1" applyAlignment="1">
      <alignment horizontal="center" vertical="top"/>
    </xf>
    <xf numFmtId="167" fontId="64" fillId="40" borderId="0" xfId="52" applyFont="1" applyFill="1" applyBorder="1" applyAlignment="1" applyProtection="1">
      <alignment horizontal="center" vertical="top"/>
      <protection locked="0"/>
    </xf>
    <xf numFmtId="167" fontId="64" fillId="44" borderId="0" xfId="52" applyFont="1" applyFill="1" applyBorder="1" applyAlignment="1" applyProtection="1">
      <alignment horizontal="center" vertical="top"/>
      <protection locked="0"/>
    </xf>
    <xf numFmtId="0" fontId="66" fillId="40" borderId="0" xfId="54" applyNumberFormat="1" applyFont="1" applyFill="1" applyBorder="1" applyAlignment="1" applyProtection="1">
      <alignment horizontal="center"/>
      <protection locked="0"/>
    </xf>
    <xf numFmtId="0" fontId="66" fillId="44" borderId="0" xfId="54" applyNumberFormat="1" applyFont="1" applyFill="1" applyBorder="1" applyAlignment="1" applyProtection="1">
      <alignment horizontal="center"/>
      <protection locked="0"/>
    </xf>
    <xf numFmtId="172" fontId="88" fillId="42" borderId="0" xfId="52" applyNumberFormat="1" applyFont="1" applyFill="1" applyBorder="1" applyAlignment="1" applyProtection="1">
      <alignment horizontal="center" vertical="top"/>
      <protection locked="0"/>
    </xf>
    <xf numFmtId="172" fontId="88" fillId="44" borderId="0" xfId="52" applyNumberFormat="1" applyFont="1" applyFill="1" applyBorder="1" applyAlignment="1" applyProtection="1">
      <alignment horizontal="center" vertical="top"/>
      <protection locked="0"/>
    </xf>
    <xf numFmtId="10" fontId="66" fillId="40" borderId="0" xfId="58" applyNumberFormat="1" applyFont="1" applyFill="1" applyBorder="1" applyAlignment="1" applyProtection="1">
      <alignment horizontal="center" vertical="top"/>
      <protection locked="0"/>
    </xf>
    <xf numFmtId="10" fontId="66" fillId="44" borderId="0" xfId="58" applyNumberFormat="1" applyFont="1" applyFill="1" applyBorder="1" applyAlignment="1" applyProtection="1">
      <alignment horizontal="center" vertical="top"/>
      <protection locked="0"/>
    </xf>
    <xf numFmtId="167" fontId="66" fillId="40" borderId="0" xfId="52" applyFont="1" applyFill="1" applyBorder="1" applyAlignment="1" applyProtection="1">
      <alignment horizontal="center" vertical="top"/>
      <protection locked="0"/>
    </xf>
    <xf numFmtId="167" fontId="66" fillId="40" borderId="0" xfId="52" applyFont="1" applyFill="1" applyBorder="1" applyAlignment="1" applyProtection="1">
      <alignment vertical="top" wrapText="1"/>
      <protection locked="0"/>
    </xf>
    <xf numFmtId="172" fontId="66" fillId="40" borderId="0" xfId="52" applyNumberFormat="1" applyFont="1" applyFill="1" applyBorder="1" applyAlignment="1" applyProtection="1">
      <alignment vertical="top" wrapText="1"/>
      <protection locked="0"/>
    </xf>
    <xf numFmtId="172" fontId="66" fillId="43" borderId="0" xfId="52" applyNumberFormat="1" applyFont="1" applyFill="1" applyBorder="1" applyAlignment="1" applyProtection="1">
      <alignment vertical="top" wrapText="1"/>
      <protection locked="0"/>
    </xf>
    <xf numFmtId="171" fontId="66" fillId="40" borderId="0" xfId="56" applyFont="1" applyFill="1" applyAlignment="1" applyProtection="1">
      <alignment vertical="top"/>
      <protection locked="0"/>
    </xf>
    <xf numFmtId="0" fontId="66" fillId="40" borderId="0" xfId="54" applyNumberFormat="1" applyFont="1" applyFill="1" applyBorder="1" applyAlignment="1" applyProtection="1">
      <protection locked="0"/>
    </xf>
    <xf numFmtId="172" fontId="66" fillId="40" borderId="0" xfId="52" applyNumberFormat="1" applyFont="1" applyFill="1" applyBorder="1" applyAlignment="1" applyProtection="1">
      <alignment horizontal="right" vertical="top" wrapText="1"/>
      <protection locked="0"/>
    </xf>
    <xf numFmtId="169" fontId="66" fillId="40" borderId="0" xfId="54" applyFont="1" applyFill="1" applyProtection="1">
      <protection locked="0"/>
    </xf>
    <xf numFmtId="167" fontId="66" fillId="25" borderId="0" xfId="52" applyFont="1" applyFill="1" applyAlignment="1" applyProtection="1">
      <alignment vertical="top"/>
      <protection locked="0"/>
    </xf>
    <xf numFmtId="0" fontId="66" fillId="40" borderId="0" xfId="55" applyNumberFormat="1" applyFont="1" applyFill="1" applyAlignment="1" applyProtection="1">
      <alignment vertical="top"/>
      <protection locked="0"/>
    </xf>
    <xf numFmtId="171" fontId="66" fillId="0" borderId="0" xfId="56" applyFont="1" applyFill="1" applyAlignment="1" applyProtection="1">
      <alignment vertical="top"/>
      <protection locked="0"/>
    </xf>
    <xf numFmtId="167" fontId="66" fillId="0" borderId="0" xfId="52" applyFont="1" applyFill="1" applyAlignment="1" applyProtection="1">
      <alignment vertical="top"/>
      <protection locked="0"/>
    </xf>
    <xf numFmtId="167" fontId="66" fillId="0" borderId="0" xfId="52" applyFont="1" applyBorder="1" applyAlignment="1" applyProtection="1">
      <alignment vertical="top"/>
      <protection locked="0"/>
    </xf>
    <xf numFmtId="171" fontId="66" fillId="45" borderId="0" xfId="56" applyFont="1" applyFill="1" applyAlignment="1" applyProtection="1">
      <alignment vertical="top"/>
      <protection locked="0"/>
    </xf>
    <xf numFmtId="171" fontId="66" fillId="0" borderId="0" xfId="56" applyFont="1" applyFill="1" applyBorder="1" applyAlignment="1" applyProtection="1">
      <alignment vertical="top"/>
      <protection locked="0"/>
    </xf>
    <xf numFmtId="0" fontId="59" fillId="0" borderId="0" xfId="50" applyFont="1" applyAlignment="1">
      <alignment horizontal="left" wrapText="1"/>
    </xf>
    <xf numFmtId="0" fontId="27" fillId="25" borderId="17" xfId="46" applyFont="1" applyFill="1" applyBorder="1" applyAlignment="1">
      <alignment wrapText="1"/>
    </xf>
    <xf numFmtId="0" fontId="25" fillId="25" borderId="18" xfId="0" applyFont="1" applyFill="1" applyBorder="1"/>
    <xf numFmtId="0" fontId="25" fillId="25" borderId="19" xfId="0" applyFont="1" applyFill="1" applyBorder="1"/>
    <xf numFmtId="4" fontId="37" fillId="25" borderId="0" xfId="46" applyNumberFormat="1" applyFont="1" applyFill="1" applyAlignment="1">
      <alignment horizontal="left" wrapText="1"/>
    </xf>
    <xf numFmtId="0" fontId="30" fillId="25" borderId="0" xfId="0" applyFont="1" applyFill="1" applyAlignment="1">
      <alignment wrapText="1"/>
    </xf>
    <xf numFmtId="0" fontId="36" fillId="29" borderId="48" xfId="0" applyFont="1" applyFill="1" applyBorder="1"/>
    <xf numFmtId="0" fontId="25" fillId="29" borderId="49" xfId="0" applyFont="1" applyFill="1" applyBorder="1"/>
    <xf numFmtId="0" fontId="25" fillId="29" borderId="50" xfId="0" applyFont="1" applyFill="1" applyBorder="1"/>
    <xf numFmtId="0" fontId="37" fillId="25" borderId="0" xfId="46" applyFont="1" applyFill="1" applyAlignment="1" applyProtection="1">
      <alignment vertical="top" wrapText="1"/>
      <protection locked="0"/>
    </xf>
    <xf numFmtId="0" fontId="30" fillId="25" borderId="0" xfId="0" applyFont="1" applyFill="1" applyAlignment="1" applyProtection="1">
      <alignment vertical="top"/>
      <protection locked="0"/>
    </xf>
    <xf numFmtId="0" fontId="30" fillId="25" borderId="0" xfId="0" applyFont="1" applyFill="1" applyProtection="1">
      <protection locked="0"/>
    </xf>
    <xf numFmtId="0" fontId="36" fillId="29" borderId="20" xfId="0" applyFont="1" applyFill="1" applyBorder="1"/>
    <xf numFmtId="0" fontId="25" fillId="29" borderId="21" xfId="0" applyFont="1" applyFill="1" applyBorder="1"/>
    <xf numFmtId="0" fontId="25" fillId="29" borderId="22" xfId="0" applyFont="1" applyFill="1" applyBorder="1"/>
    <xf numFmtId="0" fontId="37" fillId="25" borderId="0" xfId="46" applyFont="1" applyFill="1" applyAlignment="1" applyProtection="1">
      <alignment wrapText="1"/>
      <protection locked="0"/>
    </xf>
    <xf numFmtId="0" fontId="26" fillId="27" borderId="0" xfId="46" applyFont="1" applyFill="1" applyAlignment="1">
      <alignment vertical="top" wrapText="1"/>
    </xf>
    <xf numFmtId="0" fontId="25" fillId="27" borderId="0" xfId="0" applyFont="1" applyFill="1" applyAlignment="1">
      <alignment vertical="top"/>
    </xf>
    <xf numFmtId="0" fontId="25" fillId="27" borderId="10" xfId="0" applyFont="1" applyFill="1" applyBorder="1" applyAlignment="1">
      <alignment horizontal="center"/>
    </xf>
    <xf numFmtId="0" fontId="25" fillId="27" borderId="15" xfId="0" applyFont="1" applyFill="1" applyBorder="1" applyAlignment="1">
      <alignment horizontal="center"/>
    </xf>
    <xf numFmtId="0" fontId="25" fillId="27" borderId="11" xfId="0" applyFont="1" applyFill="1" applyBorder="1" applyAlignment="1">
      <alignment horizontal="center"/>
    </xf>
    <xf numFmtId="0" fontId="36" fillId="29" borderId="43" xfId="0" applyFont="1" applyFill="1" applyBorder="1"/>
    <xf numFmtId="0" fontId="25" fillId="29" borderId="44" xfId="0" applyFont="1" applyFill="1" applyBorder="1"/>
    <xf numFmtId="0" fontId="25" fillId="29" borderId="45" xfId="0" applyFont="1" applyFill="1" applyBorder="1"/>
    <xf numFmtId="0" fontId="35" fillId="25" borderId="13" xfId="46" applyFont="1" applyFill="1" applyBorder="1" applyAlignment="1">
      <alignment horizontal="left" wrapText="1"/>
    </xf>
    <xf numFmtId="0" fontId="35" fillId="0" borderId="0" xfId="0" applyFont="1" applyAlignment="1">
      <alignment horizontal="left"/>
    </xf>
    <xf numFmtId="0" fontId="35" fillId="0" borderId="13" xfId="0" applyFont="1" applyBorder="1" applyAlignment="1">
      <alignment horizontal="left"/>
    </xf>
    <xf numFmtId="0" fontId="36" fillId="29" borderId="17" xfId="0" applyFont="1" applyFill="1" applyBorder="1"/>
    <xf numFmtId="0" fontId="25" fillId="29" borderId="18" xfId="0" applyFont="1" applyFill="1" applyBorder="1"/>
    <xf numFmtId="0" fontId="25" fillId="29" borderId="19" xfId="0" applyFont="1" applyFill="1" applyBorder="1"/>
    <xf numFmtId="0" fontId="37" fillId="25" borderId="0" xfId="46" applyFont="1" applyFill="1"/>
    <xf numFmtId="0" fontId="30" fillId="25" borderId="0" xfId="0" applyFont="1" applyFill="1"/>
    <xf numFmtId="0" fontId="25" fillId="0" borderId="10" xfId="0" applyFont="1" applyBorder="1" applyAlignment="1" applyProtection="1">
      <alignment vertical="center"/>
      <protection locked="0"/>
    </xf>
    <xf numFmtId="0" fontId="25" fillId="0" borderId="15" xfId="0" applyFont="1" applyBorder="1" applyAlignment="1" applyProtection="1">
      <alignment vertical="center"/>
      <protection locked="0"/>
    </xf>
    <xf numFmtId="0" fontId="25" fillId="0" borderId="11" xfId="0" applyFont="1" applyBorder="1" applyAlignment="1" applyProtection="1">
      <alignment horizontal="center" vertical="center"/>
      <protection locked="0"/>
    </xf>
    <xf numFmtId="0" fontId="0" fillId="0" borderId="0" xfId="0" applyAlignment="1">
      <alignment horizontal="left" wrapText="1"/>
    </xf>
  </cellXfs>
  <cellStyles count="59">
    <cellStyle name="20% - Accent1" xfId="2" xr:uid="{00000000-0005-0000-0000-000000000000}"/>
    <cellStyle name="20% - Accent2" xfId="3" xr:uid="{00000000-0005-0000-0000-000001000000}"/>
    <cellStyle name="20% - Accent3" xfId="4" xr:uid="{00000000-0005-0000-0000-000002000000}"/>
    <cellStyle name="20% - Accent4" xfId="5" xr:uid="{00000000-0005-0000-0000-000003000000}"/>
    <cellStyle name="20% - Accent5" xfId="6" xr:uid="{00000000-0005-0000-0000-000004000000}"/>
    <cellStyle name="20% - Accent6" xfId="7" xr:uid="{00000000-0005-0000-0000-000005000000}"/>
    <cellStyle name="40% - Accent1" xfId="8" xr:uid="{00000000-0005-0000-0000-000006000000}"/>
    <cellStyle name="40% - Accent2" xfId="9" xr:uid="{00000000-0005-0000-0000-000007000000}"/>
    <cellStyle name="40% - Accent3" xfId="10" xr:uid="{00000000-0005-0000-0000-000008000000}"/>
    <cellStyle name="40% - Accent4" xfId="11" xr:uid="{00000000-0005-0000-0000-000009000000}"/>
    <cellStyle name="40% - Accent5" xfId="12" xr:uid="{00000000-0005-0000-0000-00000A000000}"/>
    <cellStyle name="40% - Accent6" xfId="13" xr:uid="{00000000-0005-0000-0000-00000B000000}"/>
    <cellStyle name="60% - Accent1" xfId="14" xr:uid="{00000000-0005-0000-0000-00000C000000}"/>
    <cellStyle name="60% - Accent2" xfId="15" xr:uid="{00000000-0005-0000-0000-00000D000000}"/>
    <cellStyle name="60% - Accent3" xfId="16" xr:uid="{00000000-0005-0000-0000-00000E000000}"/>
    <cellStyle name="60% - Accent4" xfId="17" xr:uid="{00000000-0005-0000-0000-00000F000000}"/>
    <cellStyle name="60% - Accent5" xfId="18" xr:uid="{00000000-0005-0000-0000-000010000000}"/>
    <cellStyle name="60% - Accent6" xfId="19" xr:uid="{00000000-0005-0000-0000-000011000000}"/>
    <cellStyle name="Accent1" xfId="20" xr:uid="{00000000-0005-0000-0000-000012000000}"/>
    <cellStyle name="Accent2" xfId="21" xr:uid="{00000000-0005-0000-0000-000013000000}"/>
    <cellStyle name="Accent3" xfId="22" xr:uid="{00000000-0005-0000-0000-000014000000}"/>
    <cellStyle name="Accent4" xfId="23" xr:uid="{00000000-0005-0000-0000-000015000000}"/>
    <cellStyle name="Accent5" xfId="24" xr:uid="{00000000-0005-0000-0000-000016000000}"/>
    <cellStyle name="Accent6" xfId="25" xr:uid="{00000000-0005-0000-0000-000017000000}"/>
    <cellStyle name="Bad" xfId="26" xr:uid="{00000000-0005-0000-0000-000018000000}"/>
    <cellStyle name="Calculation" xfId="27" xr:uid="{00000000-0005-0000-0000-000019000000}"/>
    <cellStyle name="Check Cell" xfId="28" xr:uid="{00000000-0005-0000-0000-00001A000000}"/>
    <cellStyle name="DateLong" xfId="54" xr:uid="{E9CB96DC-3972-454F-93D9-0131BB7D8EB0}"/>
    <cellStyle name="DateShort" xfId="53" xr:uid="{D2C0F234-1C2E-4534-9C14-6D6CF0352024}"/>
    <cellStyle name="Euro" xfId="29" xr:uid="{00000000-0005-0000-0000-00001B000000}"/>
    <cellStyle name="Explanatory Text" xfId="30" xr:uid="{00000000-0005-0000-0000-00001C000000}"/>
    <cellStyle name="Factor" xfId="55" xr:uid="{459A7C28-0862-420F-A7DD-148172440558}"/>
    <cellStyle name="Good" xfId="31" xr:uid="{00000000-0005-0000-0000-00001D000000}"/>
    <cellStyle name="Heading 1" xfId="32" xr:uid="{00000000-0005-0000-0000-00001E000000}"/>
    <cellStyle name="Heading 2" xfId="33" xr:uid="{00000000-0005-0000-0000-00001F000000}"/>
    <cellStyle name="Heading 3" xfId="34" xr:uid="{00000000-0005-0000-0000-000020000000}"/>
    <cellStyle name="Heading 4" xfId="35" xr:uid="{00000000-0005-0000-0000-000021000000}"/>
    <cellStyle name="Input" xfId="36" xr:uid="{00000000-0005-0000-0000-000022000000}"/>
    <cellStyle name="Komma 2" xfId="47" xr:uid="{00000000-0005-0000-0000-000023000000}"/>
    <cellStyle name="Komma 3" xfId="49" xr:uid="{00000000-0005-0000-0000-000024000000}"/>
    <cellStyle name="Komma 4" xfId="52" xr:uid="{B23E3744-3098-4B9A-9BF4-5888E86F7EB5}"/>
    <cellStyle name="Link 2" xfId="51" xr:uid="{196864BA-0F85-4C25-8FBD-C07D8988C691}"/>
    <cellStyle name="Linked Cell" xfId="37" xr:uid="{00000000-0005-0000-0000-000025000000}"/>
    <cellStyle name="Neutral 2" xfId="38" xr:uid="{00000000-0005-0000-0000-000026000000}"/>
    <cellStyle name="Note" xfId="39" xr:uid="{00000000-0005-0000-0000-000027000000}"/>
    <cellStyle name="Output" xfId="40" xr:uid="{00000000-0005-0000-0000-000028000000}"/>
    <cellStyle name="Prozent" xfId="58" builtinId="5"/>
    <cellStyle name="Prozent 2" xfId="48" xr:uid="{00000000-0005-0000-0000-000029000000}"/>
    <cellStyle name="Prozent 3" xfId="56" xr:uid="{F69B655E-6C5E-4F19-9559-6B03CCBE4B85}"/>
    <cellStyle name="Standard" xfId="0" builtinId="0"/>
    <cellStyle name="Standard 2" xfId="1" xr:uid="{00000000-0005-0000-0000-00002B000000}"/>
    <cellStyle name="Standard 2 2" xfId="57" xr:uid="{B60AF4E7-DE4F-45A8-8945-8A18BB7CA58C}"/>
    <cellStyle name="Standard 3" xfId="44" xr:uid="{00000000-0005-0000-0000-00002C000000}"/>
    <cellStyle name="Standard 3 2 2" xfId="50" xr:uid="{4537122A-8996-4160-AD26-25C067D6E4F8}"/>
    <cellStyle name="Standard 4" xfId="46" xr:uid="{00000000-0005-0000-0000-00002D000000}"/>
    <cellStyle name="Standard 7" xfId="45" xr:uid="{00000000-0005-0000-0000-00002E000000}"/>
    <cellStyle name="Title" xfId="41" xr:uid="{00000000-0005-0000-0000-00002F000000}"/>
    <cellStyle name="Total" xfId="42" xr:uid="{00000000-0005-0000-0000-000030000000}"/>
    <cellStyle name="Warning Text" xfId="43" xr:uid="{00000000-0005-0000-0000-000031000000}"/>
  </cellStyles>
  <dxfs count="63">
    <dxf>
      <font>
        <b/>
        <i val="0"/>
        <condense val="0"/>
        <extend val="0"/>
        <color indexed="10"/>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C000"/>
        </patternFill>
      </fill>
    </dxf>
    <dxf>
      <fill>
        <patternFill>
          <bgColor theme="0" tint="-0.499984740745262"/>
        </patternFill>
      </fill>
    </dxf>
    <dxf>
      <fill>
        <patternFill>
          <bgColor rgb="FFFFC000"/>
        </patternFill>
      </fill>
    </dxf>
    <dxf>
      <fill>
        <patternFill>
          <bgColor theme="1"/>
        </patternFill>
      </fill>
    </dxf>
    <dxf>
      <fill>
        <patternFill>
          <bgColor theme="0" tint="-0.499984740745262"/>
        </patternFill>
      </fill>
    </dxf>
    <dxf>
      <fill>
        <patternFill>
          <bgColor rgb="FFFFC000"/>
        </patternFill>
      </fill>
    </dxf>
    <dxf>
      <fill>
        <patternFill>
          <bgColor rgb="FFFFC000"/>
        </patternFill>
      </fill>
    </dxf>
    <dxf>
      <fill>
        <patternFill>
          <bgColor theme="1"/>
        </patternFill>
      </fill>
    </dxf>
    <dxf>
      <fill>
        <patternFill>
          <bgColor theme="0" tint="-0.499984740745262"/>
        </patternFill>
      </fill>
    </dxf>
    <dxf>
      <fill>
        <patternFill>
          <bgColor rgb="FFFFC000"/>
        </patternFill>
      </fill>
    </dxf>
    <dxf>
      <fill>
        <patternFill>
          <bgColor rgb="FFFFC000"/>
        </patternFill>
      </fill>
    </dxf>
    <dxf>
      <fill>
        <patternFill>
          <bgColor theme="1"/>
        </patternFill>
      </fill>
    </dxf>
    <dxf>
      <fill>
        <patternFill>
          <bgColor theme="0"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color rgb="FF006100"/>
      </font>
      <fill>
        <patternFill>
          <bgColor rgb="FFC6EFCE"/>
        </patternFill>
      </fill>
    </dxf>
    <dxf>
      <font>
        <b/>
        <i val="0"/>
        <condense val="0"/>
        <extend val="0"/>
        <color indexed="10"/>
      </font>
    </dxf>
    <dxf>
      <fill>
        <patternFill>
          <bgColor theme="4" tint="0.79998168889431442"/>
        </patternFill>
      </fill>
    </dxf>
    <dxf>
      <fill>
        <patternFill>
          <bgColor theme="4" tint="0.79998168889431442"/>
        </patternFill>
      </fill>
    </dxf>
    <dxf>
      <fill>
        <patternFill>
          <bgColor theme="4" tint="0.79998168889431442"/>
        </patternFill>
      </fill>
    </dxf>
    <dxf>
      <font>
        <b/>
        <i val="0"/>
        <condense val="0"/>
        <extend val="0"/>
        <color indexed="10"/>
      </font>
    </dxf>
    <dxf>
      <font>
        <b/>
        <i val="0"/>
        <condense val="0"/>
        <extend val="0"/>
        <color indexed="10"/>
      </font>
    </dxf>
    <dxf>
      <font>
        <b/>
        <i val="0"/>
        <condense val="0"/>
        <extend val="0"/>
        <color indexed="10"/>
      </font>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4" tint="0.79998168889431442"/>
        </patternFill>
      </fill>
    </dxf>
    <dxf>
      <fill>
        <patternFill>
          <bgColor theme="9" tint="0.59996337778862885"/>
        </patternFill>
      </fill>
    </dxf>
    <dxf>
      <fill>
        <patternFill>
          <bgColor theme="4" tint="0.79998168889431442"/>
        </patternFill>
      </fill>
    </dxf>
    <dxf>
      <fill>
        <patternFill>
          <bgColor theme="4" tint="0.79998168889431442"/>
        </patternFill>
      </fill>
    </dxf>
    <dxf>
      <fill>
        <patternFill>
          <bgColor theme="4" tint="0.79998168889431442"/>
        </patternFill>
      </fill>
    </dxf>
    <dxf>
      <font>
        <b/>
        <i val="0"/>
        <condense val="0"/>
        <extend val="0"/>
        <color indexed="10"/>
      </font>
    </dxf>
    <dxf>
      <font>
        <condense val="0"/>
        <extend val="0"/>
        <color indexed="9"/>
      </font>
      <fill>
        <patternFill>
          <bgColor indexed="12"/>
        </patternFill>
      </fill>
    </dxf>
    <dxf>
      <fill>
        <patternFill>
          <bgColor rgb="FF92D050"/>
        </patternFill>
      </fill>
    </dxf>
    <dxf>
      <fill>
        <patternFill>
          <bgColor rgb="FFFF0000"/>
        </patternFill>
      </fill>
    </dxf>
    <dxf>
      <fill>
        <patternFill>
          <bgColor rgb="FF92D050"/>
        </patternFill>
      </fill>
    </dxf>
    <dxf>
      <font>
        <b/>
        <i val="0"/>
        <condense val="0"/>
        <extend val="0"/>
        <color indexed="10"/>
      </font>
    </dxf>
    <dxf>
      <font>
        <b/>
        <i val="0"/>
        <condense val="0"/>
        <extend val="0"/>
        <color indexed="10"/>
      </font>
    </dxf>
    <dxf>
      <font>
        <condense val="0"/>
        <extend val="0"/>
        <color indexed="9"/>
      </font>
      <fill>
        <patternFill>
          <bgColor indexed="12"/>
        </patternFill>
      </fill>
    </dxf>
    <dxf>
      <font>
        <condense val="0"/>
        <extend val="0"/>
        <color indexed="9"/>
      </font>
      <fill>
        <patternFill>
          <bgColor indexed="12"/>
        </patternFill>
      </fill>
    </dxf>
    <dxf>
      <font>
        <color auto="1"/>
      </font>
      <fill>
        <patternFill>
          <bgColor rgb="FFFF0000"/>
        </patternFill>
      </fill>
    </dxf>
    <dxf>
      <font>
        <color auto="1"/>
      </font>
      <fill>
        <patternFill>
          <bgColor rgb="FF92D050"/>
        </patternFill>
      </fill>
    </dxf>
    <dxf>
      <font>
        <color auto="1"/>
      </font>
      <fill>
        <patternFill>
          <bgColor rgb="FFFF0000"/>
        </patternFill>
      </fill>
    </dxf>
    <dxf>
      <numFmt numFmtId="3" formatCode="#,##0"/>
    </dxf>
  </dxfs>
  <tableStyles count="0" defaultTableStyle="TableStyleMedium2" defaultPivotStyle="PivotStyleLight16"/>
  <colors>
    <mruColors>
      <color rgb="FFFFFF66"/>
      <color rgb="FFDAAADE"/>
      <color rgb="FF9FE9DE"/>
      <color rgb="FFFFFF99"/>
      <color rgb="FFCCFF99"/>
      <color rgb="FF99FF66"/>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0.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chartsheet" Target="chartsheets/sheet1.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Liquiditätsüberhang</a:t>
            </a:r>
            <a:r>
              <a:rPr lang="en-US" baseline="0"/>
              <a:t> / -unterdeckung kumuliert</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cat>
            <c:numRef>
              <c:f>Liquiditätsrechnung!$K$3:$AW$3</c:f>
              <c:numCache>
                <c:formatCode>General</c:formatCode>
                <c:ptCount val="39"/>
                <c:pt idx="0">
                  <c:v>2024</c:v>
                </c:pt>
                <c:pt idx="1">
                  <c:v>2024</c:v>
                </c:pt>
                <c:pt idx="2">
                  <c:v>2025</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pt idx="29">
                  <c:v>2051</c:v>
                </c:pt>
                <c:pt idx="30">
                  <c:v>2052</c:v>
                </c:pt>
                <c:pt idx="31">
                  <c:v>2053</c:v>
                </c:pt>
                <c:pt idx="32">
                  <c:v>2054</c:v>
                </c:pt>
                <c:pt idx="33">
                  <c:v>2055</c:v>
                </c:pt>
                <c:pt idx="34">
                  <c:v>2056</c:v>
                </c:pt>
                <c:pt idx="35">
                  <c:v>2057</c:v>
                </c:pt>
                <c:pt idx="36">
                  <c:v>2058</c:v>
                </c:pt>
                <c:pt idx="37">
                  <c:v>2059</c:v>
                </c:pt>
                <c:pt idx="38">
                  <c:v>2060</c:v>
                </c:pt>
              </c:numCache>
            </c:numRef>
          </c:cat>
          <c:val>
            <c:numRef>
              <c:f>Liquiditätsrechnung!$K$32:$AW$32</c:f>
              <c:numCache>
                <c:formatCode>#,##0_);\(#,##0\);"-  ";" "@</c:formatCode>
                <c:ptCount val="39"/>
                <c:pt idx="0">
                  <c:v>175</c:v>
                </c:pt>
                <c:pt idx="1">
                  <c:v>260</c:v>
                </c:pt>
                <c:pt idx="2">
                  <c:v>63.061420595642176</c:v>
                </c:pt>
                <c:pt idx="3">
                  <c:v>75.529156327915871</c:v>
                </c:pt>
                <c:pt idx="4">
                  <c:v>-28.666819718007446</c:v>
                </c:pt>
                <c:pt idx="5">
                  <c:v>-100.47892241113003</c:v>
                </c:pt>
                <c:pt idx="6">
                  <c:v>-161.82131807020068</c:v>
                </c:pt>
                <c:pt idx="7">
                  <c:v>-216.13227615473809</c:v>
                </c:pt>
                <c:pt idx="8">
                  <c:v>-262.63379500578878</c:v>
                </c:pt>
                <c:pt idx="9">
                  <c:v>-300.49548486874346</c:v>
                </c:pt>
                <c:pt idx="10">
                  <c:v>-334.88250195268023</c:v>
                </c:pt>
                <c:pt idx="11">
                  <c:v>-382.22085688505126</c:v>
                </c:pt>
                <c:pt idx="12">
                  <c:v>-427.75421222807978</c:v>
                </c:pt>
                <c:pt idx="13">
                  <c:v>-471.29941198459289</c:v>
                </c:pt>
                <c:pt idx="14">
                  <c:v>-512.66264523712289</c:v>
                </c:pt>
                <c:pt idx="15">
                  <c:v>-551.63892009068309</c:v>
                </c:pt>
                <c:pt idx="16">
                  <c:v>-588.01151357744254</c:v>
                </c:pt>
                <c:pt idx="17">
                  <c:v>-621.55139647190094</c:v>
                </c:pt>
                <c:pt idx="18">
                  <c:v>-652.01663192041315</c:v>
                </c:pt>
                <c:pt idx="19">
                  <c:v>-679.15174674228956</c:v>
                </c:pt>
                <c:pt idx="20">
                  <c:v>-702.68707421112742</c:v>
                </c:pt>
                <c:pt idx="21">
                  <c:v>-722.33806707442784</c:v>
                </c:pt>
                <c:pt idx="22">
                  <c:v>-737.80457951684059</c:v>
                </c:pt>
                <c:pt idx="23">
                  <c:v>-748.77011671746754</c:v>
                </c:pt>
                <c:pt idx="24">
                  <c:v>-754.90105059445284</c:v>
                </c:pt>
                <c:pt idx="25">
                  <c:v>-755.84580027050072</c:v>
                </c:pt>
                <c:pt idx="26">
                  <c:v>-751.23397573089323</c:v>
                </c:pt>
                <c:pt idx="27">
                  <c:v>-740.67548308092341</c:v>
                </c:pt>
                <c:pt idx="28">
                  <c:v>-723.7595897423131</c:v>
                </c:pt>
                <c:pt idx="29">
                  <c:v>-552.82643344919211</c:v>
                </c:pt>
                <c:pt idx="30">
                  <c:v>-368.7594447078618</c:v>
                </c:pt>
                <c:pt idx="31">
                  <c:v>-170.84437503449939</c:v>
                </c:pt>
                <c:pt idx="32">
                  <c:v>41.667260849647846</c:v>
                </c:pt>
                <c:pt idx="33">
                  <c:v>267.89303406174088</c:v>
                </c:pt>
                <c:pt idx="34">
                  <c:v>267.89303406174088</c:v>
                </c:pt>
                <c:pt idx="35">
                  <c:v>267.89303406174088</c:v>
                </c:pt>
                <c:pt idx="36">
                  <c:v>267.89303406174088</c:v>
                </c:pt>
                <c:pt idx="37">
                  <c:v>267.89303406174088</c:v>
                </c:pt>
                <c:pt idx="38">
                  <c:v>267.89303406174088</c:v>
                </c:pt>
              </c:numCache>
            </c:numRef>
          </c:val>
          <c:extLst>
            <c:ext xmlns:c16="http://schemas.microsoft.com/office/drawing/2014/chart" uri="{C3380CC4-5D6E-409C-BE32-E72D297353CC}">
              <c16:uniqueId val="{00000000-D53C-446E-B362-446381965CDD}"/>
            </c:ext>
          </c:extLst>
        </c:ser>
        <c:dLbls>
          <c:showLegendKey val="0"/>
          <c:showVal val="0"/>
          <c:showCatName val="0"/>
          <c:showSerName val="0"/>
          <c:showPercent val="0"/>
          <c:showBubbleSize val="0"/>
        </c:dLbls>
        <c:gapWidth val="219"/>
        <c:overlap val="-27"/>
        <c:axId val="1658105279"/>
        <c:axId val="1705822735"/>
      </c:barChart>
      <c:catAx>
        <c:axId val="16581052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05822735"/>
        <c:crosses val="autoZero"/>
        <c:auto val="1"/>
        <c:lblAlgn val="ctr"/>
        <c:lblOffset val="100"/>
        <c:noMultiLvlLbl val="0"/>
      </c:catAx>
      <c:valAx>
        <c:axId val="1705822735"/>
        <c:scaling>
          <c:orientation val="minMax"/>
        </c:scaling>
        <c:delete val="0"/>
        <c:axPos val="l"/>
        <c:majorGridlines>
          <c:spPr>
            <a:ln w="9525" cap="flat" cmpd="sng" algn="ctr">
              <a:solidFill>
                <a:schemeClr val="tx1">
                  <a:lumMod val="15000"/>
                  <a:lumOff val="85000"/>
                </a:schemeClr>
              </a:solidFill>
              <a:round/>
            </a:ln>
            <a:effectLst/>
          </c:spPr>
        </c:majorGridlines>
        <c:numFmt formatCode="#,##0_);\(#,##0\);&quot;-  &quot;;&quot; &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65810527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437C02C5-F0E2-46D9-8446-CC50345BEADD}">
  <sheetPr published="0">
    <tabColor rgb="FF0070C0"/>
  </sheetPr>
  <sheetViews>
    <sheetView zoomScale="123" workbookViewId="0" zoomToFit="1"/>
  </sheetViews>
  <sheetProtection algorithmName="SHA-512" hashValue="t2mKQm8wwpyoK4A2o7KN6n/HNTgndBOqu8HKM5pc3IuaaYZb2rtgFrBeG4BJYrKgwOJes1KA3z1TS94zIQO6+w==" saltValue="ABdAAdHL8IgGkqklFyHX5g==" spinCount="100000" content="1" objects="1"/>
  <pageMargins left="0.7" right="0.7" top="0.78740157499999996" bottom="0.78740157499999996"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9292683" cy="5993780"/>
    <xdr:graphicFrame macro="">
      <xdr:nvGraphicFramePr>
        <xdr:cNvPr id="2" name="Diagramm 1">
          <a:extLst>
            <a:ext uri="{FF2B5EF4-FFF2-40B4-BE49-F238E27FC236}">
              <a16:creationId xmlns:a16="http://schemas.microsoft.com/office/drawing/2014/main" id="{50776000-33BA-DA95-E4BA-1488E4DA2284}"/>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0%20Nichtkunden\KPMG\0%20Nichtkunden\vortr&#228;ge\Financial%20Modeling%201206\ReTurn%20Excel%20120411\Model%20Vortrag%20ReTur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0%20Nichtkunden\KPMG\0%20Nichtkunden\vortr&#228;ge\Financial%20Modeling%201206\Model\ALT\OCI_Financial%20Modeling_20120622-end%20of%20day%202%20-%20v2.6%20ST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0%20Nichtkunden\KPMG\0%20Nichtkunden\vortr&#228;ge\Financial%20Modeling%201206\TJP\Model\Financial%20Modeling%201206\Erste%20Bank\Draft%20Model\Draft%20Mode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Annahmen"/>
      <sheetName val="Szenarios"/>
      <sheetName val="Calcs"/>
      <sheetName val="GuV"/>
      <sheetName val="Cashflow"/>
      <sheetName val="Bilanz"/>
      <sheetName val="Kennzahlen"/>
      <sheetName val="Template"/>
      <sheetName val="=&gt; Sonstiges"/>
      <sheetName val="Grafik Offset"/>
      <sheetName val="Zeilenunterschiede"/>
      <sheetName val="Konstante"/>
      <sheetName val="Verschachtelt"/>
      <sheetName val="Autogliedern"/>
      <sheetName val="Datentabelle"/>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hk"/>
      <sheetName val="Input_General"/>
      <sheetName val="Time"/>
      <sheetName val="Inp_Periodic"/>
      <sheetName val="Esc"/>
      <sheetName val="Rev_OpCost"/>
      <sheetName val="WC"/>
      <sheetName val="CAPEX"/>
      <sheetName val="ConFin"/>
      <sheetName val="Financing"/>
      <sheetName val="FinStat"/>
      <sheetName val="Return"/>
      <sheetName val="Analysis day1"/>
      <sheetName val="Data table"/>
      <sheetName val="Temp"/>
      <sheetName val="TM_Outputs"/>
      <sheetName val="TM_Stochastik"/>
    </sheetNames>
    <sheetDataSet>
      <sheetData sheetId="0" refreshError="1"/>
      <sheetData sheetId="1" refreshError="1"/>
      <sheetData sheetId="2">
        <row r="113">
          <cell r="G113">
            <v>1E-4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Assumptions - General"/>
      <sheetName val="Assumptions - Probabilities"/>
      <sheetName val="Assumptions - Periodic"/>
      <sheetName val="Sources and Uses"/>
      <sheetName val="Revenues"/>
      <sheetName val="Opex"/>
      <sheetName val="Debt"/>
      <sheetName val="PnL"/>
      <sheetName val="Balance Sheet"/>
      <sheetName val="Tax"/>
      <sheetName val="Cash Flow Waterfall"/>
      <sheetName val="Equity (Valuation)"/>
      <sheetName val="Ratios"/>
      <sheetName val="Scenarios"/>
      <sheetName val="Checks"/>
      <sheetName val="Charts"/>
    </sheetNames>
    <sheetDataSet>
      <sheetData sheetId="0" refreshError="1"/>
      <sheetData sheetId="1">
        <row r="213">
          <cell r="G213">
            <v>1.1499999999999999</v>
          </cell>
        </row>
      </sheetData>
      <sheetData sheetId="2" refreshError="1"/>
      <sheetData sheetId="3"/>
      <sheetData sheetId="4"/>
      <sheetData sheetId="5" refreshError="1"/>
      <sheetData sheetId="6" refreshError="1"/>
      <sheetData sheetId="7"/>
      <sheetData sheetId="8" refreshError="1"/>
      <sheetData sheetId="9"/>
      <sheetData sheetId="10" refreshError="1"/>
      <sheetData sheetId="11"/>
      <sheetData sheetId="12" refreshError="1"/>
      <sheetData sheetId="13"/>
      <sheetData sheetId="14" refreshError="1"/>
      <sheetData sheetId="15" refreshError="1"/>
      <sheetData sheetId="1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16:B25" totalsRowShown="0">
  <autoFilter ref="A16:B25" xr:uid="{00000000-0009-0000-0100-000001000000}"/>
  <tableColumns count="2">
    <tableColumn id="1" xr3:uid="{00000000-0010-0000-0000-000001000000}" name="Bundesland"/>
    <tableColumn id="2" xr3:uid="{00000000-0010-0000-0000-000002000000}" name="Berechnete Lücke" dataDxfId="62">
      <calculatedColumnFormula>#REF!</calculatedColumnFormula>
    </tableColumn>
  </tableColumns>
  <tableStyleInfo name="TableStyleMedium13" showFirstColumn="0" showLastColumn="0" showRowStripes="1" showColumnStripes="0"/>
</table>
</file>

<file path=xl/theme/theme1.xml><?xml version="1.0" encoding="utf-8"?>
<a:theme xmlns:a="http://schemas.openxmlformats.org/drawingml/2006/main" name="Larissa">
  <a:themeElements>
    <a:clrScheme name="FFG">
      <a:dk1>
        <a:srgbClr val="000000"/>
      </a:dk1>
      <a:lt1>
        <a:srgbClr val="FFFFFF"/>
      </a:lt1>
      <a:dk2>
        <a:srgbClr val="3F3F3F"/>
      </a:dk2>
      <a:lt2>
        <a:srgbClr val="E0E0E0"/>
      </a:lt2>
      <a:accent1>
        <a:srgbClr val="E34723"/>
      </a:accent1>
      <a:accent2>
        <a:srgbClr val="FFA873"/>
      </a:accent2>
      <a:accent3>
        <a:srgbClr val="565656"/>
      </a:accent3>
      <a:accent4>
        <a:srgbClr val="B8B8B8"/>
      </a:accent4>
      <a:accent5>
        <a:srgbClr val="356CA5"/>
      </a:accent5>
      <a:accent6>
        <a:srgbClr val="9DD4FF"/>
      </a:accent6>
      <a:hlink>
        <a:srgbClr val="8D2500"/>
      </a:hlink>
      <a:folHlink>
        <a:srgbClr val="FF986A"/>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8174F-6E36-46CE-A194-57AB57C85CC2}">
  <sheetPr>
    <pageSetUpPr fitToPage="1"/>
  </sheetPr>
  <dimension ref="B2:F17"/>
  <sheetViews>
    <sheetView workbookViewId="0">
      <selection activeCell="D20" sqref="D20"/>
    </sheetView>
  </sheetViews>
  <sheetFormatPr baseColWidth="10" defaultColWidth="11.42578125" defaultRowHeight="14.25"/>
  <cols>
    <col min="1" max="1" width="2" style="106" customWidth="1"/>
    <col min="2" max="6" width="33.42578125" style="106" customWidth="1"/>
    <col min="7" max="16384" width="11.42578125" style="106"/>
  </cols>
  <sheetData>
    <row r="2" spans="2:6" ht="23.25">
      <c r="B2" s="105" t="s">
        <v>105</v>
      </c>
      <c r="C2" s="105"/>
      <c r="D2" s="105"/>
      <c r="E2" s="105"/>
      <c r="F2" s="105"/>
    </row>
    <row r="3" spans="2:6" s="108" customFormat="1" ht="18">
      <c r="B3" s="107" t="s">
        <v>302</v>
      </c>
      <c r="C3" s="107"/>
      <c r="D3" s="107"/>
      <c r="E3" s="107"/>
      <c r="F3" s="107"/>
    </row>
    <row r="4" spans="2:6" ht="4.5" customHeight="1"/>
    <row r="5" spans="2:6" s="109" customFormat="1" ht="15">
      <c r="B5" s="109" t="s">
        <v>303</v>
      </c>
      <c r="C5" s="109" t="s">
        <v>106</v>
      </c>
      <c r="D5" s="109" t="s">
        <v>107</v>
      </c>
      <c r="E5" s="109" t="s">
        <v>108</v>
      </c>
      <c r="F5" s="109" t="s">
        <v>109</v>
      </c>
    </row>
    <row r="6" spans="2:6" s="109" customFormat="1" ht="15">
      <c r="B6" s="293" t="s">
        <v>303</v>
      </c>
      <c r="C6" s="293" t="s">
        <v>110</v>
      </c>
      <c r="D6" s="293" t="s">
        <v>111</v>
      </c>
      <c r="E6" s="293" t="s">
        <v>112</v>
      </c>
      <c r="F6" s="293" t="s">
        <v>113</v>
      </c>
    </row>
    <row r="7" spans="2:6" s="109" customFormat="1" ht="15">
      <c r="C7" s="293" t="s">
        <v>114</v>
      </c>
      <c r="D7" s="293" t="s">
        <v>115</v>
      </c>
      <c r="E7" s="293" t="s">
        <v>257</v>
      </c>
      <c r="F7" s="293"/>
    </row>
    <row r="8" spans="2:6" s="109" customFormat="1" ht="15">
      <c r="C8" s="293" t="s">
        <v>117</v>
      </c>
      <c r="D8" s="293" t="s">
        <v>358</v>
      </c>
      <c r="E8" s="293" t="s">
        <v>119</v>
      </c>
      <c r="F8" s="293"/>
    </row>
    <row r="9" spans="2:6" s="109" customFormat="1" ht="15">
      <c r="C9" s="293"/>
      <c r="D9" s="293"/>
      <c r="E9" s="293" t="s">
        <v>116</v>
      </c>
      <c r="F9" s="293"/>
    </row>
    <row r="10" spans="2:6" s="109" customFormat="1" ht="15">
      <c r="B10" s="110"/>
      <c r="C10" s="110"/>
    </row>
    <row r="11" spans="2:6">
      <c r="B11" s="106" t="s">
        <v>120</v>
      </c>
    </row>
    <row r="12" spans="2:6">
      <c r="B12" s="402" t="s">
        <v>121</v>
      </c>
      <c r="C12" s="402"/>
      <c r="D12" s="402"/>
      <c r="E12" s="402"/>
    </row>
    <row r="13" spans="2:6">
      <c r="B13" s="402"/>
      <c r="C13" s="402"/>
      <c r="D13" s="402"/>
      <c r="E13" s="402"/>
    </row>
    <row r="14" spans="2:6">
      <c r="B14" s="402"/>
      <c r="C14" s="402"/>
      <c r="D14" s="402"/>
      <c r="E14" s="402"/>
    </row>
    <row r="15" spans="2:6">
      <c r="B15" s="402"/>
      <c r="C15" s="402"/>
      <c r="D15" s="402"/>
      <c r="E15" s="402"/>
    </row>
    <row r="16" spans="2:6">
      <c r="B16" s="402"/>
      <c r="C16" s="402"/>
      <c r="D16" s="402"/>
      <c r="E16" s="402"/>
    </row>
    <row r="17" spans="2:5">
      <c r="B17" s="402"/>
      <c r="C17" s="402"/>
      <c r="D17" s="402"/>
      <c r="E17" s="402"/>
    </row>
  </sheetData>
  <sheetProtection algorithmName="SHA-512" hashValue="J5wYqwd/lAYhAPnkMVOxX60o1sL79/Tzz2rK6HW012c2fLPi3PvchjGP5qdnchb0EI2Cf7tKWVphtkUINer2uA==" saltValue="qIMh6VGvzNRsRCM9JAgUkg==" spinCount="100000" sheet="1" objects="1" scenarios="1"/>
  <mergeCells count="1">
    <mergeCell ref="B12:E17"/>
  </mergeCells>
  <hyperlinks>
    <hyperlink ref="C7" location="Input_General!A1" display="Input_General!A1" xr:uid="{12148EB7-AAD9-4F57-95E3-555E876D64A3}"/>
    <hyperlink ref="C6" location="Time!A1" display="Time!A1" xr:uid="{18F93A6B-BFF6-420B-8CFA-044FA374816C}"/>
    <hyperlink ref="C8" location="Input_Periodisch!A1" display="Input_Periodisch!A1" xr:uid="{0958D5C5-635B-40C1-8C8C-E28092C06383}"/>
    <hyperlink ref="D6" location="Inflationierung!A1" display="Inflationierung!A1" xr:uid="{3326AA33-F6DC-44B4-B13D-BB9F095E16E4}"/>
    <hyperlink ref="E6" location="Liquiditätsrechnung!A1" display="Liquiditätsrechnung!A1" xr:uid="{90720D91-9F30-4778-B284-B4AD5313BD7B}"/>
    <hyperlink ref="F6" location="Muster!A1" display="Muster!A1" xr:uid="{4726EEBE-E049-437A-94C8-B996D1847B73}"/>
    <hyperlink ref="D7" location="'Einnahmen und Ausgaben'!A1" display="Einnahmen und Ausgaben" xr:uid="{EE793F16-C10A-437F-91FF-91225CEB22A6}"/>
    <hyperlink ref="D8" location="'Förderungen, Einmalbarkredit'!A1" display="Förderungen, Einmalbarkredit" xr:uid="{84491D79-7992-4796-B38C-DF65FC28CFCA}"/>
    <hyperlink ref="E9" location="'Finanzierungslücken Übersicht'!A1" display="'Finanzierungslücken Übersicht'!A1" xr:uid="{1F7BFD01-55D0-4184-94DF-723F25960142}"/>
    <hyperlink ref="E8" location="'Finanzierungslücken Berechnung'!A1" display="'Finanzierungslücken Berechnung'!A1" xr:uid="{9B0C892A-EA4F-4E05-A6C6-F0FF57E03587}"/>
    <hyperlink ref="E7" location="'Finanzierungslücken Deckblatt'!A1" display="'Finanzierungslücken Deckblatt'!A1" xr:uid="{FCFC5262-7742-460A-8A35-AC16629F97D8}"/>
    <hyperlink ref="B6" location="Cockpit!A1" display="Cockpit" xr:uid="{7D031315-0F84-424B-8918-1C710EB3FA77}"/>
  </hyperlinks>
  <pageMargins left="0.7" right="0.7" top="0.78740157499999996" bottom="0.78740157499999996" header="0.3" footer="0.3"/>
  <pageSetup paperSize="9" scale="98" fitToHeight="6" orientation="portrait" r:id="rId1"/>
  <headerFooter>
    <oddHeader>&amp;C&amp;A</oddHeader>
    <oddFooter>&amp;C&amp;A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42"/>
  <sheetViews>
    <sheetView workbookViewId="0">
      <selection activeCell="G5" sqref="G5"/>
    </sheetView>
  </sheetViews>
  <sheetFormatPr baseColWidth="10" defaultColWidth="0" defaultRowHeight="15" zeroHeight="1"/>
  <cols>
    <col min="1" max="20" width="11.42578125" customWidth="1"/>
    <col min="21" max="16384" width="11.42578125" hidden="1"/>
  </cols>
  <sheetData>
    <row r="1" spans="1:20" ht="18.75">
      <c r="A1" s="91" t="s">
        <v>102</v>
      </c>
      <c r="B1" s="90"/>
      <c r="C1" s="90"/>
      <c r="D1" s="90"/>
      <c r="E1" s="90"/>
      <c r="F1" s="90"/>
      <c r="G1" s="90"/>
      <c r="H1" s="90"/>
      <c r="I1" s="90"/>
      <c r="J1" s="90"/>
      <c r="K1" s="90"/>
      <c r="L1" s="90"/>
      <c r="M1" s="90"/>
      <c r="N1" s="90"/>
      <c r="O1" s="90"/>
      <c r="P1" s="90"/>
      <c r="Q1" s="90"/>
      <c r="R1" s="90"/>
      <c r="S1" s="90"/>
      <c r="T1" s="90"/>
    </row>
    <row r="2" spans="1:20"/>
    <row r="3" spans="1:20">
      <c r="A3" s="92" t="s">
        <v>103</v>
      </c>
      <c r="B3" s="87"/>
      <c r="C3" s="87"/>
      <c r="D3" s="87"/>
      <c r="E3" s="87"/>
      <c r="F3" s="87"/>
      <c r="G3" s="87"/>
      <c r="H3" s="87"/>
      <c r="I3" s="87"/>
      <c r="J3" s="87"/>
      <c r="K3" s="87"/>
      <c r="L3" s="87"/>
      <c r="M3" s="87"/>
      <c r="N3" s="87"/>
      <c r="O3" s="87"/>
      <c r="P3" s="87"/>
      <c r="Q3" s="87"/>
      <c r="R3" s="87"/>
      <c r="S3" s="87"/>
      <c r="T3" s="87"/>
    </row>
    <row r="4" spans="1:20">
      <c r="A4" t="s">
        <v>104</v>
      </c>
    </row>
    <row r="5" spans="1:20">
      <c r="A5" t="s">
        <v>89</v>
      </c>
      <c r="B5" t="s">
        <v>100</v>
      </c>
    </row>
    <row r="6" spans="1:20">
      <c r="A6" t="s">
        <v>89</v>
      </c>
      <c r="B6" t="s">
        <v>101</v>
      </c>
    </row>
    <row r="7" spans="1:20"/>
    <row r="8" spans="1:20">
      <c r="A8" s="92" t="s">
        <v>71</v>
      </c>
      <c r="B8" s="87"/>
      <c r="C8" s="87"/>
      <c r="D8" s="87"/>
      <c r="E8" s="87"/>
      <c r="F8" s="87"/>
      <c r="G8" s="87"/>
      <c r="H8" s="87"/>
      <c r="I8" s="87"/>
      <c r="J8" s="87"/>
      <c r="K8" s="87"/>
      <c r="L8" s="87"/>
      <c r="M8" s="87"/>
      <c r="N8" s="87"/>
      <c r="O8" s="87"/>
      <c r="P8" s="87"/>
      <c r="Q8" s="87"/>
      <c r="R8" s="87"/>
      <c r="S8" s="87"/>
      <c r="T8" s="87"/>
    </row>
    <row r="9" spans="1:20">
      <c r="A9" s="93" t="s">
        <v>77</v>
      </c>
    </row>
    <row r="10" spans="1:20"/>
    <row r="11" spans="1:20"/>
    <row r="12" spans="1:20">
      <c r="A12" s="92" t="s">
        <v>72</v>
      </c>
      <c r="B12" s="87"/>
      <c r="C12" s="87"/>
      <c r="D12" s="87"/>
      <c r="E12" s="87"/>
      <c r="F12" s="87"/>
      <c r="G12" s="87"/>
      <c r="H12" s="87"/>
      <c r="I12" s="87"/>
      <c r="J12" s="87"/>
      <c r="K12" s="87"/>
      <c r="L12" s="87"/>
      <c r="M12" s="87"/>
      <c r="N12" s="87"/>
      <c r="O12" s="87"/>
      <c r="P12" s="87"/>
      <c r="Q12" s="87"/>
      <c r="R12" s="87"/>
      <c r="S12" s="87"/>
      <c r="T12" s="87"/>
    </row>
    <row r="13" spans="1:20">
      <c r="A13" s="93" t="s">
        <v>78</v>
      </c>
    </row>
    <row r="14" spans="1:20">
      <c r="A14" s="93" t="s">
        <v>76</v>
      </c>
    </row>
    <row r="15" spans="1:20">
      <c r="A15" s="93" t="s">
        <v>79</v>
      </c>
    </row>
    <row r="16" spans="1:20">
      <c r="A16" s="93" t="s">
        <v>84</v>
      </c>
      <c r="G16" s="93"/>
      <c r="H16" s="93"/>
    </row>
    <row r="17" spans="1:20"/>
    <row r="18" spans="1:20"/>
    <row r="19" spans="1:20">
      <c r="A19" s="92" t="s">
        <v>73</v>
      </c>
      <c r="B19" s="87"/>
      <c r="C19" s="87"/>
      <c r="D19" s="87"/>
      <c r="E19" s="87"/>
      <c r="F19" s="87"/>
      <c r="G19" s="87"/>
      <c r="H19" s="87"/>
      <c r="I19" s="87"/>
      <c r="J19" s="87"/>
      <c r="K19" s="87"/>
      <c r="L19" s="87"/>
      <c r="M19" s="87"/>
      <c r="N19" s="87"/>
      <c r="O19" s="87"/>
      <c r="P19" s="87"/>
      <c r="Q19" s="87"/>
      <c r="R19" s="87"/>
      <c r="S19" s="87"/>
      <c r="T19" s="87"/>
    </row>
    <row r="20" spans="1:20">
      <c r="A20" s="93" t="s">
        <v>80</v>
      </c>
    </row>
    <row r="21" spans="1:20">
      <c r="A21" s="93" t="s">
        <v>85</v>
      </c>
    </row>
    <row r="22" spans="1:20">
      <c r="A22" s="93"/>
    </row>
    <row r="23" spans="1:20">
      <c r="A23" s="96" t="s">
        <v>86</v>
      </c>
    </row>
    <row r="24" spans="1:20"/>
    <row r="25" spans="1:20"/>
    <row r="26" spans="1:20" s="86" customFormat="1">
      <c r="A26" s="92" t="s">
        <v>74</v>
      </c>
      <c r="B26" s="88"/>
      <c r="C26" s="88"/>
      <c r="D26" s="88"/>
      <c r="E26" s="88"/>
      <c r="F26" s="88"/>
      <c r="G26" s="88"/>
      <c r="H26" s="88"/>
      <c r="I26" s="88"/>
      <c r="J26" s="88"/>
      <c r="K26" s="88"/>
      <c r="L26" s="88"/>
      <c r="M26" s="88"/>
      <c r="N26" s="88"/>
      <c r="O26" s="88"/>
      <c r="P26" s="88"/>
      <c r="Q26" s="88"/>
      <c r="R26" s="88"/>
      <c r="S26" s="88"/>
      <c r="T26" s="88"/>
    </row>
    <row r="27" spans="1:20">
      <c r="A27" s="94" t="s">
        <v>87</v>
      </c>
    </row>
    <row r="28" spans="1:20">
      <c r="A28" s="94" t="s">
        <v>81</v>
      </c>
    </row>
    <row r="29" spans="1:20"/>
    <row r="30" spans="1:20"/>
    <row r="31" spans="1:20">
      <c r="A31" s="92" t="s">
        <v>75</v>
      </c>
      <c r="B31" s="87"/>
      <c r="C31" s="87"/>
      <c r="D31" s="87"/>
      <c r="E31" s="87"/>
      <c r="F31" s="87"/>
      <c r="G31" s="87"/>
      <c r="H31" s="87"/>
      <c r="I31" s="87"/>
      <c r="J31" s="87"/>
      <c r="K31" s="87"/>
      <c r="L31" s="87"/>
      <c r="M31" s="87"/>
      <c r="N31" s="87"/>
      <c r="O31" s="87"/>
      <c r="P31" s="87"/>
      <c r="Q31" s="87"/>
      <c r="R31" s="87"/>
      <c r="S31" s="87"/>
      <c r="T31" s="87"/>
    </row>
    <row r="32" spans="1:20">
      <c r="A32" s="94" t="s">
        <v>82</v>
      </c>
    </row>
    <row r="33" spans="1:1">
      <c r="A33" s="94" t="s">
        <v>83</v>
      </c>
    </row>
    <row r="34" spans="1:1">
      <c r="A34" s="94" t="s">
        <v>88</v>
      </c>
    </row>
    <row r="35" spans="1:1">
      <c r="A35" s="95"/>
    </row>
    <row r="36" spans="1:1">
      <c r="A36" s="95"/>
    </row>
    <row r="37" spans="1:1" hidden="1">
      <c r="A37" s="95"/>
    </row>
    <row r="38" spans="1:1" hidden="1">
      <c r="A38" s="95"/>
    </row>
    <row r="39" spans="1:1" hidden="1">
      <c r="A39" s="95"/>
    </row>
    <row r="40" spans="1:1"/>
    <row r="41" spans="1:1"/>
    <row r="42" spans="1:1"/>
  </sheetData>
  <sheetProtection algorithmName="SHA-512" hashValue="nZQMxMWR/wi0RQK2HQgj1OImPrzPuJQ8zSBkFCarCj1oyaIMl1lDgEMkUwvb61Tp4m/OGmYcM2wO4zMqLm5+gg==" saltValue="57a+sAkknoCjr4CC9LXuyQ==" spinCount="100000" sheet="1" objects="1" scenarios="1"/>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UL115"/>
  <sheetViews>
    <sheetView workbookViewId="0"/>
  </sheetViews>
  <sheetFormatPr baseColWidth="10" defaultColWidth="0" defaultRowHeight="15" zeroHeight="1"/>
  <cols>
    <col min="1" max="1" width="51.5703125" style="3" customWidth="1"/>
    <col min="2" max="2" width="13.28515625" style="3" customWidth="1"/>
    <col min="3" max="3" width="13" style="3" customWidth="1"/>
    <col min="4" max="4" width="14" style="3" customWidth="1"/>
    <col min="5" max="6" width="10.28515625" style="3" customWidth="1"/>
    <col min="7" max="7" width="10.28515625" style="3" bestFit="1" customWidth="1"/>
    <col min="8" max="8" width="10.42578125" style="3" customWidth="1"/>
    <col min="9" max="22" width="10.28515625" style="3" bestFit="1" customWidth="1"/>
    <col min="23" max="23" width="14.140625" style="3" bestFit="1" customWidth="1"/>
    <col min="24" max="24" width="10.28515625" style="3" customWidth="1"/>
    <col min="25" max="25" width="13.140625" style="3" bestFit="1" customWidth="1"/>
    <col min="26" max="26" width="10.28515625" style="3" customWidth="1"/>
    <col min="27" max="29" width="10" style="3" customWidth="1"/>
    <col min="30" max="30" width="12.28515625" style="3" customWidth="1"/>
    <col min="31" max="31" width="10" style="3" customWidth="1"/>
    <col min="32" max="226" width="10" style="3" hidden="1"/>
    <col min="227" max="227" width="38.5703125" style="3" hidden="1"/>
    <col min="228" max="232" width="10.28515625" style="3" hidden="1"/>
    <col min="233" max="233" width="10" style="3" hidden="1"/>
    <col min="234" max="234" width="10.42578125" style="3" hidden="1"/>
    <col min="235" max="482" width="10" style="3" hidden="1"/>
    <col min="483" max="483" width="38.5703125" style="3" hidden="1"/>
    <col min="484" max="488" width="10.28515625" style="3" hidden="1"/>
    <col min="489" max="489" width="10" style="3" hidden="1"/>
    <col min="490" max="490" width="10.42578125" style="3" hidden="1"/>
    <col min="491" max="738" width="10" style="3" hidden="1"/>
    <col min="739" max="739" width="38.5703125" style="3" hidden="1"/>
    <col min="740" max="744" width="10.28515625" style="3" hidden="1"/>
    <col min="745" max="745" width="10" style="3" hidden="1"/>
    <col min="746" max="746" width="10.42578125" style="3" hidden="1"/>
    <col min="747" max="994" width="10" style="3" hidden="1"/>
    <col min="995" max="995" width="38.5703125" style="3" hidden="1"/>
    <col min="996" max="1000" width="10.28515625" style="3" hidden="1"/>
    <col min="1001" max="1001" width="10" style="3" hidden="1"/>
    <col min="1002" max="1002" width="10.42578125" style="3" hidden="1"/>
    <col min="1003" max="1250" width="10" style="3" hidden="1"/>
    <col min="1251" max="1251" width="38.5703125" style="3" hidden="1"/>
    <col min="1252" max="1256" width="10.28515625" style="3" hidden="1"/>
    <col min="1257" max="1257" width="10" style="3" hidden="1"/>
    <col min="1258" max="1258" width="10.42578125" style="3" hidden="1"/>
    <col min="1259" max="1506" width="10" style="3" hidden="1"/>
    <col min="1507" max="1507" width="38.5703125" style="3" hidden="1"/>
    <col min="1508" max="1512" width="10.28515625" style="3" hidden="1"/>
    <col min="1513" max="1513" width="10" style="3" hidden="1"/>
    <col min="1514" max="1514" width="10.42578125" style="3" hidden="1"/>
    <col min="1515" max="1762" width="10" style="3" hidden="1"/>
    <col min="1763" max="1763" width="38.5703125" style="3" hidden="1"/>
    <col min="1764" max="1768" width="10.28515625" style="3" hidden="1"/>
    <col min="1769" max="1769" width="10" style="3" hidden="1"/>
    <col min="1770" max="1770" width="10.42578125" style="3" hidden="1"/>
    <col min="1771" max="2018" width="10" style="3" hidden="1"/>
    <col min="2019" max="2019" width="38.5703125" style="3" hidden="1"/>
    <col min="2020" max="2024" width="10.28515625" style="3" hidden="1"/>
    <col min="2025" max="2025" width="10" style="3" hidden="1"/>
    <col min="2026" max="2026" width="10.42578125" style="3" hidden="1"/>
    <col min="2027" max="2274" width="10" style="3" hidden="1"/>
    <col min="2275" max="2275" width="38.5703125" style="3" hidden="1"/>
    <col min="2276" max="2280" width="10.28515625" style="3" hidden="1"/>
    <col min="2281" max="2281" width="10" style="3" hidden="1"/>
    <col min="2282" max="2282" width="10.42578125" style="3" hidden="1"/>
    <col min="2283" max="2530" width="10" style="3" hidden="1"/>
    <col min="2531" max="2531" width="38.5703125" style="3" hidden="1"/>
    <col min="2532" max="2536" width="10.28515625" style="3" hidden="1"/>
    <col min="2537" max="2537" width="10" style="3" hidden="1"/>
    <col min="2538" max="2538" width="10.42578125" style="3" hidden="1"/>
    <col min="2539" max="2786" width="10" style="3" hidden="1"/>
    <col min="2787" max="2787" width="38.5703125" style="3" hidden="1"/>
    <col min="2788" max="2792" width="10.28515625" style="3" hidden="1"/>
    <col min="2793" max="2793" width="10" style="3" hidden="1"/>
    <col min="2794" max="2794" width="10.42578125" style="3" hidden="1"/>
    <col min="2795" max="3042" width="10" style="3" hidden="1"/>
    <col min="3043" max="3043" width="38.5703125" style="3" hidden="1"/>
    <col min="3044" max="3048" width="10.28515625" style="3" hidden="1"/>
    <col min="3049" max="3049" width="10" style="3" hidden="1"/>
    <col min="3050" max="3050" width="10.42578125" style="3" hidden="1"/>
    <col min="3051" max="3298" width="10" style="3" hidden="1"/>
    <col min="3299" max="3299" width="38.5703125" style="3" hidden="1"/>
    <col min="3300" max="3304" width="10.28515625" style="3" hidden="1"/>
    <col min="3305" max="3305" width="10" style="3" hidden="1"/>
    <col min="3306" max="3306" width="10.42578125" style="3" hidden="1"/>
    <col min="3307" max="3554" width="10" style="3" hidden="1"/>
    <col min="3555" max="3555" width="38.5703125" style="3" hidden="1"/>
    <col min="3556" max="3560" width="10.28515625" style="3" hidden="1"/>
    <col min="3561" max="3561" width="10" style="3" hidden="1"/>
    <col min="3562" max="3562" width="10.42578125" style="3" hidden="1"/>
    <col min="3563" max="3810" width="10" style="3" hidden="1"/>
    <col min="3811" max="3811" width="38.5703125" style="3" hidden="1"/>
    <col min="3812" max="3816" width="10.28515625" style="3" hidden="1"/>
    <col min="3817" max="3817" width="10" style="3" hidden="1"/>
    <col min="3818" max="3818" width="10.42578125" style="3" hidden="1"/>
    <col min="3819" max="4066" width="10" style="3" hidden="1"/>
    <col min="4067" max="4067" width="38.5703125" style="3" hidden="1"/>
    <col min="4068" max="4072" width="10.28515625" style="3" hidden="1"/>
    <col min="4073" max="4073" width="10" style="3" hidden="1"/>
    <col min="4074" max="4074" width="10.42578125" style="3" hidden="1"/>
    <col min="4075" max="4322" width="10" style="3" hidden="1"/>
    <col min="4323" max="4323" width="38.5703125" style="3" hidden="1"/>
    <col min="4324" max="4328" width="10.28515625" style="3" hidden="1"/>
    <col min="4329" max="4329" width="10" style="3" hidden="1"/>
    <col min="4330" max="4330" width="10.42578125" style="3" hidden="1"/>
    <col min="4331" max="4578" width="10" style="3" hidden="1"/>
    <col min="4579" max="4579" width="38.5703125" style="3" hidden="1"/>
    <col min="4580" max="4584" width="10.28515625" style="3" hidden="1"/>
    <col min="4585" max="4585" width="10" style="3" hidden="1"/>
    <col min="4586" max="4586" width="10.42578125" style="3" hidden="1"/>
    <col min="4587" max="4834" width="10" style="3" hidden="1"/>
    <col min="4835" max="4835" width="38.5703125" style="3" hidden="1"/>
    <col min="4836" max="4840" width="10.28515625" style="3" hidden="1"/>
    <col min="4841" max="4841" width="10" style="3" hidden="1"/>
    <col min="4842" max="4842" width="10.42578125" style="3" hidden="1"/>
    <col min="4843" max="5090" width="10" style="3" hidden="1"/>
    <col min="5091" max="5091" width="38.5703125" style="3" hidden="1"/>
    <col min="5092" max="5096" width="10.28515625" style="3" hidden="1"/>
    <col min="5097" max="5097" width="10" style="3" hidden="1"/>
    <col min="5098" max="5098" width="10.42578125" style="3" hidden="1"/>
    <col min="5099" max="5346" width="10" style="3" hidden="1"/>
    <col min="5347" max="5347" width="38.5703125" style="3" hidden="1"/>
    <col min="5348" max="5352" width="10.28515625" style="3" hidden="1"/>
    <col min="5353" max="5353" width="10" style="3" hidden="1"/>
    <col min="5354" max="5354" width="10.42578125" style="3" hidden="1"/>
    <col min="5355" max="5602" width="10" style="3" hidden="1"/>
    <col min="5603" max="5603" width="38.5703125" style="3" hidden="1"/>
    <col min="5604" max="5608" width="10.28515625" style="3" hidden="1"/>
    <col min="5609" max="5609" width="10" style="3" hidden="1"/>
    <col min="5610" max="5610" width="10.42578125" style="3" hidden="1"/>
    <col min="5611" max="5858" width="10" style="3" hidden="1"/>
    <col min="5859" max="5859" width="38.5703125" style="3" hidden="1"/>
    <col min="5860" max="5864" width="10.28515625" style="3" hidden="1"/>
    <col min="5865" max="5865" width="10" style="3" hidden="1"/>
    <col min="5866" max="5866" width="10.42578125" style="3" hidden="1"/>
    <col min="5867" max="6114" width="10" style="3" hidden="1"/>
    <col min="6115" max="6115" width="38.5703125" style="3" hidden="1"/>
    <col min="6116" max="6120" width="10.28515625" style="3" hidden="1"/>
    <col min="6121" max="6121" width="10" style="3" hidden="1"/>
    <col min="6122" max="6122" width="10.42578125" style="3" hidden="1"/>
    <col min="6123" max="6370" width="10" style="3" hidden="1"/>
    <col min="6371" max="6371" width="38.5703125" style="3" hidden="1"/>
    <col min="6372" max="6376" width="10.28515625" style="3" hidden="1"/>
    <col min="6377" max="6377" width="10" style="3" hidden="1"/>
    <col min="6378" max="6378" width="10.42578125" style="3" hidden="1"/>
    <col min="6379" max="6626" width="10" style="3" hidden="1"/>
    <col min="6627" max="6627" width="38.5703125" style="3" hidden="1"/>
    <col min="6628" max="6632" width="10.28515625" style="3" hidden="1"/>
    <col min="6633" max="6633" width="10" style="3" hidden="1"/>
    <col min="6634" max="6634" width="10.42578125" style="3" hidden="1"/>
    <col min="6635" max="6882" width="10" style="3" hidden="1"/>
    <col min="6883" max="6883" width="38.5703125" style="3" hidden="1"/>
    <col min="6884" max="6888" width="10.28515625" style="3" hidden="1"/>
    <col min="6889" max="6889" width="10" style="3" hidden="1"/>
    <col min="6890" max="6890" width="10.42578125" style="3" hidden="1"/>
    <col min="6891" max="7138" width="10" style="3" hidden="1"/>
    <col min="7139" max="7139" width="38.5703125" style="3" hidden="1"/>
    <col min="7140" max="7144" width="10.28515625" style="3" hidden="1"/>
    <col min="7145" max="7145" width="10" style="3" hidden="1"/>
    <col min="7146" max="7146" width="10.42578125" style="3" hidden="1"/>
    <col min="7147" max="7394" width="10" style="3" hidden="1"/>
    <col min="7395" max="7395" width="38.5703125" style="3" hidden="1"/>
    <col min="7396" max="7400" width="10.28515625" style="3" hidden="1"/>
    <col min="7401" max="7401" width="10" style="3" hidden="1"/>
    <col min="7402" max="7402" width="10.42578125" style="3" hidden="1"/>
    <col min="7403" max="7650" width="10" style="3" hidden="1"/>
    <col min="7651" max="7651" width="38.5703125" style="3" hidden="1"/>
    <col min="7652" max="7656" width="10.28515625" style="3" hidden="1"/>
    <col min="7657" max="7657" width="10" style="3" hidden="1"/>
    <col min="7658" max="7658" width="10.42578125" style="3" hidden="1"/>
    <col min="7659" max="7906" width="10" style="3" hidden="1"/>
    <col min="7907" max="7907" width="38.5703125" style="3" hidden="1"/>
    <col min="7908" max="7912" width="10.28515625" style="3" hidden="1"/>
    <col min="7913" max="7913" width="10" style="3" hidden="1"/>
    <col min="7914" max="7914" width="10.42578125" style="3" hidden="1"/>
    <col min="7915" max="8162" width="10" style="3" hidden="1"/>
    <col min="8163" max="8163" width="38.5703125" style="3" hidden="1"/>
    <col min="8164" max="8168" width="10.28515625" style="3" hidden="1"/>
    <col min="8169" max="8169" width="10" style="3" hidden="1"/>
    <col min="8170" max="8170" width="10.42578125" style="3" hidden="1"/>
    <col min="8171" max="8418" width="10" style="3" hidden="1"/>
    <col min="8419" max="8419" width="38.5703125" style="3" hidden="1"/>
    <col min="8420" max="8424" width="10.28515625" style="3" hidden="1"/>
    <col min="8425" max="8425" width="10" style="3" hidden="1"/>
    <col min="8426" max="8426" width="10.42578125" style="3" hidden="1"/>
    <col min="8427" max="8674" width="10" style="3" hidden="1"/>
    <col min="8675" max="8675" width="38.5703125" style="3" hidden="1"/>
    <col min="8676" max="8680" width="10.28515625" style="3" hidden="1"/>
    <col min="8681" max="8681" width="10" style="3" hidden="1"/>
    <col min="8682" max="8682" width="10.42578125" style="3" hidden="1"/>
    <col min="8683" max="8930" width="10" style="3" hidden="1"/>
    <col min="8931" max="8931" width="38.5703125" style="3" hidden="1"/>
    <col min="8932" max="8936" width="10.28515625" style="3" hidden="1"/>
    <col min="8937" max="8937" width="10" style="3" hidden="1"/>
    <col min="8938" max="8938" width="10.42578125" style="3" hidden="1"/>
    <col min="8939" max="9186" width="10" style="3" hidden="1"/>
    <col min="9187" max="9187" width="38.5703125" style="3" hidden="1"/>
    <col min="9188" max="9192" width="10.28515625" style="3" hidden="1"/>
    <col min="9193" max="9193" width="10" style="3" hidden="1"/>
    <col min="9194" max="9194" width="10.42578125" style="3" hidden="1"/>
    <col min="9195" max="9442" width="10" style="3" hidden="1"/>
    <col min="9443" max="9443" width="38.5703125" style="3" hidden="1"/>
    <col min="9444" max="9448" width="10.28515625" style="3" hidden="1"/>
    <col min="9449" max="9449" width="10" style="3" hidden="1"/>
    <col min="9450" max="9450" width="10.42578125" style="3" hidden="1"/>
    <col min="9451" max="9698" width="10" style="3" hidden="1"/>
    <col min="9699" max="9699" width="38.5703125" style="3" hidden="1"/>
    <col min="9700" max="9704" width="10.28515625" style="3" hidden="1"/>
    <col min="9705" max="9705" width="10" style="3" hidden="1"/>
    <col min="9706" max="9706" width="10.42578125" style="3" hidden="1"/>
    <col min="9707" max="9954" width="10" style="3" hidden="1"/>
    <col min="9955" max="9955" width="38.5703125" style="3" hidden="1"/>
    <col min="9956" max="9960" width="10.28515625" style="3" hidden="1"/>
    <col min="9961" max="9961" width="10" style="3" hidden="1"/>
    <col min="9962" max="9962" width="10.42578125" style="3" hidden="1"/>
    <col min="9963" max="10210" width="10" style="3" hidden="1"/>
    <col min="10211" max="10211" width="38.5703125" style="3" hidden="1"/>
    <col min="10212" max="10216" width="10.28515625" style="3" hidden="1"/>
    <col min="10217" max="10217" width="10" style="3" hidden="1"/>
    <col min="10218" max="10218" width="10.42578125" style="3" hidden="1"/>
    <col min="10219" max="10466" width="10" style="3" hidden="1"/>
    <col min="10467" max="10467" width="38.5703125" style="3" hidden="1"/>
    <col min="10468" max="10472" width="10.28515625" style="3" hidden="1"/>
    <col min="10473" max="10473" width="10" style="3" hidden="1"/>
    <col min="10474" max="10474" width="10.42578125" style="3" hidden="1"/>
    <col min="10475" max="10722" width="10" style="3" hidden="1"/>
    <col min="10723" max="10723" width="38.5703125" style="3" hidden="1"/>
    <col min="10724" max="10728" width="10.28515625" style="3" hidden="1"/>
    <col min="10729" max="10729" width="10" style="3" hidden="1"/>
    <col min="10730" max="10730" width="10.42578125" style="3" hidden="1"/>
    <col min="10731" max="10978" width="10" style="3" hidden="1"/>
    <col min="10979" max="10979" width="38.5703125" style="3" hidden="1"/>
    <col min="10980" max="10984" width="10.28515625" style="3" hidden="1"/>
    <col min="10985" max="10985" width="10" style="3" hidden="1"/>
    <col min="10986" max="10986" width="10.42578125" style="3" hidden="1"/>
    <col min="10987" max="11234" width="10" style="3" hidden="1"/>
    <col min="11235" max="11235" width="38.5703125" style="3" hidden="1"/>
    <col min="11236" max="11240" width="10.28515625" style="3" hidden="1"/>
    <col min="11241" max="11241" width="10" style="3" hidden="1"/>
    <col min="11242" max="11242" width="10.42578125" style="3" hidden="1"/>
    <col min="11243" max="11490" width="10" style="3" hidden="1"/>
    <col min="11491" max="11491" width="38.5703125" style="3" hidden="1"/>
    <col min="11492" max="11496" width="10.28515625" style="3" hidden="1"/>
    <col min="11497" max="11497" width="10" style="3" hidden="1"/>
    <col min="11498" max="11498" width="10.42578125" style="3" hidden="1"/>
    <col min="11499" max="11746" width="10" style="3" hidden="1"/>
    <col min="11747" max="11747" width="38.5703125" style="3" hidden="1"/>
    <col min="11748" max="11752" width="10.28515625" style="3" hidden="1"/>
    <col min="11753" max="11753" width="10" style="3" hidden="1"/>
    <col min="11754" max="11754" width="10.42578125" style="3" hidden="1"/>
    <col min="11755" max="12002" width="10" style="3" hidden="1"/>
    <col min="12003" max="12003" width="38.5703125" style="3" hidden="1"/>
    <col min="12004" max="12008" width="10.28515625" style="3" hidden="1"/>
    <col min="12009" max="12009" width="10" style="3" hidden="1"/>
    <col min="12010" max="12010" width="10.42578125" style="3" hidden="1"/>
    <col min="12011" max="12258" width="10" style="3" hidden="1"/>
    <col min="12259" max="12259" width="38.5703125" style="3" hidden="1"/>
    <col min="12260" max="12264" width="10.28515625" style="3" hidden="1"/>
    <col min="12265" max="12265" width="10" style="3" hidden="1"/>
    <col min="12266" max="12266" width="10.42578125" style="3" hidden="1"/>
    <col min="12267" max="12514" width="10" style="3" hidden="1"/>
    <col min="12515" max="12515" width="38.5703125" style="3" hidden="1"/>
    <col min="12516" max="12520" width="10.28515625" style="3" hidden="1"/>
    <col min="12521" max="12521" width="10" style="3" hidden="1"/>
    <col min="12522" max="12522" width="10.42578125" style="3" hidden="1"/>
    <col min="12523" max="12770" width="10" style="3" hidden="1"/>
    <col min="12771" max="12771" width="38.5703125" style="3" hidden="1"/>
    <col min="12772" max="12776" width="10.28515625" style="3" hidden="1"/>
    <col min="12777" max="12777" width="10" style="3" hidden="1"/>
    <col min="12778" max="12778" width="10.42578125" style="3" hidden="1"/>
    <col min="12779" max="13026" width="10" style="3" hidden="1"/>
    <col min="13027" max="13027" width="38.5703125" style="3" hidden="1"/>
    <col min="13028" max="13032" width="10.28515625" style="3" hidden="1"/>
    <col min="13033" max="13033" width="10" style="3" hidden="1"/>
    <col min="13034" max="13034" width="10.42578125" style="3" hidden="1"/>
    <col min="13035" max="13282" width="10" style="3" hidden="1"/>
    <col min="13283" max="13283" width="38.5703125" style="3" hidden="1"/>
    <col min="13284" max="13288" width="10.28515625" style="3" hidden="1"/>
    <col min="13289" max="13289" width="10" style="3" hidden="1"/>
    <col min="13290" max="13290" width="10.42578125" style="3" hidden="1"/>
    <col min="13291" max="13538" width="10" style="3" hidden="1"/>
    <col min="13539" max="13539" width="38.5703125" style="3" hidden="1"/>
    <col min="13540" max="13544" width="10.28515625" style="3" hidden="1"/>
    <col min="13545" max="13545" width="10" style="3" hidden="1"/>
    <col min="13546" max="13546" width="10.42578125" style="3" hidden="1"/>
    <col min="13547" max="13794" width="10" style="3" hidden="1"/>
    <col min="13795" max="13795" width="38.5703125" style="3" hidden="1"/>
    <col min="13796" max="13800" width="10.28515625" style="3" hidden="1"/>
    <col min="13801" max="13801" width="10" style="3" hidden="1"/>
    <col min="13802" max="13802" width="10.42578125" style="3" hidden="1"/>
    <col min="13803" max="14050" width="10" style="3" hidden="1"/>
    <col min="14051" max="14051" width="38.5703125" style="3" hidden="1"/>
    <col min="14052" max="14056" width="10.28515625" style="3" hidden="1"/>
    <col min="14057" max="14057" width="10" style="3" hidden="1"/>
    <col min="14058" max="14058" width="10.42578125" style="3" hidden="1"/>
    <col min="14059" max="14306" width="10" style="3" hidden="1"/>
    <col min="14307" max="14307" width="38.5703125" style="3" hidden="1"/>
    <col min="14308" max="14312" width="10.28515625" style="3" hidden="1"/>
    <col min="14313" max="14313" width="10" style="3" hidden="1"/>
    <col min="14314" max="14314" width="10.42578125" style="3" hidden="1"/>
    <col min="14315" max="14562" width="10" style="3" hidden="1"/>
    <col min="14563" max="14563" width="38.5703125" style="3" hidden="1"/>
    <col min="14564" max="14568" width="10.28515625" style="3" hidden="1"/>
    <col min="14569" max="14569" width="10" style="3" hidden="1"/>
    <col min="14570" max="14570" width="10.42578125" style="3" hidden="1"/>
    <col min="14571" max="14818" width="10" style="3" hidden="1"/>
    <col min="14819" max="14819" width="38.5703125" style="3" hidden="1"/>
    <col min="14820" max="14824" width="10.28515625" style="3" hidden="1"/>
    <col min="14825" max="14825" width="10" style="3" hidden="1"/>
    <col min="14826" max="14826" width="10.42578125" style="3" hidden="1"/>
    <col min="14827" max="15074" width="10" style="3" hidden="1"/>
    <col min="15075" max="15075" width="38.5703125" style="3" hidden="1"/>
    <col min="15076" max="15080" width="10.28515625" style="3" hidden="1"/>
    <col min="15081" max="15081" width="10" style="3" hidden="1"/>
    <col min="15082" max="15082" width="10.42578125" style="3" hidden="1"/>
    <col min="15083" max="15330" width="10" style="3" hidden="1"/>
    <col min="15331" max="15331" width="38.5703125" style="3" hidden="1"/>
    <col min="15332" max="15336" width="10.28515625" style="3" hidden="1"/>
    <col min="15337" max="15337" width="10" style="3" hidden="1"/>
    <col min="15338" max="15338" width="10.42578125" style="3" hidden="1"/>
    <col min="15339" max="15586" width="10" style="3" hidden="1"/>
    <col min="15587" max="15587" width="38.5703125" style="3" hidden="1"/>
    <col min="15588" max="15592" width="10.28515625" style="3" hidden="1"/>
    <col min="15593" max="15593" width="10" style="3" hidden="1"/>
    <col min="15594" max="15594" width="10.42578125" style="3" hidden="1"/>
    <col min="15595" max="15842" width="10" style="3" hidden="1"/>
    <col min="15843" max="15843" width="38.5703125" style="3" hidden="1"/>
    <col min="15844" max="15848" width="10.28515625" style="3" hidden="1"/>
    <col min="15849" max="15849" width="10" style="3" hidden="1"/>
    <col min="15850" max="15850" width="10.42578125" style="3" hidden="1"/>
    <col min="15851" max="16098" width="10" style="3" hidden="1"/>
    <col min="16099" max="16099" width="38.5703125" style="3" hidden="1"/>
    <col min="16100" max="16104" width="10.28515625" style="3" hidden="1"/>
    <col min="16105" max="16105" width="10" style="3" hidden="1"/>
    <col min="16106" max="16106" width="10.42578125" style="3" hidden="1"/>
    <col min="16107" max="16384" width="10" style="3" hidden="1"/>
  </cols>
  <sheetData>
    <row r="1" spans="1:26" s="45" customFormat="1" ht="23.25">
      <c r="A1" s="1" t="s">
        <v>53</v>
      </c>
      <c r="B1" s="102" t="str">
        <f ca="1">RIGHT(CELL("dateiname",A1),LEN(CELL("dateiname",A1))-FIND("]",CELL("dateiname",A1)))</f>
        <v>Finanzierungslücken Berechnung</v>
      </c>
    </row>
    <row r="2" spans="1:26" s="45" customFormat="1"/>
    <row r="3" spans="1:26" s="45" customFormat="1"/>
    <row r="4" spans="1:26" s="45" customFormat="1" ht="15.75" customHeight="1">
      <c r="A4" s="418" t="s">
        <v>67</v>
      </c>
      <c r="B4" s="419"/>
      <c r="C4" s="419"/>
      <c r="D4" s="419"/>
      <c r="E4" s="419"/>
      <c r="F4" s="419"/>
      <c r="G4" s="419"/>
      <c r="H4" s="419"/>
      <c r="I4" s="419"/>
      <c r="J4" s="419"/>
      <c r="K4" s="419"/>
      <c r="L4" s="419"/>
      <c r="M4" s="419"/>
      <c r="N4" s="419"/>
      <c r="O4" s="419"/>
      <c r="P4" s="419"/>
      <c r="Q4" s="419"/>
      <c r="T4" s="2"/>
    </row>
    <row r="5" spans="1:26" s="45" customFormat="1" ht="28.5" customHeight="1">
      <c r="A5" s="419"/>
      <c r="B5" s="419"/>
      <c r="C5" s="419"/>
      <c r="D5" s="419"/>
      <c r="E5" s="419"/>
      <c r="F5" s="419"/>
      <c r="G5" s="419"/>
      <c r="H5" s="419"/>
      <c r="I5" s="419"/>
      <c r="J5" s="419"/>
      <c r="K5" s="419"/>
      <c r="L5" s="419"/>
      <c r="M5" s="419"/>
      <c r="N5" s="419"/>
      <c r="O5" s="419"/>
      <c r="P5" s="419"/>
      <c r="Q5" s="419"/>
      <c r="T5" s="2"/>
    </row>
    <row r="6" spans="1:26" ht="15" customHeight="1">
      <c r="A6" s="419"/>
      <c r="B6" s="419"/>
      <c r="C6" s="419"/>
      <c r="D6" s="419"/>
      <c r="E6" s="419"/>
      <c r="F6" s="419"/>
      <c r="G6" s="419"/>
      <c r="H6" s="419"/>
      <c r="I6" s="419"/>
      <c r="J6" s="419"/>
      <c r="K6" s="419"/>
      <c r="L6" s="419"/>
      <c r="M6" s="419"/>
      <c r="N6" s="419"/>
      <c r="O6" s="419"/>
      <c r="P6" s="419"/>
      <c r="Q6" s="419"/>
    </row>
    <row r="7" spans="1:26">
      <c r="A7" s="419"/>
      <c r="B7" s="419"/>
      <c r="C7" s="419"/>
      <c r="D7" s="419"/>
      <c r="E7" s="419"/>
      <c r="F7" s="419"/>
      <c r="G7" s="419"/>
      <c r="H7" s="419"/>
      <c r="I7" s="419"/>
      <c r="J7" s="419"/>
      <c r="K7" s="419"/>
      <c r="L7" s="419"/>
      <c r="M7" s="419"/>
      <c r="N7" s="419"/>
      <c r="O7" s="419"/>
      <c r="P7" s="419"/>
      <c r="Q7" s="419"/>
    </row>
    <row r="8" spans="1:26" ht="54.75" customHeight="1">
      <c r="A8" s="419"/>
      <c r="B8" s="419"/>
      <c r="C8" s="419"/>
      <c r="D8" s="419"/>
      <c r="E8" s="419"/>
      <c r="F8" s="419"/>
      <c r="G8" s="419"/>
      <c r="H8" s="419"/>
      <c r="I8" s="419"/>
      <c r="J8" s="419"/>
      <c r="K8" s="419"/>
      <c r="L8" s="419"/>
      <c r="M8" s="419"/>
      <c r="N8" s="419"/>
      <c r="O8" s="419"/>
      <c r="P8" s="419"/>
      <c r="Q8" s="419"/>
    </row>
    <row r="9" spans="1:26" ht="15.75" thickBot="1">
      <c r="A9" s="46"/>
      <c r="B9" s="46"/>
      <c r="C9" s="46"/>
      <c r="D9" s="46"/>
      <c r="E9" s="5"/>
      <c r="F9" s="5"/>
      <c r="G9" s="5"/>
      <c r="H9" s="5"/>
      <c r="I9" s="5"/>
      <c r="J9" s="5"/>
      <c r="K9" s="5"/>
      <c r="L9" s="5"/>
      <c r="M9" s="5"/>
      <c r="N9" s="5"/>
      <c r="O9" s="5"/>
      <c r="P9" s="5"/>
      <c r="Q9" s="5"/>
    </row>
    <row r="10" spans="1:26" ht="15.75" thickTop="1">
      <c r="A10" s="32" t="s">
        <v>92</v>
      </c>
      <c r="B10" s="420">
        <f>'Finanzierungslücken Übersicht'!B5:D5</f>
        <v>0</v>
      </c>
      <c r="C10" s="420"/>
      <c r="D10" s="420"/>
      <c r="G10" s="5"/>
      <c r="H10" s="5"/>
      <c r="I10" s="5"/>
      <c r="J10" s="5"/>
      <c r="K10" s="5"/>
      <c r="L10" s="5"/>
      <c r="M10" s="5"/>
      <c r="N10" s="5"/>
      <c r="O10" s="5"/>
      <c r="P10" s="5"/>
      <c r="Q10" s="5"/>
    </row>
    <row r="11" spans="1:26">
      <c r="A11" s="33" t="s">
        <v>36</v>
      </c>
      <c r="B11" s="421">
        <f>'Finanzierungslücken Übersicht'!B6:D6</f>
        <v>0</v>
      </c>
      <c r="C11" s="421"/>
      <c r="D11" s="421"/>
      <c r="F11" s="5"/>
      <c r="G11" s="5"/>
      <c r="H11" s="5"/>
      <c r="I11" s="5"/>
      <c r="J11" s="5"/>
      <c r="K11" s="5"/>
      <c r="L11" s="5"/>
      <c r="M11" s="5"/>
      <c r="N11" s="5"/>
      <c r="O11" s="5"/>
      <c r="P11" s="5"/>
      <c r="Q11" s="5"/>
    </row>
    <row r="12" spans="1:26" ht="15.75" customHeight="1">
      <c r="A12" s="34" t="s">
        <v>37</v>
      </c>
      <c r="B12" s="421">
        <f>'Finanzierungslücken Übersicht'!B7:D7</f>
        <v>0</v>
      </c>
      <c r="C12" s="421"/>
      <c r="D12" s="421"/>
      <c r="F12" s="5"/>
      <c r="G12" s="5"/>
      <c r="H12" s="5"/>
      <c r="I12" s="5"/>
      <c r="J12" s="5"/>
      <c r="K12" s="5"/>
      <c r="L12" s="5"/>
      <c r="M12" s="5"/>
      <c r="N12" s="5"/>
      <c r="O12" s="5"/>
      <c r="P12" s="5"/>
      <c r="Q12" s="5"/>
    </row>
    <row r="13" spans="1:26" ht="15.75" thickBot="1">
      <c r="A13" s="47" t="s">
        <v>91</v>
      </c>
      <c r="B13" s="422">
        <f>'Finanzierungslücken Übersicht'!B8:D8</f>
        <v>24</v>
      </c>
      <c r="C13" s="422"/>
      <c r="D13" s="422"/>
      <c r="E13" s="5"/>
      <c r="F13" s="5"/>
      <c r="G13" s="48"/>
      <c r="H13" s="5"/>
      <c r="I13" s="5"/>
      <c r="J13" s="5"/>
      <c r="K13" s="5"/>
      <c r="L13" s="5"/>
      <c r="M13" s="5"/>
      <c r="N13" s="5"/>
      <c r="O13" s="5"/>
      <c r="P13" s="5"/>
      <c r="Q13" s="5"/>
    </row>
    <row r="14" spans="1:26" ht="15.75" thickTop="1">
      <c r="A14" s="5"/>
      <c r="B14" s="5"/>
      <c r="C14" s="5"/>
      <c r="D14" s="5"/>
      <c r="E14" s="5"/>
      <c r="F14" s="5"/>
      <c r="G14" s="5"/>
      <c r="H14" s="5"/>
      <c r="I14" s="5"/>
      <c r="J14" s="5"/>
      <c r="K14" s="5"/>
      <c r="L14" s="5"/>
      <c r="M14" s="5"/>
      <c r="N14" s="5"/>
      <c r="O14" s="5"/>
      <c r="P14" s="5"/>
      <c r="Q14" s="5"/>
    </row>
    <row r="15" spans="1:26" ht="16.149999999999999" customHeight="1" thickBot="1"/>
    <row r="16" spans="1:26" ht="15.75" thickBot="1">
      <c r="A16" s="423" t="s">
        <v>9</v>
      </c>
      <c r="B16" s="424"/>
      <c r="C16" s="424"/>
      <c r="D16" s="424"/>
      <c r="E16" s="424"/>
      <c r="F16" s="424"/>
      <c r="G16" s="424"/>
      <c r="H16" s="424"/>
      <c r="I16" s="424"/>
      <c r="J16" s="424"/>
      <c r="K16" s="424"/>
      <c r="L16" s="424"/>
      <c r="M16" s="424"/>
      <c r="N16" s="424"/>
      <c r="O16" s="424"/>
      <c r="P16" s="424"/>
      <c r="Q16" s="424"/>
      <c r="R16" s="424"/>
      <c r="S16" s="424"/>
      <c r="T16" s="424"/>
      <c r="U16" s="424"/>
      <c r="V16" s="424"/>
      <c r="W16" s="424"/>
      <c r="X16" s="424"/>
      <c r="Y16" s="424"/>
      <c r="Z16" s="425"/>
    </row>
    <row r="17" spans="1:30" s="4" customFormat="1" ht="17.25" customHeight="1">
      <c r="A17" s="97" t="s">
        <v>12</v>
      </c>
      <c r="B17" s="98">
        <v>1</v>
      </c>
      <c r="C17" s="62">
        <v>2</v>
      </c>
      <c r="D17" s="62">
        <v>3</v>
      </c>
      <c r="E17" s="62">
        <v>4</v>
      </c>
      <c r="F17" s="62">
        <v>5</v>
      </c>
      <c r="G17" s="62">
        <v>6</v>
      </c>
      <c r="H17" s="62">
        <v>7</v>
      </c>
      <c r="I17" s="62">
        <v>8</v>
      </c>
      <c r="J17" s="62">
        <v>9</v>
      </c>
      <c r="K17" s="62">
        <v>10</v>
      </c>
      <c r="L17" s="62">
        <v>11</v>
      </c>
      <c r="M17" s="62">
        <v>12</v>
      </c>
      <c r="N17" s="62">
        <v>13</v>
      </c>
      <c r="O17" s="62">
        <v>14</v>
      </c>
      <c r="P17" s="62">
        <v>15</v>
      </c>
      <c r="Q17" s="62">
        <v>16</v>
      </c>
      <c r="R17" s="62">
        <v>17</v>
      </c>
      <c r="S17" s="62">
        <v>18</v>
      </c>
      <c r="T17" s="62">
        <v>19</v>
      </c>
      <c r="U17" s="62">
        <v>20</v>
      </c>
      <c r="V17" s="62">
        <v>21</v>
      </c>
      <c r="W17" s="62">
        <v>22</v>
      </c>
      <c r="X17" s="62">
        <v>23</v>
      </c>
      <c r="Y17" s="62">
        <v>24</v>
      </c>
      <c r="Z17" s="63">
        <v>25</v>
      </c>
    </row>
    <row r="18" spans="1:30" s="7" customFormat="1">
      <c r="A18" s="99" t="s">
        <v>20</v>
      </c>
      <c r="B18" s="13">
        <f>B45</f>
        <v>1750000</v>
      </c>
      <c r="C18" s="13">
        <f>C45</f>
        <v>3250000</v>
      </c>
      <c r="D18" s="13">
        <f>D45</f>
        <v>0</v>
      </c>
      <c r="E18" s="13">
        <f>E45</f>
        <v>0</v>
      </c>
      <c r="F18" s="13">
        <f>F45</f>
        <v>0</v>
      </c>
      <c r="G18" s="14"/>
      <c r="H18" s="14"/>
      <c r="I18" s="14"/>
      <c r="J18" s="14"/>
      <c r="K18" s="14"/>
      <c r="L18" s="14"/>
      <c r="M18" s="14"/>
      <c r="N18" s="14"/>
      <c r="O18" s="14"/>
      <c r="P18" s="14"/>
      <c r="Q18" s="14"/>
      <c r="R18" s="14"/>
      <c r="S18" s="14"/>
      <c r="T18" s="14"/>
      <c r="U18" s="14"/>
      <c r="V18" s="14"/>
      <c r="W18" s="14"/>
      <c r="X18" s="14"/>
      <c r="Y18" s="14"/>
      <c r="Z18" s="15"/>
    </row>
    <row r="19" spans="1:30" s="7" customFormat="1">
      <c r="A19" s="99" t="s">
        <v>21</v>
      </c>
      <c r="B19" s="13">
        <f t="shared" ref="B19:V19" si="0">B95</f>
        <v>0</v>
      </c>
      <c r="C19" s="13">
        <f t="shared" si="0"/>
        <v>149999.1563279159</v>
      </c>
      <c r="D19" s="13">
        <f t="shared" si="0"/>
        <v>93852.718362922271</v>
      </c>
      <c r="E19" s="13">
        <f t="shared" si="0"/>
        <v>111937.37257444333</v>
      </c>
      <c r="F19" s="13">
        <f t="shared" si="0"/>
        <v>129924.70973702011</v>
      </c>
      <c r="G19" s="16">
        <f t="shared" si="0"/>
        <v>140083.46016070119</v>
      </c>
      <c r="H19" s="16">
        <f t="shared" si="0"/>
        <v>150768.55337103986</v>
      </c>
      <c r="I19" s="16">
        <f t="shared" si="0"/>
        <v>162002.42705985421</v>
      </c>
      <c r="J19" s="16">
        <f t="shared" si="0"/>
        <v>163681.52667189369</v>
      </c>
      <c r="K19" s="16">
        <f t="shared" si="0"/>
        <v>138550.30580538389</v>
      </c>
      <c r="L19" s="16">
        <f t="shared" si="0"/>
        <v>142706.81497954536</v>
      </c>
      <c r="M19" s="16">
        <f t="shared" si="0"/>
        <v>146988.01942893176</v>
      </c>
      <c r="N19" s="16">
        <f t="shared" si="0"/>
        <v>151397.66001179969</v>
      </c>
      <c r="O19" s="16">
        <f t="shared" si="0"/>
        <v>155939.58981215366</v>
      </c>
      <c r="P19" s="16">
        <f t="shared" si="0"/>
        <v>160617.77750651829</v>
      </c>
      <c r="Q19" s="16">
        <f t="shared" si="0"/>
        <v>165436.31083171384</v>
      </c>
      <c r="R19" s="16">
        <f t="shared" si="0"/>
        <v>170399.40015666522</v>
      </c>
      <c r="S19" s="16">
        <f t="shared" si="0"/>
        <v>175511.38216136518</v>
      </c>
      <c r="T19" s="16">
        <f t="shared" si="0"/>
        <v>180776.72362620616</v>
      </c>
      <c r="U19" s="16">
        <f t="shared" si="0"/>
        <v>186200.02533499233</v>
      </c>
      <c r="V19" s="16">
        <f t="shared" si="0"/>
        <v>191786.02609504209</v>
      </c>
      <c r="W19" s="16">
        <f>W95</f>
        <v>197539.60687789335</v>
      </c>
      <c r="X19" s="16">
        <f>X95</f>
        <v>0</v>
      </c>
      <c r="Y19" s="16">
        <f>Y95</f>
        <v>0</v>
      </c>
      <c r="Z19" s="17">
        <f>Z95</f>
        <v>0</v>
      </c>
    </row>
    <row r="20" spans="1:30" s="7" customFormat="1" ht="17.25" customHeight="1">
      <c r="A20" s="99" t="s">
        <v>22</v>
      </c>
      <c r="B20" s="13">
        <f>B77</f>
        <v>0</v>
      </c>
      <c r="C20" s="13">
        <f t="shared" ref="C20:F20" si="1">C77</f>
        <v>9270</v>
      </c>
      <c r="D20" s="13">
        <f t="shared" si="1"/>
        <v>10821.18</v>
      </c>
      <c r="E20" s="13">
        <f t="shared" si="1"/>
        <v>11375.288069999999</v>
      </c>
      <c r="F20" s="13">
        <f t="shared" si="1"/>
        <v>12020.434090799999</v>
      </c>
      <c r="G20" s="16">
        <f>G77</f>
        <v>12694.051113584999</v>
      </c>
      <c r="H20" s="16">
        <f>H77</f>
        <v>13397.266767055378</v>
      </c>
      <c r="I20" s="16">
        <f t="shared" ref="I20:V20" si="2">I77</f>
        <v>14131.250713731755</v>
      </c>
      <c r="J20" s="16">
        <f t="shared" si="2"/>
        <v>14821.209952235105</v>
      </c>
      <c r="K20" s="16">
        <f t="shared" si="2"/>
        <v>15265.84625080216</v>
      </c>
      <c r="L20" s="16">
        <f t="shared" si="2"/>
        <v>15723.821638326226</v>
      </c>
      <c r="M20" s="16">
        <f t="shared" si="2"/>
        <v>16195.536287476014</v>
      </c>
      <c r="N20" s="16">
        <f t="shared" si="2"/>
        <v>16681.40237610029</v>
      </c>
      <c r="O20" s="16">
        <f t="shared" si="2"/>
        <v>17181.844447383297</v>
      </c>
      <c r="P20" s="16">
        <f t="shared" si="2"/>
        <v>17697.299780804799</v>
      </c>
      <c r="Q20" s="16">
        <f t="shared" si="2"/>
        <v>18228.218774228942</v>
      </c>
      <c r="R20" s="16">
        <f t="shared" si="2"/>
        <v>18775.06533745581</v>
      </c>
      <c r="S20" s="16">
        <f t="shared" si="2"/>
        <v>19338.317297579484</v>
      </c>
      <c r="T20" s="16">
        <f t="shared" si="2"/>
        <v>19918.466816506869</v>
      </c>
      <c r="U20" s="16">
        <f t="shared" si="2"/>
        <v>20516.020821002072</v>
      </c>
      <c r="V20" s="16">
        <f t="shared" si="2"/>
        <v>21131.501445632137</v>
      </c>
      <c r="W20" s="16">
        <f>W77</f>
        <v>21765.446489001097</v>
      </c>
      <c r="X20" s="16">
        <f>X77</f>
        <v>0</v>
      </c>
      <c r="Y20" s="16">
        <f>Y77</f>
        <v>0</v>
      </c>
      <c r="Z20" s="17">
        <f>Z77</f>
        <v>0</v>
      </c>
      <c r="AA20" s="5"/>
      <c r="AB20" s="5"/>
      <c r="AC20" s="5"/>
      <c r="AD20" s="5"/>
    </row>
    <row r="21" spans="1:30" s="7" customFormat="1">
      <c r="A21" s="99" t="s">
        <v>6</v>
      </c>
      <c r="B21" s="13">
        <f>B19-B20</f>
        <v>0</v>
      </c>
      <c r="C21" s="13">
        <f t="shared" ref="C21:Z21" si="3">C19-C20</f>
        <v>140729.1563279159</v>
      </c>
      <c r="D21" s="13">
        <f t="shared" si="3"/>
        <v>83031.538362922263</v>
      </c>
      <c r="E21" s="13">
        <f t="shared" si="3"/>
        <v>100562.08450444334</v>
      </c>
      <c r="F21" s="13">
        <f t="shared" si="3"/>
        <v>117904.27564622011</v>
      </c>
      <c r="G21" s="16">
        <f t="shared" si="3"/>
        <v>127389.40904711619</v>
      </c>
      <c r="H21" s="16">
        <f t="shared" si="3"/>
        <v>137371.28660398448</v>
      </c>
      <c r="I21" s="16">
        <f t="shared" si="3"/>
        <v>147871.17634612246</v>
      </c>
      <c r="J21" s="16">
        <f t="shared" si="3"/>
        <v>148860.31671965859</v>
      </c>
      <c r="K21" s="16">
        <f t="shared" si="3"/>
        <v>123284.45955458173</v>
      </c>
      <c r="L21" s="16">
        <f t="shared" si="3"/>
        <v>126982.99334121915</v>
      </c>
      <c r="M21" s="16">
        <f t="shared" si="3"/>
        <v>130792.48314145574</v>
      </c>
      <c r="N21" s="16">
        <f t="shared" si="3"/>
        <v>134716.25763569941</v>
      </c>
      <c r="O21" s="16">
        <f t="shared" si="3"/>
        <v>138757.74536477035</v>
      </c>
      <c r="P21" s="16">
        <f t="shared" si="3"/>
        <v>142920.47772571348</v>
      </c>
      <c r="Q21" s="16">
        <f t="shared" si="3"/>
        <v>147208.0920574849</v>
      </c>
      <c r="R21" s="16">
        <f t="shared" si="3"/>
        <v>151624.33481920941</v>
      </c>
      <c r="S21" s="16">
        <f t="shared" si="3"/>
        <v>156173.06486378569</v>
      </c>
      <c r="T21" s="16">
        <f t="shared" si="3"/>
        <v>160858.25680969929</v>
      </c>
      <c r="U21" s="16">
        <f t="shared" si="3"/>
        <v>165684.00451399025</v>
      </c>
      <c r="V21" s="16">
        <f t="shared" si="3"/>
        <v>170654.52464940996</v>
      </c>
      <c r="W21" s="16">
        <f t="shared" si="3"/>
        <v>175774.16038889225</v>
      </c>
      <c r="X21" s="16">
        <f t="shared" si="3"/>
        <v>0</v>
      </c>
      <c r="Y21" s="16">
        <f t="shared" si="3"/>
        <v>0</v>
      </c>
      <c r="Z21" s="17">
        <f t="shared" si="3"/>
        <v>0</v>
      </c>
      <c r="AA21" s="3"/>
      <c r="AB21" s="3"/>
      <c r="AC21" s="3"/>
      <c r="AD21" s="3"/>
    </row>
    <row r="22" spans="1:30" s="51" customFormat="1" ht="18" customHeight="1" thickBot="1">
      <c r="A22" s="100" t="s">
        <v>5</v>
      </c>
      <c r="B22" s="82">
        <f>1/((1+$D$31)^(B17-1))</f>
        <v>1</v>
      </c>
      <c r="C22" s="82">
        <f t="shared" ref="C22:Z22" si="4">1/((1+$D$31)^(C17-1))</f>
        <v>0.96153846153846145</v>
      </c>
      <c r="D22" s="82">
        <f t="shared" si="4"/>
        <v>0.92455621301775137</v>
      </c>
      <c r="E22" s="82">
        <f t="shared" si="4"/>
        <v>0.88899635867091487</v>
      </c>
      <c r="F22" s="82">
        <f t="shared" si="4"/>
        <v>0.85480419102972571</v>
      </c>
      <c r="G22" s="82">
        <f t="shared" si="4"/>
        <v>0.82192710675935154</v>
      </c>
      <c r="H22" s="82">
        <f t="shared" si="4"/>
        <v>0.79031452573014571</v>
      </c>
      <c r="I22" s="82">
        <f t="shared" si="4"/>
        <v>0.75991781320206331</v>
      </c>
      <c r="J22" s="82">
        <f t="shared" si="4"/>
        <v>0.73069020500198378</v>
      </c>
      <c r="K22" s="82">
        <f t="shared" si="4"/>
        <v>0.70258673557883045</v>
      </c>
      <c r="L22" s="82">
        <f t="shared" si="4"/>
        <v>0.67556416882579851</v>
      </c>
      <c r="M22" s="82">
        <f t="shared" si="4"/>
        <v>0.6495809315632679</v>
      </c>
      <c r="N22" s="82">
        <f t="shared" si="4"/>
        <v>0.62459704958006512</v>
      </c>
      <c r="O22" s="82">
        <f t="shared" si="4"/>
        <v>0.600574086134678</v>
      </c>
      <c r="P22" s="82">
        <f t="shared" si="4"/>
        <v>0.57747508282180582</v>
      </c>
      <c r="Q22" s="82">
        <f t="shared" si="4"/>
        <v>0.55526450271327477</v>
      </c>
      <c r="R22" s="82">
        <f t="shared" si="4"/>
        <v>0.53390817568584104</v>
      </c>
      <c r="S22" s="82">
        <f t="shared" si="4"/>
        <v>0.51337324585177024</v>
      </c>
      <c r="T22" s="82">
        <f t="shared" si="4"/>
        <v>0.49362812101131748</v>
      </c>
      <c r="U22" s="82">
        <f t="shared" si="4"/>
        <v>0.47464242404934376</v>
      </c>
      <c r="V22" s="82">
        <f t="shared" si="4"/>
        <v>0.45638694620129205</v>
      </c>
      <c r="W22" s="82">
        <f t="shared" si="4"/>
        <v>0.43883360211662686</v>
      </c>
      <c r="X22" s="82">
        <f t="shared" si="4"/>
        <v>0.42195538665060278</v>
      </c>
      <c r="Y22" s="82">
        <f t="shared" si="4"/>
        <v>0.40572633331788732</v>
      </c>
      <c r="Z22" s="85">
        <f t="shared" si="4"/>
        <v>0.39012147434412242</v>
      </c>
    </row>
    <row r="23" spans="1:30" s="7" customFormat="1" ht="14.25" customHeight="1" thickBot="1">
      <c r="A23" s="19" t="s">
        <v>4</v>
      </c>
      <c r="B23" s="20">
        <f t="shared" ref="B23:V23" si="5">+B21*B22</f>
        <v>0</v>
      </c>
      <c r="C23" s="20">
        <f t="shared" si="5"/>
        <v>135316.49646914989</v>
      </c>
      <c r="D23" s="20">
        <f t="shared" si="5"/>
        <v>76767.324669861555</v>
      </c>
      <c r="E23" s="20">
        <f t="shared" si="5"/>
        <v>89399.326944806962</v>
      </c>
      <c r="F23" s="20">
        <f t="shared" si="5"/>
        <v>100785.06896271298</v>
      </c>
      <c r="G23" s="20">
        <f t="shared" si="5"/>
        <v>104704.80840987977</v>
      </c>
      <c r="H23" s="20">
        <f t="shared" si="5"/>
        <v>108566.52322136791</v>
      </c>
      <c r="I23" s="20">
        <f t="shared" si="5"/>
        <v>112369.94096456205</v>
      </c>
      <c r="J23" s="20">
        <f t="shared" si="5"/>
        <v>108770.77534054757</v>
      </c>
      <c r="K23" s="20">
        <f t="shared" si="5"/>
        <v>86618.025986053923</v>
      </c>
      <c r="L23" s="20">
        <f t="shared" si="5"/>
        <v>85785.160351572616</v>
      </c>
      <c r="M23" s="20">
        <f t="shared" si="5"/>
        <v>84960.303040499828</v>
      </c>
      <c r="N23" s="20">
        <f t="shared" si="5"/>
        <v>84143.377049725765</v>
      </c>
      <c r="O23" s="20">
        <f t="shared" si="5"/>
        <v>83334.306116555308</v>
      </c>
      <c r="P23" s="20">
        <f t="shared" si="5"/>
        <v>82533.014711588447</v>
      </c>
      <c r="Q23" s="20">
        <f t="shared" si="5"/>
        <v>81739.428031669333</v>
      </c>
      <c r="R23" s="20">
        <f t="shared" si="5"/>
        <v>80953.471992903244</v>
      </c>
      <c r="S23" s="20">
        <f t="shared" si="5"/>
        <v>80175.073223740721</v>
      </c>
      <c r="T23" s="20">
        <f t="shared" si="5"/>
        <v>79404.159058127829</v>
      </c>
      <c r="U23" s="20">
        <f t="shared" si="5"/>
        <v>78640.657528722746</v>
      </c>
      <c r="V23" s="20">
        <f t="shared" si="5"/>
        <v>77884.497360177324</v>
      </c>
      <c r="W23" s="20">
        <f>IF(B13&lt;13,0,+W21*W22)</f>
        <v>77135.607962483293</v>
      </c>
      <c r="X23" s="20">
        <f>IF(B13&lt;25,0,+X21*X22)</f>
        <v>0</v>
      </c>
      <c r="Y23" s="20">
        <f>IF(B13&lt;37,0,+Y21*Y22)</f>
        <v>0</v>
      </c>
      <c r="Z23" s="20">
        <f>IF(B13&lt;49,0,+Z21*Z22)</f>
        <v>0</v>
      </c>
    </row>
    <row r="24" spans="1:30" s="7" customFormat="1" ht="14.25" customHeight="1" thickTop="1">
      <c r="A24" s="6"/>
      <c r="B24" s="6"/>
      <c r="C24" s="6"/>
      <c r="D24" s="6"/>
      <c r="E24" s="6"/>
      <c r="F24" s="6"/>
      <c r="G24" s="6"/>
      <c r="H24" s="6"/>
      <c r="I24" s="6"/>
      <c r="J24" s="6"/>
      <c r="K24" s="6"/>
      <c r="L24" s="6"/>
      <c r="M24" s="6"/>
      <c r="N24" s="6"/>
      <c r="O24" s="6"/>
      <c r="P24" s="6"/>
      <c r="Q24" s="6"/>
      <c r="R24" s="6"/>
      <c r="S24" s="6"/>
      <c r="T24" s="6"/>
      <c r="U24" s="6"/>
      <c r="V24" s="6"/>
      <c r="W24" s="6"/>
      <c r="X24" s="6"/>
      <c r="Y24" s="6"/>
      <c r="Z24" s="6"/>
    </row>
    <row r="25" spans="1:30" s="7" customFormat="1" ht="14.25" customHeight="1">
      <c r="A25" s="426" t="s">
        <v>42</v>
      </c>
      <c r="B25" s="427"/>
      <c r="C25" s="427"/>
      <c r="D25" s="427"/>
      <c r="E25" s="6"/>
      <c r="F25" s="6"/>
      <c r="G25" s="6"/>
      <c r="H25" s="6"/>
      <c r="I25" s="6"/>
      <c r="J25" s="6"/>
      <c r="K25" s="6"/>
      <c r="L25" s="6"/>
      <c r="M25" s="6"/>
      <c r="N25" s="6"/>
      <c r="O25" s="6"/>
      <c r="P25" s="6"/>
      <c r="Q25" s="6"/>
      <c r="R25" s="6"/>
      <c r="S25" s="6"/>
      <c r="T25" s="6"/>
      <c r="U25" s="6"/>
      <c r="V25" s="6"/>
      <c r="W25" s="6"/>
      <c r="X25" s="6"/>
      <c r="Y25" s="6"/>
      <c r="Z25" s="6"/>
    </row>
    <row r="26" spans="1:30" s="7" customFormat="1" ht="16.899999999999999" customHeight="1">
      <c r="A26" s="428"/>
      <c r="B26" s="427"/>
      <c r="C26" s="427"/>
      <c r="D26" s="427"/>
    </row>
    <row r="27" spans="1:30">
      <c r="A27" s="428"/>
      <c r="B27" s="427"/>
      <c r="C27" s="427"/>
      <c r="D27" s="427"/>
      <c r="F27" s="52"/>
    </row>
    <row r="28" spans="1:30">
      <c r="A28" s="8"/>
      <c r="B28" s="9"/>
      <c r="C28" s="9"/>
      <c r="D28" s="9"/>
      <c r="F28" s="52"/>
    </row>
    <row r="29" spans="1:30" ht="15.75" thickBot="1">
      <c r="A29" s="8"/>
      <c r="B29" s="9"/>
      <c r="C29" s="9"/>
      <c r="D29" s="9"/>
      <c r="E29" s="64"/>
      <c r="F29" s="65"/>
      <c r="G29" s="64"/>
      <c r="H29" s="64"/>
      <c r="I29" s="64"/>
      <c r="J29" s="64"/>
      <c r="K29" s="64"/>
      <c r="L29" s="64"/>
      <c r="M29" s="64"/>
      <c r="N29" s="64"/>
      <c r="O29" s="64"/>
      <c r="P29" s="64"/>
      <c r="Q29" s="64"/>
      <c r="R29" s="64"/>
    </row>
    <row r="30" spans="1:30">
      <c r="A30" s="21" t="s">
        <v>7</v>
      </c>
      <c r="B30" s="22">
        <f>B18*B22+C18*C22+D18*D22+E18*E22+F18*F22</f>
        <v>4875000</v>
      </c>
      <c r="C30" s="23"/>
      <c r="D30" s="24"/>
      <c r="E30" s="64"/>
      <c r="F30" s="64"/>
      <c r="G30" s="64"/>
      <c r="H30" s="64"/>
      <c r="I30" s="64"/>
      <c r="J30" s="64"/>
      <c r="K30" s="64"/>
      <c r="L30" s="64"/>
      <c r="M30" s="64"/>
      <c r="N30" s="64"/>
      <c r="O30" s="64"/>
      <c r="P30" s="64"/>
      <c r="Q30" s="64"/>
      <c r="R30" s="64"/>
    </row>
    <row r="31" spans="1:30">
      <c r="A31" s="25" t="s">
        <v>3</v>
      </c>
      <c r="B31" s="26">
        <f>SUM(B23:Z23)</f>
        <v>1899987.3473967086</v>
      </c>
      <c r="C31" s="27" t="s">
        <v>2</v>
      </c>
      <c r="D31" s="43">
        <v>0.04</v>
      </c>
      <c r="E31" s="64"/>
      <c r="F31" s="64"/>
      <c r="G31" s="64"/>
      <c r="H31" s="48"/>
      <c r="I31" s="64"/>
      <c r="J31" s="64"/>
      <c r="K31" s="64"/>
      <c r="L31" s="64"/>
      <c r="M31" s="64"/>
      <c r="N31" s="64"/>
      <c r="O31" s="64"/>
      <c r="P31" s="64"/>
      <c r="Q31" s="64"/>
      <c r="R31" s="64"/>
    </row>
    <row r="32" spans="1:30" s="45" customFormat="1" ht="15.75" thickBot="1">
      <c r="A32" s="28" t="s">
        <v>1</v>
      </c>
      <c r="B32" s="29">
        <f>+B30-B31</f>
        <v>2975012.6526032914</v>
      </c>
      <c r="C32" s="30"/>
      <c r="D32" s="31"/>
      <c r="E32" s="66" t="s">
        <v>95</v>
      </c>
      <c r="F32" s="67"/>
      <c r="G32" s="67"/>
      <c r="H32" s="67"/>
      <c r="I32" s="67"/>
      <c r="J32" s="67"/>
      <c r="K32" s="67"/>
      <c r="L32" s="67"/>
      <c r="M32" s="67"/>
      <c r="N32" s="67"/>
      <c r="O32" s="67"/>
      <c r="P32" s="67"/>
      <c r="Q32" s="67"/>
      <c r="R32" s="67"/>
    </row>
    <row r="33" spans="1:21">
      <c r="B33" s="52"/>
      <c r="E33" s="64"/>
      <c r="F33" s="65"/>
      <c r="G33" s="64"/>
      <c r="H33" s="64"/>
      <c r="I33" s="64"/>
      <c r="J33" s="64"/>
      <c r="K33" s="64"/>
      <c r="L33" s="64"/>
      <c r="M33" s="64"/>
      <c r="N33" s="64"/>
      <c r="O33" s="64"/>
      <c r="P33" s="64"/>
      <c r="Q33" s="64"/>
      <c r="R33" s="64"/>
    </row>
    <row r="34" spans="1:21">
      <c r="A34" s="429" t="s">
        <v>28</v>
      </c>
      <c r="B34" s="430"/>
      <c r="C34" s="430"/>
      <c r="D34" s="431"/>
      <c r="E34" s="64"/>
      <c r="F34" s="65"/>
      <c r="G34" s="64"/>
      <c r="H34" s="64"/>
      <c r="I34" s="64"/>
      <c r="J34" s="64"/>
      <c r="K34" s="64"/>
      <c r="L34" s="64"/>
      <c r="M34" s="64"/>
      <c r="N34" s="64"/>
      <c r="O34" s="64"/>
      <c r="P34" s="64"/>
      <c r="Q34" s="64"/>
      <c r="R34" s="64"/>
    </row>
    <row r="35" spans="1:21" ht="15.75">
      <c r="A35" s="403" t="s">
        <v>29</v>
      </c>
      <c r="B35" s="404"/>
      <c r="C35" s="405"/>
      <c r="D35" s="71">
        <f>SUM(B46:F46)</f>
        <v>4500000</v>
      </c>
      <c r="E35" s="64"/>
      <c r="F35" s="65"/>
      <c r="G35" s="64"/>
      <c r="H35" s="64"/>
      <c r="I35" s="64"/>
      <c r="J35" s="64"/>
      <c r="K35" s="64"/>
      <c r="L35" s="64"/>
      <c r="M35" s="64"/>
      <c r="N35" s="64"/>
      <c r="O35" s="64"/>
      <c r="P35" s="64"/>
      <c r="Q35" s="64"/>
      <c r="R35" s="64"/>
    </row>
    <row r="36" spans="1:21" ht="15.75">
      <c r="A36" s="403" t="s">
        <v>31</v>
      </c>
      <c r="B36" s="404"/>
      <c r="C36" s="405"/>
      <c r="D36" s="83">
        <f>Input_General!G22 / D35</f>
        <v>0.37777777777777777</v>
      </c>
      <c r="E36" s="64"/>
      <c r="F36" s="64"/>
      <c r="G36" s="432" t="s">
        <v>93</v>
      </c>
      <c r="H36" s="433"/>
      <c r="I36" s="433"/>
      <c r="J36" s="433"/>
      <c r="K36" s="433"/>
      <c r="L36" s="433"/>
      <c r="M36" s="433"/>
      <c r="N36" s="433"/>
      <c r="O36" s="433"/>
      <c r="P36" s="433"/>
      <c r="Q36" s="433"/>
      <c r="R36" s="433"/>
    </row>
    <row r="37" spans="1:21" ht="15.75">
      <c r="A37" s="403" t="s">
        <v>32</v>
      </c>
      <c r="B37" s="404"/>
      <c r="C37" s="405"/>
      <c r="D37" s="71">
        <f>D35*D36</f>
        <v>1700000</v>
      </c>
      <c r="E37" s="68" t="str">
        <f>IF(B32&lt;D37,"ACHTUNG","OKAY")</f>
        <v>OKAY</v>
      </c>
      <c r="F37" s="65"/>
      <c r="G37" s="69"/>
      <c r="H37" s="69"/>
      <c r="I37" s="69"/>
      <c r="J37" s="69"/>
      <c r="K37" s="69"/>
      <c r="L37" s="69"/>
      <c r="M37" s="69"/>
      <c r="N37" s="69"/>
      <c r="O37" s="69"/>
      <c r="P37" s="69"/>
      <c r="Q37" s="69"/>
      <c r="R37" s="69"/>
    </row>
    <row r="38" spans="1:21">
      <c r="A38" s="403" t="s">
        <v>30</v>
      </c>
      <c r="B38" s="404"/>
      <c r="C38" s="405"/>
      <c r="D38" s="57">
        <f>'Förderungen, Einmalbarkredit'!G$24</f>
        <v>1000000</v>
      </c>
      <c r="E38" s="64"/>
      <c r="F38" s="64"/>
      <c r="G38" s="406" t="s">
        <v>33</v>
      </c>
      <c r="H38" s="407"/>
      <c r="I38" s="407"/>
      <c r="J38" s="407"/>
      <c r="K38" s="407"/>
      <c r="L38" s="407"/>
      <c r="M38" s="407"/>
      <c r="N38" s="407"/>
      <c r="O38" s="407"/>
      <c r="P38" s="407"/>
      <c r="Q38" s="407"/>
      <c r="R38" s="407"/>
    </row>
    <row r="39" spans="1:21" ht="15.75">
      <c r="A39" s="403" t="s">
        <v>34</v>
      </c>
      <c r="B39" s="404"/>
      <c r="C39" s="405"/>
      <c r="D39" s="71">
        <f>D35-D37-D38</f>
        <v>1800000</v>
      </c>
      <c r="E39" s="64"/>
      <c r="F39" s="64"/>
      <c r="G39" s="407"/>
      <c r="H39" s="407"/>
      <c r="I39" s="407"/>
      <c r="J39" s="407"/>
      <c r="K39" s="407"/>
      <c r="L39" s="407"/>
      <c r="M39" s="407"/>
      <c r="N39" s="407"/>
      <c r="O39" s="407"/>
      <c r="P39" s="407"/>
      <c r="Q39" s="407"/>
      <c r="R39" s="407"/>
    </row>
    <row r="40" spans="1:21" ht="15.75">
      <c r="A40" s="403" t="s">
        <v>35</v>
      </c>
      <c r="B40" s="404"/>
      <c r="C40" s="405"/>
      <c r="D40" s="84">
        <f>D39/D35</f>
        <v>0.4</v>
      </c>
      <c r="E40" s="48"/>
      <c r="F40" s="48"/>
      <c r="G40" s="48"/>
      <c r="H40" s="48"/>
      <c r="I40" s="48"/>
      <c r="J40" s="48"/>
      <c r="K40" s="48"/>
      <c r="L40" s="48"/>
      <c r="M40" s="48"/>
      <c r="N40" s="48"/>
      <c r="O40" s="48"/>
      <c r="P40" s="48"/>
      <c r="Q40" s="48"/>
      <c r="R40" s="48"/>
      <c r="S40" s="5"/>
      <c r="T40" s="5"/>
      <c r="U40" s="5"/>
    </row>
    <row r="41" spans="1:21">
      <c r="A41" s="5"/>
      <c r="B41" s="5"/>
      <c r="C41" s="5"/>
      <c r="D41" s="5"/>
      <c r="E41" s="5"/>
      <c r="F41" s="5"/>
      <c r="S41" s="5"/>
      <c r="T41" s="5"/>
      <c r="U41" s="5"/>
    </row>
    <row r="42" spans="1:21" ht="15.75" thickBot="1">
      <c r="A42" s="10"/>
      <c r="B42" s="10"/>
      <c r="C42" s="10"/>
      <c r="D42" s="10"/>
      <c r="E42" s="10"/>
      <c r="F42" s="10"/>
    </row>
    <row r="43" spans="1:21" ht="16.149999999999999" customHeight="1" thickTop="1">
      <c r="A43" s="408" t="s">
        <v>10</v>
      </c>
      <c r="B43" s="409"/>
      <c r="C43" s="409"/>
      <c r="D43" s="409"/>
      <c r="E43" s="409"/>
      <c r="F43" s="410"/>
    </row>
    <row r="44" spans="1:21">
      <c r="A44" s="70" t="s">
        <v>51</v>
      </c>
      <c r="B44" s="70">
        <v>1</v>
      </c>
      <c r="C44" s="70">
        <v>2</v>
      </c>
      <c r="D44" s="70">
        <v>3</v>
      </c>
      <c r="E44" s="70">
        <v>4</v>
      </c>
      <c r="F44" s="70">
        <v>5</v>
      </c>
      <c r="S44" s="45"/>
    </row>
    <row r="45" spans="1:21" ht="16.899999999999999" customHeight="1">
      <c r="A45" s="70" t="s">
        <v>20</v>
      </c>
      <c r="B45" s="53">
        <f>B46+B47</f>
        <v>1750000</v>
      </c>
      <c r="C45" s="53">
        <f>IF(B13&lt;13,0,C46+C47)</f>
        <v>3250000</v>
      </c>
      <c r="D45" s="53">
        <f>IF(B13&lt;25,0,D46+D47)</f>
        <v>0</v>
      </c>
      <c r="E45" s="53">
        <f>IF(B13&lt;37,0,E46+E47)</f>
        <v>0</v>
      </c>
      <c r="F45" s="53">
        <f>IF(B13&lt;49,0,F46+F47)</f>
        <v>0</v>
      </c>
    </row>
    <row r="46" spans="1:21">
      <c r="A46" s="72" t="s">
        <v>8</v>
      </c>
      <c r="B46" s="57">
        <f>SUMIFS('Einnahmen und Ausgaben'!$J144:$BM144, 'Einnahmen und Ausgaben'!$J$140:$BM$140, B$44) * 1000</f>
        <v>1575000</v>
      </c>
      <c r="C46" s="79">
        <f>SUMIFS('Einnahmen und Ausgaben'!$J144:$BM144, 'Einnahmen und Ausgaben'!$J$140:$BM$140, C$44) * 1000</f>
        <v>2925000</v>
      </c>
      <c r="D46" s="79">
        <f>SUMIFS('Einnahmen und Ausgaben'!$J144:$BM144, 'Einnahmen und Ausgaben'!$J$140:$BM$140, D$44) * 1000</f>
        <v>0</v>
      </c>
      <c r="E46" s="79">
        <f>SUMIFS('Einnahmen und Ausgaben'!$J144:$BM144, 'Einnahmen und Ausgaben'!$J$140:$BM$140, E$44) * 1000</f>
        <v>0</v>
      </c>
      <c r="F46" s="79">
        <f>SUMIFS('Einnahmen und Ausgaben'!$J144:$BM144, 'Einnahmen und Ausgaben'!$J$140:$BM$140, F$44) * 1000</f>
        <v>0</v>
      </c>
      <c r="G46" s="80" t="s">
        <v>94</v>
      </c>
      <c r="H46" s="80"/>
      <c r="I46" s="80"/>
      <c r="J46" s="80"/>
      <c r="K46" s="80"/>
      <c r="L46" s="80"/>
      <c r="M46" s="80"/>
      <c r="N46" s="80"/>
      <c r="O46" s="80"/>
      <c r="P46" s="80"/>
      <c r="Q46" s="80"/>
      <c r="R46" s="80"/>
    </row>
    <row r="47" spans="1:21" ht="15" customHeight="1">
      <c r="A47" s="72" t="s">
        <v>0</v>
      </c>
      <c r="B47" s="53">
        <f>SUM(B48:B52)</f>
        <v>175000</v>
      </c>
      <c r="C47" s="53">
        <f>IF(B13&lt;13,0,SUM(C48:C52))</f>
        <v>325000</v>
      </c>
      <c r="D47" s="53">
        <f>IF(B13&lt;25,0,SUM(D48:D52))</f>
        <v>0</v>
      </c>
      <c r="E47" s="53">
        <f>IF(B13&lt;37,0,SUM(E48:E52))</f>
        <v>0</v>
      </c>
      <c r="F47" s="53">
        <f>IF(B13&lt;49,0,SUM(F48:F52))</f>
        <v>0</v>
      </c>
      <c r="G47" s="81"/>
      <c r="H47" s="81"/>
      <c r="I47" s="81"/>
      <c r="J47" s="81"/>
      <c r="K47" s="81"/>
      <c r="L47" s="81"/>
      <c r="M47" s="81"/>
      <c r="N47" s="81"/>
      <c r="O47" s="81"/>
      <c r="P47" s="81"/>
      <c r="Q47" s="81"/>
      <c r="R47" s="81"/>
    </row>
    <row r="48" spans="1:21" ht="15.75" customHeight="1">
      <c r="A48" s="73" t="s">
        <v>19</v>
      </c>
      <c r="B48" s="57"/>
      <c r="C48" s="57"/>
      <c r="D48" s="57"/>
      <c r="E48" s="57"/>
      <c r="F48" s="57"/>
      <c r="G48" s="411" t="s">
        <v>68</v>
      </c>
      <c r="H48" s="412"/>
      <c r="I48" s="412"/>
      <c r="J48" s="412"/>
      <c r="K48" s="413"/>
      <c r="L48" s="413"/>
      <c r="M48" s="413"/>
      <c r="N48" s="413"/>
      <c r="O48" s="413"/>
      <c r="P48" s="413"/>
      <c r="Q48" s="413"/>
      <c r="R48" s="413"/>
    </row>
    <row r="49" spans="1:30">
      <c r="A49" s="73" t="s">
        <v>97</v>
      </c>
      <c r="B49" s="57"/>
      <c r="C49" s="57"/>
      <c r="D49" s="57"/>
      <c r="E49" s="57"/>
      <c r="F49" s="57"/>
      <c r="G49" s="412"/>
      <c r="H49" s="412"/>
      <c r="I49" s="412"/>
      <c r="J49" s="412"/>
      <c r="K49" s="413"/>
      <c r="L49" s="413"/>
      <c r="M49" s="413"/>
      <c r="N49" s="413"/>
      <c r="O49" s="413"/>
      <c r="P49" s="413"/>
      <c r="Q49" s="413"/>
      <c r="R49" s="413"/>
    </row>
    <row r="50" spans="1:30">
      <c r="A50" s="42" t="s">
        <v>11</v>
      </c>
      <c r="B50" s="59"/>
      <c r="C50" s="59"/>
      <c r="D50" s="59"/>
      <c r="E50" s="59"/>
      <c r="F50" s="59"/>
      <c r="G50" s="412"/>
      <c r="H50" s="412"/>
      <c r="I50" s="412"/>
      <c r="J50" s="412"/>
      <c r="K50" s="413"/>
      <c r="L50" s="413"/>
      <c r="M50" s="413"/>
      <c r="N50" s="413"/>
      <c r="O50" s="413"/>
      <c r="P50" s="413"/>
      <c r="Q50" s="413"/>
      <c r="R50" s="413"/>
    </row>
    <row r="51" spans="1:30">
      <c r="A51" s="42" t="str">
        <f>'Einnahmen und Ausgaben'!E$20</f>
        <v>Baukosten nicht förderbar in jeweiliger Periode</v>
      </c>
      <c r="B51" s="59">
        <f>SUMIFS('Einnahmen und Ausgaben'!$J146:$BM146, 'Einnahmen und Ausgaben'!$J$140:$BM$140, B$44) * 1000</f>
        <v>140000</v>
      </c>
      <c r="C51" s="59">
        <f>SUMIFS('Einnahmen und Ausgaben'!$J146:$BM146, 'Einnahmen und Ausgaben'!$J$140:$BM$140, C$44) * 1000</f>
        <v>260000</v>
      </c>
      <c r="D51" s="59">
        <f>SUMIFS('Einnahmen und Ausgaben'!$J146:$BM146, 'Einnahmen und Ausgaben'!$J$140:$BM$140, D$44) * 1000</f>
        <v>0</v>
      </c>
      <c r="E51" s="59">
        <f>SUMIFS('Einnahmen und Ausgaben'!$J146:$BM146, 'Einnahmen und Ausgaben'!$J$140:$BM$140, E$44) * 1000</f>
        <v>0</v>
      </c>
      <c r="F51" s="59">
        <f>SUMIFS('Einnahmen und Ausgaben'!$J146:$BM146, 'Einnahmen und Ausgaben'!$J$140:$BM$140, F$44) * 1000</f>
        <v>0</v>
      </c>
      <c r="G51" s="412"/>
      <c r="H51" s="412"/>
      <c r="I51" s="412"/>
      <c r="J51" s="412"/>
      <c r="K51" s="413"/>
      <c r="L51" s="413"/>
      <c r="M51" s="413"/>
      <c r="N51" s="413"/>
      <c r="O51" s="413"/>
      <c r="P51" s="413"/>
      <c r="Q51" s="413"/>
      <c r="R51" s="413"/>
    </row>
    <row r="52" spans="1:30" ht="15.75" thickBot="1">
      <c r="A52" s="76" t="str">
        <f>'Einnahmen und Ausgaben'!E$22</f>
        <v>Planungskosten nicht förderbar in jeweiliger Periode</v>
      </c>
      <c r="B52" s="54">
        <f>SUMIFS('Einnahmen und Ausgaben'!$J147:$BM147, 'Einnahmen und Ausgaben'!$J$140:$BM$140, B$44) * 1000</f>
        <v>35000</v>
      </c>
      <c r="C52" s="54">
        <f>SUMIFS('Einnahmen und Ausgaben'!$J147:$BM147, 'Einnahmen und Ausgaben'!$J$140:$BM$140, C$44) * 1000</f>
        <v>65000</v>
      </c>
      <c r="D52" s="54">
        <f>SUMIFS('Einnahmen und Ausgaben'!$J147:$BM147, 'Einnahmen und Ausgaben'!$J$140:$BM$140, D$44) * 1000</f>
        <v>0</v>
      </c>
      <c r="E52" s="54">
        <f>SUMIFS('Einnahmen und Ausgaben'!$J147:$BM147, 'Einnahmen und Ausgaben'!$J$140:$BM$140, E$44) * 1000</f>
        <v>0</v>
      </c>
      <c r="F52" s="54">
        <f>SUMIFS('Einnahmen und Ausgaben'!$J147:$BM147, 'Einnahmen und Ausgaben'!$J$140:$BM$140, F$44) * 1000</f>
        <v>0</v>
      </c>
      <c r="G52" s="412"/>
      <c r="H52" s="412"/>
      <c r="I52" s="412"/>
      <c r="J52" s="412"/>
      <c r="K52" s="413"/>
      <c r="L52" s="413"/>
      <c r="M52" s="413"/>
      <c r="N52" s="413"/>
      <c r="O52" s="413"/>
      <c r="P52" s="413"/>
      <c r="Q52" s="413"/>
      <c r="R52" s="413"/>
    </row>
    <row r="53" spans="1:30" ht="15.75" thickTop="1">
      <c r="A53" s="5"/>
      <c r="B53" s="5"/>
      <c r="C53" s="5"/>
      <c r="D53" s="5"/>
      <c r="E53" s="5"/>
      <c r="F53" s="5"/>
      <c r="G53" s="55"/>
      <c r="H53" s="55"/>
      <c r="I53" s="55"/>
      <c r="J53" s="55"/>
      <c r="K53" s="44"/>
      <c r="L53" s="44"/>
      <c r="M53" s="44"/>
      <c r="N53" s="44"/>
      <c r="O53" s="44"/>
      <c r="P53" s="44"/>
      <c r="Q53" s="44"/>
      <c r="R53" s="44"/>
    </row>
    <row r="54" spans="1:30">
      <c r="K54" s="5"/>
      <c r="L54" s="5"/>
      <c r="M54" s="5"/>
      <c r="N54" s="44"/>
      <c r="O54" s="44"/>
      <c r="P54" s="44"/>
      <c r="Q54" s="44"/>
      <c r="R54" s="44"/>
    </row>
    <row r="55" spans="1:30" ht="15.6" customHeight="1">
      <c r="A55" s="77" t="s">
        <v>90</v>
      </c>
      <c r="B55" s="78"/>
      <c r="C55" s="78"/>
      <c r="D55" s="78"/>
      <c r="E55" s="78"/>
      <c r="F55" s="78"/>
      <c r="G55" s="78"/>
      <c r="H55" s="78"/>
      <c r="I55" s="78"/>
      <c r="J55" s="78"/>
      <c r="K55" s="101"/>
      <c r="L55" s="101"/>
      <c r="M55" s="5"/>
      <c r="N55" s="44"/>
      <c r="O55" s="44"/>
      <c r="P55" s="44"/>
      <c r="Q55" s="44"/>
      <c r="R55" s="44"/>
    </row>
    <row r="56" spans="1:30">
      <c r="A56" s="414" t="s">
        <v>24</v>
      </c>
      <c r="B56" s="415"/>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6"/>
    </row>
    <row r="57" spans="1:30" ht="17.25">
      <c r="A57" s="35" t="s">
        <v>41</v>
      </c>
      <c r="B57" s="49">
        <v>1</v>
      </c>
      <c r="C57" s="49">
        <v>2</v>
      </c>
      <c r="D57" s="49">
        <v>3</v>
      </c>
      <c r="E57" s="49">
        <v>4</v>
      </c>
      <c r="F57" s="49">
        <v>5</v>
      </c>
      <c r="G57" s="56">
        <v>6</v>
      </c>
      <c r="H57" s="49">
        <v>7</v>
      </c>
      <c r="I57" s="49">
        <v>8</v>
      </c>
      <c r="J57" s="49">
        <v>9</v>
      </c>
      <c r="K57" s="49">
        <v>10</v>
      </c>
      <c r="L57" s="49">
        <v>11</v>
      </c>
      <c r="M57" s="49">
        <v>12</v>
      </c>
      <c r="N57" s="49">
        <v>13</v>
      </c>
      <c r="O57" s="49">
        <v>14</v>
      </c>
      <c r="P57" s="49">
        <v>15</v>
      </c>
      <c r="Q57" s="49">
        <v>16</v>
      </c>
      <c r="R57" s="49">
        <v>17</v>
      </c>
      <c r="S57" s="49">
        <v>18</v>
      </c>
      <c r="T57" s="49">
        <v>19</v>
      </c>
      <c r="U57" s="49">
        <v>20</v>
      </c>
      <c r="V57" s="49">
        <v>21</v>
      </c>
      <c r="W57" s="49">
        <v>22</v>
      </c>
      <c r="X57" s="49">
        <v>23</v>
      </c>
      <c r="Y57" s="49">
        <v>24</v>
      </c>
      <c r="Z57" s="50">
        <v>25</v>
      </c>
    </row>
    <row r="58" spans="1:30" ht="15.75" customHeight="1">
      <c r="A58" s="73" t="s">
        <v>13</v>
      </c>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417" t="s">
        <v>69</v>
      </c>
      <c r="AB58" s="413"/>
      <c r="AC58" s="413"/>
      <c r="AD58" s="413"/>
    </row>
    <row r="59" spans="1:30" ht="15.75">
      <c r="A59" s="73" t="s">
        <v>15</v>
      </c>
      <c r="B59" s="74"/>
      <c r="C59" s="74"/>
      <c r="D59" s="74"/>
      <c r="E59" s="74"/>
      <c r="F59" s="74"/>
      <c r="G59" s="74"/>
      <c r="H59" s="74"/>
      <c r="I59" s="74"/>
      <c r="J59" s="74"/>
      <c r="K59" s="74"/>
      <c r="L59" s="74"/>
      <c r="M59" s="74"/>
      <c r="N59" s="74"/>
      <c r="O59" s="74"/>
      <c r="P59" s="74"/>
      <c r="Q59" s="74"/>
      <c r="R59" s="74"/>
      <c r="S59" s="74"/>
      <c r="T59" s="74"/>
      <c r="U59" s="74"/>
      <c r="V59" s="74"/>
      <c r="W59" s="74"/>
      <c r="X59" s="74"/>
      <c r="Y59" s="74"/>
      <c r="Z59" s="74"/>
      <c r="AA59" s="413"/>
      <c r="AB59" s="413"/>
      <c r="AC59" s="413"/>
      <c r="AD59" s="413"/>
    </row>
    <row r="60" spans="1:30" ht="15.75">
      <c r="A60" s="42" t="s">
        <v>16</v>
      </c>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413"/>
      <c r="AB60" s="413"/>
      <c r="AC60" s="413"/>
      <c r="AD60" s="413"/>
    </row>
    <row r="61" spans="1:30" ht="15.75">
      <c r="A61" s="42" t="s">
        <v>14</v>
      </c>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413"/>
      <c r="AB61" s="413"/>
      <c r="AC61" s="413"/>
      <c r="AD61" s="413"/>
    </row>
    <row r="62" spans="1:30" ht="15.75">
      <c r="A62" s="42" t="s">
        <v>38</v>
      </c>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413"/>
      <c r="AB62" s="413"/>
      <c r="AC62" s="413"/>
      <c r="AD62" s="413"/>
    </row>
    <row r="63" spans="1:30">
      <c r="A63" s="11"/>
      <c r="B63" s="59"/>
      <c r="C63" s="59"/>
      <c r="D63" s="59"/>
      <c r="E63" s="59"/>
      <c r="F63" s="59"/>
      <c r="G63" s="58"/>
      <c r="H63" s="59"/>
      <c r="I63" s="59"/>
      <c r="J63" s="59"/>
      <c r="K63" s="59"/>
      <c r="L63" s="59"/>
      <c r="M63" s="59"/>
      <c r="N63" s="59"/>
      <c r="O63" s="59"/>
      <c r="P63" s="59"/>
      <c r="Q63" s="59"/>
      <c r="R63" s="59"/>
      <c r="S63" s="59"/>
      <c r="T63" s="59"/>
      <c r="U63" s="59"/>
      <c r="V63" s="59"/>
      <c r="W63" s="59"/>
      <c r="X63" s="59"/>
      <c r="Y63" s="59"/>
      <c r="Z63" s="60"/>
      <c r="AA63" s="413"/>
      <c r="AB63" s="413"/>
      <c r="AC63" s="413"/>
      <c r="AD63" s="413"/>
    </row>
    <row r="64" spans="1:30">
      <c r="A64" s="11" t="str">
        <f>'Einnahmen und Ausgaben'!E$154</f>
        <v>Verwaltungskosten des Netzes (Outsourcing)</v>
      </c>
      <c r="B64" s="59">
        <f>SUMIFS('Einnahmen und Ausgaben'!$J154:$BM154, 'Einnahmen und Ausgaben'!$J$140:$BM$140, B$57) * 1000</f>
        <v>0</v>
      </c>
      <c r="C64" s="59">
        <f>SUMIFS('Einnahmen und Ausgaben'!$J154:$BM154, 'Einnahmen und Ausgaben'!$J$140:$BM$140, C$57) * 1000</f>
        <v>0</v>
      </c>
      <c r="D64" s="59">
        <f>SUMIFS('Einnahmen und Ausgaben'!$J154:$BM154, 'Einnahmen und Ausgaben'!$J$140:$BM$140, D$57) * 1000</f>
        <v>0</v>
      </c>
      <c r="E64" s="59">
        <f>SUMIFS('Einnahmen und Ausgaben'!$J154:$BM154, 'Einnahmen und Ausgaben'!$J$140:$BM$140, E$57) * 1000</f>
        <v>0</v>
      </c>
      <c r="F64" s="59">
        <f>SUMIFS('Einnahmen und Ausgaben'!$J154:$BM154, 'Einnahmen und Ausgaben'!$J$140:$BM$140, F$57) * 1000</f>
        <v>0</v>
      </c>
      <c r="G64" s="58">
        <f>SUMIFS('Einnahmen und Ausgaben'!$J154:$BM154, 'Einnahmen und Ausgaben'!$J$140:$BM$140, G$57) * 1000</f>
        <v>0</v>
      </c>
      <c r="H64" s="59">
        <f>SUMIFS('Einnahmen und Ausgaben'!$J154:$BM154, 'Einnahmen und Ausgaben'!$J$140:$BM$140, H$57) * 1000</f>
        <v>0</v>
      </c>
      <c r="I64" s="59">
        <f>SUMIFS('Einnahmen und Ausgaben'!$J154:$BM154, 'Einnahmen und Ausgaben'!$J$140:$BM$140, I$57) * 1000</f>
        <v>0</v>
      </c>
      <c r="J64" s="59">
        <f>SUMIFS('Einnahmen und Ausgaben'!$J154:$BM154, 'Einnahmen und Ausgaben'!$J$140:$BM$140, J$57) * 1000</f>
        <v>0</v>
      </c>
      <c r="K64" s="59">
        <f>SUMIFS('Einnahmen und Ausgaben'!$J154:$BM154, 'Einnahmen und Ausgaben'!$J$140:$BM$140, K$57) * 1000</f>
        <v>0</v>
      </c>
      <c r="L64" s="59">
        <f>SUMIFS('Einnahmen und Ausgaben'!$J154:$BM154, 'Einnahmen und Ausgaben'!$J$140:$BM$140, L$57) * 1000</f>
        <v>0</v>
      </c>
      <c r="M64" s="59">
        <f>SUMIFS('Einnahmen und Ausgaben'!$J154:$BM154, 'Einnahmen und Ausgaben'!$J$140:$BM$140, M$57) * 1000</f>
        <v>0</v>
      </c>
      <c r="N64" s="59">
        <f>SUMIFS('Einnahmen und Ausgaben'!$J154:$BM154, 'Einnahmen und Ausgaben'!$J$140:$BM$140, N$57) * 1000</f>
        <v>0</v>
      </c>
      <c r="O64" s="59">
        <f>SUMIFS('Einnahmen und Ausgaben'!$J154:$BM154, 'Einnahmen und Ausgaben'!$J$140:$BM$140, O$57) * 1000</f>
        <v>0</v>
      </c>
      <c r="P64" s="59">
        <f>SUMIFS('Einnahmen und Ausgaben'!$J154:$BM154, 'Einnahmen und Ausgaben'!$J$140:$BM$140, P$57) * 1000</f>
        <v>0</v>
      </c>
      <c r="Q64" s="59">
        <f>SUMIFS('Einnahmen und Ausgaben'!$J154:$BM154, 'Einnahmen und Ausgaben'!$J$140:$BM$140, Q$57) * 1000</f>
        <v>0</v>
      </c>
      <c r="R64" s="59">
        <f>SUMIFS('Einnahmen und Ausgaben'!$J154:$BM154, 'Einnahmen und Ausgaben'!$J$140:$BM$140, R$57) * 1000</f>
        <v>0</v>
      </c>
      <c r="S64" s="59">
        <f>SUMIFS('Einnahmen und Ausgaben'!$J154:$BM154, 'Einnahmen und Ausgaben'!$J$140:$BM$140, S$57) * 1000</f>
        <v>0</v>
      </c>
      <c r="T64" s="59">
        <f>SUMIFS('Einnahmen und Ausgaben'!$J154:$BM154, 'Einnahmen und Ausgaben'!$J$140:$BM$140, T$57) * 1000</f>
        <v>0</v>
      </c>
      <c r="U64" s="59">
        <f>SUMIFS('Einnahmen und Ausgaben'!$J154:$BM154, 'Einnahmen und Ausgaben'!$J$140:$BM$140, U$57) * 1000</f>
        <v>0</v>
      </c>
      <c r="V64" s="59">
        <f>SUMIFS('Einnahmen und Ausgaben'!$J154:$BM154, 'Einnahmen und Ausgaben'!$J$140:$BM$140, V$57) * 1000</f>
        <v>0</v>
      </c>
      <c r="W64" s="59">
        <f>SUMIFS('Einnahmen und Ausgaben'!$J154:$BM154, 'Einnahmen und Ausgaben'!$J$140:$BM$140, W$57) * 1000</f>
        <v>0</v>
      </c>
      <c r="X64" s="59">
        <f>SUMIFS('Einnahmen und Ausgaben'!$J154:$BM154, 'Einnahmen und Ausgaben'!$J$140:$BM$140, X$57) * 1000</f>
        <v>0</v>
      </c>
      <c r="Y64" s="59">
        <f>SUMIFS('Einnahmen und Ausgaben'!$J154:$BM154, 'Einnahmen und Ausgaben'!$J$140:$BM$140, Y$57) * 1000</f>
        <v>0</v>
      </c>
      <c r="Z64" s="60">
        <f>SUMIFS('Einnahmen und Ausgaben'!$J154:$BM154, 'Einnahmen und Ausgaben'!$J$140:$BM$140, Z$57) * 1000</f>
        <v>0</v>
      </c>
      <c r="AA64" s="413"/>
      <c r="AB64" s="413"/>
      <c r="AC64" s="413"/>
      <c r="AD64" s="413"/>
    </row>
    <row r="65" spans="1:30">
      <c r="A65" s="11" t="str">
        <f>'Einnahmen und Ausgaben'!E$159</f>
        <v>Verwaltungskosten des Netzes (Gemeinde)</v>
      </c>
      <c r="B65" s="59">
        <f>SUMIFS('Einnahmen und Ausgaben'!$J159:$BM159, 'Einnahmen und Ausgaben'!$J$140:$BM$140, B$57) * 1000</f>
        <v>0</v>
      </c>
      <c r="C65" s="59">
        <f>SUMIFS('Einnahmen und Ausgaben'!$J159:$BM159, 'Einnahmen und Ausgaben'!$J$140:$BM$140, C$57) * 1000</f>
        <v>1854</v>
      </c>
      <c r="D65" s="59">
        <f>SUMIFS('Einnahmen und Ausgaben'!$J159:$BM159, 'Einnahmen und Ausgaben'!$J$140:$BM$140, D$57) * 1000</f>
        <v>3182.7</v>
      </c>
      <c r="E65" s="59">
        <f>SUMIFS('Einnahmen und Ausgaben'!$J159:$BM159, 'Einnahmen und Ausgaben'!$J$140:$BM$140, E$57) * 1000</f>
        <v>3507.6536699999997</v>
      </c>
      <c r="F65" s="59">
        <f>SUMIFS('Einnahmen und Ausgaben'!$J159:$BM159, 'Einnahmen und Ausgaben'!$J$140:$BM$140, F$57) * 1000</f>
        <v>3916.7706587999996</v>
      </c>
      <c r="G65" s="58">
        <f>SUMIFS('Einnahmen und Ausgaben'!$J159:$BM159, 'Einnahmen und Ausgaben'!$J$140:$BM$140, G$57) * 1000</f>
        <v>4347.277778624999</v>
      </c>
      <c r="H65" s="59">
        <f>SUMIFS('Einnahmen und Ausgaben'!$J159:$BM159, 'Einnahmen und Ausgaben'!$J$140:$BM$140, H$57) * 1000</f>
        <v>4800.0902320465793</v>
      </c>
      <c r="I65" s="59">
        <f>SUMIFS('Einnahmen und Ausgaben'!$J159:$BM159, 'Einnahmen und Ausgaben'!$J$140:$BM$140, I$57) * 1000</f>
        <v>5276.158882672692</v>
      </c>
      <c r="J65" s="59">
        <f>SUMIFS('Einnahmen und Ausgaben'!$J159:$BM159, 'Einnahmen und Ausgaben'!$J$140:$BM$140, J$57) * 1000</f>
        <v>5700.4653662442715</v>
      </c>
      <c r="K65" s="59">
        <f>SUMIFS('Einnahmen und Ausgaben'!$J159:$BM159, 'Einnahmen und Ausgaben'!$J$140:$BM$140, K$57) * 1000</f>
        <v>5871.4793272316001</v>
      </c>
      <c r="L65" s="59">
        <f>SUMIFS('Einnahmen und Ausgaben'!$J159:$BM159, 'Einnahmen und Ausgaben'!$J$140:$BM$140, L$57) * 1000</f>
        <v>6047.6237070485486</v>
      </c>
      <c r="M65" s="59">
        <f>SUMIFS('Einnahmen und Ausgaben'!$J159:$BM159, 'Einnahmen und Ausgaben'!$J$140:$BM$140, M$57) * 1000</f>
        <v>6229.0524182600047</v>
      </c>
      <c r="N65" s="59">
        <f>SUMIFS('Einnahmen und Ausgaben'!$J159:$BM159, 'Einnahmen und Ausgaben'!$J$140:$BM$140, N$57) * 1000</f>
        <v>6415.9239908078043</v>
      </c>
      <c r="O65" s="59">
        <f>SUMIFS('Einnahmen und Ausgaben'!$J159:$BM159, 'Einnahmen und Ausgaben'!$J$140:$BM$140, O$57) * 1000</f>
        <v>6608.4017105320372</v>
      </c>
      <c r="P65" s="59">
        <f>SUMIFS('Einnahmen und Ausgaben'!$J159:$BM159, 'Einnahmen und Ausgaben'!$J$140:$BM$140, P$57) * 1000</f>
        <v>6806.6537618479997</v>
      </c>
      <c r="Q65" s="59">
        <f>SUMIFS('Einnahmen und Ausgaben'!$J159:$BM159, 'Einnahmen und Ausgaben'!$J$140:$BM$140, Q$57) * 1000</f>
        <v>7010.8533747034398</v>
      </c>
      <c r="R65" s="59">
        <f>SUMIFS('Einnahmen und Ausgaben'!$J159:$BM159, 'Einnahmen und Ausgaben'!$J$140:$BM$140, R$57) * 1000</f>
        <v>7221.1789759445419</v>
      </c>
      <c r="S65" s="59">
        <f>SUMIFS('Einnahmen und Ausgaben'!$J159:$BM159, 'Einnahmen und Ausgaben'!$J$140:$BM$140, S$57) * 1000</f>
        <v>7437.8143452228778</v>
      </c>
      <c r="T65" s="59">
        <f>SUMIFS('Einnahmen und Ausgaben'!$J159:$BM159, 'Einnahmen und Ausgaben'!$J$140:$BM$140, T$57) * 1000</f>
        <v>7660.9487755795644</v>
      </c>
      <c r="U65" s="59">
        <f>SUMIFS('Einnahmen und Ausgaben'!$J159:$BM159, 'Einnahmen und Ausgaben'!$J$140:$BM$140, U$57) * 1000</f>
        <v>7890.7772388469511</v>
      </c>
      <c r="V65" s="59">
        <f>SUMIFS('Einnahmen und Ausgaben'!$J159:$BM159, 'Einnahmen und Ausgaben'!$J$140:$BM$140, V$57) * 1000</f>
        <v>8127.5005560123591</v>
      </c>
      <c r="W65" s="59">
        <f>SUMIFS('Einnahmen und Ausgaben'!$J159:$BM159, 'Einnahmen und Ausgaben'!$J$140:$BM$140, W$57) * 1000</f>
        <v>8371.3255726927291</v>
      </c>
      <c r="X65" s="59">
        <f>SUMIFS('Einnahmen und Ausgaben'!$J159:$BM159, 'Einnahmen und Ausgaben'!$J$140:$BM$140, X$57) * 1000</f>
        <v>8622.4653398735118</v>
      </c>
      <c r="Y65" s="59">
        <f>SUMIFS('Einnahmen und Ausgaben'!$J159:$BM159, 'Einnahmen und Ausgaben'!$J$140:$BM$140, Y$57) * 1000</f>
        <v>8881.1393000697171</v>
      </c>
      <c r="Z65" s="60">
        <f>SUMIFS('Einnahmen und Ausgaben'!$J159:$BM159, 'Einnahmen und Ausgaben'!$J$140:$BM$140, Z$57) * 1000</f>
        <v>9147.573479071807</v>
      </c>
      <c r="AA65" s="413"/>
      <c r="AB65" s="413"/>
      <c r="AC65" s="413"/>
      <c r="AD65" s="413"/>
    </row>
    <row r="66" spans="1:30">
      <c r="A66" s="11" t="str">
        <f>'Einnahmen und Ausgaben'!E$164</f>
        <v>Verwaltungskosten des Netzes (Gemeinde) (pauschal)</v>
      </c>
      <c r="B66" s="59">
        <f>SUMIFS('Einnahmen und Ausgaben'!$J164:$BM164, 'Einnahmen und Ausgaben'!$J$140:$BM$140, B$57) * 1000</f>
        <v>0</v>
      </c>
      <c r="C66" s="59">
        <f>SUMIFS('Einnahmen und Ausgaben'!$J164:$BM164, 'Einnahmen und Ausgaben'!$J$140:$BM$140, C$57) * 1000</f>
        <v>7416</v>
      </c>
      <c r="D66" s="59">
        <f>SUMIFS('Einnahmen und Ausgaben'!$J164:$BM164, 'Einnahmen und Ausgaben'!$J$140:$BM$140, D$57) * 1000</f>
        <v>7638.48</v>
      </c>
      <c r="E66" s="59">
        <f>SUMIFS('Einnahmen und Ausgaben'!$J164:$BM164, 'Einnahmen und Ausgaben'!$J$140:$BM$140, E$57) * 1000</f>
        <v>7867.6343999999999</v>
      </c>
      <c r="F66" s="59">
        <f>SUMIFS('Einnahmen und Ausgaben'!$J164:$BM164, 'Einnahmen und Ausgaben'!$J$140:$BM$140, F$57) * 1000</f>
        <v>8103.6634319999994</v>
      </c>
      <c r="G66" s="58">
        <f>SUMIFS('Einnahmen und Ausgaben'!$J164:$BM164, 'Einnahmen und Ausgaben'!$J$140:$BM$140, G$57) * 1000</f>
        <v>8346.7733349600003</v>
      </c>
      <c r="H66" s="59">
        <f>SUMIFS('Einnahmen und Ausgaben'!$J164:$BM164, 'Einnahmen und Ausgaben'!$J$140:$BM$140, H$57) * 1000</f>
        <v>8597.176535008799</v>
      </c>
      <c r="I66" s="59">
        <f>SUMIFS('Einnahmen und Ausgaben'!$J164:$BM164, 'Einnahmen und Ausgaben'!$J$140:$BM$140, I$57) * 1000</f>
        <v>8855.0918310590641</v>
      </c>
      <c r="J66" s="59">
        <f>SUMIFS('Einnahmen und Ausgaben'!$J164:$BM164, 'Einnahmen und Ausgaben'!$J$140:$BM$140, J$57) * 1000</f>
        <v>9120.7445859908348</v>
      </c>
      <c r="K66" s="59">
        <f>SUMIFS('Einnahmen und Ausgaben'!$J164:$BM164, 'Einnahmen und Ausgaben'!$J$140:$BM$140, K$57) * 1000</f>
        <v>9394.3669235705602</v>
      </c>
      <c r="L66" s="59">
        <f>SUMIFS('Einnahmen und Ausgaben'!$J164:$BM164, 'Einnahmen und Ausgaben'!$J$140:$BM$140, L$57) * 1000</f>
        <v>9676.1979312776766</v>
      </c>
      <c r="M66" s="59">
        <f>SUMIFS('Einnahmen und Ausgaben'!$J164:$BM164, 'Einnahmen und Ausgaben'!$J$140:$BM$140, M$57) * 1000</f>
        <v>9966.4838692160083</v>
      </c>
      <c r="N66" s="59">
        <f>SUMIFS('Einnahmen und Ausgaben'!$J164:$BM164, 'Einnahmen und Ausgaben'!$J$140:$BM$140, N$57) * 1000</f>
        <v>10265.478385292487</v>
      </c>
      <c r="O66" s="59">
        <f>SUMIFS('Einnahmen und Ausgaben'!$J164:$BM164, 'Einnahmen und Ausgaben'!$J$140:$BM$140, O$57) * 1000</f>
        <v>10573.442736851261</v>
      </c>
      <c r="P66" s="59">
        <f>SUMIFS('Einnahmen und Ausgaben'!$J164:$BM164, 'Einnahmen und Ausgaben'!$J$140:$BM$140, P$57) * 1000</f>
        <v>10890.646018956799</v>
      </c>
      <c r="Q66" s="59">
        <f>SUMIFS('Einnahmen und Ausgaben'!$J164:$BM164, 'Einnahmen und Ausgaben'!$J$140:$BM$140, Q$57) * 1000</f>
        <v>11217.365399525503</v>
      </c>
      <c r="R66" s="59">
        <f>SUMIFS('Einnahmen und Ausgaben'!$J164:$BM164, 'Einnahmen und Ausgaben'!$J$140:$BM$140, R$57) * 1000</f>
        <v>11553.886361511268</v>
      </c>
      <c r="S66" s="59">
        <f>SUMIFS('Einnahmen und Ausgaben'!$J164:$BM164, 'Einnahmen und Ausgaben'!$J$140:$BM$140, S$57) * 1000</f>
        <v>11900.502952356606</v>
      </c>
      <c r="T66" s="59">
        <f>SUMIFS('Einnahmen und Ausgaben'!$J164:$BM164, 'Einnahmen und Ausgaben'!$J$140:$BM$140, T$57) * 1000</f>
        <v>12257.518040927303</v>
      </c>
      <c r="U66" s="59">
        <f>SUMIFS('Einnahmen und Ausgaben'!$J164:$BM164, 'Einnahmen und Ausgaben'!$J$140:$BM$140, U$57) * 1000</f>
        <v>12625.243582155123</v>
      </c>
      <c r="V66" s="59">
        <f>SUMIFS('Einnahmen und Ausgaben'!$J164:$BM164, 'Einnahmen und Ausgaben'!$J$140:$BM$140, V$57) * 1000</f>
        <v>13004.000889619776</v>
      </c>
      <c r="W66" s="59">
        <f>SUMIFS('Einnahmen und Ausgaben'!$J164:$BM164, 'Einnahmen und Ausgaben'!$J$140:$BM$140, W$57) * 1000</f>
        <v>13394.120916308368</v>
      </c>
      <c r="X66" s="59">
        <f>SUMIFS('Einnahmen und Ausgaben'!$J164:$BM164, 'Einnahmen und Ausgaben'!$J$140:$BM$140, X$57) * 1000</f>
        <v>13795.944543797619</v>
      </c>
      <c r="Y66" s="59">
        <f>SUMIFS('Einnahmen und Ausgaben'!$J164:$BM164, 'Einnahmen und Ausgaben'!$J$140:$BM$140, Y$57) * 1000</f>
        <v>14209.822880111549</v>
      </c>
      <c r="Z66" s="60">
        <f>SUMIFS('Einnahmen und Ausgaben'!$J164:$BM164, 'Einnahmen und Ausgaben'!$J$140:$BM$140, Z$57) * 1000</f>
        <v>14636.117566514895</v>
      </c>
      <c r="AA66" s="413"/>
      <c r="AB66" s="413"/>
      <c r="AC66" s="413"/>
      <c r="AD66" s="413"/>
    </row>
    <row r="67" spans="1:30">
      <c r="A67" s="11" t="str">
        <f>'Einnahmen und Ausgaben'!E$169</f>
        <v>Backbone-Kosten</v>
      </c>
      <c r="B67" s="59">
        <f>SUMIFS('Einnahmen und Ausgaben'!$J169:$BM169, 'Einnahmen und Ausgaben'!$J$140:$BM$140, B$57) * 1000</f>
        <v>0</v>
      </c>
      <c r="C67" s="59">
        <f>SUMIFS('Einnahmen und Ausgaben'!$J169:$BM169, 'Einnahmen und Ausgaben'!$J$140:$BM$140, C$57) * 1000</f>
        <v>0</v>
      </c>
      <c r="D67" s="59">
        <f>SUMIFS('Einnahmen und Ausgaben'!$J169:$BM169, 'Einnahmen und Ausgaben'!$J$140:$BM$140, D$57) * 1000</f>
        <v>0</v>
      </c>
      <c r="E67" s="59">
        <f>SUMIFS('Einnahmen und Ausgaben'!$J169:$BM169, 'Einnahmen und Ausgaben'!$J$140:$BM$140, E$57) * 1000</f>
        <v>0</v>
      </c>
      <c r="F67" s="59">
        <f>SUMIFS('Einnahmen und Ausgaben'!$J169:$BM169, 'Einnahmen und Ausgaben'!$J$140:$BM$140, F$57) * 1000</f>
        <v>0</v>
      </c>
      <c r="G67" s="58">
        <f>SUMIFS('Einnahmen und Ausgaben'!$J169:$BM169, 'Einnahmen und Ausgaben'!$J$140:$BM$140, G$57) * 1000</f>
        <v>0</v>
      </c>
      <c r="H67" s="59">
        <f>SUMIFS('Einnahmen und Ausgaben'!$J169:$BM169, 'Einnahmen und Ausgaben'!$J$140:$BM$140, H$57) * 1000</f>
        <v>0</v>
      </c>
      <c r="I67" s="59">
        <f>SUMIFS('Einnahmen und Ausgaben'!$J169:$BM169, 'Einnahmen und Ausgaben'!$J$140:$BM$140, I$57) * 1000</f>
        <v>0</v>
      </c>
      <c r="J67" s="59">
        <f>SUMIFS('Einnahmen und Ausgaben'!$J169:$BM169, 'Einnahmen und Ausgaben'!$J$140:$BM$140, J$57) * 1000</f>
        <v>0</v>
      </c>
      <c r="K67" s="59">
        <f>SUMIFS('Einnahmen und Ausgaben'!$J169:$BM169, 'Einnahmen und Ausgaben'!$J$140:$BM$140, K$57) * 1000</f>
        <v>0</v>
      </c>
      <c r="L67" s="59">
        <f>SUMIFS('Einnahmen und Ausgaben'!$J169:$BM169, 'Einnahmen und Ausgaben'!$J$140:$BM$140, L$57) * 1000</f>
        <v>0</v>
      </c>
      <c r="M67" s="59">
        <f>SUMIFS('Einnahmen und Ausgaben'!$J169:$BM169, 'Einnahmen und Ausgaben'!$J$140:$BM$140, M$57) * 1000</f>
        <v>0</v>
      </c>
      <c r="N67" s="59">
        <f>SUMIFS('Einnahmen und Ausgaben'!$J169:$BM169, 'Einnahmen und Ausgaben'!$J$140:$BM$140, N$57) * 1000</f>
        <v>0</v>
      </c>
      <c r="O67" s="59">
        <f>SUMIFS('Einnahmen und Ausgaben'!$J169:$BM169, 'Einnahmen und Ausgaben'!$J$140:$BM$140, O$57) * 1000</f>
        <v>0</v>
      </c>
      <c r="P67" s="59">
        <f>SUMIFS('Einnahmen und Ausgaben'!$J169:$BM169, 'Einnahmen und Ausgaben'!$J$140:$BM$140, P$57) * 1000</f>
        <v>0</v>
      </c>
      <c r="Q67" s="59">
        <f>SUMIFS('Einnahmen und Ausgaben'!$J169:$BM169, 'Einnahmen und Ausgaben'!$J$140:$BM$140, Q$57) * 1000</f>
        <v>0</v>
      </c>
      <c r="R67" s="59">
        <f>SUMIFS('Einnahmen und Ausgaben'!$J169:$BM169, 'Einnahmen und Ausgaben'!$J$140:$BM$140, R$57) * 1000</f>
        <v>0</v>
      </c>
      <c r="S67" s="59">
        <f>SUMIFS('Einnahmen und Ausgaben'!$J169:$BM169, 'Einnahmen und Ausgaben'!$J$140:$BM$140, S$57) * 1000</f>
        <v>0</v>
      </c>
      <c r="T67" s="59">
        <f>SUMIFS('Einnahmen und Ausgaben'!$J169:$BM169, 'Einnahmen und Ausgaben'!$J$140:$BM$140, T$57) * 1000</f>
        <v>0</v>
      </c>
      <c r="U67" s="59">
        <f>SUMIFS('Einnahmen und Ausgaben'!$J169:$BM169, 'Einnahmen und Ausgaben'!$J$140:$BM$140, U$57) * 1000</f>
        <v>0</v>
      </c>
      <c r="V67" s="59">
        <f>SUMIFS('Einnahmen und Ausgaben'!$J169:$BM169, 'Einnahmen und Ausgaben'!$J$140:$BM$140, V$57) * 1000</f>
        <v>0</v>
      </c>
      <c r="W67" s="59">
        <f>SUMIFS('Einnahmen und Ausgaben'!$J169:$BM169, 'Einnahmen und Ausgaben'!$J$140:$BM$140, W$57) * 1000</f>
        <v>0</v>
      </c>
      <c r="X67" s="59">
        <f>SUMIFS('Einnahmen und Ausgaben'!$J169:$BM169, 'Einnahmen und Ausgaben'!$J$140:$BM$140, X$57) * 1000</f>
        <v>0</v>
      </c>
      <c r="Y67" s="59">
        <f>SUMIFS('Einnahmen und Ausgaben'!$J169:$BM169, 'Einnahmen und Ausgaben'!$J$140:$BM$140, Y$57) * 1000</f>
        <v>0</v>
      </c>
      <c r="Z67" s="60">
        <f>SUMIFS('Einnahmen und Ausgaben'!$J169:$BM169, 'Einnahmen und Ausgaben'!$J$140:$BM$140, Z$57) * 1000</f>
        <v>0</v>
      </c>
      <c r="AA67" s="413"/>
      <c r="AB67" s="413"/>
      <c r="AC67" s="413"/>
      <c r="AD67" s="413"/>
    </row>
    <row r="68" spans="1:30">
      <c r="A68" s="11" t="str">
        <f>'Einnahmen und Ausgaben'!E$174</f>
        <v>Gebühren an Eigentümer Kernnetz</v>
      </c>
      <c r="B68" s="59">
        <f>SUMIFS('Einnahmen und Ausgaben'!$J174:$BM174, 'Einnahmen und Ausgaben'!$J$140:$BM$140, B$57) * 1000</f>
        <v>0</v>
      </c>
      <c r="C68" s="59">
        <f>SUMIFS('Einnahmen und Ausgaben'!$J174:$BM174, 'Einnahmen und Ausgaben'!$J$140:$BM$140, C$57) * 1000</f>
        <v>0</v>
      </c>
      <c r="D68" s="59">
        <f>SUMIFS('Einnahmen und Ausgaben'!$J174:$BM174, 'Einnahmen und Ausgaben'!$J$140:$BM$140, D$57) * 1000</f>
        <v>0</v>
      </c>
      <c r="E68" s="59">
        <f>SUMIFS('Einnahmen und Ausgaben'!$J174:$BM174, 'Einnahmen und Ausgaben'!$J$140:$BM$140, E$57) * 1000</f>
        <v>0</v>
      </c>
      <c r="F68" s="59">
        <f>SUMIFS('Einnahmen und Ausgaben'!$J174:$BM174, 'Einnahmen und Ausgaben'!$J$140:$BM$140, F$57) * 1000</f>
        <v>0</v>
      </c>
      <c r="G68" s="58">
        <f>SUMIFS('Einnahmen und Ausgaben'!$J174:$BM174, 'Einnahmen und Ausgaben'!$J$140:$BM$140, G$57) * 1000</f>
        <v>0</v>
      </c>
      <c r="H68" s="59">
        <f>SUMIFS('Einnahmen und Ausgaben'!$J174:$BM174, 'Einnahmen und Ausgaben'!$J$140:$BM$140, H$57) * 1000</f>
        <v>0</v>
      </c>
      <c r="I68" s="59">
        <f>SUMIFS('Einnahmen und Ausgaben'!$J174:$BM174, 'Einnahmen und Ausgaben'!$J$140:$BM$140, I$57) * 1000</f>
        <v>0</v>
      </c>
      <c r="J68" s="59">
        <f>SUMIFS('Einnahmen und Ausgaben'!$J174:$BM174, 'Einnahmen und Ausgaben'!$J$140:$BM$140, J$57) * 1000</f>
        <v>0</v>
      </c>
      <c r="K68" s="59">
        <f>SUMIFS('Einnahmen und Ausgaben'!$J174:$BM174, 'Einnahmen und Ausgaben'!$J$140:$BM$140, K$57) * 1000</f>
        <v>0</v>
      </c>
      <c r="L68" s="59">
        <f>SUMIFS('Einnahmen und Ausgaben'!$J174:$BM174, 'Einnahmen und Ausgaben'!$J$140:$BM$140, L$57) * 1000</f>
        <v>0</v>
      </c>
      <c r="M68" s="59">
        <f>SUMIFS('Einnahmen und Ausgaben'!$J174:$BM174, 'Einnahmen und Ausgaben'!$J$140:$BM$140, M$57) * 1000</f>
        <v>0</v>
      </c>
      <c r="N68" s="59">
        <f>SUMIFS('Einnahmen und Ausgaben'!$J174:$BM174, 'Einnahmen und Ausgaben'!$J$140:$BM$140, N$57) * 1000</f>
        <v>0</v>
      </c>
      <c r="O68" s="59">
        <f>SUMIFS('Einnahmen und Ausgaben'!$J174:$BM174, 'Einnahmen und Ausgaben'!$J$140:$BM$140, O$57) * 1000</f>
        <v>0</v>
      </c>
      <c r="P68" s="59">
        <f>SUMIFS('Einnahmen und Ausgaben'!$J174:$BM174, 'Einnahmen und Ausgaben'!$J$140:$BM$140, P$57) * 1000</f>
        <v>0</v>
      </c>
      <c r="Q68" s="59">
        <f>SUMIFS('Einnahmen und Ausgaben'!$J174:$BM174, 'Einnahmen und Ausgaben'!$J$140:$BM$140, Q$57) * 1000</f>
        <v>0</v>
      </c>
      <c r="R68" s="59">
        <f>SUMIFS('Einnahmen und Ausgaben'!$J174:$BM174, 'Einnahmen und Ausgaben'!$J$140:$BM$140, R$57) * 1000</f>
        <v>0</v>
      </c>
      <c r="S68" s="59">
        <f>SUMIFS('Einnahmen und Ausgaben'!$J174:$BM174, 'Einnahmen und Ausgaben'!$J$140:$BM$140, S$57) * 1000</f>
        <v>0</v>
      </c>
      <c r="T68" s="59">
        <f>SUMIFS('Einnahmen und Ausgaben'!$J174:$BM174, 'Einnahmen und Ausgaben'!$J$140:$BM$140, T$57) * 1000</f>
        <v>0</v>
      </c>
      <c r="U68" s="59">
        <f>SUMIFS('Einnahmen und Ausgaben'!$J174:$BM174, 'Einnahmen und Ausgaben'!$J$140:$BM$140, U$57) * 1000</f>
        <v>0</v>
      </c>
      <c r="V68" s="59">
        <f>SUMIFS('Einnahmen und Ausgaben'!$J174:$BM174, 'Einnahmen und Ausgaben'!$J$140:$BM$140, V$57) * 1000</f>
        <v>0</v>
      </c>
      <c r="W68" s="59">
        <f>SUMIFS('Einnahmen und Ausgaben'!$J174:$BM174, 'Einnahmen und Ausgaben'!$J$140:$BM$140, W$57) * 1000</f>
        <v>0</v>
      </c>
      <c r="X68" s="59">
        <f>SUMIFS('Einnahmen und Ausgaben'!$J174:$BM174, 'Einnahmen und Ausgaben'!$J$140:$BM$140, X$57) * 1000</f>
        <v>0</v>
      </c>
      <c r="Y68" s="59">
        <f>SUMIFS('Einnahmen und Ausgaben'!$J174:$BM174, 'Einnahmen und Ausgaben'!$J$140:$BM$140, Y$57) * 1000</f>
        <v>0</v>
      </c>
      <c r="Z68" s="60">
        <f>SUMIFS('Einnahmen und Ausgaben'!$J174:$BM174, 'Einnahmen und Ausgaben'!$J$140:$BM$140, Z$57) * 1000</f>
        <v>0</v>
      </c>
      <c r="AA68" s="413"/>
      <c r="AB68" s="413"/>
      <c r="AC68" s="413"/>
      <c r="AD68" s="413"/>
    </row>
    <row r="69" spans="1:30">
      <c r="A69" s="11"/>
      <c r="B69" s="59"/>
      <c r="C69" s="59"/>
      <c r="D69" s="59"/>
      <c r="E69" s="59"/>
      <c r="F69" s="59"/>
      <c r="G69" s="58"/>
      <c r="H69" s="59"/>
      <c r="I69" s="59"/>
      <c r="J69" s="59"/>
      <c r="K69" s="59"/>
      <c r="L69" s="59"/>
      <c r="M69" s="59"/>
      <c r="N69" s="59"/>
      <c r="O69" s="59"/>
      <c r="P69" s="59"/>
      <c r="Q69" s="59"/>
      <c r="R69" s="59"/>
      <c r="S69" s="59"/>
      <c r="T69" s="59"/>
      <c r="U69" s="59"/>
      <c r="V69" s="59"/>
      <c r="W69" s="59"/>
      <c r="X69" s="59"/>
      <c r="Y69" s="59"/>
      <c r="Z69" s="60"/>
      <c r="AA69" s="413"/>
      <c r="AB69" s="413"/>
      <c r="AC69" s="413"/>
      <c r="AD69" s="413"/>
    </row>
    <row r="70" spans="1:30">
      <c r="A70" s="11"/>
      <c r="B70" s="59"/>
      <c r="C70" s="59"/>
      <c r="D70" s="59"/>
      <c r="E70" s="59"/>
      <c r="F70" s="59"/>
      <c r="G70" s="58"/>
      <c r="H70" s="59"/>
      <c r="I70" s="59"/>
      <c r="J70" s="59"/>
      <c r="K70" s="59"/>
      <c r="L70" s="59"/>
      <c r="M70" s="59"/>
      <c r="N70" s="59"/>
      <c r="O70" s="59"/>
      <c r="P70" s="59"/>
      <c r="Q70" s="59"/>
      <c r="R70" s="59"/>
      <c r="S70" s="59"/>
      <c r="T70" s="59"/>
      <c r="U70" s="59"/>
      <c r="V70" s="59"/>
      <c r="W70" s="59"/>
      <c r="X70" s="59"/>
      <c r="Y70" s="59"/>
      <c r="Z70" s="60"/>
      <c r="AA70" s="413"/>
      <c r="AB70" s="413"/>
      <c r="AC70" s="413"/>
      <c r="AD70" s="413"/>
    </row>
    <row r="71" spans="1:30" ht="16.5" customHeight="1">
      <c r="A71" s="11"/>
      <c r="B71" s="59"/>
      <c r="C71" s="59"/>
      <c r="D71" s="59"/>
      <c r="E71" s="59"/>
      <c r="F71" s="59"/>
      <c r="G71" s="58"/>
      <c r="H71" s="59"/>
      <c r="I71" s="59"/>
      <c r="J71" s="59"/>
      <c r="K71" s="59"/>
      <c r="L71" s="59"/>
      <c r="M71" s="59"/>
      <c r="N71" s="59"/>
      <c r="O71" s="59"/>
      <c r="P71" s="59"/>
      <c r="Q71" s="59"/>
      <c r="R71" s="59"/>
      <c r="S71" s="59"/>
      <c r="T71" s="59"/>
      <c r="U71" s="59"/>
      <c r="V71" s="59"/>
      <c r="W71" s="59"/>
      <c r="X71" s="59"/>
      <c r="Y71" s="59"/>
      <c r="Z71" s="60"/>
      <c r="AA71" s="413"/>
      <c r="AB71" s="413"/>
      <c r="AC71" s="413"/>
      <c r="AD71" s="413"/>
    </row>
    <row r="72" spans="1:30" ht="16.5" customHeight="1">
      <c r="A72" s="11"/>
      <c r="B72" s="59"/>
      <c r="C72" s="59"/>
      <c r="D72" s="59"/>
      <c r="E72" s="59"/>
      <c r="F72" s="59"/>
      <c r="G72" s="58"/>
      <c r="H72" s="59"/>
      <c r="I72" s="59"/>
      <c r="J72" s="59"/>
      <c r="K72" s="59"/>
      <c r="L72" s="59"/>
      <c r="M72" s="59"/>
      <c r="N72" s="59"/>
      <c r="O72" s="59"/>
      <c r="P72" s="59"/>
      <c r="Q72" s="59"/>
      <c r="R72" s="59"/>
      <c r="S72" s="59"/>
      <c r="T72" s="59"/>
      <c r="U72" s="59"/>
      <c r="V72" s="59"/>
      <c r="W72" s="59"/>
      <c r="X72" s="59"/>
      <c r="Y72" s="59"/>
      <c r="Z72" s="60"/>
      <c r="AA72" s="413"/>
      <c r="AB72" s="413"/>
      <c r="AC72" s="413"/>
      <c r="AD72" s="413"/>
    </row>
    <row r="73" spans="1:30" ht="16.5" customHeight="1">
      <c r="A73" s="11"/>
      <c r="B73" s="59"/>
      <c r="C73" s="59"/>
      <c r="D73" s="59"/>
      <c r="E73" s="59"/>
      <c r="F73" s="59"/>
      <c r="G73" s="58"/>
      <c r="H73" s="59"/>
      <c r="I73" s="59"/>
      <c r="J73" s="59"/>
      <c r="K73" s="59"/>
      <c r="L73" s="59"/>
      <c r="M73" s="59"/>
      <c r="N73" s="59"/>
      <c r="O73" s="59"/>
      <c r="P73" s="59"/>
      <c r="Q73" s="59"/>
      <c r="R73" s="59"/>
      <c r="S73" s="59"/>
      <c r="T73" s="59"/>
      <c r="U73" s="59"/>
      <c r="V73" s="59"/>
      <c r="W73" s="59"/>
      <c r="X73" s="59"/>
      <c r="Y73" s="59"/>
      <c r="Z73" s="60"/>
      <c r="AA73" s="413"/>
      <c r="AB73" s="413"/>
      <c r="AC73" s="413"/>
      <c r="AD73" s="413"/>
    </row>
    <row r="74" spans="1:30" ht="16.5" customHeight="1">
      <c r="A74" s="11"/>
      <c r="B74" s="59"/>
      <c r="C74" s="59"/>
      <c r="D74" s="59"/>
      <c r="E74" s="59"/>
      <c r="F74" s="59"/>
      <c r="G74" s="58"/>
      <c r="H74" s="59"/>
      <c r="I74" s="59"/>
      <c r="J74" s="59"/>
      <c r="K74" s="59"/>
      <c r="L74" s="59"/>
      <c r="M74" s="59"/>
      <c r="N74" s="59"/>
      <c r="O74" s="59"/>
      <c r="P74" s="59"/>
      <c r="Q74" s="59"/>
      <c r="R74" s="59"/>
      <c r="S74" s="59"/>
      <c r="T74" s="59"/>
      <c r="U74" s="59"/>
      <c r="V74" s="59"/>
      <c r="W74" s="59"/>
      <c r="X74" s="59"/>
      <c r="Y74" s="59"/>
      <c r="Z74" s="60"/>
      <c r="AA74" s="413"/>
      <c r="AB74" s="413"/>
      <c r="AC74" s="413"/>
      <c r="AD74" s="413"/>
    </row>
    <row r="75" spans="1:30" ht="16.5" customHeight="1">
      <c r="A75" s="11"/>
      <c r="B75" s="59"/>
      <c r="C75" s="59"/>
      <c r="D75" s="59"/>
      <c r="E75" s="59"/>
      <c r="F75" s="59"/>
      <c r="G75" s="58"/>
      <c r="H75" s="59"/>
      <c r="I75" s="59"/>
      <c r="J75" s="59"/>
      <c r="K75" s="59"/>
      <c r="L75" s="59"/>
      <c r="M75" s="59"/>
      <c r="N75" s="59"/>
      <c r="O75" s="59"/>
      <c r="P75" s="59"/>
      <c r="Q75" s="59"/>
      <c r="R75" s="59"/>
      <c r="S75" s="59"/>
      <c r="T75" s="59"/>
      <c r="U75" s="59"/>
      <c r="V75" s="59"/>
      <c r="W75" s="59"/>
      <c r="X75" s="59"/>
      <c r="Y75" s="59"/>
      <c r="Z75" s="60"/>
      <c r="AA75" s="413"/>
      <c r="AB75" s="413"/>
      <c r="AC75" s="413"/>
      <c r="AD75" s="413"/>
    </row>
    <row r="76" spans="1:30">
      <c r="A76" s="11"/>
      <c r="B76" s="59"/>
      <c r="C76" s="59"/>
      <c r="D76" s="59"/>
      <c r="E76" s="59"/>
      <c r="F76" s="59"/>
      <c r="G76" s="58"/>
      <c r="H76" s="59"/>
      <c r="I76" s="59"/>
      <c r="J76" s="59"/>
      <c r="K76" s="59"/>
      <c r="L76" s="59"/>
      <c r="M76" s="59"/>
      <c r="N76" s="59"/>
      <c r="O76" s="59"/>
      <c r="P76" s="59"/>
      <c r="Q76" s="59"/>
      <c r="R76" s="59"/>
      <c r="S76" s="59"/>
      <c r="T76" s="59"/>
      <c r="U76" s="59"/>
      <c r="V76" s="59"/>
      <c r="W76" s="59"/>
      <c r="X76" s="59"/>
      <c r="Y76" s="59"/>
      <c r="Z76" s="60"/>
      <c r="AA76" s="413"/>
      <c r="AB76" s="413"/>
      <c r="AC76" s="413"/>
      <c r="AD76" s="413"/>
    </row>
    <row r="77" spans="1:30" ht="15.75" thickBot="1">
      <c r="A77" s="36" t="s">
        <v>26</v>
      </c>
      <c r="B77" s="38">
        <f>SUM(B58:B76)</f>
        <v>0</v>
      </c>
      <c r="C77" s="38">
        <f t="shared" ref="C77:V77" si="6">SUM(C58:C76)</f>
        <v>9270</v>
      </c>
      <c r="D77" s="38">
        <f t="shared" si="6"/>
        <v>10821.18</v>
      </c>
      <c r="E77" s="38">
        <f t="shared" si="6"/>
        <v>11375.288069999999</v>
      </c>
      <c r="F77" s="38">
        <f t="shared" si="6"/>
        <v>12020.434090799999</v>
      </c>
      <c r="G77" s="39">
        <f t="shared" si="6"/>
        <v>12694.051113584999</v>
      </c>
      <c r="H77" s="38">
        <f t="shared" si="6"/>
        <v>13397.266767055378</v>
      </c>
      <c r="I77" s="38">
        <f t="shared" si="6"/>
        <v>14131.250713731755</v>
      </c>
      <c r="J77" s="38">
        <f t="shared" si="6"/>
        <v>14821.209952235105</v>
      </c>
      <c r="K77" s="38">
        <f t="shared" si="6"/>
        <v>15265.84625080216</v>
      </c>
      <c r="L77" s="38">
        <f t="shared" si="6"/>
        <v>15723.821638326226</v>
      </c>
      <c r="M77" s="38">
        <f t="shared" si="6"/>
        <v>16195.536287476014</v>
      </c>
      <c r="N77" s="38">
        <f t="shared" si="6"/>
        <v>16681.40237610029</v>
      </c>
      <c r="O77" s="38">
        <f t="shared" si="6"/>
        <v>17181.844447383297</v>
      </c>
      <c r="P77" s="38">
        <f t="shared" si="6"/>
        <v>17697.299780804799</v>
      </c>
      <c r="Q77" s="38">
        <f t="shared" si="6"/>
        <v>18228.218774228942</v>
      </c>
      <c r="R77" s="38">
        <f t="shared" si="6"/>
        <v>18775.06533745581</v>
      </c>
      <c r="S77" s="38">
        <f t="shared" si="6"/>
        <v>19338.317297579484</v>
      </c>
      <c r="T77" s="38">
        <f t="shared" si="6"/>
        <v>19918.466816506869</v>
      </c>
      <c r="U77" s="38">
        <f t="shared" si="6"/>
        <v>20516.020821002072</v>
      </c>
      <c r="V77" s="38">
        <f t="shared" si="6"/>
        <v>21131.501445632137</v>
      </c>
      <c r="W77" s="38">
        <f>IF(B13&lt;13,0,SUM(W58:W76))</f>
        <v>21765.446489001097</v>
      </c>
      <c r="X77" s="38">
        <f>IF(B13&lt;25,0,SUM(X58:X76))</f>
        <v>0</v>
      </c>
      <c r="Y77" s="38">
        <f>IF(B13&lt;37,0,SUM(Y58:Y76))</f>
        <v>0</v>
      </c>
      <c r="Z77" s="40">
        <f>IF(B13&lt;49,0,SUM(Z58:Z76))</f>
        <v>0</v>
      </c>
      <c r="AA77" s="413"/>
      <c r="AB77" s="413"/>
      <c r="AC77" s="413"/>
      <c r="AD77" s="413"/>
    </row>
    <row r="78" spans="1:30"/>
    <row r="79" spans="1:30">
      <c r="A79" s="414" t="s">
        <v>25</v>
      </c>
      <c r="B79" s="415"/>
      <c r="C79" s="415"/>
      <c r="D79" s="415"/>
      <c r="E79" s="415"/>
      <c r="F79" s="415"/>
      <c r="G79" s="415"/>
      <c r="H79" s="415"/>
      <c r="I79" s="415"/>
      <c r="J79" s="415"/>
      <c r="K79" s="415"/>
      <c r="L79" s="415"/>
      <c r="M79" s="415"/>
      <c r="N79" s="415"/>
      <c r="O79" s="415"/>
      <c r="P79" s="415"/>
      <c r="Q79" s="415"/>
      <c r="R79" s="415"/>
      <c r="S79" s="415"/>
      <c r="T79" s="415"/>
      <c r="U79" s="415"/>
      <c r="V79" s="415"/>
      <c r="W79" s="415"/>
      <c r="X79" s="415"/>
      <c r="Y79" s="415"/>
      <c r="Z79" s="416"/>
    </row>
    <row r="80" spans="1:30" ht="17.25">
      <c r="A80" s="37" t="s">
        <v>41</v>
      </c>
      <c r="B80" s="49">
        <v>1</v>
      </c>
      <c r="C80" s="49">
        <v>2</v>
      </c>
      <c r="D80" s="49">
        <v>3</v>
      </c>
      <c r="E80" s="49">
        <v>4</v>
      </c>
      <c r="F80" s="49">
        <v>5</v>
      </c>
      <c r="G80" s="56">
        <v>6</v>
      </c>
      <c r="H80" s="49">
        <v>7</v>
      </c>
      <c r="I80" s="49">
        <v>8</v>
      </c>
      <c r="J80" s="49">
        <v>9</v>
      </c>
      <c r="K80" s="49">
        <v>10</v>
      </c>
      <c r="L80" s="49">
        <v>11</v>
      </c>
      <c r="M80" s="49">
        <v>12</v>
      </c>
      <c r="N80" s="49">
        <v>13</v>
      </c>
      <c r="O80" s="49">
        <v>14</v>
      </c>
      <c r="P80" s="49">
        <v>15</v>
      </c>
      <c r="Q80" s="49">
        <v>16</v>
      </c>
      <c r="R80" s="49">
        <v>17</v>
      </c>
      <c r="S80" s="49">
        <v>18</v>
      </c>
      <c r="T80" s="49">
        <v>19</v>
      </c>
      <c r="U80" s="49">
        <v>20</v>
      </c>
      <c r="V80" s="49">
        <v>21</v>
      </c>
      <c r="W80" s="49">
        <v>22</v>
      </c>
      <c r="X80" s="49">
        <v>23</v>
      </c>
      <c r="Y80" s="49">
        <v>24</v>
      </c>
      <c r="Z80" s="50">
        <v>25</v>
      </c>
    </row>
    <row r="81" spans="1:30" ht="15.75" customHeight="1">
      <c r="A81" s="73" t="s">
        <v>18</v>
      </c>
      <c r="B81" s="74"/>
      <c r="C81" s="74"/>
      <c r="D81" s="74"/>
      <c r="E81" s="74"/>
      <c r="F81" s="74"/>
      <c r="G81" s="74"/>
      <c r="H81" s="74"/>
      <c r="I81" s="74"/>
      <c r="J81" s="74"/>
      <c r="K81" s="74"/>
      <c r="L81" s="74"/>
      <c r="M81" s="74"/>
      <c r="N81" s="74"/>
      <c r="O81" s="74"/>
      <c r="P81" s="74"/>
      <c r="Q81" s="74"/>
      <c r="R81" s="74"/>
      <c r="S81" s="74"/>
      <c r="T81" s="74"/>
      <c r="U81" s="74"/>
      <c r="V81" s="74"/>
      <c r="W81" s="74"/>
      <c r="X81" s="74"/>
      <c r="Y81" s="74"/>
      <c r="Z81" s="74"/>
      <c r="AA81" s="417" t="s">
        <v>70</v>
      </c>
      <c r="AB81" s="417"/>
      <c r="AC81" s="417"/>
      <c r="AD81" s="417"/>
    </row>
    <row r="82" spans="1:30" ht="15.75">
      <c r="A82" s="73" t="s">
        <v>17</v>
      </c>
      <c r="B82" s="74"/>
      <c r="C82" s="74"/>
      <c r="D82" s="74"/>
      <c r="E82" s="74"/>
      <c r="F82" s="74"/>
      <c r="G82" s="74"/>
      <c r="H82" s="74"/>
      <c r="I82" s="74"/>
      <c r="J82" s="74"/>
      <c r="K82" s="74"/>
      <c r="L82" s="74"/>
      <c r="M82" s="74"/>
      <c r="N82" s="74"/>
      <c r="O82" s="74"/>
      <c r="P82" s="74"/>
      <c r="Q82" s="74"/>
      <c r="R82" s="74"/>
      <c r="S82" s="74"/>
      <c r="T82" s="74"/>
      <c r="U82" s="74"/>
      <c r="V82" s="74"/>
      <c r="W82" s="74"/>
      <c r="X82" s="74"/>
      <c r="Y82" s="74"/>
      <c r="Z82" s="74"/>
      <c r="AA82" s="417"/>
      <c r="AB82" s="417"/>
      <c r="AC82" s="417"/>
      <c r="AD82" s="417"/>
    </row>
    <row r="83" spans="1:30">
      <c r="A83" s="11"/>
      <c r="B83" s="59"/>
      <c r="C83" s="59"/>
      <c r="D83" s="59"/>
      <c r="E83" s="59"/>
      <c r="F83" s="59"/>
      <c r="G83" s="58"/>
      <c r="H83" s="59"/>
      <c r="I83" s="59"/>
      <c r="J83" s="59"/>
      <c r="K83" s="59"/>
      <c r="L83" s="59"/>
      <c r="M83" s="59"/>
      <c r="N83" s="59"/>
      <c r="O83" s="59"/>
      <c r="P83" s="59"/>
      <c r="Q83" s="59"/>
      <c r="R83" s="59"/>
      <c r="S83" s="59"/>
      <c r="T83" s="59"/>
      <c r="U83" s="59"/>
      <c r="V83" s="59"/>
      <c r="W83" s="59"/>
      <c r="X83" s="59"/>
      <c r="Y83" s="59"/>
      <c r="Z83" s="60"/>
      <c r="AA83" s="417"/>
      <c r="AB83" s="417"/>
      <c r="AC83" s="417"/>
      <c r="AD83" s="417"/>
    </row>
    <row r="84" spans="1:30">
      <c r="A84" s="11" t="str">
        <f>'Einnahmen und Ausgaben'!E$79</f>
        <v>Einnahmen aus Neuanschlussgebühr</v>
      </c>
      <c r="B84" s="59">
        <f>SUMIFS('Einnahmen und Ausgaben'!$J79:$BM79, 'Einnahmen und Ausgaben'!$J$140:$BM$140, B$80) * 1000</f>
        <v>0</v>
      </c>
      <c r="C84" s="59">
        <f>SUMIFS('Einnahmen und Ausgaben'!$J79:$BM79, 'Einnahmen und Ausgaben'!$J$140:$BM$140, C$80) * 1000</f>
        <v>106250</v>
      </c>
      <c r="D84" s="59">
        <f>SUMIFS('Einnahmen und Ausgaben'!$J79:$BM79, 'Einnahmen und Ausgaben'!$J$140:$BM$140, D$80) * 1000</f>
        <v>18750</v>
      </c>
      <c r="E84" s="59">
        <f>SUMIFS('Einnahmen und Ausgaben'!$J79:$BM79, 'Einnahmen und Ausgaben'!$J$140:$BM$140, E$80) * 1000</f>
        <v>29166.666666666668</v>
      </c>
      <c r="F84" s="59">
        <f>SUMIFS('Einnahmen und Ausgaben'!$J79:$BM79, 'Einnahmen und Ausgaben'!$J$140:$BM$140, F$80) * 1000</f>
        <v>37500</v>
      </c>
      <c r="G84" s="59">
        <f>SUMIFS('Einnahmen und Ausgaben'!$J79:$BM79, 'Einnahmen und Ausgaben'!$J$140:$BM$140, G$80) * 1000</f>
        <v>37500</v>
      </c>
      <c r="H84" s="59">
        <f>SUMIFS('Einnahmen und Ausgaben'!$J79:$BM79, 'Einnahmen und Ausgaben'!$J$140:$BM$140, H$80) * 1000</f>
        <v>37500</v>
      </c>
      <c r="I84" s="59">
        <f>SUMIFS('Einnahmen und Ausgaben'!$J79:$BM79, 'Einnahmen und Ausgaben'!$J$140:$BM$140, I$80) * 1000</f>
        <v>37500</v>
      </c>
      <c r="J84" s="59">
        <f>SUMIFS('Einnahmen und Ausgaben'!$J79:$BM79, 'Einnahmen und Ausgaben'!$J$140:$BM$140, J$80) * 1000</f>
        <v>29166.666666666668</v>
      </c>
      <c r="K84" s="59">
        <f>SUMIFS('Einnahmen und Ausgaben'!$J79:$BM79, 'Einnahmen und Ausgaben'!$J$140:$BM$140, K$80) * 1000</f>
        <v>0</v>
      </c>
      <c r="L84" s="59">
        <f>SUMIFS('Einnahmen und Ausgaben'!$J79:$BM79, 'Einnahmen und Ausgaben'!$J$140:$BM$140, L$80) * 1000</f>
        <v>0</v>
      </c>
      <c r="M84" s="59">
        <f>SUMIFS('Einnahmen und Ausgaben'!$J79:$BM79, 'Einnahmen und Ausgaben'!$J$140:$BM$140, M$80) * 1000</f>
        <v>0</v>
      </c>
      <c r="N84" s="59">
        <f>SUMIFS('Einnahmen und Ausgaben'!$J79:$BM79, 'Einnahmen und Ausgaben'!$J$140:$BM$140, N$80) * 1000</f>
        <v>0</v>
      </c>
      <c r="O84" s="59">
        <f>SUMIFS('Einnahmen und Ausgaben'!$J79:$BM79, 'Einnahmen und Ausgaben'!$J$140:$BM$140, O$80) * 1000</f>
        <v>0</v>
      </c>
      <c r="P84" s="59">
        <f>SUMIFS('Einnahmen und Ausgaben'!$J79:$BM79, 'Einnahmen und Ausgaben'!$J$140:$BM$140, P$80) * 1000</f>
        <v>0</v>
      </c>
      <c r="Q84" s="59">
        <f>SUMIFS('Einnahmen und Ausgaben'!$J79:$BM79, 'Einnahmen und Ausgaben'!$J$140:$BM$140, Q$80) * 1000</f>
        <v>0</v>
      </c>
      <c r="R84" s="59">
        <f>SUMIFS('Einnahmen und Ausgaben'!$J79:$BM79, 'Einnahmen und Ausgaben'!$J$140:$BM$140, R$80) * 1000</f>
        <v>0</v>
      </c>
      <c r="S84" s="59">
        <f>SUMIFS('Einnahmen und Ausgaben'!$J79:$BM79, 'Einnahmen und Ausgaben'!$J$140:$BM$140, S$80) * 1000</f>
        <v>0</v>
      </c>
      <c r="T84" s="59">
        <f>SUMIFS('Einnahmen und Ausgaben'!$J79:$BM79, 'Einnahmen und Ausgaben'!$J$140:$BM$140, T$80) * 1000</f>
        <v>0</v>
      </c>
      <c r="U84" s="59">
        <f>SUMIFS('Einnahmen und Ausgaben'!$J79:$BM79, 'Einnahmen und Ausgaben'!$J$140:$BM$140, U$80) * 1000</f>
        <v>0</v>
      </c>
      <c r="V84" s="59">
        <f>SUMIFS('Einnahmen und Ausgaben'!$J79:$BM79, 'Einnahmen und Ausgaben'!$J$140:$BM$140, V$80) * 1000</f>
        <v>0</v>
      </c>
      <c r="W84" s="59">
        <f>SUMIFS('Einnahmen und Ausgaben'!$J79:$BM79, 'Einnahmen und Ausgaben'!$J$140:$BM$140, W$80) * 1000</f>
        <v>0</v>
      </c>
      <c r="X84" s="59">
        <f>SUMIFS('Einnahmen und Ausgaben'!$J79:$BM79, 'Einnahmen und Ausgaben'!$J$140:$BM$140, X$80) * 1000</f>
        <v>0</v>
      </c>
      <c r="Y84" s="59">
        <f>SUMIFS('Einnahmen und Ausgaben'!$J79:$BM79, 'Einnahmen und Ausgaben'!$J$140:$BM$140, Y$80) * 1000</f>
        <v>0</v>
      </c>
      <c r="Z84" s="60">
        <f>SUMIFS('Einnahmen und Ausgaben'!$J79:$BM79, 'Einnahmen und Ausgaben'!$J$140:$BM$140, Z$80) * 1000</f>
        <v>0</v>
      </c>
      <c r="AA84" s="417"/>
      <c r="AB84" s="417"/>
      <c r="AC84" s="417"/>
      <c r="AD84" s="417"/>
    </row>
    <row r="85" spans="1:30">
      <c r="A85" s="11" t="str">
        <f>'Einnahmen und Ausgaben'!E$98</f>
        <v>Einnahmen aus Betreibungsgebühr</v>
      </c>
      <c r="B85" s="59">
        <f>SUMIFS('Einnahmen und Ausgaben'!$J98:$BM98, 'Einnahmen und Ausgaben'!$J$140:$BM$140, B$80) * 1000</f>
        <v>0</v>
      </c>
      <c r="C85" s="59">
        <f>SUMIFS('Einnahmen und Ausgaben'!$J98:$BM98, 'Einnahmen und Ausgaben'!$J$140:$BM$140, C$80) * 1000</f>
        <v>43749.156327915887</v>
      </c>
      <c r="D85" s="59">
        <f>SUMIFS('Einnahmen und Ausgaben'!$J98:$BM98, 'Einnahmen und Ausgaben'!$J$140:$BM$140, D$80) * 1000</f>
        <v>75102.718362922271</v>
      </c>
      <c r="E85" s="59">
        <f>SUMIFS('Einnahmen und Ausgaben'!$J98:$BM98, 'Einnahmen und Ausgaben'!$J$140:$BM$140, E$80) * 1000</f>
        <v>82770.705907776661</v>
      </c>
      <c r="F85" s="59">
        <f>SUMIFS('Einnahmen und Ausgaben'!$J98:$BM98, 'Einnahmen und Ausgaben'!$J$140:$BM$140, F$80) * 1000</f>
        <v>92424.709737020108</v>
      </c>
      <c r="G85" s="58">
        <f>SUMIFS('Einnahmen und Ausgaben'!$J98:$BM98, 'Einnahmen und Ausgaben'!$J$140:$BM$140, G$80) * 1000</f>
        <v>102583.4601607012</v>
      </c>
      <c r="H85" s="59">
        <f>SUMIFS('Einnahmen und Ausgaben'!$J98:$BM98, 'Einnahmen und Ausgaben'!$J$140:$BM$140, H$80) * 1000</f>
        <v>113268.55337103986</v>
      </c>
      <c r="I85" s="59">
        <f>SUMIFS('Einnahmen und Ausgaben'!$J98:$BM98, 'Einnahmen und Ausgaben'!$J$140:$BM$140, I$80) * 1000</f>
        <v>124502.42705985419</v>
      </c>
      <c r="J85" s="59">
        <f>SUMIFS('Einnahmen und Ausgaben'!$J98:$BM98, 'Einnahmen und Ausgaben'!$J$140:$BM$140, J$80) * 1000</f>
        <v>134514.86000522703</v>
      </c>
      <c r="K85" s="59">
        <f>SUMIFS('Einnahmen und Ausgaben'!$J98:$BM98, 'Einnahmen und Ausgaben'!$J$140:$BM$140, K$80) * 1000</f>
        <v>138550.30580538389</v>
      </c>
      <c r="L85" s="59">
        <f>SUMIFS('Einnahmen und Ausgaben'!$J98:$BM98, 'Einnahmen und Ausgaben'!$J$140:$BM$140, L$80) * 1000</f>
        <v>142706.81497954536</v>
      </c>
      <c r="M85" s="59">
        <f>SUMIFS('Einnahmen und Ausgaben'!$J98:$BM98, 'Einnahmen und Ausgaben'!$J$140:$BM$140, M$80) * 1000</f>
        <v>146988.01942893176</v>
      </c>
      <c r="N85" s="59">
        <f>SUMIFS('Einnahmen und Ausgaben'!$J98:$BM98, 'Einnahmen und Ausgaben'!$J$140:$BM$140, N$80) * 1000</f>
        <v>151397.66001179969</v>
      </c>
      <c r="O85" s="59">
        <f>SUMIFS('Einnahmen und Ausgaben'!$J98:$BM98, 'Einnahmen und Ausgaben'!$J$140:$BM$140, O$80) * 1000</f>
        <v>155939.58981215366</v>
      </c>
      <c r="P85" s="59">
        <f>SUMIFS('Einnahmen und Ausgaben'!$J98:$BM98, 'Einnahmen und Ausgaben'!$J$140:$BM$140, P$80) * 1000</f>
        <v>160617.77750651829</v>
      </c>
      <c r="Q85" s="59">
        <f>SUMIFS('Einnahmen und Ausgaben'!$J98:$BM98, 'Einnahmen und Ausgaben'!$J$140:$BM$140, Q$80) * 1000</f>
        <v>165436.31083171384</v>
      </c>
      <c r="R85" s="59">
        <f>SUMIFS('Einnahmen und Ausgaben'!$J98:$BM98, 'Einnahmen und Ausgaben'!$J$140:$BM$140, R$80) * 1000</f>
        <v>170399.40015666522</v>
      </c>
      <c r="S85" s="59">
        <f>SUMIFS('Einnahmen und Ausgaben'!$J98:$BM98, 'Einnahmen und Ausgaben'!$J$140:$BM$140, S$80) * 1000</f>
        <v>175511.38216136518</v>
      </c>
      <c r="T85" s="59">
        <f>SUMIFS('Einnahmen und Ausgaben'!$J98:$BM98, 'Einnahmen und Ausgaben'!$J$140:$BM$140, T$80) * 1000</f>
        <v>180776.72362620616</v>
      </c>
      <c r="U85" s="59">
        <f>SUMIFS('Einnahmen und Ausgaben'!$J98:$BM98, 'Einnahmen und Ausgaben'!$J$140:$BM$140, U$80) * 1000</f>
        <v>186200.02533499233</v>
      </c>
      <c r="V85" s="59">
        <f>SUMIFS('Einnahmen und Ausgaben'!$J98:$BM98, 'Einnahmen und Ausgaben'!$J$140:$BM$140, V$80) * 1000</f>
        <v>191786.02609504209</v>
      </c>
      <c r="W85" s="59">
        <f>SUMIFS('Einnahmen und Ausgaben'!$J98:$BM98, 'Einnahmen und Ausgaben'!$J$140:$BM$140, W$80) * 1000</f>
        <v>197539.60687789335</v>
      </c>
      <c r="X85" s="59">
        <f>SUMIFS('Einnahmen und Ausgaben'!$J98:$BM98, 'Einnahmen und Ausgaben'!$J$140:$BM$140, X$80) * 1000</f>
        <v>203465.79508423017</v>
      </c>
      <c r="Y85" s="59">
        <f>SUMIFS('Einnahmen und Ausgaben'!$J98:$BM98, 'Einnahmen und Ausgaben'!$J$140:$BM$140, Y$80) * 1000</f>
        <v>209569.76893675711</v>
      </c>
      <c r="Z85" s="60">
        <f>SUMIFS('Einnahmen und Ausgaben'!$J98:$BM98, 'Einnahmen und Ausgaben'!$J$140:$BM$140, Z$80) * 1000</f>
        <v>215856.86200485975</v>
      </c>
      <c r="AA85" s="417"/>
      <c r="AB85" s="417"/>
      <c r="AC85" s="417"/>
      <c r="AD85" s="417"/>
    </row>
    <row r="86" spans="1:30">
      <c r="A86" s="11"/>
      <c r="B86" s="59"/>
      <c r="C86" s="59"/>
      <c r="D86" s="59"/>
      <c r="E86" s="59"/>
      <c r="F86" s="59"/>
      <c r="G86" s="58"/>
      <c r="H86" s="59"/>
      <c r="I86" s="59"/>
      <c r="J86" s="59"/>
      <c r="K86" s="59"/>
      <c r="L86" s="59"/>
      <c r="M86" s="59"/>
      <c r="N86" s="59"/>
      <c r="O86" s="59"/>
      <c r="P86" s="59"/>
      <c r="Q86" s="59"/>
      <c r="R86" s="59"/>
      <c r="S86" s="59"/>
      <c r="T86" s="59"/>
      <c r="U86" s="59"/>
      <c r="V86" s="59"/>
      <c r="W86" s="59"/>
      <c r="X86" s="59"/>
      <c r="Y86" s="59"/>
      <c r="Z86" s="60"/>
      <c r="AA86" s="417"/>
      <c r="AB86" s="417"/>
      <c r="AC86" s="417"/>
      <c r="AD86" s="417"/>
    </row>
    <row r="87" spans="1:30">
      <c r="A87" s="11"/>
      <c r="B87" s="59"/>
      <c r="C87" s="59"/>
      <c r="D87" s="59"/>
      <c r="E87" s="59"/>
      <c r="F87" s="59"/>
      <c r="G87" s="58"/>
      <c r="H87" s="59"/>
      <c r="I87" s="59"/>
      <c r="J87" s="59"/>
      <c r="K87" s="59"/>
      <c r="L87" s="59"/>
      <c r="M87" s="59"/>
      <c r="N87" s="59"/>
      <c r="O87" s="59"/>
      <c r="P87" s="59"/>
      <c r="Q87" s="59"/>
      <c r="R87" s="59"/>
      <c r="S87" s="59"/>
      <c r="T87" s="59"/>
      <c r="U87" s="59"/>
      <c r="V87" s="59"/>
      <c r="W87" s="59"/>
      <c r="X87" s="59"/>
      <c r="Y87" s="59"/>
      <c r="Z87" s="60"/>
      <c r="AA87" s="417"/>
      <c r="AB87" s="417"/>
      <c r="AC87" s="417"/>
      <c r="AD87" s="417"/>
    </row>
    <row r="88" spans="1:30">
      <c r="A88" s="11"/>
      <c r="B88" s="59"/>
      <c r="C88" s="59"/>
      <c r="D88" s="59"/>
      <c r="E88" s="59"/>
      <c r="F88" s="59"/>
      <c r="G88" s="58"/>
      <c r="H88" s="59"/>
      <c r="I88" s="59"/>
      <c r="J88" s="59"/>
      <c r="K88" s="59"/>
      <c r="L88" s="59"/>
      <c r="M88" s="59"/>
      <c r="N88" s="59"/>
      <c r="O88" s="59"/>
      <c r="P88" s="59"/>
      <c r="Q88" s="59"/>
      <c r="R88" s="59"/>
      <c r="S88" s="59"/>
      <c r="T88" s="59"/>
      <c r="U88" s="59"/>
      <c r="V88" s="59"/>
      <c r="W88" s="59"/>
      <c r="X88" s="59"/>
      <c r="Y88" s="59"/>
      <c r="Z88" s="60"/>
      <c r="AA88" s="417"/>
      <c r="AB88" s="417"/>
      <c r="AC88" s="417"/>
      <c r="AD88" s="417"/>
    </row>
    <row r="89" spans="1:30">
      <c r="A89" s="11"/>
      <c r="B89" s="59"/>
      <c r="C89" s="59"/>
      <c r="D89" s="59"/>
      <c r="E89" s="59"/>
      <c r="F89" s="59"/>
      <c r="G89" s="58"/>
      <c r="H89" s="59"/>
      <c r="I89" s="59"/>
      <c r="J89" s="59"/>
      <c r="K89" s="59"/>
      <c r="L89" s="59"/>
      <c r="M89" s="59"/>
      <c r="N89" s="59"/>
      <c r="O89" s="59"/>
      <c r="P89" s="59"/>
      <c r="Q89" s="59"/>
      <c r="R89" s="59"/>
      <c r="S89" s="59"/>
      <c r="T89" s="59"/>
      <c r="U89" s="59"/>
      <c r="V89" s="59"/>
      <c r="W89" s="59"/>
      <c r="X89" s="59"/>
      <c r="Y89" s="59"/>
      <c r="Z89" s="60"/>
      <c r="AA89" s="417"/>
      <c r="AB89" s="417"/>
      <c r="AC89" s="417"/>
      <c r="AD89" s="417"/>
    </row>
    <row r="90" spans="1:30">
      <c r="A90" s="11"/>
      <c r="B90" s="59"/>
      <c r="C90" s="59"/>
      <c r="D90" s="59"/>
      <c r="E90" s="59"/>
      <c r="F90" s="59"/>
      <c r="G90" s="58"/>
      <c r="H90" s="59"/>
      <c r="I90" s="59"/>
      <c r="J90" s="59"/>
      <c r="K90" s="59"/>
      <c r="L90" s="59"/>
      <c r="M90" s="59"/>
      <c r="N90" s="59"/>
      <c r="O90" s="59"/>
      <c r="P90" s="59"/>
      <c r="Q90" s="59"/>
      <c r="R90" s="59"/>
      <c r="S90" s="59"/>
      <c r="T90" s="59"/>
      <c r="U90" s="59"/>
      <c r="V90" s="59"/>
      <c r="W90" s="59"/>
      <c r="X90" s="59"/>
      <c r="Y90" s="59"/>
      <c r="Z90" s="60"/>
      <c r="AA90" s="417"/>
      <c r="AB90" s="417"/>
      <c r="AC90" s="417"/>
      <c r="AD90" s="417"/>
    </row>
    <row r="91" spans="1:30">
      <c r="A91" s="11"/>
      <c r="B91" s="59"/>
      <c r="C91" s="59"/>
      <c r="D91" s="59"/>
      <c r="E91" s="59"/>
      <c r="F91" s="59"/>
      <c r="G91" s="58"/>
      <c r="H91" s="59"/>
      <c r="I91" s="59"/>
      <c r="J91" s="59"/>
      <c r="K91" s="59"/>
      <c r="L91" s="59"/>
      <c r="M91" s="59"/>
      <c r="N91" s="59"/>
      <c r="O91" s="59"/>
      <c r="P91" s="59"/>
      <c r="Q91" s="59"/>
      <c r="R91" s="59"/>
      <c r="S91" s="59"/>
      <c r="T91" s="59"/>
      <c r="U91" s="59"/>
      <c r="V91" s="59"/>
      <c r="W91" s="59"/>
      <c r="X91" s="59"/>
      <c r="Y91" s="59"/>
      <c r="Z91" s="60"/>
      <c r="AA91" s="417"/>
      <c r="AB91" s="417"/>
      <c r="AC91" s="417"/>
      <c r="AD91" s="417"/>
    </row>
    <row r="92" spans="1:30">
      <c r="A92" s="11"/>
      <c r="B92" s="59"/>
      <c r="C92" s="59"/>
      <c r="D92" s="59"/>
      <c r="E92" s="59"/>
      <c r="F92" s="59"/>
      <c r="G92" s="58"/>
      <c r="H92" s="59"/>
      <c r="I92" s="59"/>
      <c r="J92" s="59"/>
      <c r="K92" s="59"/>
      <c r="L92" s="59"/>
      <c r="M92" s="59"/>
      <c r="N92" s="59"/>
      <c r="O92" s="59"/>
      <c r="P92" s="59"/>
      <c r="Q92" s="59"/>
      <c r="R92" s="59"/>
      <c r="S92" s="59"/>
      <c r="T92" s="59"/>
      <c r="U92" s="59"/>
      <c r="V92" s="59"/>
      <c r="W92" s="59"/>
      <c r="X92" s="59"/>
      <c r="Y92" s="59"/>
      <c r="Z92" s="60"/>
      <c r="AA92" s="417"/>
      <c r="AB92" s="417"/>
      <c r="AC92" s="417"/>
      <c r="AD92" s="417"/>
    </row>
    <row r="93" spans="1:30">
      <c r="A93" s="11"/>
      <c r="B93" s="59"/>
      <c r="C93" s="59"/>
      <c r="D93" s="59"/>
      <c r="E93" s="59"/>
      <c r="F93" s="59"/>
      <c r="G93" s="58"/>
      <c r="H93" s="59"/>
      <c r="I93" s="59"/>
      <c r="J93" s="59"/>
      <c r="K93" s="59"/>
      <c r="L93" s="59"/>
      <c r="M93" s="59"/>
      <c r="N93" s="59"/>
      <c r="O93" s="59"/>
      <c r="P93" s="59"/>
      <c r="Q93" s="59"/>
      <c r="R93" s="59"/>
      <c r="S93" s="59"/>
      <c r="T93" s="59"/>
      <c r="U93" s="59"/>
      <c r="V93" s="59"/>
      <c r="W93" s="59"/>
      <c r="X93" s="59"/>
      <c r="Y93" s="59"/>
      <c r="Z93" s="60"/>
      <c r="AA93" s="417"/>
      <c r="AB93" s="417"/>
      <c r="AC93" s="417"/>
      <c r="AD93" s="417"/>
    </row>
    <row r="94" spans="1:30">
      <c r="A94" s="11"/>
      <c r="B94" s="59"/>
      <c r="C94" s="59"/>
      <c r="D94" s="59"/>
      <c r="E94" s="59"/>
      <c r="F94" s="59"/>
      <c r="G94" s="58"/>
      <c r="H94" s="59"/>
      <c r="I94" s="59"/>
      <c r="J94" s="59"/>
      <c r="K94" s="59"/>
      <c r="L94" s="59"/>
      <c r="M94" s="59"/>
      <c r="N94" s="59"/>
      <c r="O94" s="59"/>
      <c r="P94" s="59"/>
      <c r="Q94" s="59"/>
      <c r="R94" s="59"/>
      <c r="S94" s="59"/>
      <c r="T94" s="59"/>
      <c r="U94" s="59"/>
      <c r="V94" s="59"/>
      <c r="W94" s="59"/>
      <c r="X94" s="59"/>
      <c r="Y94" s="59"/>
      <c r="Z94" s="60"/>
      <c r="AA94" s="417"/>
      <c r="AB94" s="417"/>
      <c r="AC94" s="417"/>
      <c r="AD94" s="417"/>
    </row>
    <row r="95" spans="1:30" ht="15.75" thickBot="1">
      <c r="A95" s="36" t="s">
        <v>27</v>
      </c>
      <c r="B95" s="38">
        <f t="shared" ref="B95:V95" si="7">SUM(B81:B94)</f>
        <v>0</v>
      </c>
      <c r="C95" s="38">
        <f t="shared" si="7"/>
        <v>149999.1563279159</v>
      </c>
      <c r="D95" s="38">
        <f t="shared" si="7"/>
        <v>93852.718362922271</v>
      </c>
      <c r="E95" s="38">
        <f t="shared" si="7"/>
        <v>111937.37257444333</v>
      </c>
      <c r="F95" s="38">
        <f t="shared" si="7"/>
        <v>129924.70973702011</v>
      </c>
      <c r="G95" s="39">
        <f t="shared" si="7"/>
        <v>140083.46016070119</v>
      </c>
      <c r="H95" s="38">
        <f t="shared" si="7"/>
        <v>150768.55337103986</v>
      </c>
      <c r="I95" s="38">
        <f t="shared" si="7"/>
        <v>162002.42705985421</v>
      </c>
      <c r="J95" s="38">
        <f t="shared" si="7"/>
        <v>163681.52667189369</v>
      </c>
      <c r="K95" s="38">
        <f t="shared" si="7"/>
        <v>138550.30580538389</v>
      </c>
      <c r="L95" s="38">
        <f t="shared" si="7"/>
        <v>142706.81497954536</v>
      </c>
      <c r="M95" s="38">
        <f t="shared" si="7"/>
        <v>146988.01942893176</v>
      </c>
      <c r="N95" s="38">
        <f t="shared" si="7"/>
        <v>151397.66001179969</v>
      </c>
      <c r="O95" s="38">
        <f t="shared" si="7"/>
        <v>155939.58981215366</v>
      </c>
      <c r="P95" s="38">
        <f t="shared" si="7"/>
        <v>160617.77750651829</v>
      </c>
      <c r="Q95" s="38">
        <f t="shared" si="7"/>
        <v>165436.31083171384</v>
      </c>
      <c r="R95" s="38">
        <f t="shared" si="7"/>
        <v>170399.40015666522</v>
      </c>
      <c r="S95" s="38">
        <f t="shared" si="7"/>
        <v>175511.38216136518</v>
      </c>
      <c r="T95" s="38">
        <f t="shared" si="7"/>
        <v>180776.72362620616</v>
      </c>
      <c r="U95" s="38">
        <f t="shared" si="7"/>
        <v>186200.02533499233</v>
      </c>
      <c r="V95" s="38">
        <f t="shared" si="7"/>
        <v>191786.02609504209</v>
      </c>
      <c r="W95" s="38">
        <f>IF(B13&lt;13,0,SUM(W81:W94))</f>
        <v>197539.60687789335</v>
      </c>
      <c r="X95" s="38">
        <f>IF(B13&lt;25,0,SUM(X81:X94))</f>
        <v>0</v>
      </c>
      <c r="Y95" s="38">
        <f>IF(B13&lt;37,0,SUM(Y81:Y94))</f>
        <v>0</v>
      </c>
      <c r="Z95" s="40">
        <f>IF(B13&lt;49,0,SUM(Z81:Z94))</f>
        <v>0</v>
      </c>
      <c r="AA95" s="417"/>
      <c r="AB95" s="417"/>
      <c r="AC95" s="417"/>
      <c r="AD95" s="417"/>
    </row>
    <row r="96" spans="1:30"/>
    <row r="97" spans="1:1">
      <c r="A97" s="12" t="s">
        <v>39</v>
      </c>
    </row>
    <row r="98" spans="1:1"/>
    <row r="99" spans="1:1"/>
    <row r="100" spans="1:1"/>
    <row r="101" spans="1:1">
      <c r="A101" s="12" t="s">
        <v>40</v>
      </c>
    </row>
    <row r="102" spans="1:1">
      <c r="A102" s="18" t="s">
        <v>66</v>
      </c>
    </row>
    <row r="103" spans="1:1">
      <c r="A103" s="3" t="s">
        <v>47</v>
      </c>
    </row>
    <row r="104" spans="1:1">
      <c r="A104" s="3" t="s">
        <v>48</v>
      </c>
    </row>
    <row r="105" spans="1:1"/>
    <row r="106" spans="1:1"/>
    <row r="107" spans="1:1">
      <c r="A107" s="12" t="s">
        <v>23</v>
      </c>
    </row>
    <row r="108" spans="1:1">
      <c r="A108" s="18" t="s">
        <v>66</v>
      </c>
    </row>
    <row r="109" spans="1:1">
      <c r="A109" s="61" t="s">
        <v>44</v>
      </c>
    </row>
    <row r="110" spans="1:1">
      <c r="A110" s="3" t="s">
        <v>46</v>
      </c>
    </row>
    <row r="111" spans="1:1">
      <c r="A111" s="3" t="s">
        <v>49</v>
      </c>
    </row>
    <row r="112" spans="1:1">
      <c r="A112" s="3" t="s">
        <v>45</v>
      </c>
    </row>
    <row r="113" spans="1:1">
      <c r="A113" s="61" t="s">
        <v>17</v>
      </c>
    </row>
    <row r="114" spans="1:1">
      <c r="A114" s="3" t="s">
        <v>50</v>
      </c>
    </row>
    <row r="115" spans="1:1"/>
  </sheetData>
  <sheetProtection algorithmName="SHA-512" hashValue="Ll07ffjlulnfAh+Bmg8SRT3AAnDLALGT5aQeMrqnwDbbroFfDS5Xv8dPl7zYphKgaejbE98n95uczl6cXHjhOQ==" saltValue="mqcX2GveeUgra2vsPZjBKg==" spinCount="100000" sheet="1" objects="1" scenarios="1"/>
  <mergeCells count="22">
    <mergeCell ref="A37:C37"/>
    <mergeCell ref="A4:Q8"/>
    <mergeCell ref="B10:D10"/>
    <mergeCell ref="B11:D11"/>
    <mergeCell ref="B12:D12"/>
    <mergeCell ref="B13:D13"/>
    <mergeCell ref="A16:Z16"/>
    <mergeCell ref="A25:D27"/>
    <mergeCell ref="A34:D34"/>
    <mergeCell ref="A35:C35"/>
    <mergeCell ref="A36:C36"/>
    <mergeCell ref="G36:R36"/>
    <mergeCell ref="G48:R52"/>
    <mergeCell ref="A56:Z56"/>
    <mergeCell ref="AA58:AD77"/>
    <mergeCell ref="A79:Z79"/>
    <mergeCell ref="AA81:AD95"/>
    <mergeCell ref="A38:C38"/>
    <mergeCell ref="G38:R39"/>
    <mergeCell ref="A39:C39"/>
    <mergeCell ref="A40:C40"/>
    <mergeCell ref="A43:F43"/>
  </mergeCells>
  <conditionalFormatting sqref="B17 B57 B80">
    <cfRule type="expression" dxfId="30" priority="38">
      <formula>$B$13&gt;0</formula>
    </cfRule>
  </conditionalFormatting>
  <conditionalFormatting sqref="B44">
    <cfRule type="expression" dxfId="29" priority="29">
      <formula>$B$13&gt;0</formula>
    </cfRule>
  </conditionalFormatting>
  <conditionalFormatting sqref="C17 C57 C80">
    <cfRule type="expression" dxfId="28" priority="37">
      <formula>$B$13&gt;12</formula>
    </cfRule>
  </conditionalFormatting>
  <conditionalFormatting sqref="C44">
    <cfRule type="expression" dxfId="27" priority="28">
      <formula>$B$13&gt;12</formula>
    </cfRule>
  </conditionalFormatting>
  <conditionalFormatting sqref="C18:F18">
    <cfRule type="expression" dxfId="26" priority="16">
      <formula>$B$13&lt;13</formula>
    </cfRule>
  </conditionalFormatting>
  <conditionalFormatting sqref="C44:F52">
    <cfRule type="expression" dxfId="25" priority="4">
      <formula>$B$13&lt;13</formula>
    </cfRule>
  </conditionalFormatting>
  <conditionalFormatting sqref="D17 D57 D80">
    <cfRule type="expression" dxfId="24" priority="36">
      <formula>$B$13&gt;24</formula>
    </cfRule>
  </conditionalFormatting>
  <conditionalFormatting sqref="D44">
    <cfRule type="expression" dxfId="23" priority="27">
      <formula>$B$13&gt;24</formula>
    </cfRule>
  </conditionalFormatting>
  <conditionalFormatting sqref="D18:F18">
    <cfRule type="expression" dxfId="22" priority="15">
      <formula>AND($B$13&gt;12,$B$13&lt;=24)</formula>
    </cfRule>
  </conditionalFormatting>
  <conditionalFormatting sqref="D44:F52">
    <cfRule type="expression" dxfId="21" priority="3">
      <formula>$B$13&lt;25</formula>
    </cfRule>
  </conditionalFormatting>
  <conditionalFormatting sqref="E17 E57 E80">
    <cfRule type="expression" dxfId="20" priority="35">
      <formula>$B$13&gt;36</formula>
    </cfRule>
  </conditionalFormatting>
  <conditionalFormatting sqref="E44">
    <cfRule type="expression" dxfId="19" priority="26">
      <formula>$B$13&gt;36</formula>
    </cfRule>
  </conditionalFormatting>
  <conditionalFormatting sqref="E18:F18">
    <cfRule type="expression" dxfId="18" priority="14">
      <formula>AND($B$13&gt;24,$B$13&lt;=36)</formula>
    </cfRule>
  </conditionalFormatting>
  <conditionalFormatting sqref="E44:F52">
    <cfRule type="expression" dxfId="17" priority="2">
      <formula>$B$13&lt;37</formula>
    </cfRule>
  </conditionalFormatting>
  <conditionalFormatting sqref="F17 F57 F80">
    <cfRule type="expression" dxfId="16" priority="34">
      <formula>$B$13&gt;48</formula>
    </cfRule>
  </conditionalFormatting>
  <conditionalFormatting sqref="F18">
    <cfRule type="expression" dxfId="15" priority="13">
      <formula>AND($B$13&gt;36,$B$13&lt;=48)</formula>
    </cfRule>
  </conditionalFormatting>
  <conditionalFormatting sqref="F44">
    <cfRule type="expression" dxfId="14" priority="25">
      <formula>$B$13&gt;48</formula>
    </cfRule>
  </conditionalFormatting>
  <conditionalFormatting sqref="F44:F52">
    <cfRule type="expression" dxfId="13" priority="1">
      <formula>$B$13&lt;48</formula>
    </cfRule>
  </conditionalFormatting>
  <conditionalFormatting sqref="W17:Z23">
    <cfRule type="expression" dxfId="12" priority="20">
      <formula>$B$13&lt;13</formula>
    </cfRule>
  </conditionalFormatting>
  <conditionalFormatting sqref="W57:Z77">
    <cfRule type="expression" dxfId="11" priority="12">
      <formula>$B$13&lt;13</formula>
    </cfRule>
  </conditionalFormatting>
  <conditionalFormatting sqref="W80:Z95">
    <cfRule type="expression" dxfId="10" priority="8">
      <formula>$B$13&lt;13</formula>
    </cfRule>
  </conditionalFormatting>
  <conditionalFormatting sqref="X17:Z23">
    <cfRule type="expression" dxfId="9" priority="19">
      <formula>$B$13&lt;25</formula>
    </cfRule>
  </conditionalFormatting>
  <conditionalFormatting sqref="X57:Z77">
    <cfRule type="expression" dxfId="8" priority="11">
      <formula>$B$13&lt;25</formula>
    </cfRule>
  </conditionalFormatting>
  <conditionalFormatting sqref="X80:Z95">
    <cfRule type="expression" dxfId="7" priority="7">
      <formula>$B$13&lt;25</formula>
    </cfRule>
  </conditionalFormatting>
  <conditionalFormatting sqref="Y17:Z23">
    <cfRule type="expression" dxfId="6" priority="18">
      <formula>$B$13&lt;37</formula>
    </cfRule>
  </conditionalFormatting>
  <conditionalFormatting sqref="Y57:Z77">
    <cfRule type="expression" dxfId="5" priority="10">
      <formula>$B$13&lt;37</formula>
    </cfRule>
  </conditionalFormatting>
  <conditionalFormatting sqref="Y80:Z95">
    <cfRule type="expression" dxfId="4" priority="6">
      <formula>$B$13&lt;37</formula>
    </cfRule>
  </conditionalFormatting>
  <conditionalFormatting sqref="Z17:Z23">
    <cfRule type="expression" dxfId="3" priority="17">
      <formula>$B$13&lt;49</formula>
    </cfRule>
  </conditionalFormatting>
  <conditionalFormatting sqref="Z57:Z77">
    <cfRule type="expression" dxfId="2" priority="9">
      <formula>$B$13&lt;49</formula>
    </cfRule>
  </conditionalFormatting>
  <conditionalFormatting sqref="Z80:Z95">
    <cfRule type="expression" dxfId="1" priority="5">
      <formula>$B$13&lt;49</formula>
    </cfRule>
  </conditionalFormatting>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7"/>
  <sheetViews>
    <sheetView workbookViewId="0"/>
  </sheetViews>
  <sheetFormatPr baseColWidth="10" defaultColWidth="0" defaultRowHeight="15" zeroHeight="1"/>
  <cols>
    <col min="1" max="1" width="29.5703125" customWidth="1"/>
    <col min="2" max="2" width="19.42578125" customWidth="1"/>
    <col min="3" max="3" width="11.42578125" customWidth="1"/>
    <col min="4" max="4" width="11.5703125" customWidth="1"/>
    <col min="5" max="16384" width="11.42578125" hidden="1"/>
  </cols>
  <sheetData>
    <row r="1" spans="1:4" ht="18.75">
      <c r="A1" s="89" t="s">
        <v>59</v>
      </c>
      <c r="B1" s="89"/>
      <c r="C1" s="89"/>
      <c r="D1" s="89"/>
    </row>
    <row r="2" spans="1:4" ht="18.75">
      <c r="A2" s="41"/>
    </row>
    <row r="3" spans="1:4" ht="18.75">
      <c r="A3" s="41"/>
    </row>
    <row r="4" spans="1:4" ht="18.75">
      <c r="A4" s="41" t="s">
        <v>96</v>
      </c>
    </row>
    <row r="5" spans="1:4">
      <c r="A5" s="32" t="s">
        <v>92</v>
      </c>
      <c r="B5" s="434"/>
      <c r="C5" s="434"/>
      <c r="D5" s="434"/>
    </row>
    <row r="6" spans="1:4">
      <c r="A6" s="33" t="s">
        <v>36</v>
      </c>
      <c r="B6" s="435"/>
      <c r="C6" s="435"/>
      <c r="D6" s="435"/>
    </row>
    <row r="7" spans="1:4">
      <c r="A7" s="34" t="s">
        <v>37</v>
      </c>
      <c r="B7" s="435"/>
      <c r="C7" s="435"/>
      <c r="D7" s="435"/>
    </row>
    <row r="8" spans="1:4" ht="15.75" thickBot="1">
      <c r="A8" s="47" t="s">
        <v>91</v>
      </c>
      <c r="B8" s="436">
        <f>Time!G$19</f>
        <v>24</v>
      </c>
      <c r="C8" s="436"/>
      <c r="D8" s="436"/>
    </row>
    <row r="9" spans="1:4" ht="15.75" thickTop="1">
      <c r="A9" s="104" t="s">
        <v>99</v>
      </c>
    </row>
    <row r="10" spans="1:4" ht="18.75">
      <c r="A10" s="41"/>
    </row>
    <row r="11" spans="1:4" ht="15" customHeight="1">
      <c r="A11" s="437" t="s">
        <v>98</v>
      </c>
      <c r="B11" s="437"/>
      <c r="C11" s="437"/>
      <c r="D11" s="437"/>
    </row>
    <row r="12" spans="1:4">
      <c r="A12" s="437"/>
      <c r="B12" s="437"/>
      <c r="C12" s="437"/>
      <c r="D12" s="437"/>
    </row>
    <row r="13" spans="1:4">
      <c r="A13" t="s">
        <v>65</v>
      </c>
    </row>
    <row r="14" spans="1:4"/>
    <row r="15" spans="1:4"/>
    <row r="16" spans="1:4">
      <c r="A16" t="s">
        <v>63</v>
      </c>
      <c r="B16" t="s">
        <v>64</v>
      </c>
    </row>
    <row r="17" spans="1:2">
      <c r="A17" t="s">
        <v>54</v>
      </c>
      <c r="B17" s="103" t="e">
        <f>#REF!</f>
        <v>#REF!</v>
      </c>
    </row>
    <row r="18" spans="1:2">
      <c r="A18" t="s">
        <v>52</v>
      </c>
      <c r="B18" s="103" t="e">
        <f>#REF!</f>
        <v>#REF!</v>
      </c>
    </row>
    <row r="19" spans="1:2">
      <c r="A19" t="s">
        <v>55</v>
      </c>
      <c r="B19" s="103">
        <f>'Finanzierungslücken Berechnung'!B32</f>
        <v>2975012.6526032914</v>
      </c>
    </row>
    <row r="20" spans="1:2">
      <c r="A20" t="s">
        <v>56</v>
      </c>
      <c r="B20" s="103" t="e">
        <f>#REF!</f>
        <v>#REF!</v>
      </c>
    </row>
    <row r="21" spans="1:2">
      <c r="A21" t="s">
        <v>57</v>
      </c>
      <c r="B21" s="103" t="e">
        <f>#REF!</f>
        <v>#REF!</v>
      </c>
    </row>
    <row r="22" spans="1:2">
      <c r="A22" t="s">
        <v>58</v>
      </c>
      <c r="B22" s="103" t="e">
        <f>#REF!</f>
        <v>#REF!</v>
      </c>
    </row>
    <row r="23" spans="1:2">
      <c r="A23" t="s">
        <v>60</v>
      </c>
      <c r="B23" s="103" t="e">
        <f>#REF!</f>
        <v>#REF!</v>
      </c>
    </row>
    <row r="24" spans="1:2">
      <c r="A24" t="s">
        <v>61</v>
      </c>
      <c r="B24" s="103" t="e">
        <f>#REF!</f>
        <v>#REF!</v>
      </c>
    </row>
    <row r="25" spans="1:2">
      <c r="A25" t="s">
        <v>62</v>
      </c>
      <c r="B25" s="103" t="e">
        <f>#REF!</f>
        <v>#REF!</v>
      </c>
    </row>
    <row r="26" spans="1:2"/>
    <row r="27" spans="1:2"/>
  </sheetData>
  <sheetProtection algorithmName="SHA-512" hashValue="Jq/vmFmVyKD2R9X1Er+wlFMdvAdzNho/SRRyGEwWgXni61NXK2OhkgDlTXfFz3wFeoNbBHcav7qFCmjt0Uj1dQ==" saltValue="kNcOppp1fgHE+5Q3h+qrlw==" spinCount="100000" sheet="1" objects="1" scenarios="1"/>
  <mergeCells count="5">
    <mergeCell ref="B5:D5"/>
    <mergeCell ref="B6:D6"/>
    <mergeCell ref="B7:D7"/>
    <mergeCell ref="B8:D8"/>
    <mergeCell ref="A11:D12"/>
  </mergeCells>
  <pageMargins left="0.7" right="0.7" top="0.78740157499999996" bottom="0.78740157499999996" header="0.3" footer="0.3"/>
  <pageSetup paperSize="9" orientation="portrait" horizontalDpi="360" verticalDpi="36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13E11-7762-4C9F-9A6C-50F71EE8ECA4}">
  <sheetPr published="0">
    <outlinePr summaryBelow="0" summaryRight="0"/>
    <pageSetUpPr fitToPage="1"/>
  </sheetPr>
  <dimension ref="A1:CK33"/>
  <sheetViews>
    <sheetView workbookViewId="0">
      <pane xSplit="8" ySplit="6" topLeftCell="I7" activePane="bottomRight" state="frozen"/>
      <selection pane="topRight" activeCell="I1" sqref="I1"/>
      <selection pane="bottomLeft" activeCell="A7" sqref="A7"/>
      <selection pane="bottomRight" activeCell="I7" sqref="I7"/>
    </sheetView>
  </sheetViews>
  <sheetFormatPr baseColWidth="10" defaultColWidth="0" defaultRowHeight="11.25"/>
  <cols>
    <col min="1" max="1" width="1.28515625" style="116" customWidth="1"/>
    <col min="2" max="3" width="1.28515625" style="117" customWidth="1"/>
    <col min="4" max="4" width="1.28515625" style="118" customWidth="1"/>
    <col min="5" max="5" width="40.7109375" style="119" customWidth="1"/>
    <col min="6" max="6" width="12.7109375" style="119" customWidth="1"/>
    <col min="7" max="8" width="11.7109375" style="119" customWidth="1"/>
    <col min="9" max="9" width="3" style="119" customWidth="1"/>
    <col min="10" max="65" width="11.7109375" style="119" customWidth="1"/>
    <col min="66" max="89" width="11.7109375" style="119" hidden="1" customWidth="1"/>
    <col min="90" max="16384" width="11.42578125" style="119" hidden="1"/>
  </cols>
  <sheetData>
    <row r="1" spans="1:89" s="114" customFormat="1" ht="12.75">
      <c r="A1" s="111" t="str">
        <f ca="1" xml:space="preserve"> RIGHT(CELL("filename", A1), LEN(CELL("filename", A1)) - SEARCH("]", CELL("filename", A1)))</f>
        <v>Muster</v>
      </c>
      <c r="B1" s="112"/>
      <c r="C1" s="112"/>
      <c r="D1" s="113"/>
      <c r="F1" s="115"/>
      <c r="G1" s="115"/>
      <c r="H1" s="115"/>
    </row>
    <row r="2" spans="1:89" s="167" customFormat="1">
      <c r="A2" s="162"/>
      <c r="B2" s="164"/>
      <c r="C2" s="164"/>
      <c r="D2" s="165"/>
      <c r="E2" s="167" t="str">
        <f>Time!E$2</f>
        <v>Zahl der Monate in dieser Spalte</v>
      </c>
      <c r="F2" s="167">
        <f>Time!F$2</f>
        <v>0</v>
      </c>
      <c r="G2" s="161">
        <f>Time!G$2</f>
        <v>0</v>
      </c>
      <c r="H2" s="167">
        <f>Time!H$2</f>
        <v>0</v>
      </c>
      <c r="I2" s="167">
        <f>Time!I$2</f>
        <v>0</v>
      </c>
      <c r="J2" s="167">
        <f>Time!J$2</f>
        <v>0</v>
      </c>
      <c r="K2" s="167">
        <f>Time!K$2</f>
        <v>6</v>
      </c>
      <c r="L2" s="167">
        <f>Time!L$2</f>
        <v>6</v>
      </c>
      <c r="M2" s="167">
        <f>Time!M$2</f>
        <v>6</v>
      </c>
      <c r="N2" s="167">
        <f>Time!N$2</f>
        <v>6</v>
      </c>
      <c r="O2" s="167">
        <f>Time!O$2</f>
        <v>12</v>
      </c>
      <c r="P2" s="167">
        <f>Time!P$2</f>
        <v>12</v>
      </c>
      <c r="Q2" s="167">
        <f>Time!Q$2</f>
        <v>12</v>
      </c>
      <c r="R2" s="167">
        <f>Time!R$2</f>
        <v>12</v>
      </c>
      <c r="S2" s="167">
        <f>Time!S$2</f>
        <v>12</v>
      </c>
      <c r="T2" s="167">
        <f>Time!T$2</f>
        <v>12</v>
      </c>
      <c r="U2" s="167">
        <f>Time!U$2</f>
        <v>12</v>
      </c>
      <c r="V2" s="167">
        <f>Time!V$2</f>
        <v>12</v>
      </c>
      <c r="W2" s="167">
        <f>Time!W$2</f>
        <v>12</v>
      </c>
      <c r="X2" s="167">
        <f>Time!X$2</f>
        <v>12</v>
      </c>
      <c r="Y2" s="167">
        <f>Time!Y$2</f>
        <v>12</v>
      </c>
      <c r="Z2" s="167">
        <f>Time!Z$2</f>
        <v>12</v>
      </c>
      <c r="AA2" s="167">
        <f>Time!AA$2</f>
        <v>12</v>
      </c>
      <c r="AB2" s="167">
        <f>Time!AB$2</f>
        <v>12</v>
      </c>
      <c r="AC2" s="167">
        <f>Time!AC$2</f>
        <v>12</v>
      </c>
      <c r="AD2" s="167">
        <f>Time!AD$2</f>
        <v>12</v>
      </c>
      <c r="AE2" s="167">
        <f>Time!AE$2</f>
        <v>12</v>
      </c>
      <c r="AF2" s="167">
        <f>Time!AF$2</f>
        <v>12</v>
      </c>
      <c r="AG2" s="167">
        <f>Time!AG$2</f>
        <v>12</v>
      </c>
      <c r="AH2" s="167">
        <f>Time!AH$2</f>
        <v>12</v>
      </c>
      <c r="AI2" s="167">
        <f>Time!AI$2</f>
        <v>12</v>
      </c>
      <c r="AJ2" s="167">
        <f>Time!AJ$2</f>
        <v>12</v>
      </c>
      <c r="AK2" s="167">
        <f>Time!AK$2</f>
        <v>12</v>
      </c>
      <c r="AL2" s="167">
        <f>Time!AL$2</f>
        <v>12</v>
      </c>
      <c r="AM2" s="167">
        <f>Time!AM$2</f>
        <v>12</v>
      </c>
      <c r="AN2" s="167">
        <f>Time!AN$2</f>
        <v>12</v>
      </c>
      <c r="AO2" s="167">
        <f>Time!AO$2</f>
        <v>12</v>
      </c>
      <c r="AP2" s="167">
        <f>Time!AP$2</f>
        <v>12</v>
      </c>
      <c r="AQ2" s="167">
        <f>Time!AQ$2</f>
        <v>12</v>
      </c>
      <c r="AR2" s="167">
        <f>Time!AR$2</f>
        <v>12</v>
      </c>
      <c r="AS2" s="167">
        <f>Time!AS$2</f>
        <v>12</v>
      </c>
      <c r="AT2" s="167">
        <f>Time!AT$2</f>
        <v>12</v>
      </c>
      <c r="AU2" s="167">
        <f>Time!AU$2</f>
        <v>12</v>
      </c>
      <c r="AV2" s="167">
        <f>Time!AV$2</f>
        <v>12</v>
      </c>
      <c r="AW2" s="167">
        <f>Time!AW$2</f>
        <v>12</v>
      </c>
      <c r="AX2" s="167">
        <f>Time!AX$2</f>
        <v>12</v>
      </c>
      <c r="AY2" s="167">
        <f>Time!AY$2</f>
        <v>12</v>
      </c>
      <c r="AZ2" s="167">
        <f>Time!AZ$2</f>
        <v>12</v>
      </c>
      <c r="BA2" s="167">
        <f>Time!BA$2</f>
        <v>12</v>
      </c>
      <c r="BB2" s="167">
        <f>Time!BB$2</f>
        <v>12</v>
      </c>
      <c r="BC2" s="167">
        <f>Time!BC$2</f>
        <v>12</v>
      </c>
      <c r="BD2" s="167">
        <f>Time!BD$2</f>
        <v>12</v>
      </c>
      <c r="BE2" s="167">
        <f>Time!BE$2</f>
        <v>12</v>
      </c>
      <c r="BF2" s="167">
        <f>Time!BF$2</f>
        <v>12</v>
      </c>
      <c r="BG2" s="167">
        <f>Time!BG$2</f>
        <v>12</v>
      </c>
      <c r="BH2" s="167">
        <f>Time!BH$2</f>
        <v>12</v>
      </c>
      <c r="BI2" s="167">
        <f>Time!BI$2</f>
        <v>12</v>
      </c>
      <c r="BJ2" s="167">
        <f>Time!BJ$2</f>
        <v>12</v>
      </c>
      <c r="BK2" s="167">
        <f>Time!BK$2</f>
        <v>12</v>
      </c>
      <c r="BL2" s="167">
        <f>Time!BL$2</f>
        <v>12</v>
      </c>
      <c r="BM2" s="167">
        <f>Time!BM$2</f>
        <v>12</v>
      </c>
      <c r="BN2" s="167" t="e">
        <f>#REF!</f>
        <v>#REF!</v>
      </c>
      <c r="BO2" s="167" t="e">
        <f>#REF!</f>
        <v>#REF!</v>
      </c>
      <c r="BP2" s="167" t="e">
        <f>#REF!</f>
        <v>#REF!</v>
      </c>
      <c r="BQ2" s="167" t="e">
        <f>#REF!</f>
        <v>#REF!</v>
      </c>
      <c r="BR2" s="167" t="e">
        <f>#REF!</f>
        <v>#REF!</v>
      </c>
      <c r="BS2" s="167" t="e">
        <f>#REF!</f>
        <v>#REF!</v>
      </c>
      <c r="BT2" s="167" t="e">
        <f>#REF!</f>
        <v>#REF!</v>
      </c>
      <c r="BU2" s="167" t="e">
        <f>#REF!</f>
        <v>#REF!</v>
      </c>
      <c r="BV2" s="167" t="e">
        <f>#REF!</f>
        <v>#REF!</v>
      </c>
      <c r="BW2" s="167" t="e">
        <f>#REF!</f>
        <v>#REF!</v>
      </c>
      <c r="BX2" s="167" t="e">
        <f>#REF!</f>
        <v>#REF!</v>
      </c>
      <c r="BY2" s="167" t="e">
        <f>#REF!</f>
        <v>#REF!</v>
      </c>
      <c r="BZ2" s="167" t="e">
        <f>#REF!</f>
        <v>#REF!</v>
      </c>
      <c r="CA2" s="167" t="e">
        <f>#REF!</f>
        <v>#REF!</v>
      </c>
      <c r="CB2" s="167" t="e">
        <f>#REF!</f>
        <v>#REF!</v>
      </c>
      <c r="CC2" s="167" t="e">
        <f>#REF!</f>
        <v>#REF!</v>
      </c>
      <c r="CD2" s="167" t="e">
        <f>#REF!</f>
        <v>#REF!</v>
      </c>
      <c r="CE2" s="167" t="e">
        <f>#REF!</f>
        <v>#REF!</v>
      </c>
      <c r="CF2" s="167" t="e">
        <f>#REF!</f>
        <v>#REF!</v>
      </c>
      <c r="CG2" s="167" t="e">
        <f>#REF!</f>
        <v>#REF!</v>
      </c>
      <c r="CH2" s="167" t="e">
        <f>#REF!</f>
        <v>#REF!</v>
      </c>
      <c r="CI2" s="167" t="e">
        <f>#REF!</f>
        <v>#REF!</v>
      </c>
      <c r="CJ2" s="167" t="e">
        <f>#REF!</f>
        <v>#REF!</v>
      </c>
      <c r="CK2" s="167" t="e">
        <f>#REF!</f>
        <v>#REF!</v>
      </c>
    </row>
    <row r="3" spans="1:89">
      <c r="E3" s="119" t="str">
        <f>Time!E$3</f>
        <v>Jahr</v>
      </c>
      <c r="F3" s="119">
        <f>Time!F$3</f>
        <v>0</v>
      </c>
      <c r="G3" s="301">
        <f>Time!G$3</f>
        <v>0</v>
      </c>
      <c r="H3" s="119">
        <f>Time!H$3</f>
        <v>0</v>
      </c>
      <c r="I3" s="119">
        <f>Time!I$3</f>
        <v>0</v>
      </c>
      <c r="J3" s="120">
        <f>Time!J$3</f>
        <v>2023</v>
      </c>
      <c r="K3" s="120">
        <f>Time!K$3</f>
        <v>2024</v>
      </c>
      <c r="L3" s="120">
        <f>Time!L$3</f>
        <v>2024</v>
      </c>
      <c r="M3" s="120">
        <f>Time!M$3</f>
        <v>2025</v>
      </c>
      <c r="N3" s="120">
        <f>Time!N$3</f>
        <v>2025</v>
      </c>
      <c r="O3" s="120">
        <f>Time!O$3</f>
        <v>2026</v>
      </c>
      <c r="P3" s="120">
        <f>Time!P$3</f>
        <v>2027</v>
      </c>
      <c r="Q3" s="120">
        <f>Time!Q$3</f>
        <v>2028</v>
      </c>
      <c r="R3" s="120">
        <f>Time!R$3</f>
        <v>2029</v>
      </c>
      <c r="S3" s="120">
        <f>Time!S$3</f>
        <v>2030</v>
      </c>
      <c r="T3" s="120">
        <f>Time!T$3</f>
        <v>2031</v>
      </c>
      <c r="U3" s="120">
        <f>Time!U$3</f>
        <v>2032</v>
      </c>
      <c r="V3" s="120">
        <f>Time!V$3</f>
        <v>2033</v>
      </c>
      <c r="W3" s="120">
        <f>Time!W$3</f>
        <v>2034</v>
      </c>
      <c r="X3" s="120">
        <f>Time!X$3</f>
        <v>2035</v>
      </c>
      <c r="Y3" s="120">
        <f>Time!Y$3</f>
        <v>2036</v>
      </c>
      <c r="Z3" s="120">
        <f>Time!Z$3</f>
        <v>2037</v>
      </c>
      <c r="AA3" s="120">
        <f>Time!AA$3</f>
        <v>2038</v>
      </c>
      <c r="AB3" s="120">
        <f>Time!AB$3</f>
        <v>2039</v>
      </c>
      <c r="AC3" s="120">
        <f>Time!AC$3</f>
        <v>2040</v>
      </c>
      <c r="AD3" s="120">
        <f>Time!AD$3</f>
        <v>2041</v>
      </c>
      <c r="AE3" s="120">
        <f>Time!AE$3</f>
        <v>2042</v>
      </c>
      <c r="AF3" s="120">
        <f>Time!AF$3</f>
        <v>2043</v>
      </c>
      <c r="AG3" s="120">
        <f>Time!AG$3</f>
        <v>2044</v>
      </c>
      <c r="AH3" s="120">
        <f>Time!AH$3</f>
        <v>2045</v>
      </c>
      <c r="AI3" s="120">
        <f>Time!AI$3</f>
        <v>2046</v>
      </c>
      <c r="AJ3" s="120">
        <f>Time!AJ$3</f>
        <v>2047</v>
      </c>
      <c r="AK3" s="120">
        <f>Time!AK$3</f>
        <v>2048</v>
      </c>
      <c r="AL3" s="120">
        <f>Time!AL$3</f>
        <v>2049</v>
      </c>
      <c r="AM3" s="120">
        <f>Time!AM$3</f>
        <v>2050</v>
      </c>
      <c r="AN3" s="120">
        <f>Time!AN$3</f>
        <v>2051</v>
      </c>
      <c r="AO3" s="120">
        <f>Time!AO$3</f>
        <v>2052</v>
      </c>
      <c r="AP3" s="120">
        <f>Time!AP$3</f>
        <v>2053</v>
      </c>
      <c r="AQ3" s="120">
        <f>Time!AQ$3</f>
        <v>2054</v>
      </c>
      <c r="AR3" s="120">
        <f>Time!AR$3</f>
        <v>2055</v>
      </c>
      <c r="AS3" s="120">
        <f>Time!AS$3</f>
        <v>2056</v>
      </c>
      <c r="AT3" s="120">
        <f>Time!AT$3</f>
        <v>2057</v>
      </c>
      <c r="AU3" s="120">
        <f>Time!AU$3</f>
        <v>2058</v>
      </c>
      <c r="AV3" s="120">
        <f>Time!AV$3</f>
        <v>2059</v>
      </c>
      <c r="AW3" s="120">
        <f>Time!AW$3</f>
        <v>2060</v>
      </c>
      <c r="AX3" s="120">
        <f>Time!AX$3</f>
        <v>2061</v>
      </c>
      <c r="AY3" s="120">
        <f>Time!AY$3</f>
        <v>2062</v>
      </c>
      <c r="AZ3" s="120">
        <f>Time!AZ$3</f>
        <v>2063</v>
      </c>
      <c r="BA3" s="120">
        <f>Time!BA$3</f>
        <v>2064</v>
      </c>
      <c r="BB3" s="120">
        <f>Time!BB$3</f>
        <v>2065</v>
      </c>
      <c r="BC3" s="120">
        <f>Time!BC$3</f>
        <v>2066</v>
      </c>
      <c r="BD3" s="120">
        <f>Time!BD$3</f>
        <v>2067</v>
      </c>
      <c r="BE3" s="120">
        <f>Time!BE$3</f>
        <v>2068</v>
      </c>
      <c r="BF3" s="120">
        <f>Time!BF$3</f>
        <v>2069</v>
      </c>
      <c r="BG3" s="120">
        <f>Time!BG$3</f>
        <v>2070</v>
      </c>
      <c r="BH3" s="120">
        <f>Time!BH$3</f>
        <v>2071</v>
      </c>
      <c r="BI3" s="120">
        <f>Time!BI$3</f>
        <v>2072</v>
      </c>
      <c r="BJ3" s="120">
        <f>Time!BJ$3</f>
        <v>2073</v>
      </c>
      <c r="BK3" s="120">
        <f>Time!BK$3</f>
        <v>2074</v>
      </c>
      <c r="BL3" s="120">
        <f>Time!BL$3</f>
        <v>2075</v>
      </c>
      <c r="BM3" s="120">
        <f>Time!BM$3</f>
        <v>2076</v>
      </c>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row>
    <row r="4" spans="1:89" s="171" customFormat="1">
      <c r="B4" s="172"/>
      <c r="C4" s="172"/>
      <c r="D4" s="173"/>
      <c r="E4" s="152" t="str">
        <f>Time!E$4</f>
        <v>Start Model-Periode</v>
      </c>
      <c r="F4" s="152">
        <f>Time!F$4</f>
        <v>0</v>
      </c>
      <c r="G4" s="302">
        <f>Time!G$4</f>
        <v>0</v>
      </c>
      <c r="H4" s="152">
        <f>Time!H$4</f>
        <v>0</v>
      </c>
      <c r="I4" s="152">
        <f>Time!I$4</f>
        <v>0</v>
      </c>
      <c r="J4" s="152">
        <f>Time!J$4</f>
        <v>45291</v>
      </c>
      <c r="K4" s="152">
        <f>Time!K$4</f>
        <v>45292</v>
      </c>
      <c r="L4" s="152">
        <f>Time!L$4</f>
        <v>45474</v>
      </c>
      <c r="M4" s="152">
        <f>Time!M$4</f>
        <v>45658</v>
      </c>
      <c r="N4" s="152">
        <f>Time!N$4</f>
        <v>45839</v>
      </c>
      <c r="O4" s="152">
        <f>Time!O$4</f>
        <v>46023</v>
      </c>
      <c r="P4" s="152">
        <f>Time!P$4</f>
        <v>46388</v>
      </c>
      <c r="Q4" s="152">
        <f>Time!Q$4</f>
        <v>46753</v>
      </c>
      <c r="R4" s="152">
        <f>Time!R$4</f>
        <v>47119</v>
      </c>
      <c r="S4" s="152">
        <f>Time!S$4</f>
        <v>47484</v>
      </c>
      <c r="T4" s="152">
        <f>Time!T$4</f>
        <v>47849</v>
      </c>
      <c r="U4" s="152">
        <f>Time!U$4</f>
        <v>48214</v>
      </c>
      <c r="V4" s="152">
        <f>Time!V$4</f>
        <v>48580</v>
      </c>
      <c r="W4" s="152">
        <f>Time!W$4</f>
        <v>48945</v>
      </c>
      <c r="X4" s="152">
        <f>Time!X$4</f>
        <v>49310</v>
      </c>
      <c r="Y4" s="152">
        <f>Time!Y$4</f>
        <v>49675</v>
      </c>
      <c r="Z4" s="152">
        <f>Time!Z$4</f>
        <v>50041</v>
      </c>
      <c r="AA4" s="152">
        <f>Time!AA$4</f>
        <v>50406</v>
      </c>
      <c r="AB4" s="152">
        <f>Time!AB$4</f>
        <v>50771</v>
      </c>
      <c r="AC4" s="152">
        <f>Time!AC$4</f>
        <v>51136</v>
      </c>
      <c r="AD4" s="152">
        <f>Time!AD$4</f>
        <v>51502</v>
      </c>
      <c r="AE4" s="152">
        <f>Time!AE$4</f>
        <v>51867</v>
      </c>
      <c r="AF4" s="152">
        <f>Time!AF$4</f>
        <v>52232</v>
      </c>
      <c r="AG4" s="152">
        <f>Time!AG$4</f>
        <v>52597</v>
      </c>
      <c r="AH4" s="152">
        <f>Time!AH$4</f>
        <v>52963</v>
      </c>
      <c r="AI4" s="152">
        <f>Time!AI$4</f>
        <v>53328</v>
      </c>
      <c r="AJ4" s="152">
        <f>Time!AJ$4</f>
        <v>53693</v>
      </c>
      <c r="AK4" s="152">
        <f>Time!AK$4</f>
        <v>54058</v>
      </c>
      <c r="AL4" s="152">
        <f>Time!AL$4</f>
        <v>54424</v>
      </c>
      <c r="AM4" s="152">
        <f>Time!AM$4</f>
        <v>54789</v>
      </c>
      <c r="AN4" s="152">
        <f>Time!AN$4</f>
        <v>55154</v>
      </c>
      <c r="AO4" s="152">
        <f>Time!AO$4</f>
        <v>55519</v>
      </c>
      <c r="AP4" s="152">
        <f>Time!AP$4</f>
        <v>55885</v>
      </c>
      <c r="AQ4" s="152">
        <f>Time!AQ$4</f>
        <v>56250</v>
      </c>
      <c r="AR4" s="152">
        <f>Time!AR$4</f>
        <v>56615</v>
      </c>
      <c r="AS4" s="152">
        <f>Time!AS$4</f>
        <v>56980</v>
      </c>
      <c r="AT4" s="152">
        <f>Time!AT$4</f>
        <v>57346</v>
      </c>
      <c r="AU4" s="152">
        <f>Time!AU$4</f>
        <v>57711</v>
      </c>
      <c r="AV4" s="152">
        <f>Time!AV$4</f>
        <v>58076</v>
      </c>
      <c r="AW4" s="152">
        <f>Time!AW$4</f>
        <v>58441</v>
      </c>
      <c r="AX4" s="152">
        <f>Time!AX$4</f>
        <v>58807</v>
      </c>
      <c r="AY4" s="152">
        <f>Time!AY$4</f>
        <v>59172</v>
      </c>
      <c r="AZ4" s="152">
        <f>Time!AZ$4</f>
        <v>59537</v>
      </c>
      <c r="BA4" s="152">
        <f>Time!BA$4</f>
        <v>59902</v>
      </c>
      <c r="BB4" s="152">
        <f>Time!BB$4</f>
        <v>60268</v>
      </c>
      <c r="BC4" s="152">
        <f>Time!BC$4</f>
        <v>60633</v>
      </c>
      <c r="BD4" s="152">
        <f>Time!BD$4</f>
        <v>60998</v>
      </c>
      <c r="BE4" s="152">
        <f>Time!BE$4</f>
        <v>61363</v>
      </c>
      <c r="BF4" s="152">
        <f>Time!BF$4</f>
        <v>61729</v>
      </c>
      <c r="BG4" s="152">
        <f>Time!BG$4</f>
        <v>62094</v>
      </c>
      <c r="BH4" s="152">
        <f>Time!BH$4</f>
        <v>62459</v>
      </c>
      <c r="BI4" s="152">
        <f>Time!BI$4</f>
        <v>62824</v>
      </c>
      <c r="BJ4" s="152">
        <f>Time!BJ$4</f>
        <v>63190</v>
      </c>
      <c r="BK4" s="152">
        <f>Time!BK$4</f>
        <v>63555</v>
      </c>
      <c r="BL4" s="152">
        <f>Time!BL$4</f>
        <v>63920</v>
      </c>
      <c r="BM4" s="152">
        <f>Time!BM$4</f>
        <v>64285</v>
      </c>
      <c r="BN4" s="152" t="e">
        <f>#REF!</f>
        <v>#REF!</v>
      </c>
      <c r="BO4" s="152" t="e">
        <f>#REF!</f>
        <v>#REF!</v>
      </c>
      <c r="BP4" s="152" t="e">
        <f>#REF!</f>
        <v>#REF!</v>
      </c>
      <c r="BQ4" s="152" t="e">
        <f>#REF!</f>
        <v>#REF!</v>
      </c>
      <c r="BR4" s="152" t="e">
        <f>#REF!</f>
        <v>#REF!</v>
      </c>
      <c r="BS4" s="152" t="e">
        <f>#REF!</f>
        <v>#REF!</v>
      </c>
      <c r="BT4" s="152" t="e">
        <f>#REF!</f>
        <v>#REF!</v>
      </c>
      <c r="BU4" s="152" t="e">
        <f>#REF!</f>
        <v>#REF!</v>
      </c>
      <c r="BV4" s="152" t="e">
        <f>#REF!</f>
        <v>#REF!</v>
      </c>
      <c r="BW4" s="152" t="e">
        <f>#REF!</f>
        <v>#REF!</v>
      </c>
      <c r="BX4" s="152" t="e">
        <f>#REF!</f>
        <v>#REF!</v>
      </c>
      <c r="BY4" s="152" t="e">
        <f>#REF!</f>
        <v>#REF!</v>
      </c>
      <c r="BZ4" s="152" t="e">
        <f>#REF!</f>
        <v>#REF!</v>
      </c>
      <c r="CA4" s="152" t="e">
        <f>#REF!</f>
        <v>#REF!</v>
      </c>
      <c r="CB4" s="152" t="e">
        <f>#REF!</f>
        <v>#REF!</v>
      </c>
      <c r="CC4" s="152" t="e">
        <f>#REF!</f>
        <v>#REF!</v>
      </c>
      <c r="CD4" s="152" t="e">
        <f>#REF!</f>
        <v>#REF!</v>
      </c>
      <c r="CE4" s="152" t="e">
        <f>#REF!</f>
        <v>#REF!</v>
      </c>
      <c r="CF4" s="152" t="e">
        <f>#REF!</f>
        <v>#REF!</v>
      </c>
      <c r="CG4" s="152" t="e">
        <f>#REF!</f>
        <v>#REF!</v>
      </c>
      <c r="CH4" s="152" t="e">
        <f>#REF!</f>
        <v>#REF!</v>
      </c>
      <c r="CI4" s="152" t="e">
        <f>#REF!</f>
        <v>#REF!</v>
      </c>
      <c r="CJ4" s="152" t="e">
        <f>#REF!</f>
        <v>#REF!</v>
      </c>
      <c r="CK4" s="152" t="e">
        <f>#REF!</f>
        <v>#REF!</v>
      </c>
    </row>
    <row r="5" spans="1:89" s="171" customFormat="1">
      <c r="B5" s="172"/>
      <c r="C5" s="172"/>
      <c r="D5" s="173"/>
      <c r="E5" s="152" t="str">
        <f>Time!E$5</f>
        <v>Ende Model-Periode</v>
      </c>
      <c r="F5" s="152">
        <f>Time!F$5</f>
        <v>0</v>
      </c>
      <c r="G5" s="301">
        <f>Time!G$5</f>
        <v>0</v>
      </c>
      <c r="H5" s="152">
        <f>Time!H$5</f>
        <v>0</v>
      </c>
      <c r="I5" s="152">
        <f>Time!I$5</f>
        <v>0</v>
      </c>
      <c r="J5" s="152">
        <f>Time!J$5</f>
        <v>45291</v>
      </c>
      <c r="K5" s="152">
        <f>Time!K$5</f>
        <v>45473</v>
      </c>
      <c r="L5" s="152">
        <f>Time!L$5</f>
        <v>45657</v>
      </c>
      <c r="M5" s="152">
        <f>Time!M$5</f>
        <v>45838</v>
      </c>
      <c r="N5" s="152">
        <f>Time!N$5</f>
        <v>46022</v>
      </c>
      <c r="O5" s="152">
        <f>Time!O$5</f>
        <v>46387</v>
      </c>
      <c r="P5" s="152">
        <f>Time!P$5</f>
        <v>46752</v>
      </c>
      <c r="Q5" s="152">
        <f>Time!Q$5</f>
        <v>47118</v>
      </c>
      <c r="R5" s="152">
        <f>Time!R$5</f>
        <v>47483</v>
      </c>
      <c r="S5" s="152">
        <f>Time!S$5</f>
        <v>47848</v>
      </c>
      <c r="T5" s="152">
        <f>Time!T$5</f>
        <v>48213</v>
      </c>
      <c r="U5" s="152">
        <f>Time!U$5</f>
        <v>48579</v>
      </c>
      <c r="V5" s="152">
        <f>Time!V$5</f>
        <v>48944</v>
      </c>
      <c r="W5" s="152">
        <f>Time!W$5</f>
        <v>49309</v>
      </c>
      <c r="X5" s="152">
        <f>Time!X$5</f>
        <v>49674</v>
      </c>
      <c r="Y5" s="152">
        <f>Time!Y$5</f>
        <v>50040</v>
      </c>
      <c r="Z5" s="152">
        <f>Time!Z$5</f>
        <v>50405</v>
      </c>
      <c r="AA5" s="152">
        <f>Time!AA$5</f>
        <v>50770</v>
      </c>
      <c r="AB5" s="152">
        <f>Time!AB$5</f>
        <v>51135</v>
      </c>
      <c r="AC5" s="152">
        <f>Time!AC$5</f>
        <v>51501</v>
      </c>
      <c r="AD5" s="152">
        <f>Time!AD$5</f>
        <v>51866</v>
      </c>
      <c r="AE5" s="152">
        <f>Time!AE$5</f>
        <v>52231</v>
      </c>
      <c r="AF5" s="152">
        <f>Time!AF$5</f>
        <v>52596</v>
      </c>
      <c r="AG5" s="152">
        <f>Time!AG$5</f>
        <v>52962</v>
      </c>
      <c r="AH5" s="152">
        <f>Time!AH$5</f>
        <v>53327</v>
      </c>
      <c r="AI5" s="152">
        <f>Time!AI$5</f>
        <v>53692</v>
      </c>
      <c r="AJ5" s="152">
        <f>Time!AJ$5</f>
        <v>54057</v>
      </c>
      <c r="AK5" s="152">
        <f>Time!AK$5</f>
        <v>54423</v>
      </c>
      <c r="AL5" s="152">
        <f>Time!AL$5</f>
        <v>54788</v>
      </c>
      <c r="AM5" s="152">
        <f>Time!AM$5</f>
        <v>55153</v>
      </c>
      <c r="AN5" s="152">
        <f>Time!AN$5</f>
        <v>55518</v>
      </c>
      <c r="AO5" s="152">
        <f>Time!AO$5</f>
        <v>55884</v>
      </c>
      <c r="AP5" s="152">
        <f>Time!AP$5</f>
        <v>56249</v>
      </c>
      <c r="AQ5" s="152">
        <f>Time!AQ$5</f>
        <v>56614</v>
      </c>
      <c r="AR5" s="152">
        <f>Time!AR$5</f>
        <v>56979</v>
      </c>
      <c r="AS5" s="152">
        <f>Time!AS$5</f>
        <v>57345</v>
      </c>
      <c r="AT5" s="152">
        <f>Time!AT$5</f>
        <v>57710</v>
      </c>
      <c r="AU5" s="152">
        <f>Time!AU$5</f>
        <v>58075</v>
      </c>
      <c r="AV5" s="152">
        <f>Time!AV$5</f>
        <v>58440</v>
      </c>
      <c r="AW5" s="152">
        <f>Time!AW$5</f>
        <v>58806</v>
      </c>
      <c r="AX5" s="152">
        <f>Time!AX$5</f>
        <v>59171</v>
      </c>
      <c r="AY5" s="152">
        <f>Time!AY$5</f>
        <v>59536</v>
      </c>
      <c r="AZ5" s="152">
        <f>Time!AZ$5</f>
        <v>59901</v>
      </c>
      <c r="BA5" s="152">
        <f>Time!BA$5</f>
        <v>60267</v>
      </c>
      <c r="BB5" s="152">
        <f>Time!BB$5</f>
        <v>60632</v>
      </c>
      <c r="BC5" s="152">
        <f>Time!BC$5</f>
        <v>60997</v>
      </c>
      <c r="BD5" s="152">
        <f>Time!BD$5</f>
        <v>61362</v>
      </c>
      <c r="BE5" s="152">
        <f>Time!BE$5</f>
        <v>61728</v>
      </c>
      <c r="BF5" s="152">
        <f>Time!BF$5</f>
        <v>62093</v>
      </c>
      <c r="BG5" s="152">
        <f>Time!BG$5</f>
        <v>62458</v>
      </c>
      <c r="BH5" s="152">
        <f>Time!BH$5</f>
        <v>62823</v>
      </c>
      <c r="BI5" s="152">
        <f>Time!BI$5</f>
        <v>63189</v>
      </c>
      <c r="BJ5" s="152">
        <f>Time!BJ$5</f>
        <v>63554</v>
      </c>
      <c r="BK5" s="152">
        <f>Time!BK$5</f>
        <v>63919</v>
      </c>
      <c r="BL5" s="152">
        <f>Time!BL$5</f>
        <v>64284</v>
      </c>
      <c r="BM5" s="152">
        <f>Time!BM$5</f>
        <v>64650</v>
      </c>
      <c r="BN5" s="152" t="e">
        <f>#REF!</f>
        <v>#REF!</v>
      </c>
      <c r="BO5" s="152" t="e">
        <f>#REF!</f>
        <v>#REF!</v>
      </c>
      <c r="BP5" s="152" t="e">
        <f>#REF!</f>
        <v>#REF!</v>
      </c>
      <c r="BQ5" s="152" t="e">
        <f>#REF!</f>
        <v>#REF!</v>
      </c>
      <c r="BR5" s="152" t="e">
        <f>#REF!</f>
        <v>#REF!</v>
      </c>
      <c r="BS5" s="152" t="e">
        <f>#REF!</f>
        <v>#REF!</v>
      </c>
      <c r="BT5" s="152" t="e">
        <f>#REF!</f>
        <v>#REF!</v>
      </c>
      <c r="BU5" s="152" t="e">
        <f>#REF!</f>
        <v>#REF!</v>
      </c>
      <c r="BV5" s="152" t="e">
        <f>#REF!</f>
        <v>#REF!</v>
      </c>
      <c r="BW5" s="152" t="e">
        <f>#REF!</f>
        <v>#REF!</v>
      </c>
      <c r="BX5" s="152" t="e">
        <f>#REF!</f>
        <v>#REF!</v>
      </c>
      <c r="BY5" s="152" t="e">
        <f>#REF!</f>
        <v>#REF!</v>
      </c>
      <c r="BZ5" s="152" t="e">
        <f>#REF!</f>
        <v>#REF!</v>
      </c>
      <c r="CA5" s="152" t="e">
        <f>#REF!</f>
        <v>#REF!</v>
      </c>
      <c r="CB5" s="152" t="e">
        <f>#REF!</f>
        <v>#REF!</v>
      </c>
      <c r="CC5" s="152" t="e">
        <f>#REF!</f>
        <v>#REF!</v>
      </c>
      <c r="CD5" s="152" t="e">
        <f>#REF!</f>
        <v>#REF!</v>
      </c>
      <c r="CE5" s="152" t="e">
        <f>#REF!</f>
        <v>#REF!</v>
      </c>
      <c r="CF5" s="152" t="e">
        <f>#REF!</f>
        <v>#REF!</v>
      </c>
      <c r="CG5" s="152" t="e">
        <f>#REF!</f>
        <v>#REF!</v>
      </c>
      <c r="CH5" s="152" t="e">
        <f>#REF!</f>
        <v>#REF!</v>
      </c>
      <c r="CI5" s="152" t="e">
        <f>#REF!</f>
        <v>#REF!</v>
      </c>
      <c r="CJ5" s="152" t="e">
        <f>#REF!</f>
        <v>#REF!</v>
      </c>
      <c r="CK5" s="152" t="e">
        <f>#REF!</f>
        <v>#REF!</v>
      </c>
    </row>
    <row r="6" spans="1:89" s="167" customFormat="1">
      <c r="A6" s="162"/>
      <c r="B6" s="164"/>
      <c r="C6" s="164"/>
      <c r="D6" s="165"/>
      <c r="E6" s="167" t="str">
        <f>Time!E$6</f>
        <v>Bauphase oder Betriebsphase (in der Überlappung "Bauphase")</v>
      </c>
      <c r="F6" s="167">
        <f>Time!F$6</f>
        <v>0</v>
      </c>
      <c r="G6" s="301">
        <f>Time!G$6</f>
        <v>0</v>
      </c>
      <c r="H6" s="167">
        <f>Time!H$6</f>
        <v>0</v>
      </c>
      <c r="I6" s="167">
        <f>Time!I$6</f>
        <v>0</v>
      </c>
      <c r="J6" s="174">
        <f>Time!J$6</f>
        <v>0</v>
      </c>
      <c r="K6" s="174" t="str">
        <f>Time!K$6</f>
        <v>BAU</v>
      </c>
      <c r="L6" s="174" t="str">
        <f>Time!L$6</f>
        <v>BAU</v>
      </c>
      <c r="M6" s="174" t="str">
        <f>Time!M$6</f>
        <v>BAU</v>
      </c>
      <c r="N6" s="174" t="str">
        <f>Time!N$6</f>
        <v>BAU</v>
      </c>
      <c r="O6" s="174" t="str">
        <f>Time!O$6</f>
        <v>BETRIEB</v>
      </c>
      <c r="P6" s="174" t="str">
        <f>Time!P$6</f>
        <v>BETRIEB</v>
      </c>
      <c r="Q6" s="174" t="str">
        <f>Time!Q$6</f>
        <v>BETRIEB</v>
      </c>
      <c r="R6" s="174" t="str">
        <f>Time!R$6</f>
        <v>BETRIEB</v>
      </c>
      <c r="S6" s="174" t="str">
        <f>Time!S$6</f>
        <v>BETRIEB</v>
      </c>
      <c r="T6" s="174" t="str">
        <f>Time!T$6</f>
        <v>BETRIEB</v>
      </c>
      <c r="U6" s="174" t="str">
        <f>Time!U$6</f>
        <v>BETRIEB</v>
      </c>
      <c r="V6" s="174" t="str">
        <f>Time!V$6</f>
        <v>BETRIEB</v>
      </c>
      <c r="W6" s="174" t="str">
        <f>Time!W$6</f>
        <v>BETRIEB</v>
      </c>
      <c r="X6" s="174" t="str">
        <f>Time!X$6</f>
        <v>BETRIEB</v>
      </c>
      <c r="Y6" s="174" t="str">
        <f>Time!Y$6</f>
        <v>BETRIEB</v>
      </c>
      <c r="Z6" s="174" t="str">
        <f>Time!Z$6</f>
        <v>BETRIEB</v>
      </c>
      <c r="AA6" s="174" t="str">
        <f>Time!AA$6</f>
        <v>BETRIEB</v>
      </c>
      <c r="AB6" s="174" t="str">
        <f>Time!AB$6</f>
        <v>BETRIEB</v>
      </c>
      <c r="AC6" s="174" t="str">
        <f>Time!AC$6</f>
        <v>BETRIEB</v>
      </c>
      <c r="AD6" s="174" t="str">
        <f>Time!AD$6</f>
        <v>BETRIEB</v>
      </c>
      <c r="AE6" s="174" t="str">
        <f>Time!AE$6</f>
        <v>BETRIEB</v>
      </c>
      <c r="AF6" s="174" t="str">
        <f>Time!AF$6</f>
        <v>BETRIEB</v>
      </c>
      <c r="AG6" s="174" t="str">
        <f>Time!AG$6</f>
        <v>BETRIEB</v>
      </c>
      <c r="AH6" s="174" t="str">
        <f>Time!AH$6</f>
        <v>BETRIEB</v>
      </c>
      <c r="AI6" s="174" t="str">
        <f>Time!AI$6</f>
        <v>BETRIEB</v>
      </c>
      <c r="AJ6" s="174" t="str">
        <f>Time!AJ$6</f>
        <v>BETRIEB</v>
      </c>
      <c r="AK6" s="174" t="str">
        <f>Time!AK$6</f>
        <v>BETRIEB</v>
      </c>
      <c r="AL6" s="174" t="str">
        <f>Time!AL$6</f>
        <v>BETRIEB</v>
      </c>
      <c r="AM6" s="174" t="str">
        <f>Time!AM$6</f>
        <v>BETRIEB</v>
      </c>
      <c r="AN6" s="174" t="str">
        <f>Time!AN$6</f>
        <v>BETRIEB</v>
      </c>
      <c r="AO6" s="174" t="str">
        <f>Time!AO$6</f>
        <v>BETRIEB</v>
      </c>
      <c r="AP6" s="174" t="str">
        <f>Time!AP$6</f>
        <v>BETRIEB</v>
      </c>
      <c r="AQ6" s="174" t="str">
        <f>Time!AQ$6</f>
        <v>BETRIEB</v>
      </c>
      <c r="AR6" s="174" t="str">
        <f>Time!AR$6</f>
        <v>BETRIEB</v>
      </c>
      <c r="AS6" s="174">
        <f>Time!AS$6</f>
        <v>0</v>
      </c>
      <c r="AT6" s="174">
        <f>Time!AT$6</f>
        <v>0</v>
      </c>
      <c r="AU6" s="174">
        <f>Time!AU$6</f>
        <v>0</v>
      </c>
      <c r="AV6" s="174">
        <f>Time!AV$6</f>
        <v>0</v>
      </c>
      <c r="AW6" s="174">
        <f>Time!AW$6</f>
        <v>0</v>
      </c>
      <c r="AX6" s="174">
        <f>Time!AX$6</f>
        <v>0</v>
      </c>
      <c r="AY6" s="174">
        <f>Time!AY$6</f>
        <v>0</v>
      </c>
      <c r="AZ6" s="174">
        <f>Time!AZ$6</f>
        <v>0</v>
      </c>
      <c r="BA6" s="174">
        <f>Time!BA$6</f>
        <v>0</v>
      </c>
      <c r="BB6" s="174">
        <f>Time!BB$6</f>
        <v>0</v>
      </c>
      <c r="BC6" s="174">
        <f>Time!BC$6</f>
        <v>0</v>
      </c>
      <c r="BD6" s="174">
        <f>Time!BD$6</f>
        <v>0</v>
      </c>
      <c r="BE6" s="174">
        <f>Time!BE$6</f>
        <v>0</v>
      </c>
      <c r="BF6" s="174">
        <f>Time!BF$6</f>
        <v>0</v>
      </c>
      <c r="BG6" s="174">
        <f>Time!BG$6</f>
        <v>0</v>
      </c>
      <c r="BH6" s="174">
        <f>Time!BH$6</f>
        <v>0</v>
      </c>
      <c r="BI6" s="174">
        <f>Time!BI$6</f>
        <v>0</v>
      </c>
      <c r="BJ6" s="174">
        <f>Time!BJ$6</f>
        <v>0</v>
      </c>
      <c r="BK6" s="174">
        <f>Time!BK$6</f>
        <v>0</v>
      </c>
      <c r="BL6" s="174">
        <f>Time!BL$6</f>
        <v>0</v>
      </c>
      <c r="BM6" s="174">
        <f>Time!BM$6</f>
        <v>0</v>
      </c>
      <c r="BN6" s="178" t="e">
        <f>#REF!</f>
        <v>#REF!</v>
      </c>
      <c r="BO6" s="178" t="e">
        <f>#REF!</f>
        <v>#REF!</v>
      </c>
      <c r="BP6" s="178" t="e">
        <f>#REF!</f>
        <v>#REF!</v>
      </c>
      <c r="BQ6" s="178" t="e">
        <f>#REF!</f>
        <v>#REF!</v>
      </c>
      <c r="BR6" s="178" t="e">
        <f>#REF!</f>
        <v>#REF!</v>
      </c>
      <c r="BS6" s="178" t="e">
        <f>#REF!</f>
        <v>#REF!</v>
      </c>
      <c r="BT6" s="178" t="e">
        <f>#REF!</f>
        <v>#REF!</v>
      </c>
      <c r="BU6" s="178" t="e">
        <f>#REF!</f>
        <v>#REF!</v>
      </c>
      <c r="BV6" s="178" t="e">
        <f>#REF!</f>
        <v>#REF!</v>
      </c>
      <c r="BW6" s="178" t="e">
        <f>#REF!</f>
        <v>#REF!</v>
      </c>
      <c r="BX6" s="178" t="e">
        <f>#REF!</f>
        <v>#REF!</v>
      </c>
      <c r="BY6" s="178" t="e">
        <f>#REF!</f>
        <v>#REF!</v>
      </c>
      <c r="BZ6" s="178" t="e">
        <f>#REF!</f>
        <v>#REF!</v>
      </c>
      <c r="CA6" s="178" t="e">
        <f>#REF!</f>
        <v>#REF!</v>
      </c>
      <c r="CB6" s="178" t="e">
        <f>#REF!</f>
        <v>#REF!</v>
      </c>
      <c r="CC6" s="178" t="e">
        <f>#REF!</f>
        <v>#REF!</v>
      </c>
      <c r="CD6" s="178" t="e">
        <f>#REF!</f>
        <v>#REF!</v>
      </c>
      <c r="CE6" s="178" t="e">
        <f>#REF!</f>
        <v>#REF!</v>
      </c>
      <c r="CF6" s="178" t="e">
        <f>#REF!</f>
        <v>#REF!</v>
      </c>
      <c r="CG6" s="178" t="e">
        <f>#REF!</f>
        <v>#REF!</v>
      </c>
      <c r="CH6" s="178" t="e">
        <f>#REF!</f>
        <v>#REF!</v>
      </c>
      <c r="CI6" s="178" t="e">
        <f>#REF!</f>
        <v>#REF!</v>
      </c>
      <c r="CJ6" s="178" t="e">
        <f>#REF!</f>
        <v>#REF!</v>
      </c>
      <c r="CK6" s="178" t="e">
        <f>#REF!</f>
        <v>#REF!</v>
      </c>
    </row>
    <row r="7" spans="1:89" s="167" customFormat="1">
      <c r="A7" s="162"/>
      <c r="B7" s="164"/>
      <c r="C7" s="164"/>
      <c r="D7" s="165"/>
      <c r="G7" s="200"/>
    </row>
    <row r="10" spans="1:89" s="206" customFormat="1">
      <c r="A10" s="116" t="s">
        <v>247</v>
      </c>
      <c r="B10" s="205"/>
      <c r="C10" s="205"/>
      <c r="D10" s="118"/>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c r="BP10" s="119"/>
      <c r="BQ10" s="119"/>
      <c r="BR10" s="119"/>
      <c r="BS10" s="119"/>
      <c r="BT10" s="119"/>
      <c r="BU10" s="119"/>
      <c r="BV10" s="119"/>
      <c r="BW10" s="119"/>
      <c r="BX10" s="119"/>
      <c r="BY10" s="119"/>
      <c r="BZ10" s="119"/>
      <c r="CA10" s="119"/>
      <c r="CB10" s="119"/>
      <c r="CC10" s="119"/>
      <c r="CD10" s="119"/>
      <c r="CE10" s="119"/>
      <c r="CF10" s="119"/>
      <c r="CG10" s="119"/>
      <c r="CH10" s="119"/>
      <c r="CI10" s="119"/>
      <c r="CJ10" s="119"/>
      <c r="CK10" s="119"/>
    </row>
    <row r="11" spans="1:89" s="206" customFormat="1">
      <c r="A11" s="116"/>
      <c r="B11" s="205"/>
      <c r="C11" s="205"/>
      <c r="D11" s="118"/>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c r="BM11" s="119"/>
      <c r="BN11" s="119"/>
      <c r="BO11" s="119"/>
      <c r="BP11" s="119"/>
      <c r="BQ11" s="119"/>
      <c r="BR11" s="119"/>
      <c r="BS11" s="119"/>
      <c r="BT11" s="119"/>
      <c r="BU11" s="119"/>
      <c r="BV11" s="119"/>
      <c r="BW11" s="119"/>
      <c r="BX11" s="119"/>
      <c r="BY11" s="119"/>
      <c r="BZ11" s="119"/>
      <c r="CA11" s="119"/>
      <c r="CB11" s="119"/>
      <c r="CC11" s="119"/>
      <c r="CD11" s="119"/>
      <c r="CE11" s="119"/>
      <c r="CF11" s="119"/>
      <c r="CG11" s="119"/>
      <c r="CH11" s="119"/>
      <c r="CI11" s="119"/>
      <c r="CJ11" s="119"/>
      <c r="CK11" s="119"/>
    </row>
    <row r="12" spans="1:89" s="283" customFormat="1">
      <c r="A12" s="278"/>
      <c r="B12" s="279"/>
      <c r="C12" s="279"/>
      <c r="D12" s="280"/>
      <c r="E12" s="281" t="s">
        <v>248</v>
      </c>
      <c r="F12" s="282"/>
      <c r="G12" s="231"/>
      <c r="H12" s="282"/>
      <c r="I12" s="282"/>
      <c r="J12" s="282">
        <f t="shared" ref="J12:BU12" si="0" xml:space="preserve"> I15</f>
        <v>0</v>
      </c>
      <c r="K12" s="282">
        <f t="shared" si="0"/>
        <v>0</v>
      </c>
      <c r="L12" s="282">
        <f t="shared" si="0"/>
        <v>0</v>
      </c>
      <c r="M12" s="282">
        <f t="shared" si="0"/>
        <v>0</v>
      </c>
      <c r="N12" s="282">
        <f t="shared" si="0"/>
        <v>0</v>
      </c>
      <c r="O12" s="282">
        <f t="shared" si="0"/>
        <v>0</v>
      </c>
      <c r="P12" s="282">
        <f t="shared" si="0"/>
        <v>0</v>
      </c>
      <c r="Q12" s="282">
        <f t="shared" si="0"/>
        <v>0</v>
      </c>
      <c r="R12" s="282">
        <f t="shared" si="0"/>
        <v>0</v>
      </c>
      <c r="S12" s="282">
        <f t="shared" si="0"/>
        <v>0</v>
      </c>
      <c r="T12" s="282">
        <f t="shared" si="0"/>
        <v>0</v>
      </c>
      <c r="U12" s="282">
        <f t="shared" si="0"/>
        <v>0</v>
      </c>
      <c r="V12" s="282">
        <f t="shared" si="0"/>
        <v>0</v>
      </c>
      <c r="W12" s="282">
        <f t="shared" si="0"/>
        <v>0</v>
      </c>
      <c r="X12" s="282">
        <f t="shared" si="0"/>
        <v>0</v>
      </c>
      <c r="Y12" s="282">
        <f t="shared" si="0"/>
        <v>0</v>
      </c>
      <c r="Z12" s="282">
        <f t="shared" si="0"/>
        <v>0</v>
      </c>
      <c r="AA12" s="282">
        <f t="shared" si="0"/>
        <v>0</v>
      </c>
      <c r="AB12" s="282">
        <f t="shared" si="0"/>
        <v>0</v>
      </c>
      <c r="AC12" s="282">
        <f t="shared" si="0"/>
        <v>0</v>
      </c>
      <c r="AD12" s="282">
        <f t="shared" si="0"/>
        <v>0</v>
      </c>
      <c r="AE12" s="282">
        <f t="shared" si="0"/>
        <v>0</v>
      </c>
      <c r="AF12" s="282">
        <f t="shared" si="0"/>
        <v>0</v>
      </c>
      <c r="AG12" s="282">
        <f t="shared" si="0"/>
        <v>0</v>
      </c>
      <c r="AH12" s="282">
        <f t="shared" si="0"/>
        <v>0</v>
      </c>
      <c r="AI12" s="282">
        <f t="shared" si="0"/>
        <v>0</v>
      </c>
      <c r="AJ12" s="282">
        <f t="shared" si="0"/>
        <v>0</v>
      </c>
      <c r="AK12" s="282">
        <f t="shared" si="0"/>
        <v>0</v>
      </c>
      <c r="AL12" s="282">
        <f t="shared" si="0"/>
        <v>0</v>
      </c>
      <c r="AM12" s="282">
        <f t="shared" si="0"/>
        <v>0</v>
      </c>
      <c r="AN12" s="282">
        <f t="shared" si="0"/>
        <v>0</v>
      </c>
      <c r="AO12" s="282">
        <f t="shared" si="0"/>
        <v>0</v>
      </c>
      <c r="AP12" s="282">
        <f t="shared" si="0"/>
        <v>0</v>
      </c>
      <c r="AQ12" s="282">
        <f t="shared" si="0"/>
        <v>0</v>
      </c>
      <c r="AR12" s="282">
        <f t="shared" si="0"/>
        <v>0</v>
      </c>
      <c r="AS12" s="282">
        <f t="shared" si="0"/>
        <v>0</v>
      </c>
      <c r="AT12" s="282">
        <f t="shared" si="0"/>
        <v>0</v>
      </c>
      <c r="AU12" s="282">
        <f t="shared" si="0"/>
        <v>0</v>
      </c>
      <c r="AV12" s="282">
        <f t="shared" si="0"/>
        <v>0</v>
      </c>
      <c r="AW12" s="282">
        <f t="shared" si="0"/>
        <v>0</v>
      </c>
      <c r="AX12" s="282">
        <f t="shared" si="0"/>
        <v>0</v>
      </c>
      <c r="AY12" s="282">
        <f t="shared" si="0"/>
        <v>0</v>
      </c>
      <c r="AZ12" s="282">
        <f t="shared" si="0"/>
        <v>0</v>
      </c>
      <c r="BA12" s="282">
        <f t="shared" si="0"/>
        <v>0</v>
      </c>
      <c r="BB12" s="282">
        <f t="shared" si="0"/>
        <v>0</v>
      </c>
      <c r="BC12" s="282">
        <f t="shared" si="0"/>
        <v>0</v>
      </c>
      <c r="BD12" s="282">
        <f t="shared" si="0"/>
        <v>0</v>
      </c>
      <c r="BE12" s="282">
        <f t="shared" si="0"/>
        <v>0</v>
      </c>
      <c r="BF12" s="282">
        <f t="shared" si="0"/>
        <v>0</v>
      </c>
      <c r="BG12" s="282">
        <f t="shared" si="0"/>
        <v>0</v>
      </c>
      <c r="BH12" s="282">
        <f t="shared" si="0"/>
        <v>0</v>
      </c>
      <c r="BI12" s="282">
        <f t="shared" si="0"/>
        <v>0</v>
      </c>
      <c r="BJ12" s="282">
        <f t="shared" si="0"/>
        <v>0</v>
      </c>
      <c r="BK12" s="282">
        <f t="shared" si="0"/>
        <v>0</v>
      </c>
      <c r="BL12" s="282">
        <f t="shared" si="0"/>
        <v>0</v>
      </c>
      <c r="BM12" s="282">
        <f t="shared" si="0"/>
        <v>0</v>
      </c>
      <c r="BN12" s="282">
        <f t="shared" si="0"/>
        <v>0</v>
      </c>
      <c r="BO12" s="282">
        <f t="shared" si="0"/>
        <v>0</v>
      </c>
      <c r="BP12" s="282">
        <f t="shared" si="0"/>
        <v>0</v>
      </c>
      <c r="BQ12" s="282">
        <f t="shared" si="0"/>
        <v>0</v>
      </c>
      <c r="BR12" s="282">
        <f t="shared" si="0"/>
        <v>0</v>
      </c>
      <c r="BS12" s="282">
        <f t="shared" si="0"/>
        <v>0</v>
      </c>
      <c r="BT12" s="282">
        <f t="shared" si="0"/>
        <v>0</v>
      </c>
      <c r="BU12" s="282">
        <f t="shared" si="0"/>
        <v>0</v>
      </c>
      <c r="BV12" s="282">
        <f t="shared" ref="BV12:CK12" si="1" xml:space="preserve"> BU15</f>
        <v>0</v>
      </c>
      <c r="BW12" s="282">
        <f t="shared" si="1"/>
        <v>0</v>
      </c>
      <c r="BX12" s="282">
        <f t="shared" si="1"/>
        <v>0</v>
      </c>
      <c r="BY12" s="282">
        <f t="shared" si="1"/>
        <v>0</v>
      </c>
      <c r="BZ12" s="282">
        <f t="shared" si="1"/>
        <v>0</v>
      </c>
      <c r="CA12" s="282">
        <f t="shared" si="1"/>
        <v>0</v>
      </c>
      <c r="CB12" s="282">
        <f t="shared" si="1"/>
        <v>0</v>
      </c>
      <c r="CC12" s="282">
        <f t="shared" si="1"/>
        <v>0</v>
      </c>
      <c r="CD12" s="282">
        <f t="shared" si="1"/>
        <v>0</v>
      </c>
      <c r="CE12" s="282">
        <f t="shared" si="1"/>
        <v>0</v>
      </c>
      <c r="CF12" s="282">
        <f t="shared" si="1"/>
        <v>0</v>
      </c>
      <c r="CG12" s="282">
        <f t="shared" si="1"/>
        <v>0</v>
      </c>
      <c r="CH12" s="282">
        <f t="shared" si="1"/>
        <v>0</v>
      </c>
      <c r="CI12" s="282">
        <f t="shared" si="1"/>
        <v>0</v>
      </c>
      <c r="CJ12" s="282">
        <f t="shared" si="1"/>
        <v>0</v>
      </c>
      <c r="CK12" s="282">
        <f t="shared" si="1"/>
        <v>0</v>
      </c>
    </row>
    <row r="13" spans="1:89" s="260" customFormat="1">
      <c r="A13" s="256"/>
      <c r="B13" s="257"/>
      <c r="C13" s="257"/>
      <c r="D13" s="258" t="s">
        <v>205</v>
      </c>
      <c r="E13" s="259" t="s">
        <v>249</v>
      </c>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59"/>
      <c r="AY13" s="259"/>
      <c r="AZ13" s="259"/>
      <c r="BA13" s="259"/>
      <c r="BB13" s="259"/>
      <c r="BC13" s="259"/>
      <c r="BD13" s="259"/>
      <c r="BE13" s="259"/>
      <c r="BF13" s="259"/>
      <c r="BG13" s="259"/>
      <c r="BH13" s="259"/>
      <c r="BI13" s="259"/>
      <c r="BJ13" s="259"/>
      <c r="BK13" s="259"/>
      <c r="BL13" s="259"/>
      <c r="BM13" s="259"/>
      <c r="BN13" s="259"/>
      <c r="BO13" s="259"/>
      <c r="BP13" s="259"/>
      <c r="BQ13" s="259"/>
      <c r="BR13" s="259"/>
      <c r="BS13" s="259"/>
      <c r="BT13" s="259"/>
      <c r="BU13" s="259"/>
      <c r="BV13" s="259"/>
      <c r="BW13" s="259"/>
      <c r="BX13" s="259"/>
      <c r="BY13" s="259"/>
      <c r="BZ13" s="259"/>
      <c r="CA13" s="259"/>
      <c r="CB13" s="259"/>
      <c r="CC13" s="259"/>
      <c r="CD13" s="259"/>
      <c r="CE13" s="259"/>
      <c r="CF13" s="259"/>
      <c r="CG13" s="259"/>
      <c r="CH13" s="259"/>
      <c r="CI13" s="259"/>
      <c r="CJ13" s="259"/>
      <c r="CK13" s="259"/>
    </row>
    <row r="14" spans="1:89" s="260" customFormat="1">
      <c r="A14" s="256"/>
      <c r="B14" s="257"/>
      <c r="C14" s="257"/>
      <c r="D14" s="258" t="s">
        <v>206</v>
      </c>
      <c r="E14" s="259" t="s">
        <v>207</v>
      </c>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59"/>
      <c r="AY14" s="259"/>
      <c r="AZ14" s="259"/>
      <c r="BA14" s="259"/>
      <c r="BB14" s="259"/>
      <c r="BC14" s="259"/>
      <c r="BD14" s="259"/>
      <c r="BE14" s="259"/>
      <c r="BF14" s="259"/>
      <c r="BG14" s="259"/>
      <c r="BH14" s="259"/>
      <c r="BI14" s="259"/>
      <c r="BJ14" s="259"/>
      <c r="BK14" s="259"/>
      <c r="BL14" s="259"/>
      <c r="BM14" s="259"/>
      <c r="BN14" s="259"/>
      <c r="BO14" s="259"/>
      <c r="BP14" s="259"/>
      <c r="BQ14" s="259"/>
      <c r="BR14" s="259"/>
      <c r="BS14" s="259"/>
      <c r="BT14" s="259"/>
      <c r="BU14" s="259"/>
      <c r="BV14" s="259"/>
      <c r="BW14" s="259"/>
      <c r="BX14" s="259"/>
      <c r="BY14" s="259"/>
      <c r="BZ14" s="259"/>
      <c r="CA14" s="259"/>
      <c r="CB14" s="259"/>
      <c r="CC14" s="259"/>
      <c r="CD14" s="259"/>
      <c r="CE14" s="259"/>
      <c r="CF14" s="259"/>
      <c r="CG14" s="259"/>
      <c r="CH14" s="259"/>
      <c r="CI14" s="259"/>
      <c r="CJ14" s="259"/>
      <c r="CK14" s="259"/>
    </row>
    <row r="15" spans="1:89" s="244" customFormat="1" ht="12" thickBot="1">
      <c r="A15" s="162"/>
      <c r="B15" s="164"/>
      <c r="C15" s="164"/>
      <c r="D15" s="165"/>
      <c r="E15" s="259" t="s">
        <v>250</v>
      </c>
      <c r="F15" s="167"/>
      <c r="G15" s="155"/>
      <c r="H15" s="167"/>
      <c r="I15" s="284"/>
      <c r="J15" s="167">
        <f>J12+J13-J14</f>
        <v>0</v>
      </c>
      <c r="K15" s="167">
        <f t="shared" ref="K15:BM15" si="2">K12+K13-K14</f>
        <v>0</v>
      </c>
      <c r="L15" s="167">
        <f t="shared" si="2"/>
        <v>0</v>
      </c>
      <c r="M15" s="167">
        <f t="shared" si="2"/>
        <v>0</v>
      </c>
      <c r="N15" s="167">
        <f t="shared" si="2"/>
        <v>0</v>
      </c>
      <c r="O15" s="167">
        <f t="shared" si="2"/>
        <v>0</v>
      </c>
      <c r="P15" s="167">
        <f t="shared" si="2"/>
        <v>0</v>
      </c>
      <c r="Q15" s="167">
        <f t="shared" si="2"/>
        <v>0</v>
      </c>
      <c r="R15" s="167">
        <f t="shared" si="2"/>
        <v>0</v>
      </c>
      <c r="S15" s="167">
        <f t="shared" si="2"/>
        <v>0</v>
      </c>
      <c r="T15" s="167">
        <f t="shared" si="2"/>
        <v>0</v>
      </c>
      <c r="U15" s="167">
        <f t="shared" si="2"/>
        <v>0</v>
      </c>
      <c r="V15" s="167">
        <f t="shared" si="2"/>
        <v>0</v>
      </c>
      <c r="W15" s="167">
        <f t="shared" si="2"/>
        <v>0</v>
      </c>
      <c r="X15" s="167">
        <f t="shared" si="2"/>
        <v>0</v>
      </c>
      <c r="Y15" s="167">
        <f t="shared" si="2"/>
        <v>0</v>
      </c>
      <c r="Z15" s="167">
        <f t="shared" si="2"/>
        <v>0</v>
      </c>
      <c r="AA15" s="167">
        <f t="shared" si="2"/>
        <v>0</v>
      </c>
      <c r="AB15" s="167">
        <f t="shared" si="2"/>
        <v>0</v>
      </c>
      <c r="AC15" s="167">
        <f t="shared" si="2"/>
        <v>0</v>
      </c>
      <c r="AD15" s="167">
        <f t="shared" si="2"/>
        <v>0</v>
      </c>
      <c r="AE15" s="167">
        <f t="shared" si="2"/>
        <v>0</v>
      </c>
      <c r="AF15" s="167">
        <f t="shared" si="2"/>
        <v>0</v>
      </c>
      <c r="AG15" s="167">
        <f t="shared" si="2"/>
        <v>0</v>
      </c>
      <c r="AH15" s="167">
        <f t="shared" si="2"/>
        <v>0</v>
      </c>
      <c r="AI15" s="167">
        <f t="shared" si="2"/>
        <v>0</v>
      </c>
      <c r="AJ15" s="167">
        <f t="shared" si="2"/>
        <v>0</v>
      </c>
      <c r="AK15" s="167">
        <f t="shared" si="2"/>
        <v>0</v>
      </c>
      <c r="AL15" s="167">
        <f t="shared" si="2"/>
        <v>0</v>
      </c>
      <c r="AM15" s="167">
        <f t="shared" si="2"/>
        <v>0</v>
      </c>
      <c r="AN15" s="167">
        <f t="shared" si="2"/>
        <v>0</v>
      </c>
      <c r="AO15" s="167">
        <f t="shared" si="2"/>
        <v>0</v>
      </c>
      <c r="AP15" s="167">
        <f t="shared" si="2"/>
        <v>0</v>
      </c>
      <c r="AQ15" s="167">
        <f t="shared" si="2"/>
        <v>0</v>
      </c>
      <c r="AR15" s="167">
        <f t="shared" si="2"/>
        <v>0</v>
      </c>
      <c r="AS15" s="167">
        <f t="shared" si="2"/>
        <v>0</v>
      </c>
      <c r="AT15" s="167">
        <f t="shared" si="2"/>
        <v>0</v>
      </c>
      <c r="AU15" s="167">
        <f t="shared" si="2"/>
        <v>0</v>
      </c>
      <c r="AV15" s="167">
        <f t="shared" si="2"/>
        <v>0</v>
      </c>
      <c r="AW15" s="167">
        <f t="shared" si="2"/>
        <v>0</v>
      </c>
      <c r="AX15" s="167">
        <f t="shared" si="2"/>
        <v>0</v>
      </c>
      <c r="AY15" s="167">
        <f t="shared" si="2"/>
        <v>0</v>
      </c>
      <c r="AZ15" s="167">
        <f t="shared" si="2"/>
        <v>0</v>
      </c>
      <c r="BA15" s="167">
        <f t="shared" si="2"/>
        <v>0</v>
      </c>
      <c r="BB15" s="167">
        <f t="shared" si="2"/>
        <v>0</v>
      </c>
      <c r="BC15" s="167">
        <f t="shared" si="2"/>
        <v>0</v>
      </c>
      <c r="BD15" s="167">
        <f t="shared" si="2"/>
        <v>0</v>
      </c>
      <c r="BE15" s="167">
        <f t="shared" si="2"/>
        <v>0</v>
      </c>
      <c r="BF15" s="167">
        <f t="shared" si="2"/>
        <v>0</v>
      </c>
      <c r="BG15" s="167">
        <f t="shared" si="2"/>
        <v>0</v>
      </c>
      <c r="BH15" s="167">
        <f t="shared" si="2"/>
        <v>0</v>
      </c>
      <c r="BI15" s="167">
        <f t="shared" si="2"/>
        <v>0</v>
      </c>
      <c r="BJ15" s="167">
        <f t="shared" si="2"/>
        <v>0</v>
      </c>
      <c r="BK15" s="167">
        <f t="shared" si="2"/>
        <v>0</v>
      </c>
      <c r="BL15" s="167">
        <f t="shared" si="2"/>
        <v>0</v>
      </c>
      <c r="BM15" s="167">
        <f t="shared" si="2"/>
        <v>0</v>
      </c>
      <c r="BN15" s="167">
        <f t="shared" ref="BN15:CK15" si="3">SUM(BN12:BN14)</f>
        <v>0</v>
      </c>
      <c r="BO15" s="167">
        <f t="shared" si="3"/>
        <v>0</v>
      </c>
      <c r="BP15" s="167">
        <f t="shared" si="3"/>
        <v>0</v>
      </c>
      <c r="BQ15" s="167">
        <f t="shared" si="3"/>
        <v>0</v>
      </c>
      <c r="BR15" s="167">
        <f t="shared" si="3"/>
        <v>0</v>
      </c>
      <c r="BS15" s="167">
        <f t="shared" si="3"/>
        <v>0</v>
      </c>
      <c r="BT15" s="167">
        <f t="shared" si="3"/>
        <v>0</v>
      </c>
      <c r="BU15" s="167">
        <f t="shared" si="3"/>
        <v>0</v>
      </c>
      <c r="BV15" s="167">
        <f t="shared" si="3"/>
        <v>0</v>
      </c>
      <c r="BW15" s="167">
        <f t="shared" si="3"/>
        <v>0</v>
      </c>
      <c r="BX15" s="167">
        <f t="shared" si="3"/>
        <v>0</v>
      </c>
      <c r="BY15" s="167">
        <f t="shared" si="3"/>
        <v>0</v>
      </c>
      <c r="BZ15" s="167">
        <f t="shared" si="3"/>
        <v>0</v>
      </c>
      <c r="CA15" s="167">
        <f t="shared" si="3"/>
        <v>0</v>
      </c>
      <c r="CB15" s="167">
        <f t="shared" si="3"/>
        <v>0</v>
      </c>
      <c r="CC15" s="167">
        <f t="shared" si="3"/>
        <v>0</v>
      </c>
      <c r="CD15" s="167">
        <f t="shared" si="3"/>
        <v>0</v>
      </c>
      <c r="CE15" s="167">
        <f t="shared" si="3"/>
        <v>0</v>
      </c>
      <c r="CF15" s="167">
        <f t="shared" si="3"/>
        <v>0</v>
      </c>
      <c r="CG15" s="167">
        <f t="shared" si="3"/>
        <v>0</v>
      </c>
      <c r="CH15" s="167">
        <f t="shared" si="3"/>
        <v>0</v>
      </c>
      <c r="CI15" s="167">
        <f t="shared" si="3"/>
        <v>0</v>
      </c>
      <c r="CJ15" s="167">
        <f t="shared" si="3"/>
        <v>0</v>
      </c>
      <c r="CK15" s="167">
        <f t="shared" si="3"/>
        <v>0</v>
      </c>
    </row>
    <row r="16" spans="1:89" s="242" customFormat="1" ht="12" thickTop="1">
      <c r="A16" s="237"/>
      <c r="B16" s="238"/>
      <c r="C16" s="238"/>
      <c r="D16" s="264"/>
      <c r="E16" s="241"/>
      <c r="F16" s="241"/>
      <c r="G16" s="241"/>
      <c r="H16" s="241"/>
      <c r="I16" s="241"/>
      <c r="J16" s="241"/>
      <c r="K16" s="241"/>
      <c r="L16" s="241"/>
      <c r="M16" s="241"/>
      <c r="N16" s="241"/>
      <c r="O16" s="241"/>
      <c r="P16" s="241"/>
      <c r="Q16" s="24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BV16" s="241"/>
      <c r="BW16" s="241"/>
      <c r="BX16" s="241"/>
      <c r="BY16" s="241"/>
      <c r="BZ16" s="241"/>
      <c r="CA16" s="241"/>
      <c r="CB16" s="241"/>
      <c r="CC16" s="241"/>
      <c r="CD16" s="241"/>
      <c r="CE16" s="241"/>
      <c r="CF16" s="241"/>
      <c r="CG16" s="241"/>
      <c r="CH16" s="241"/>
      <c r="CI16" s="241"/>
      <c r="CJ16" s="241"/>
      <c r="CK16" s="241"/>
    </row>
    <row r="17" spans="1:89" s="206" customFormat="1">
      <c r="A17" s="116"/>
      <c r="B17" s="205"/>
      <c r="C17" s="205"/>
      <c r="D17" s="118"/>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c r="BK17" s="119"/>
      <c r="BL17" s="119"/>
      <c r="BM17" s="119"/>
      <c r="BN17" s="119"/>
      <c r="BO17" s="119"/>
      <c r="BP17" s="119"/>
      <c r="BQ17" s="119"/>
      <c r="BR17" s="119"/>
      <c r="BS17" s="119"/>
      <c r="BT17" s="119"/>
      <c r="BU17" s="119"/>
      <c r="BV17" s="119"/>
      <c r="BW17" s="119"/>
      <c r="BX17" s="119"/>
      <c r="BY17" s="119"/>
      <c r="BZ17" s="119"/>
      <c r="CA17" s="119"/>
      <c r="CB17" s="119"/>
      <c r="CC17" s="119"/>
      <c r="CD17" s="119"/>
      <c r="CE17" s="119"/>
      <c r="CF17" s="119"/>
      <c r="CG17" s="119"/>
      <c r="CH17" s="119"/>
      <c r="CI17" s="119"/>
      <c r="CJ17" s="119"/>
      <c r="CK17" s="119"/>
    </row>
    <row r="18" spans="1:89" s="206" customFormat="1">
      <c r="A18" s="116" t="s">
        <v>251</v>
      </c>
      <c r="B18" s="205"/>
      <c r="C18" s="205"/>
      <c r="D18" s="118"/>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19"/>
      <c r="AR18" s="119"/>
      <c r="AS18" s="119"/>
      <c r="AT18" s="119"/>
      <c r="AU18" s="11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c r="BX18" s="119"/>
      <c r="BY18" s="119"/>
      <c r="BZ18" s="119"/>
      <c r="CA18" s="119"/>
      <c r="CB18" s="119"/>
      <c r="CC18" s="119"/>
      <c r="CD18" s="119"/>
      <c r="CE18" s="119"/>
      <c r="CF18" s="119"/>
      <c r="CG18" s="119"/>
      <c r="CH18" s="119"/>
      <c r="CI18" s="119"/>
      <c r="CJ18" s="119"/>
      <c r="CK18" s="119"/>
    </row>
    <row r="19" spans="1:89" s="206" customFormat="1">
      <c r="A19" s="116"/>
      <c r="B19" s="205"/>
      <c r="C19" s="205"/>
      <c r="D19" s="118"/>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c r="BW19" s="119"/>
      <c r="BX19" s="119"/>
      <c r="BY19" s="119"/>
      <c r="BZ19" s="119"/>
      <c r="CA19" s="119"/>
      <c r="CB19" s="119"/>
      <c r="CC19" s="119"/>
      <c r="CD19" s="119"/>
      <c r="CE19" s="119"/>
      <c r="CF19" s="119"/>
      <c r="CG19" s="119"/>
      <c r="CH19" s="119"/>
      <c r="CI19" s="119"/>
      <c r="CJ19" s="119"/>
      <c r="CK19" s="119"/>
    </row>
    <row r="20" spans="1:89" s="206" customFormat="1">
      <c r="A20" s="116"/>
      <c r="B20" s="117"/>
      <c r="C20" s="117"/>
      <c r="D20" s="118"/>
      <c r="E20" s="153" t="s">
        <v>252</v>
      </c>
      <c r="F20" s="116"/>
      <c r="G20" s="119"/>
      <c r="H20" s="119">
        <f>SUM(J20:CK20)</f>
        <v>8435</v>
      </c>
      <c r="I20" s="119"/>
      <c r="J20" s="289">
        <v>100</v>
      </c>
      <c r="K20" s="289">
        <v>100</v>
      </c>
      <c r="L20" s="289">
        <v>100</v>
      </c>
      <c r="M20" s="289">
        <v>100</v>
      </c>
      <c r="N20" s="289">
        <v>100</v>
      </c>
      <c r="O20" s="289">
        <v>100</v>
      </c>
      <c r="P20" s="289">
        <v>100</v>
      </c>
      <c r="Q20" s="289">
        <v>100</v>
      </c>
      <c r="R20" s="289">
        <v>100</v>
      </c>
      <c r="S20" s="289">
        <v>100</v>
      </c>
      <c r="T20" s="289">
        <v>100</v>
      </c>
      <c r="U20" s="289">
        <v>100</v>
      </c>
      <c r="V20" s="289">
        <v>100</v>
      </c>
      <c r="W20" s="289">
        <v>100</v>
      </c>
      <c r="X20" s="289">
        <v>100</v>
      </c>
      <c r="Y20" s="289">
        <v>100</v>
      </c>
      <c r="Z20" s="289">
        <v>100</v>
      </c>
      <c r="AA20" s="289">
        <v>100</v>
      </c>
      <c r="AB20" s="289">
        <v>100</v>
      </c>
      <c r="AC20" s="289">
        <v>100</v>
      </c>
      <c r="AD20" s="289">
        <v>100</v>
      </c>
      <c r="AE20" s="289">
        <v>100</v>
      </c>
      <c r="AF20" s="289">
        <v>100</v>
      </c>
      <c r="AG20" s="289">
        <v>100</v>
      </c>
      <c r="AH20" s="289">
        <v>100</v>
      </c>
      <c r="AI20" s="289">
        <v>100</v>
      </c>
      <c r="AJ20" s="289">
        <v>100</v>
      </c>
      <c r="AK20" s="289">
        <v>101</v>
      </c>
      <c r="AL20" s="289">
        <v>102</v>
      </c>
      <c r="AM20" s="289">
        <v>103</v>
      </c>
      <c r="AN20" s="289">
        <v>104</v>
      </c>
      <c r="AO20" s="289">
        <v>105</v>
      </c>
      <c r="AP20" s="289">
        <v>106</v>
      </c>
      <c r="AQ20" s="289">
        <v>107</v>
      </c>
      <c r="AR20" s="289">
        <v>108</v>
      </c>
      <c r="AS20" s="289">
        <v>109</v>
      </c>
      <c r="AT20" s="289">
        <v>110</v>
      </c>
      <c r="AU20" s="289">
        <v>111</v>
      </c>
      <c r="AV20" s="289">
        <v>112</v>
      </c>
      <c r="AW20" s="289">
        <v>113</v>
      </c>
      <c r="AX20" s="289">
        <v>114</v>
      </c>
      <c r="AY20" s="289">
        <v>115</v>
      </c>
      <c r="AZ20" s="289">
        <v>116</v>
      </c>
      <c r="BA20" s="289">
        <v>117</v>
      </c>
      <c r="BB20" s="289">
        <v>118</v>
      </c>
      <c r="BC20" s="289">
        <v>119</v>
      </c>
      <c r="BD20" s="289">
        <v>120</v>
      </c>
      <c r="BE20" s="289">
        <v>121</v>
      </c>
      <c r="BF20" s="289">
        <v>122</v>
      </c>
      <c r="BG20" s="289">
        <v>123</v>
      </c>
      <c r="BH20" s="289">
        <v>124</v>
      </c>
      <c r="BI20" s="289">
        <v>125</v>
      </c>
      <c r="BJ20" s="289">
        <v>126</v>
      </c>
      <c r="BK20" s="289">
        <v>127</v>
      </c>
      <c r="BL20" s="289">
        <v>128</v>
      </c>
      <c r="BM20" s="289">
        <v>129</v>
      </c>
      <c r="BN20" s="285">
        <v>100</v>
      </c>
      <c r="BO20" s="285">
        <v>100</v>
      </c>
      <c r="BP20" s="285">
        <v>100</v>
      </c>
      <c r="BQ20" s="285">
        <v>100</v>
      </c>
      <c r="BR20" s="285">
        <v>100</v>
      </c>
      <c r="BS20" s="285">
        <v>100</v>
      </c>
      <c r="BT20" s="285">
        <v>100</v>
      </c>
      <c r="BU20" s="285">
        <v>100</v>
      </c>
      <c r="BV20" s="285">
        <v>100</v>
      </c>
      <c r="BW20" s="285">
        <v>100</v>
      </c>
      <c r="BX20" s="285">
        <v>100</v>
      </c>
      <c r="BY20" s="285">
        <v>100</v>
      </c>
      <c r="BZ20" s="285">
        <v>100</v>
      </c>
      <c r="CA20" s="285">
        <v>100</v>
      </c>
      <c r="CB20" s="285">
        <v>100</v>
      </c>
      <c r="CC20" s="285">
        <v>100</v>
      </c>
      <c r="CD20" s="285">
        <v>100</v>
      </c>
      <c r="CE20" s="285">
        <v>100</v>
      </c>
      <c r="CF20" s="285">
        <v>100</v>
      </c>
      <c r="CG20" s="285">
        <v>100</v>
      </c>
      <c r="CH20" s="285">
        <v>100</v>
      </c>
      <c r="CI20" s="285">
        <v>100</v>
      </c>
      <c r="CJ20" s="285">
        <v>100</v>
      </c>
      <c r="CK20" s="285">
        <v>100</v>
      </c>
    </row>
    <row r="21" spans="1:89" s="206" customFormat="1">
      <c r="A21" s="116"/>
      <c r="B21" s="117"/>
      <c r="C21" s="117"/>
      <c r="D21" s="118"/>
      <c r="E21" s="119" t="str">
        <f xml:space="preserve"> LEFT(E20, LEN(E20) - 4)</f>
        <v>Sign switch line item</v>
      </c>
      <c r="F21" s="119"/>
      <c r="G21" s="119"/>
      <c r="H21" s="119">
        <f>SUM(J21:CK21)</f>
        <v>-8435</v>
      </c>
      <c r="I21" s="119"/>
      <c r="J21" s="119">
        <f t="shared" ref="J21:BU21" si="4" xml:space="preserve"> -1 * J20</f>
        <v>-100</v>
      </c>
      <c r="K21" s="119">
        <f t="shared" si="4"/>
        <v>-100</v>
      </c>
      <c r="L21" s="119">
        <f t="shared" si="4"/>
        <v>-100</v>
      </c>
      <c r="M21" s="119">
        <f t="shared" si="4"/>
        <v>-100</v>
      </c>
      <c r="N21" s="119">
        <f t="shared" si="4"/>
        <v>-100</v>
      </c>
      <c r="O21" s="119">
        <f t="shared" si="4"/>
        <v>-100</v>
      </c>
      <c r="P21" s="119">
        <f t="shared" si="4"/>
        <v>-100</v>
      </c>
      <c r="Q21" s="119">
        <f t="shared" si="4"/>
        <v>-100</v>
      </c>
      <c r="R21" s="119">
        <f t="shared" si="4"/>
        <v>-100</v>
      </c>
      <c r="S21" s="119">
        <f t="shared" si="4"/>
        <v>-100</v>
      </c>
      <c r="T21" s="119">
        <f t="shared" si="4"/>
        <v>-100</v>
      </c>
      <c r="U21" s="119">
        <f t="shared" si="4"/>
        <v>-100</v>
      </c>
      <c r="V21" s="119">
        <f t="shared" si="4"/>
        <v>-100</v>
      </c>
      <c r="W21" s="119">
        <f t="shared" si="4"/>
        <v>-100</v>
      </c>
      <c r="X21" s="119">
        <f t="shared" si="4"/>
        <v>-100</v>
      </c>
      <c r="Y21" s="119">
        <f t="shared" si="4"/>
        <v>-100</v>
      </c>
      <c r="Z21" s="119">
        <f t="shared" si="4"/>
        <v>-100</v>
      </c>
      <c r="AA21" s="119">
        <f t="shared" si="4"/>
        <v>-100</v>
      </c>
      <c r="AB21" s="119">
        <f t="shared" si="4"/>
        <v>-100</v>
      </c>
      <c r="AC21" s="119">
        <f t="shared" si="4"/>
        <v>-100</v>
      </c>
      <c r="AD21" s="119">
        <f t="shared" si="4"/>
        <v>-100</v>
      </c>
      <c r="AE21" s="119">
        <f t="shared" si="4"/>
        <v>-100</v>
      </c>
      <c r="AF21" s="119">
        <f t="shared" si="4"/>
        <v>-100</v>
      </c>
      <c r="AG21" s="119">
        <f t="shared" si="4"/>
        <v>-100</v>
      </c>
      <c r="AH21" s="119">
        <f t="shared" si="4"/>
        <v>-100</v>
      </c>
      <c r="AI21" s="119">
        <f t="shared" si="4"/>
        <v>-100</v>
      </c>
      <c r="AJ21" s="119">
        <f t="shared" si="4"/>
        <v>-100</v>
      </c>
      <c r="AK21" s="119">
        <f t="shared" si="4"/>
        <v>-101</v>
      </c>
      <c r="AL21" s="119">
        <f t="shared" si="4"/>
        <v>-102</v>
      </c>
      <c r="AM21" s="119">
        <f t="shared" si="4"/>
        <v>-103</v>
      </c>
      <c r="AN21" s="119">
        <f t="shared" si="4"/>
        <v>-104</v>
      </c>
      <c r="AO21" s="119">
        <f t="shared" si="4"/>
        <v>-105</v>
      </c>
      <c r="AP21" s="119">
        <f t="shared" si="4"/>
        <v>-106</v>
      </c>
      <c r="AQ21" s="119">
        <f t="shared" si="4"/>
        <v>-107</v>
      </c>
      <c r="AR21" s="119">
        <f t="shared" si="4"/>
        <v>-108</v>
      </c>
      <c r="AS21" s="119">
        <f t="shared" si="4"/>
        <v>-109</v>
      </c>
      <c r="AT21" s="119">
        <f t="shared" si="4"/>
        <v>-110</v>
      </c>
      <c r="AU21" s="119">
        <f t="shared" si="4"/>
        <v>-111</v>
      </c>
      <c r="AV21" s="119">
        <f t="shared" si="4"/>
        <v>-112</v>
      </c>
      <c r="AW21" s="119">
        <f t="shared" si="4"/>
        <v>-113</v>
      </c>
      <c r="AX21" s="119">
        <f t="shared" si="4"/>
        <v>-114</v>
      </c>
      <c r="AY21" s="119">
        <f t="shared" si="4"/>
        <v>-115</v>
      </c>
      <c r="AZ21" s="119">
        <f t="shared" si="4"/>
        <v>-116</v>
      </c>
      <c r="BA21" s="119">
        <f t="shared" si="4"/>
        <v>-117</v>
      </c>
      <c r="BB21" s="119">
        <f t="shared" si="4"/>
        <v>-118</v>
      </c>
      <c r="BC21" s="119">
        <f t="shared" si="4"/>
        <v>-119</v>
      </c>
      <c r="BD21" s="119">
        <f t="shared" si="4"/>
        <v>-120</v>
      </c>
      <c r="BE21" s="119">
        <f t="shared" si="4"/>
        <v>-121</v>
      </c>
      <c r="BF21" s="119">
        <f t="shared" si="4"/>
        <v>-122</v>
      </c>
      <c r="BG21" s="119">
        <f t="shared" si="4"/>
        <v>-123</v>
      </c>
      <c r="BH21" s="119">
        <f t="shared" si="4"/>
        <v>-124</v>
      </c>
      <c r="BI21" s="119">
        <f t="shared" si="4"/>
        <v>-125</v>
      </c>
      <c r="BJ21" s="119">
        <f t="shared" si="4"/>
        <v>-126</v>
      </c>
      <c r="BK21" s="119">
        <f t="shared" si="4"/>
        <v>-127</v>
      </c>
      <c r="BL21" s="119">
        <f t="shared" si="4"/>
        <v>-128</v>
      </c>
      <c r="BM21" s="119">
        <f t="shared" si="4"/>
        <v>-129</v>
      </c>
      <c r="BN21" s="119">
        <f t="shared" si="4"/>
        <v>-100</v>
      </c>
      <c r="BO21" s="119">
        <f t="shared" si="4"/>
        <v>-100</v>
      </c>
      <c r="BP21" s="119">
        <f t="shared" si="4"/>
        <v>-100</v>
      </c>
      <c r="BQ21" s="119">
        <f t="shared" si="4"/>
        <v>-100</v>
      </c>
      <c r="BR21" s="119">
        <f t="shared" si="4"/>
        <v>-100</v>
      </c>
      <c r="BS21" s="119">
        <f t="shared" si="4"/>
        <v>-100</v>
      </c>
      <c r="BT21" s="119">
        <f t="shared" si="4"/>
        <v>-100</v>
      </c>
      <c r="BU21" s="119">
        <f t="shared" si="4"/>
        <v>-100</v>
      </c>
      <c r="BV21" s="119">
        <f t="shared" ref="BV21:CK21" si="5" xml:space="preserve"> -1 * BV20</f>
        <v>-100</v>
      </c>
      <c r="BW21" s="119">
        <f t="shared" si="5"/>
        <v>-100</v>
      </c>
      <c r="BX21" s="119">
        <f t="shared" si="5"/>
        <v>-100</v>
      </c>
      <c r="BY21" s="119">
        <f t="shared" si="5"/>
        <v>-100</v>
      </c>
      <c r="BZ21" s="119">
        <f t="shared" si="5"/>
        <v>-100</v>
      </c>
      <c r="CA21" s="119">
        <f t="shared" si="5"/>
        <v>-100</v>
      </c>
      <c r="CB21" s="119">
        <f t="shared" si="5"/>
        <v>-100</v>
      </c>
      <c r="CC21" s="119">
        <f t="shared" si="5"/>
        <v>-100</v>
      </c>
      <c r="CD21" s="119">
        <f t="shared" si="5"/>
        <v>-100</v>
      </c>
      <c r="CE21" s="119">
        <f t="shared" si="5"/>
        <v>-100</v>
      </c>
      <c r="CF21" s="119">
        <f t="shared" si="5"/>
        <v>-100</v>
      </c>
      <c r="CG21" s="119">
        <f t="shared" si="5"/>
        <v>-100</v>
      </c>
      <c r="CH21" s="119">
        <f t="shared" si="5"/>
        <v>-100</v>
      </c>
      <c r="CI21" s="119">
        <f t="shared" si="5"/>
        <v>-100</v>
      </c>
      <c r="CJ21" s="119">
        <f t="shared" si="5"/>
        <v>-100</v>
      </c>
      <c r="CK21" s="119">
        <f t="shared" si="5"/>
        <v>-100</v>
      </c>
    </row>
    <row r="22" spans="1:89" s="206" customFormat="1">
      <c r="A22" s="116"/>
      <c r="B22" s="205"/>
      <c r="C22" s="205"/>
      <c r="D22" s="118"/>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c r="BX22" s="119"/>
      <c r="BY22" s="119"/>
      <c r="BZ22" s="119"/>
      <c r="CA22" s="119"/>
      <c r="CB22" s="119"/>
      <c r="CC22" s="119"/>
      <c r="CD22" s="119"/>
      <c r="CE22" s="119"/>
      <c r="CF22" s="119"/>
      <c r="CG22" s="119"/>
      <c r="CH22" s="119"/>
      <c r="CI22" s="119"/>
      <c r="CJ22" s="119"/>
      <c r="CK22" s="119"/>
    </row>
    <row r="23" spans="1:89" s="206" customFormat="1">
      <c r="A23" s="116"/>
      <c r="B23" s="205"/>
      <c r="C23" s="205"/>
      <c r="D23" s="118"/>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c r="BX23" s="119"/>
      <c r="BY23" s="119"/>
      <c r="BZ23" s="119"/>
      <c r="CA23" s="119"/>
      <c r="CB23" s="119"/>
      <c r="CC23" s="119"/>
      <c r="CD23" s="119"/>
      <c r="CE23" s="119"/>
      <c r="CF23" s="119"/>
      <c r="CG23" s="119"/>
      <c r="CH23" s="119"/>
      <c r="CI23" s="119"/>
      <c r="CJ23" s="119"/>
      <c r="CK23" s="119"/>
    </row>
    <row r="24" spans="1:89" s="206" customFormat="1">
      <c r="A24" s="116" t="s">
        <v>253</v>
      </c>
      <c r="B24" s="205"/>
      <c r="C24" s="205"/>
      <c r="D24" s="118"/>
      <c r="E24" s="119"/>
      <c r="F24" s="119"/>
      <c r="G24" s="11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19"/>
      <c r="AF24" s="119"/>
      <c r="AG24" s="119"/>
      <c r="AH24" s="119"/>
      <c r="AI24" s="119"/>
      <c r="AJ24" s="119"/>
      <c r="AK24" s="119"/>
      <c r="AL24" s="119"/>
      <c r="AM24" s="119"/>
      <c r="AN24" s="119"/>
      <c r="AO24" s="119"/>
      <c r="AP24" s="119"/>
      <c r="AQ24" s="119"/>
      <c r="AR24" s="119"/>
      <c r="AS24" s="119"/>
      <c r="AT24" s="119"/>
      <c r="AU24" s="119"/>
      <c r="AV24" s="11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c r="BX24" s="119"/>
      <c r="BY24" s="119"/>
      <c r="BZ24" s="119"/>
      <c r="CA24" s="119"/>
      <c r="CB24" s="119"/>
      <c r="CC24" s="119"/>
      <c r="CD24" s="119"/>
      <c r="CE24" s="119"/>
      <c r="CF24" s="119"/>
      <c r="CG24" s="119"/>
      <c r="CH24" s="119"/>
      <c r="CI24" s="119"/>
      <c r="CJ24" s="119"/>
      <c r="CK24" s="119"/>
    </row>
    <row r="25" spans="1:89" s="206" customFormat="1">
      <c r="A25" s="116"/>
      <c r="B25" s="205"/>
      <c r="C25" s="205"/>
      <c r="D25" s="118"/>
      <c r="E25" s="119"/>
      <c r="F25" s="119"/>
      <c r="G25" s="119"/>
      <c r="H25" s="119"/>
      <c r="I25" s="119"/>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19"/>
      <c r="AH25" s="119"/>
      <c r="AI25" s="119"/>
      <c r="AJ25" s="119"/>
      <c r="AK25" s="119"/>
      <c r="AL25" s="119"/>
      <c r="AM25" s="119"/>
      <c r="AN25" s="119"/>
      <c r="AO25" s="119"/>
      <c r="AP25" s="119"/>
      <c r="AQ25" s="119"/>
      <c r="AR25" s="119"/>
      <c r="AS25" s="119"/>
      <c r="AT25" s="119"/>
      <c r="AU25" s="119"/>
      <c r="AV25" s="119"/>
      <c r="AW25" s="119"/>
      <c r="AX25" s="119"/>
      <c r="AY25" s="119"/>
      <c r="AZ25" s="119"/>
      <c r="BA25" s="119"/>
      <c r="BB25" s="119"/>
      <c r="BC25" s="119"/>
      <c r="BD25" s="119"/>
      <c r="BE25" s="119"/>
      <c r="BF25" s="119"/>
      <c r="BG25" s="119"/>
      <c r="BH25" s="119"/>
      <c r="BI25" s="119"/>
      <c r="BJ25" s="119"/>
      <c r="BK25" s="119"/>
      <c r="BL25" s="119"/>
      <c r="BM25" s="119"/>
      <c r="BN25" s="119"/>
      <c r="BO25" s="119"/>
      <c r="BP25" s="119"/>
      <c r="BQ25" s="119"/>
      <c r="BR25" s="119"/>
      <c r="BS25" s="119"/>
      <c r="BT25" s="119"/>
      <c r="BU25" s="119"/>
      <c r="BV25" s="119"/>
      <c r="BW25" s="119"/>
      <c r="BX25" s="119"/>
      <c r="BY25" s="119"/>
      <c r="BZ25" s="119"/>
      <c r="CA25" s="119"/>
      <c r="CB25" s="119"/>
      <c r="CC25" s="119"/>
      <c r="CD25" s="119"/>
      <c r="CE25" s="119"/>
      <c r="CF25" s="119"/>
      <c r="CG25" s="119"/>
      <c r="CH25" s="119"/>
      <c r="CI25" s="119"/>
      <c r="CJ25" s="119"/>
      <c r="CK25" s="119"/>
    </row>
    <row r="26" spans="1:89" s="206" customFormat="1">
      <c r="A26" s="116"/>
      <c r="B26" s="205"/>
      <c r="C26" s="205"/>
      <c r="D26" s="118"/>
      <c r="E26" s="119" t="s">
        <v>254</v>
      </c>
      <c r="F26" s="119"/>
      <c r="G26" s="153"/>
      <c r="H26" s="119">
        <f>SUM(J26:CK26)</f>
        <v>8435</v>
      </c>
      <c r="I26" s="119"/>
      <c r="J26" s="289">
        <v>100</v>
      </c>
      <c r="K26" s="289">
        <v>100</v>
      </c>
      <c r="L26" s="289">
        <v>100</v>
      </c>
      <c r="M26" s="289">
        <v>100</v>
      </c>
      <c r="N26" s="289">
        <v>100</v>
      </c>
      <c r="O26" s="289">
        <v>100</v>
      </c>
      <c r="P26" s="289">
        <v>100</v>
      </c>
      <c r="Q26" s="289">
        <v>100</v>
      </c>
      <c r="R26" s="289">
        <v>100</v>
      </c>
      <c r="S26" s="289">
        <v>100</v>
      </c>
      <c r="T26" s="289">
        <v>100</v>
      </c>
      <c r="U26" s="289">
        <v>100</v>
      </c>
      <c r="V26" s="289">
        <v>100</v>
      </c>
      <c r="W26" s="289">
        <v>100</v>
      </c>
      <c r="X26" s="289">
        <v>100</v>
      </c>
      <c r="Y26" s="289">
        <v>100</v>
      </c>
      <c r="Z26" s="289">
        <v>100</v>
      </c>
      <c r="AA26" s="289">
        <v>100</v>
      </c>
      <c r="AB26" s="289">
        <v>100</v>
      </c>
      <c r="AC26" s="289">
        <v>100</v>
      </c>
      <c r="AD26" s="289">
        <v>100</v>
      </c>
      <c r="AE26" s="289">
        <v>100</v>
      </c>
      <c r="AF26" s="289">
        <v>100</v>
      </c>
      <c r="AG26" s="289">
        <v>100</v>
      </c>
      <c r="AH26" s="289">
        <v>100</v>
      </c>
      <c r="AI26" s="289">
        <v>100</v>
      </c>
      <c r="AJ26" s="289">
        <v>100</v>
      </c>
      <c r="AK26" s="289">
        <v>101</v>
      </c>
      <c r="AL26" s="289">
        <v>102</v>
      </c>
      <c r="AM26" s="289">
        <v>103</v>
      </c>
      <c r="AN26" s="289">
        <v>104</v>
      </c>
      <c r="AO26" s="289">
        <v>105</v>
      </c>
      <c r="AP26" s="289">
        <v>106</v>
      </c>
      <c r="AQ26" s="289">
        <v>107</v>
      </c>
      <c r="AR26" s="289">
        <v>108</v>
      </c>
      <c r="AS26" s="289">
        <v>109</v>
      </c>
      <c r="AT26" s="289">
        <v>110</v>
      </c>
      <c r="AU26" s="289">
        <v>111</v>
      </c>
      <c r="AV26" s="289">
        <v>112</v>
      </c>
      <c r="AW26" s="289">
        <v>113</v>
      </c>
      <c r="AX26" s="289">
        <v>114</v>
      </c>
      <c r="AY26" s="289">
        <v>115</v>
      </c>
      <c r="AZ26" s="289">
        <v>116</v>
      </c>
      <c r="BA26" s="289">
        <v>117</v>
      </c>
      <c r="BB26" s="289">
        <v>118</v>
      </c>
      <c r="BC26" s="289">
        <v>119</v>
      </c>
      <c r="BD26" s="289">
        <v>120</v>
      </c>
      <c r="BE26" s="289">
        <v>121</v>
      </c>
      <c r="BF26" s="289">
        <v>122</v>
      </c>
      <c r="BG26" s="289">
        <v>123</v>
      </c>
      <c r="BH26" s="289">
        <v>124</v>
      </c>
      <c r="BI26" s="289">
        <v>125</v>
      </c>
      <c r="BJ26" s="289">
        <v>126</v>
      </c>
      <c r="BK26" s="289">
        <v>127</v>
      </c>
      <c r="BL26" s="289">
        <v>128</v>
      </c>
      <c r="BM26" s="289">
        <v>129</v>
      </c>
      <c r="BN26" s="285">
        <v>100</v>
      </c>
      <c r="BO26" s="285">
        <v>100</v>
      </c>
      <c r="BP26" s="285">
        <v>100</v>
      </c>
      <c r="BQ26" s="285">
        <v>100</v>
      </c>
      <c r="BR26" s="285">
        <v>100</v>
      </c>
      <c r="BS26" s="285">
        <v>100</v>
      </c>
      <c r="BT26" s="285">
        <v>100</v>
      </c>
      <c r="BU26" s="285">
        <v>100</v>
      </c>
      <c r="BV26" s="285">
        <v>100</v>
      </c>
      <c r="BW26" s="285">
        <v>100</v>
      </c>
      <c r="BX26" s="285">
        <v>100</v>
      </c>
      <c r="BY26" s="285">
        <v>100</v>
      </c>
      <c r="BZ26" s="285">
        <v>100</v>
      </c>
      <c r="CA26" s="285">
        <v>100</v>
      </c>
      <c r="CB26" s="285">
        <v>100</v>
      </c>
      <c r="CC26" s="285">
        <v>100</v>
      </c>
      <c r="CD26" s="285">
        <v>100</v>
      </c>
      <c r="CE26" s="285">
        <v>100</v>
      </c>
      <c r="CF26" s="285">
        <v>100</v>
      </c>
      <c r="CG26" s="285">
        <v>100</v>
      </c>
      <c r="CH26" s="285">
        <v>100</v>
      </c>
      <c r="CI26" s="285">
        <v>100</v>
      </c>
      <c r="CJ26" s="285">
        <v>100</v>
      </c>
      <c r="CK26" s="285">
        <v>100</v>
      </c>
    </row>
    <row r="27" spans="1:89" s="206" customFormat="1">
      <c r="A27" s="286"/>
      <c r="B27" s="205"/>
      <c r="C27" s="205"/>
      <c r="D27" s="154"/>
      <c r="E27" s="287" t="s">
        <v>255</v>
      </c>
      <c r="F27" s="153"/>
      <c r="G27" s="153"/>
      <c r="H27" s="153">
        <f>SUM(J27:CK27)</f>
        <v>8435</v>
      </c>
      <c r="I27" s="153"/>
      <c r="J27" s="153">
        <f t="shared" ref="J27:BU27" si="6" xml:space="preserve"> MAX( J26, 0)</f>
        <v>100</v>
      </c>
      <c r="K27" s="153">
        <f t="shared" si="6"/>
        <v>100</v>
      </c>
      <c r="L27" s="153">
        <f t="shared" si="6"/>
        <v>100</v>
      </c>
      <c r="M27" s="153">
        <f t="shared" si="6"/>
        <v>100</v>
      </c>
      <c r="N27" s="153">
        <f t="shared" si="6"/>
        <v>100</v>
      </c>
      <c r="O27" s="153">
        <f t="shared" si="6"/>
        <v>100</v>
      </c>
      <c r="P27" s="153">
        <f t="shared" si="6"/>
        <v>100</v>
      </c>
      <c r="Q27" s="153">
        <f t="shared" si="6"/>
        <v>100</v>
      </c>
      <c r="R27" s="153">
        <f t="shared" si="6"/>
        <v>100</v>
      </c>
      <c r="S27" s="153">
        <f t="shared" si="6"/>
        <v>100</v>
      </c>
      <c r="T27" s="153">
        <f t="shared" si="6"/>
        <v>100</v>
      </c>
      <c r="U27" s="153">
        <f t="shared" si="6"/>
        <v>100</v>
      </c>
      <c r="V27" s="153">
        <f t="shared" si="6"/>
        <v>100</v>
      </c>
      <c r="W27" s="153">
        <f t="shared" si="6"/>
        <v>100</v>
      </c>
      <c r="X27" s="153">
        <f t="shared" si="6"/>
        <v>100</v>
      </c>
      <c r="Y27" s="153">
        <f t="shared" si="6"/>
        <v>100</v>
      </c>
      <c r="Z27" s="153">
        <f t="shared" si="6"/>
        <v>100</v>
      </c>
      <c r="AA27" s="153">
        <f t="shared" si="6"/>
        <v>100</v>
      </c>
      <c r="AB27" s="153">
        <f t="shared" si="6"/>
        <v>100</v>
      </c>
      <c r="AC27" s="153">
        <f t="shared" si="6"/>
        <v>100</v>
      </c>
      <c r="AD27" s="153">
        <f t="shared" si="6"/>
        <v>100</v>
      </c>
      <c r="AE27" s="153">
        <f t="shared" si="6"/>
        <v>100</v>
      </c>
      <c r="AF27" s="153">
        <f t="shared" si="6"/>
        <v>100</v>
      </c>
      <c r="AG27" s="153">
        <f t="shared" si="6"/>
        <v>100</v>
      </c>
      <c r="AH27" s="153">
        <f t="shared" si="6"/>
        <v>100</v>
      </c>
      <c r="AI27" s="153">
        <f t="shared" si="6"/>
        <v>100</v>
      </c>
      <c r="AJ27" s="153">
        <f t="shared" si="6"/>
        <v>100</v>
      </c>
      <c r="AK27" s="153">
        <f t="shared" si="6"/>
        <v>101</v>
      </c>
      <c r="AL27" s="153">
        <f t="shared" si="6"/>
        <v>102</v>
      </c>
      <c r="AM27" s="153">
        <f t="shared" si="6"/>
        <v>103</v>
      </c>
      <c r="AN27" s="153">
        <f t="shared" si="6"/>
        <v>104</v>
      </c>
      <c r="AO27" s="153">
        <f t="shared" si="6"/>
        <v>105</v>
      </c>
      <c r="AP27" s="153">
        <f t="shared" si="6"/>
        <v>106</v>
      </c>
      <c r="AQ27" s="153">
        <f t="shared" si="6"/>
        <v>107</v>
      </c>
      <c r="AR27" s="153">
        <f t="shared" si="6"/>
        <v>108</v>
      </c>
      <c r="AS27" s="153">
        <f t="shared" si="6"/>
        <v>109</v>
      </c>
      <c r="AT27" s="153">
        <f t="shared" si="6"/>
        <v>110</v>
      </c>
      <c r="AU27" s="153">
        <f t="shared" si="6"/>
        <v>111</v>
      </c>
      <c r="AV27" s="153">
        <f t="shared" si="6"/>
        <v>112</v>
      </c>
      <c r="AW27" s="153">
        <f t="shared" si="6"/>
        <v>113</v>
      </c>
      <c r="AX27" s="153">
        <f t="shared" si="6"/>
        <v>114</v>
      </c>
      <c r="AY27" s="153">
        <f t="shared" si="6"/>
        <v>115</v>
      </c>
      <c r="AZ27" s="153">
        <f t="shared" si="6"/>
        <v>116</v>
      </c>
      <c r="BA27" s="153">
        <f t="shared" si="6"/>
        <v>117</v>
      </c>
      <c r="BB27" s="153">
        <f t="shared" si="6"/>
        <v>118</v>
      </c>
      <c r="BC27" s="153">
        <f t="shared" si="6"/>
        <v>119</v>
      </c>
      <c r="BD27" s="153">
        <f t="shared" si="6"/>
        <v>120</v>
      </c>
      <c r="BE27" s="153">
        <f t="shared" si="6"/>
        <v>121</v>
      </c>
      <c r="BF27" s="153">
        <f t="shared" si="6"/>
        <v>122</v>
      </c>
      <c r="BG27" s="153">
        <f t="shared" si="6"/>
        <v>123</v>
      </c>
      <c r="BH27" s="153">
        <f t="shared" si="6"/>
        <v>124</v>
      </c>
      <c r="BI27" s="153">
        <f t="shared" si="6"/>
        <v>125</v>
      </c>
      <c r="BJ27" s="153">
        <f t="shared" si="6"/>
        <v>126</v>
      </c>
      <c r="BK27" s="153">
        <f t="shared" si="6"/>
        <v>127</v>
      </c>
      <c r="BL27" s="153">
        <f t="shared" si="6"/>
        <v>128</v>
      </c>
      <c r="BM27" s="153">
        <f t="shared" si="6"/>
        <v>129</v>
      </c>
      <c r="BN27" s="153">
        <f t="shared" si="6"/>
        <v>100</v>
      </c>
      <c r="BO27" s="153">
        <f t="shared" si="6"/>
        <v>100</v>
      </c>
      <c r="BP27" s="153">
        <f t="shared" si="6"/>
        <v>100</v>
      </c>
      <c r="BQ27" s="153">
        <f t="shared" si="6"/>
        <v>100</v>
      </c>
      <c r="BR27" s="153">
        <f t="shared" si="6"/>
        <v>100</v>
      </c>
      <c r="BS27" s="153">
        <f t="shared" si="6"/>
        <v>100</v>
      </c>
      <c r="BT27" s="153">
        <f t="shared" si="6"/>
        <v>100</v>
      </c>
      <c r="BU27" s="153">
        <f t="shared" si="6"/>
        <v>100</v>
      </c>
      <c r="BV27" s="153">
        <f t="shared" ref="BV27:CK27" si="7" xml:space="preserve"> MAX( BV26, 0)</f>
        <v>100</v>
      </c>
      <c r="BW27" s="153">
        <f t="shared" si="7"/>
        <v>100</v>
      </c>
      <c r="BX27" s="153">
        <f t="shared" si="7"/>
        <v>100</v>
      </c>
      <c r="BY27" s="153">
        <f t="shared" si="7"/>
        <v>100</v>
      </c>
      <c r="BZ27" s="153">
        <f t="shared" si="7"/>
        <v>100</v>
      </c>
      <c r="CA27" s="153">
        <f t="shared" si="7"/>
        <v>100</v>
      </c>
      <c r="CB27" s="153">
        <f t="shared" si="7"/>
        <v>100</v>
      </c>
      <c r="CC27" s="153">
        <f t="shared" si="7"/>
        <v>100</v>
      </c>
      <c r="CD27" s="153">
        <f t="shared" si="7"/>
        <v>100</v>
      </c>
      <c r="CE27" s="153">
        <f t="shared" si="7"/>
        <v>100</v>
      </c>
      <c r="CF27" s="153">
        <f t="shared" si="7"/>
        <v>100</v>
      </c>
      <c r="CG27" s="153">
        <f t="shared" si="7"/>
        <v>100</v>
      </c>
      <c r="CH27" s="153">
        <f t="shared" si="7"/>
        <v>100</v>
      </c>
      <c r="CI27" s="153">
        <f t="shared" si="7"/>
        <v>100</v>
      </c>
      <c r="CJ27" s="153">
        <f t="shared" si="7"/>
        <v>100</v>
      </c>
      <c r="CK27" s="153">
        <f t="shared" si="7"/>
        <v>100</v>
      </c>
    </row>
    <row r="28" spans="1:89" s="206" customFormat="1">
      <c r="A28" s="286"/>
      <c r="B28" s="205"/>
      <c r="C28" s="205"/>
      <c r="D28" s="154"/>
      <c r="E28" s="287" t="s">
        <v>256</v>
      </c>
      <c r="F28" s="153"/>
      <c r="G28" s="153"/>
      <c r="H28" s="153">
        <f>SUM(J28:CK28)</f>
        <v>0</v>
      </c>
      <c r="I28" s="153"/>
      <c r="J28" s="153">
        <f t="shared" ref="J28:BU28" si="8" xml:space="preserve"> -1 * MIN( J26, 0)</f>
        <v>0</v>
      </c>
      <c r="K28" s="153">
        <f t="shared" si="8"/>
        <v>0</v>
      </c>
      <c r="L28" s="153">
        <f t="shared" si="8"/>
        <v>0</v>
      </c>
      <c r="M28" s="153">
        <f t="shared" si="8"/>
        <v>0</v>
      </c>
      <c r="N28" s="153">
        <f t="shared" si="8"/>
        <v>0</v>
      </c>
      <c r="O28" s="153">
        <f t="shared" si="8"/>
        <v>0</v>
      </c>
      <c r="P28" s="153">
        <f t="shared" si="8"/>
        <v>0</v>
      </c>
      <c r="Q28" s="153">
        <f t="shared" si="8"/>
        <v>0</v>
      </c>
      <c r="R28" s="153">
        <f t="shared" si="8"/>
        <v>0</v>
      </c>
      <c r="S28" s="153">
        <f t="shared" si="8"/>
        <v>0</v>
      </c>
      <c r="T28" s="153">
        <f t="shared" si="8"/>
        <v>0</v>
      </c>
      <c r="U28" s="153">
        <f t="shared" si="8"/>
        <v>0</v>
      </c>
      <c r="V28" s="153">
        <f t="shared" si="8"/>
        <v>0</v>
      </c>
      <c r="W28" s="153">
        <f t="shared" si="8"/>
        <v>0</v>
      </c>
      <c r="X28" s="153">
        <f t="shared" si="8"/>
        <v>0</v>
      </c>
      <c r="Y28" s="153">
        <f t="shared" si="8"/>
        <v>0</v>
      </c>
      <c r="Z28" s="153">
        <f t="shared" si="8"/>
        <v>0</v>
      </c>
      <c r="AA28" s="153">
        <f t="shared" si="8"/>
        <v>0</v>
      </c>
      <c r="AB28" s="153">
        <f t="shared" si="8"/>
        <v>0</v>
      </c>
      <c r="AC28" s="153">
        <f t="shared" si="8"/>
        <v>0</v>
      </c>
      <c r="AD28" s="153">
        <f t="shared" si="8"/>
        <v>0</v>
      </c>
      <c r="AE28" s="153">
        <f t="shared" si="8"/>
        <v>0</v>
      </c>
      <c r="AF28" s="153">
        <f t="shared" si="8"/>
        <v>0</v>
      </c>
      <c r="AG28" s="153">
        <f t="shared" si="8"/>
        <v>0</v>
      </c>
      <c r="AH28" s="153">
        <f t="shared" si="8"/>
        <v>0</v>
      </c>
      <c r="AI28" s="153">
        <f t="shared" si="8"/>
        <v>0</v>
      </c>
      <c r="AJ28" s="153">
        <f t="shared" si="8"/>
        <v>0</v>
      </c>
      <c r="AK28" s="153">
        <f t="shared" si="8"/>
        <v>0</v>
      </c>
      <c r="AL28" s="153">
        <f t="shared" si="8"/>
        <v>0</v>
      </c>
      <c r="AM28" s="153">
        <f t="shared" si="8"/>
        <v>0</v>
      </c>
      <c r="AN28" s="153">
        <f t="shared" si="8"/>
        <v>0</v>
      </c>
      <c r="AO28" s="153">
        <f t="shared" si="8"/>
        <v>0</v>
      </c>
      <c r="AP28" s="153">
        <f t="shared" si="8"/>
        <v>0</v>
      </c>
      <c r="AQ28" s="153">
        <f t="shared" si="8"/>
        <v>0</v>
      </c>
      <c r="AR28" s="153">
        <f t="shared" si="8"/>
        <v>0</v>
      </c>
      <c r="AS28" s="153">
        <f t="shared" si="8"/>
        <v>0</v>
      </c>
      <c r="AT28" s="153">
        <f t="shared" si="8"/>
        <v>0</v>
      </c>
      <c r="AU28" s="153">
        <f t="shared" si="8"/>
        <v>0</v>
      </c>
      <c r="AV28" s="153">
        <f t="shared" si="8"/>
        <v>0</v>
      </c>
      <c r="AW28" s="153">
        <f t="shared" si="8"/>
        <v>0</v>
      </c>
      <c r="AX28" s="153">
        <f t="shared" si="8"/>
        <v>0</v>
      </c>
      <c r="AY28" s="153">
        <f t="shared" si="8"/>
        <v>0</v>
      </c>
      <c r="AZ28" s="153">
        <f t="shared" si="8"/>
        <v>0</v>
      </c>
      <c r="BA28" s="153">
        <f t="shared" si="8"/>
        <v>0</v>
      </c>
      <c r="BB28" s="153">
        <f t="shared" si="8"/>
        <v>0</v>
      </c>
      <c r="BC28" s="153">
        <f t="shared" si="8"/>
        <v>0</v>
      </c>
      <c r="BD28" s="153">
        <f t="shared" si="8"/>
        <v>0</v>
      </c>
      <c r="BE28" s="153">
        <f t="shared" si="8"/>
        <v>0</v>
      </c>
      <c r="BF28" s="153">
        <f t="shared" si="8"/>
        <v>0</v>
      </c>
      <c r="BG28" s="153">
        <f t="shared" si="8"/>
        <v>0</v>
      </c>
      <c r="BH28" s="153">
        <f t="shared" si="8"/>
        <v>0</v>
      </c>
      <c r="BI28" s="153">
        <f t="shared" si="8"/>
        <v>0</v>
      </c>
      <c r="BJ28" s="153">
        <f t="shared" si="8"/>
        <v>0</v>
      </c>
      <c r="BK28" s="153">
        <f t="shared" si="8"/>
        <v>0</v>
      </c>
      <c r="BL28" s="153">
        <f t="shared" si="8"/>
        <v>0</v>
      </c>
      <c r="BM28" s="153">
        <f t="shared" si="8"/>
        <v>0</v>
      </c>
      <c r="BN28" s="153">
        <f t="shared" si="8"/>
        <v>0</v>
      </c>
      <c r="BO28" s="153">
        <f t="shared" si="8"/>
        <v>0</v>
      </c>
      <c r="BP28" s="153">
        <f t="shared" si="8"/>
        <v>0</v>
      </c>
      <c r="BQ28" s="153">
        <f t="shared" si="8"/>
        <v>0</v>
      </c>
      <c r="BR28" s="153">
        <f t="shared" si="8"/>
        <v>0</v>
      </c>
      <c r="BS28" s="153">
        <f t="shared" si="8"/>
        <v>0</v>
      </c>
      <c r="BT28" s="153">
        <f t="shared" si="8"/>
        <v>0</v>
      </c>
      <c r="BU28" s="153">
        <f t="shared" si="8"/>
        <v>0</v>
      </c>
      <c r="BV28" s="153">
        <f t="shared" ref="BV28:CK28" si="9" xml:space="preserve"> -1 * MIN( BV26, 0)</f>
        <v>0</v>
      </c>
      <c r="BW28" s="153">
        <f t="shared" si="9"/>
        <v>0</v>
      </c>
      <c r="BX28" s="153">
        <f t="shared" si="9"/>
        <v>0</v>
      </c>
      <c r="BY28" s="153">
        <f t="shared" si="9"/>
        <v>0</v>
      </c>
      <c r="BZ28" s="153">
        <f t="shared" si="9"/>
        <v>0</v>
      </c>
      <c r="CA28" s="153">
        <f t="shared" si="9"/>
        <v>0</v>
      </c>
      <c r="CB28" s="153">
        <f t="shared" si="9"/>
        <v>0</v>
      </c>
      <c r="CC28" s="153">
        <f t="shared" si="9"/>
        <v>0</v>
      </c>
      <c r="CD28" s="153">
        <f t="shared" si="9"/>
        <v>0</v>
      </c>
      <c r="CE28" s="153">
        <f t="shared" si="9"/>
        <v>0</v>
      </c>
      <c r="CF28" s="153">
        <f t="shared" si="9"/>
        <v>0</v>
      </c>
      <c r="CG28" s="153">
        <f t="shared" si="9"/>
        <v>0</v>
      </c>
      <c r="CH28" s="153">
        <f t="shared" si="9"/>
        <v>0</v>
      </c>
      <c r="CI28" s="153">
        <f t="shared" si="9"/>
        <v>0</v>
      </c>
      <c r="CJ28" s="153">
        <f t="shared" si="9"/>
        <v>0</v>
      </c>
      <c r="CK28" s="153">
        <f t="shared" si="9"/>
        <v>0</v>
      </c>
    </row>
    <row r="29" spans="1:89" s="206" customFormat="1">
      <c r="A29" s="116"/>
      <c r="B29" s="205"/>
      <c r="C29" s="205"/>
      <c r="D29" s="118"/>
      <c r="E29" s="119"/>
      <c r="F29" s="119"/>
      <c r="G29" s="119"/>
      <c r="H29" s="119"/>
      <c r="I29" s="288"/>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c r="BM29" s="119"/>
      <c r="BN29" s="119"/>
      <c r="BO29" s="119"/>
      <c r="BP29" s="119"/>
      <c r="BQ29" s="119"/>
      <c r="BR29" s="119"/>
      <c r="BS29" s="119"/>
      <c r="BT29" s="119"/>
      <c r="BU29" s="119"/>
      <c r="BV29" s="119"/>
      <c r="BW29" s="119"/>
      <c r="BX29" s="119"/>
      <c r="BY29" s="119"/>
      <c r="BZ29" s="119"/>
      <c r="CA29" s="119"/>
      <c r="CB29" s="119"/>
      <c r="CC29" s="119"/>
      <c r="CD29" s="119"/>
      <c r="CE29" s="119"/>
      <c r="CF29" s="119"/>
      <c r="CG29" s="119"/>
      <c r="CH29" s="119"/>
      <c r="CI29" s="119"/>
      <c r="CJ29" s="119"/>
      <c r="CK29" s="119"/>
    </row>
    <row r="30" spans="1:89" s="206" customFormat="1">
      <c r="A30" s="116"/>
      <c r="B30" s="205"/>
      <c r="C30" s="205"/>
      <c r="D30" s="118"/>
      <c r="E30" s="119"/>
      <c r="F30" s="119"/>
      <c r="G30" s="119"/>
      <c r="H30" s="119"/>
      <c r="I30" s="288"/>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19"/>
      <c r="AL30" s="119"/>
      <c r="AM30" s="119"/>
      <c r="AN30" s="119"/>
      <c r="AO30" s="119"/>
      <c r="AP30" s="119"/>
      <c r="AQ30" s="119"/>
      <c r="AR30" s="119"/>
      <c r="AS30" s="119"/>
      <c r="AT30" s="119"/>
      <c r="AU30" s="119"/>
      <c r="AV30" s="119"/>
      <c r="AW30" s="119"/>
      <c r="AX30" s="119"/>
      <c r="AY30" s="119"/>
      <c r="AZ30" s="119"/>
      <c r="BA30" s="119"/>
      <c r="BB30" s="119"/>
      <c r="BC30" s="119"/>
      <c r="BD30" s="119"/>
      <c r="BE30" s="119"/>
      <c r="BF30" s="119"/>
      <c r="BG30" s="119"/>
      <c r="BH30" s="119"/>
      <c r="BI30" s="119"/>
      <c r="BJ30" s="119"/>
      <c r="BK30" s="119"/>
      <c r="BL30" s="119"/>
      <c r="BM30" s="119"/>
      <c r="BN30" s="119"/>
      <c r="BO30" s="119"/>
      <c r="BP30" s="119"/>
      <c r="BQ30" s="119"/>
      <c r="BR30" s="119"/>
      <c r="BS30" s="119"/>
      <c r="BT30" s="119"/>
      <c r="BU30" s="119"/>
      <c r="BV30" s="119"/>
      <c r="BW30" s="119"/>
      <c r="BX30" s="119"/>
      <c r="BY30" s="119"/>
      <c r="BZ30" s="119"/>
      <c r="CA30" s="119"/>
      <c r="CB30" s="119"/>
      <c r="CC30" s="119"/>
      <c r="CD30" s="119"/>
      <c r="CE30" s="119"/>
      <c r="CF30" s="119"/>
      <c r="CG30" s="119"/>
      <c r="CH30" s="119"/>
      <c r="CI30" s="119"/>
      <c r="CJ30" s="119"/>
      <c r="CK30" s="119"/>
    </row>
    <row r="31" spans="1:89" s="206" customFormat="1">
      <c r="A31" s="116"/>
      <c r="B31" s="205"/>
      <c r="C31" s="205"/>
      <c r="D31" s="118"/>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c r="AY31" s="119"/>
      <c r="AZ31" s="119"/>
      <c r="BA31" s="119"/>
      <c r="BB31" s="119"/>
      <c r="BC31" s="119"/>
      <c r="BD31" s="119"/>
      <c r="BE31" s="119"/>
      <c r="BF31" s="119"/>
      <c r="BG31" s="119"/>
      <c r="BH31" s="119"/>
      <c r="BI31" s="119"/>
      <c r="BJ31" s="119"/>
      <c r="BK31" s="119"/>
      <c r="BL31" s="119"/>
      <c r="BM31" s="119"/>
      <c r="BN31" s="119"/>
      <c r="BO31" s="119"/>
      <c r="BP31" s="119"/>
      <c r="BQ31" s="119"/>
      <c r="BR31" s="119"/>
      <c r="BS31" s="119"/>
      <c r="BT31" s="119"/>
      <c r="BU31" s="119"/>
      <c r="BV31" s="119"/>
      <c r="BW31" s="119"/>
      <c r="BX31" s="119"/>
      <c r="BY31" s="119"/>
      <c r="BZ31" s="119"/>
      <c r="CA31" s="119"/>
      <c r="CB31" s="119"/>
      <c r="CC31" s="119"/>
      <c r="CD31" s="119"/>
      <c r="CE31" s="119"/>
      <c r="CF31" s="119"/>
      <c r="CG31" s="119"/>
      <c r="CH31" s="119"/>
      <c r="CI31" s="119"/>
      <c r="CJ31" s="119"/>
      <c r="CK31" s="119"/>
    </row>
    <row r="32" spans="1:89" s="206" customFormat="1">
      <c r="A32" s="116"/>
      <c r="B32" s="205"/>
      <c r="C32" s="205"/>
      <c r="D32" s="118"/>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19"/>
      <c r="AO32" s="119"/>
      <c r="AP32" s="119"/>
      <c r="AQ32" s="119"/>
      <c r="AR32" s="119"/>
      <c r="AS32" s="119"/>
      <c r="AT32" s="119"/>
      <c r="AU32" s="119"/>
      <c r="AV32" s="119"/>
      <c r="AW32" s="119"/>
      <c r="AX32" s="119"/>
      <c r="AY32" s="119"/>
      <c r="AZ32" s="119"/>
      <c r="BA32" s="119"/>
      <c r="BB32" s="119"/>
      <c r="BC32" s="119"/>
      <c r="BD32" s="119"/>
      <c r="BE32" s="119"/>
      <c r="BF32" s="119"/>
      <c r="BG32" s="119"/>
      <c r="BH32" s="119"/>
      <c r="BI32" s="119"/>
      <c r="BJ32" s="119"/>
      <c r="BK32" s="119"/>
      <c r="BL32" s="119"/>
      <c r="BM32" s="119"/>
      <c r="BN32" s="119"/>
      <c r="BO32" s="119"/>
      <c r="BP32" s="119"/>
      <c r="BQ32" s="119"/>
      <c r="BR32" s="119"/>
      <c r="BS32" s="119"/>
      <c r="BT32" s="119"/>
      <c r="BU32" s="119"/>
      <c r="BV32" s="119"/>
      <c r="BW32" s="119"/>
      <c r="BX32" s="119"/>
      <c r="BY32" s="119"/>
      <c r="BZ32" s="119"/>
      <c r="CA32" s="119"/>
      <c r="CB32" s="119"/>
      <c r="CC32" s="119"/>
      <c r="CD32" s="119"/>
      <c r="CE32" s="119"/>
      <c r="CF32" s="119"/>
      <c r="CG32" s="119"/>
      <c r="CH32" s="119"/>
      <c r="CI32" s="119"/>
      <c r="CJ32" s="119"/>
      <c r="CK32" s="119"/>
    </row>
    <row r="33" spans="1:89" s="206" customFormat="1">
      <c r="A33" s="116"/>
      <c r="B33" s="205"/>
      <c r="C33" s="205"/>
      <c r="D33" s="118"/>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19"/>
      <c r="AY33" s="119"/>
      <c r="AZ33" s="119"/>
      <c r="BA33" s="119"/>
      <c r="BB33" s="119"/>
      <c r="BC33" s="119"/>
      <c r="BD33" s="119"/>
      <c r="BE33" s="119"/>
      <c r="BF33" s="119"/>
      <c r="BG33" s="119"/>
      <c r="BH33" s="119"/>
      <c r="BI33" s="119"/>
      <c r="BJ33" s="119"/>
      <c r="BK33" s="119"/>
      <c r="BL33" s="119"/>
      <c r="BM33" s="119"/>
      <c r="BN33" s="119"/>
      <c r="BO33" s="119"/>
      <c r="BP33" s="119"/>
      <c r="BQ33" s="119"/>
      <c r="BR33" s="119"/>
      <c r="BS33" s="119"/>
      <c r="BT33" s="119"/>
      <c r="BU33" s="119"/>
      <c r="BV33" s="119"/>
      <c r="BW33" s="119"/>
      <c r="BX33" s="119"/>
      <c r="BY33" s="119"/>
      <c r="BZ33" s="119"/>
      <c r="CA33" s="119"/>
      <c r="CB33" s="119"/>
      <c r="CC33" s="119"/>
      <c r="CD33" s="119"/>
      <c r="CE33" s="119"/>
      <c r="CF33" s="119"/>
      <c r="CG33" s="119"/>
      <c r="CH33" s="119"/>
      <c r="CI33" s="119"/>
      <c r="CJ33" s="119"/>
      <c r="CK33" s="119"/>
    </row>
  </sheetData>
  <sheetProtection algorithmName="SHA-512" hashValue="6VEJiSimLCj6ipJP2t8QguaPK0bhVVdgytFY+qQE+scXf8cLujxtHEGYR5GYNPHz7SxKOIVOFfRF2zNWGd+trQ==" saltValue="4zvCTfC9lqq6AXbzx4ow7g==" spinCount="100000" sheet="1" objects="1" scenarios="1"/>
  <conditionalFormatting sqref="F2:G2">
    <cfRule type="cellIs" dxfId="0" priority="1" stopIfTrue="1" operator="equal">
      <formula>"Error"</formula>
    </cfRule>
  </conditionalFormatting>
  <printOptions headings="1"/>
  <pageMargins left="0.74803149606299213" right="0.74803149606299213" top="0.98425196850393704" bottom="0.98425196850393704" header="0.51181102362204722" footer="0.51181102362204722"/>
  <pageSetup paperSize="8" fitToWidth="3" fitToHeight="0" orientation="landscape" r:id="rId1"/>
  <headerFooter>
    <oddHeader>&amp;A</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E1302-9C90-4CEC-9185-09F075D6A51D}">
  <sheetPr published="0">
    <tabColor rgb="FF0070C0"/>
    <outlinePr summaryBelow="0" summaryRight="0"/>
    <pageSetUpPr fitToPage="1"/>
  </sheetPr>
  <dimension ref="A1:CZ33"/>
  <sheetViews>
    <sheetView workbookViewId="0">
      <pane xSplit="21" ySplit="6" topLeftCell="V7" activePane="bottomRight" state="frozen"/>
      <selection pane="topRight" activeCell="V1" sqref="V1"/>
      <selection pane="bottomLeft" activeCell="A7" sqref="A7"/>
      <selection pane="bottomRight" activeCell="V31" sqref="V31"/>
    </sheetView>
  </sheetViews>
  <sheetFormatPr baseColWidth="10" defaultColWidth="0" defaultRowHeight="11.25" outlineLevelCol="1"/>
  <cols>
    <col min="1" max="1" width="1.28515625" style="116" customWidth="1"/>
    <col min="2" max="3" width="1.28515625" style="117" customWidth="1"/>
    <col min="4" max="4" width="1.28515625" style="118" customWidth="1"/>
    <col min="5" max="5" width="56.7109375" style="119" customWidth="1"/>
    <col min="6" max="6" width="11.7109375" style="119" customWidth="1"/>
    <col min="7" max="7" width="6.140625" style="119" customWidth="1"/>
    <col min="8" max="8" width="5.85546875" style="119" customWidth="1"/>
    <col min="9" max="9" width="11.7109375" style="119" hidden="1" customWidth="1"/>
    <col min="10" max="20" width="17.28515625" style="119" hidden="1" customWidth="1"/>
    <col min="21" max="21" width="11.7109375" style="119" customWidth="1"/>
    <col min="22" max="22" width="17.28515625" style="119" customWidth="1"/>
    <col min="23" max="30" width="17.28515625" style="119" customWidth="1" outlineLevel="1"/>
    <col min="31" max="31" width="22.5703125" style="119" customWidth="1" outlineLevel="1"/>
    <col min="32" max="32" width="17.28515625" style="119" customWidth="1" outlineLevel="1"/>
    <col min="33" max="33" width="9.28515625" style="119" customWidth="1"/>
    <col min="34" max="73" width="11.7109375" style="119" customWidth="1"/>
    <col min="74" max="104" width="11.7109375" style="119" hidden="1" customWidth="1"/>
    <col min="105" max="16384" width="11.42578125" style="119" hidden="1"/>
  </cols>
  <sheetData>
    <row r="1" spans="1:33" s="114" customFormat="1" ht="12.75">
      <c r="A1" s="111" t="str">
        <f ca="1" xml:space="preserve"> RIGHT(CELL("filename", A1), LEN(CELL("filename", A1)) - SEARCH("]", CELL("filename", A1)))</f>
        <v>Cockpit</v>
      </c>
      <c r="B1" s="112"/>
      <c r="C1" s="112"/>
      <c r="D1" s="113"/>
      <c r="F1" s="115"/>
    </row>
    <row r="2" spans="1:33" s="167" customFormat="1">
      <c r="A2" s="162"/>
      <c r="B2" s="164"/>
      <c r="C2" s="164"/>
      <c r="D2" s="165"/>
      <c r="F2" s="200"/>
      <c r="V2" s="162" t="s">
        <v>304</v>
      </c>
    </row>
    <row r="4" spans="1:33">
      <c r="A4" s="116" t="s">
        <v>298</v>
      </c>
    </row>
    <row r="5" spans="1:33" s="167" customFormat="1">
      <c r="A5" s="162"/>
      <c r="B5" s="164"/>
      <c r="C5" s="164"/>
      <c r="D5" s="165"/>
      <c r="J5" s="303" t="str">
        <f>Input_General!J$3</f>
        <v>Standardangebot 1</v>
      </c>
      <c r="K5" s="303" t="str">
        <f>Input_General!K$3</f>
        <v>Standardangebot 2</v>
      </c>
      <c r="L5" s="303" t="str">
        <f>Input_General!L$3</f>
        <v>Standardangebot 3</v>
      </c>
      <c r="M5" s="303" t="str">
        <f>Input_General!M$3</f>
        <v>Standardangebot 4</v>
      </c>
      <c r="N5" s="303" t="str">
        <f>Input_General!N$3</f>
        <v>Standardangebot 5</v>
      </c>
      <c r="O5" s="303" t="str">
        <f>Input_General!O$3</f>
        <v>Standardangebot 6</v>
      </c>
      <c r="P5" s="303" t="str">
        <f>Input_General!P$3</f>
        <v>Standardangebot 7</v>
      </c>
      <c r="Q5" s="303" t="str">
        <f>Input_General!Q$3</f>
        <v>Downside-Case</v>
      </c>
      <c r="R5" s="303" t="str">
        <f>Input_General!R$3</f>
        <v>Upside-Case</v>
      </c>
      <c r="S5" s="303" t="str">
        <f>Input_General!S$3</f>
        <v>Geringe förderbare Kosten</v>
      </c>
      <c r="T5" s="303" t="str">
        <f>Input_General!T$3</f>
        <v>Inflation unterschiedlich</v>
      </c>
      <c r="V5" s="316" t="s">
        <v>281</v>
      </c>
      <c r="W5" s="316" t="s">
        <v>282</v>
      </c>
      <c r="X5" s="316" t="s">
        <v>283</v>
      </c>
      <c r="Y5" s="316" t="s">
        <v>284</v>
      </c>
      <c r="Z5" s="316" t="s">
        <v>285</v>
      </c>
      <c r="AA5" s="316" t="s">
        <v>286</v>
      </c>
      <c r="AB5" s="316" t="s">
        <v>287</v>
      </c>
      <c r="AC5" s="316" t="s">
        <v>279</v>
      </c>
      <c r="AD5" s="316" t="s">
        <v>280</v>
      </c>
      <c r="AE5" s="316" t="s">
        <v>320</v>
      </c>
      <c r="AF5" s="316" t="s">
        <v>384</v>
      </c>
      <c r="AG5" s="162"/>
    </row>
    <row r="6" spans="1:33" s="167" customFormat="1">
      <c r="A6" s="162"/>
      <c r="B6" s="164"/>
      <c r="C6" s="164"/>
      <c r="D6" s="165"/>
      <c r="G6" s="162"/>
      <c r="I6" s="155"/>
      <c r="J6" s="204">
        <f>Input_General!J$4</f>
        <v>1</v>
      </c>
      <c r="K6" s="204">
        <f>Input_General!K$4</f>
        <v>2</v>
      </c>
      <c r="L6" s="204">
        <f>Input_General!L$4</f>
        <v>3</v>
      </c>
      <c r="M6" s="204">
        <f>Input_General!M$4</f>
        <v>4</v>
      </c>
      <c r="N6" s="204">
        <f>Input_General!N$4</f>
        <v>5</v>
      </c>
      <c r="O6" s="204">
        <f>Input_General!O$4</f>
        <v>6</v>
      </c>
      <c r="P6" s="204">
        <f>Input_General!P$4</f>
        <v>7</v>
      </c>
      <c r="Q6" s="204">
        <f>Input_General!Q$4</f>
        <v>8</v>
      </c>
      <c r="R6" s="204">
        <f>Input_General!R$4</f>
        <v>9</v>
      </c>
      <c r="S6" s="204">
        <f>Input_General!S$4</f>
        <v>10</v>
      </c>
      <c r="T6" s="204">
        <f>Input_General!T$4</f>
        <v>11</v>
      </c>
      <c r="V6" s="204">
        <f>Input_General!J$4</f>
        <v>1</v>
      </c>
      <c r="W6" s="204">
        <f>Input_General!K$4</f>
        <v>2</v>
      </c>
      <c r="X6" s="204">
        <f>Input_General!L$4</f>
        <v>3</v>
      </c>
      <c r="Y6" s="204">
        <f>Input_General!M$4</f>
        <v>4</v>
      </c>
      <c r="Z6" s="204">
        <f>Input_General!N$4</f>
        <v>5</v>
      </c>
      <c r="AA6" s="204">
        <f>Input_General!O$4</f>
        <v>6</v>
      </c>
      <c r="AB6" s="204">
        <f>Input_General!P$4</f>
        <v>7</v>
      </c>
      <c r="AC6" s="204">
        <f>Input_General!Q$4</f>
        <v>8</v>
      </c>
      <c r="AD6" s="204">
        <f>Input_General!R$4</f>
        <v>9</v>
      </c>
      <c r="AE6" s="204">
        <f>Input_General!S$4</f>
        <v>10</v>
      </c>
      <c r="AF6" s="204">
        <f>Input_General!T$4</f>
        <v>11</v>
      </c>
      <c r="AG6" s="162"/>
    </row>
    <row r="7" spans="1:33" s="167" customFormat="1">
      <c r="A7" s="162"/>
      <c r="B7" s="164"/>
      <c r="C7" s="164"/>
      <c r="D7" s="165"/>
      <c r="E7" s="167" t="s">
        <v>305</v>
      </c>
      <c r="F7" s="167" t="s">
        <v>307</v>
      </c>
      <c r="I7" s="304"/>
      <c r="J7" s="305"/>
      <c r="K7" s="305"/>
      <c r="L7" s="305"/>
      <c r="M7" s="305"/>
      <c r="N7" s="305"/>
      <c r="O7" s="306"/>
      <c r="P7" s="306"/>
      <c r="Q7" s="306"/>
      <c r="R7" s="306"/>
      <c r="S7" s="306"/>
      <c r="T7" s="306"/>
      <c r="U7" s="165"/>
      <c r="V7" s="379" t="s">
        <v>295</v>
      </c>
      <c r="W7" s="379" t="s">
        <v>295</v>
      </c>
      <c r="X7" s="379" t="s">
        <v>295</v>
      </c>
      <c r="Y7" s="380" t="s">
        <v>293</v>
      </c>
      <c r="Z7" s="380" t="s">
        <v>297</v>
      </c>
      <c r="AA7" s="380" t="s">
        <v>296</v>
      </c>
      <c r="AB7" s="379" t="s">
        <v>295</v>
      </c>
      <c r="AC7" s="380" t="s">
        <v>293</v>
      </c>
      <c r="AD7" s="380" t="s">
        <v>297</v>
      </c>
      <c r="AE7" s="379" t="s">
        <v>295</v>
      </c>
      <c r="AF7" s="379" t="s">
        <v>295</v>
      </c>
    </row>
    <row r="8" spans="1:33" s="167" customFormat="1">
      <c r="A8" s="162"/>
      <c r="B8" s="164"/>
      <c r="C8" s="164"/>
      <c r="D8" s="165"/>
      <c r="E8" s="167" t="s">
        <v>321</v>
      </c>
      <c r="F8" s="167" t="s">
        <v>273</v>
      </c>
      <c r="I8" s="255"/>
      <c r="J8" s="166"/>
      <c r="K8" s="166"/>
      <c r="L8" s="166"/>
      <c r="M8" s="166"/>
      <c r="N8" s="166"/>
      <c r="O8" s="161"/>
      <c r="P8" s="161"/>
      <c r="Q8" s="161"/>
      <c r="R8" s="161"/>
      <c r="S8" s="161"/>
      <c r="T8" s="161"/>
      <c r="V8" s="381">
        <v>30</v>
      </c>
      <c r="W8" s="381">
        <v>30</v>
      </c>
      <c r="X8" s="381">
        <v>30</v>
      </c>
      <c r="Y8" s="381">
        <v>30</v>
      </c>
      <c r="Z8" s="381">
        <v>30</v>
      </c>
      <c r="AA8" s="381">
        <v>30</v>
      </c>
      <c r="AB8" s="382">
        <v>35</v>
      </c>
      <c r="AC8" s="381">
        <v>30</v>
      </c>
      <c r="AD8" s="381">
        <v>30</v>
      </c>
      <c r="AE8" s="381">
        <v>30</v>
      </c>
      <c r="AF8" s="381">
        <v>30</v>
      </c>
    </row>
    <row r="9" spans="1:33" s="167" customFormat="1">
      <c r="A9" s="162"/>
      <c r="B9" s="164"/>
      <c r="C9" s="164"/>
      <c r="D9" s="165"/>
      <c r="E9" s="167" t="s">
        <v>168</v>
      </c>
      <c r="F9" s="167" t="s">
        <v>153</v>
      </c>
      <c r="I9" s="315"/>
      <c r="J9" s="307"/>
      <c r="K9" s="307"/>
      <c r="L9" s="307"/>
      <c r="M9" s="307"/>
      <c r="N9" s="307"/>
      <c r="O9" s="308"/>
      <c r="P9" s="308"/>
      <c r="Q9" s="308"/>
      <c r="R9" s="308"/>
      <c r="S9" s="308"/>
      <c r="T9" s="308"/>
      <c r="V9" s="383">
        <v>11.798585848952506</v>
      </c>
      <c r="W9" s="384">
        <v>10.30131305695876</v>
      </c>
      <c r="X9" s="384">
        <v>13.179132676090154</v>
      </c>
      <c r="Y9" s="384">
        <v>12.792248466964638</v>
      </c>
      <c r="Z9" s="384">
        <v>11.334448585178148</v>
      </c>
      <c r="AA9" s="384">
        <v>11.225911945330477</v>
      </c>
      <c r="AB9" s="384">
        <v>10.479633682551491</v>
      </c>
      <c r="AC9" s="383">
        <v>11.798585848952506</v>
      </c>
      <c r="AD9" s="383">
        <v>11.798585848952506</v>
      </c>
      <c r="AE9" s="383">
        <v>11.798585848952506</v>
      </c>
      <c r="AF9" s="383">
        <v>11.798585848952506</v>
      </c>
    </row>
    <row r="10" spans="1:33" s="167" customFormat="1">
      <c r="A10" s="162"/>
      <c r="B10" s="164"/>
      <c r="C10" s="164"/>
      <c r="D10" s="165"/>
      <c r="E10" s="167" t="s">
        <v>382</v>
      </c>
      <c r="F10" s="167" t="s">
        <v>157</v>
      </c>
      <c r="I10" s="304"/>
      <c r="J10" s="305"/>
      <c r="K10" s="305"/>
      <c r="L10" s="305"/>
      <c r="M10" s="305"/>
      <c r="N10" s="305"/>
      <c r="O10" s="306"/>
      <c r="P10" s="306"/>
      <c r="Q10" s="306"/>
      <c r="R10" s="306"/>
      <c r="S10" s="306"/>
      <c r="T10" s="306"/>
      <c r="V10" s="385">
        <v>0.03</v>
      </c>
      <c r="W10" s="386">
        <v>0.04</v>
      </c>
      <c r="X10" s="385">
        <v>0.03</v>
      </c>
      <c r="Y10" s="385">
        <v>0.03</v>
      </c>
      <c r="Z10" s="385">
        <v>0.03</v>
      </c>
      <c r="AA10" s="385">
        <v>0.03</v>
      </c>
      <c r="AB10" s="385">
        <v>0.03</v>
      </c>
      <c r="AC10" s="385">
        <v>0.03</v>
      </c>
      <c r="AD10" s="385">
        <v>0.03</v>
      </c>
      <c r="AE10" s="385">
        <v>0.03</v>
      </c>
      <c r="AF10" s="386">
        <v>0.01</v>
      </c>
    </row>
    <row r="11" spans="1:33" s="167" customFormat="1">
      <c r="A11" s="162"/>
      <c r="B11" s="164"/>
      <c r="C11" s="164"/>
      <c r="D11" s="165"/>
      <c r="E11" s="167" t="s">
        <v>383</v>
      </c>
      <c r="F11" s="167" t="s">
        <v>157</v>
      </c>
      <c r="I11" s="304"/>
      <c r="J11" s="305"/>
      <c r="K11" s="305"/>
      <c r="L11" s="305"/>
      <c r="M11" s="305"/>
      <c r="N11" s="305"/>
      <c r="O11" s="306"/>
      <c r="P11" s="306"/>
      <c r="Q11" s="306"/>
      <c r="R11" s="306"/>
      <c r="S11" s="306"/>
      <c r="T11" s="306"/>
      <c r="V11" s="385">
        <v>0.03</v>
      </c>
      <c r="W11" s="386">
        <v>0.04</v>
      </c>
      <c r="X11" s="385">
        <v>0.03</v>
      </c>
      <c r="Y11" s="385">
        <v>0.03</v>
      </c>
      <c r="Z11" s="385">
        <v>0.03</v>
      </c>
      <c r="AA11" s="385">
        <v>0.03</v>
      </c>
      <c r="AB11" s="385">
        <v>0.03</v>
      </c>
      <c r="AC11" s="385">
        <v>0.03</v>
      </c>
      <c r="AD11" s="385">
        <v>0.03</v>
      </c>
      <c r="AE11" s="385">
        <v>0.03</v>
      </c>
      <c r="AF11" s="385">
        <v>0.03</v>
      </c>
    </row>
    <row r="12" spans="1:33" s="167" customFormat="1">
      <c r="A12" s="162"/>
      <c r="B12" s="164"/>
      <c r="C12" s="164"/>
      <c r="D12" s="165"/>
      <c r="I12" s="304"/>
      <c r="J12" s="305"/>
      <c r="K12" s="305"/>
      <c r="L12" s="305"/>
      <c r="M12" s="305"/>
      <c r="N12" s="305"/>
      <c r="O12" s="306"/>
      <c r="P12" s="306"/>
      <c r="Q12" s="306"/>
      <c r="R12" s="306"/>
      <c r="S12" s="306"/>
      <c r="T12" s="306"/>
      <c r="V12" s="306"/>
      <c r="W12" s="306"/>
      <c r="X12" s="306"/>
      <c r="Y12" s="306"/>
      <c r="Z12" s="306"/>
      <c r="AA12" s="306"/>
      <c r="AB12" s="306"/>
      <c r="AC12" s="306"/>
      <c r="AD12" s="306"/>
      <c r="AE12" s="306"/>
      <c r="AF12" s="306"/>
    </row>
    <row r="13" spans="1:33" s="167" customFormat="1">
      <c r="A13" s="162"/>
      <c r="B13" s="164"/>
      <c r="C13" s="164"/>
      <c r="D13" s="165"/>
      <c r="E13" s="167" t="s">
        <v>171</v>
      </c>
      <c r="F13" s="167" t="s">
        <v>153</v>
      </c>
      <c r="I13" s="315"/>
      <c r="J13" s="307"/>
      <c r="K13" s="307"/>
      <c r="L13" s="307"/>
      <c r="M13" s="307"/>
      <c r="N13" s="307"/>
      <c r="O13" s="161"/>
      <c r="P13" s="161"/>
      <c r="Q13" s="161"/>
      <c r="R13" s="161"/>
      <c r="S13" s="161"/>
      <c r="T13" s="161"/>
      <c r="V13" s="387">
        <v>0</v>
      </c>
      <c r="W13" s="387">
        <v>0</v>
      </c>
      <c r="X13" s="387">
        <v>0</v>
      </c>
      <c r="Y13" s="387">
        <v>0</v>
      </c>
      <c r="Z13" s="387">
        <v>0</v>
      </c>
      <c r="AA13" s="387">
        <v>0</v>
      </c>
      <c r="AB13" s="387">
        <v>0</v>
      </c>
      <c r="AC13" s="387">
        <v>0</v>
      </c>
      <c r="AD13" s="387">
        <v>0</v>
      </c>
      <c r="AE13" s="387">
        <v>0</v>
      </c>
      <c r="AF13" s="387">
        <v>0</v>
      </c>
    </row>
    <row r="14" spans="1:33" s="167" customFormat="1">
      <c r="A14" s="162"/>
      <c r="B14" s="164"/>
      <c r="C14" s="164"/>
      <c r="D14" s="165"/>
      <c r="E14" s="167" t="s">
        <v>177</v>
      </c>
      <c r="F14" s="167" t="s">
        <v>153</v>
      </c>
      <c r="I14" s="315"/>
      <c r="J14" s="307"/>
      <c r="K14" s="307"/>
      <c r="L14" s="307"/>
      <c r="M14" s="307"/>
      <c r="N14" s="307"/>
      <c r="O14" s="161"/>
      <c r="P14" s="161"/>
      <c r="Q14" s="161"/>
      <c r="R14" s="161"/>
      <c r="S14" s="161"/>
      <c r="T14" s="161"/>
      <c r="V14" s="387">
        <v>0</v>
      </c>
      <c r="W14" s="387">
        <v>0</v>
      </c>
      <c r="X14" s="387">
        <v>0</v>
      </c>
      <c r="Y14" s="387">
        <v>0</v>
      </c>
      <c r="Z14" s="387">
        <v>0</v>
      </c>
      <c r="AA14" s="387">
        <v>0</v>
      </c>
      <c r="AB14" s="387">
        <v>0</v>
      </c>
      <c r="AC14" s="387">
        <v>0</v>
      </c>
      <c r="AD14" s="387">
        <v>0</v>
      </c>
      <c r="AE14" s="387">
        <v>0</v>
      </c>
      <c r="AF14" s="387">
        <v>0</v>
      </c>
    </row>
    <row r="15" spans="1:33" s="167" customFormat="1">
      <c r="A15" s="162"/>
      <c r="B15" s="164"/>
      <c r="C15" s="164"/>
      <c r="D15" s="165"/>
      <c r="E15" s="167" t="s">
        <v>375</v>
      </c>
      <c r="F15" s="167" t="s">
        <v>157</v>
      </c>
      <c r="I15" s="304"/>
      <c r="J15" s="305"/>
      <c r="K15" s="305"/>
      <c r="L15" s="305"/>
      <c r="M15" s="305"/>
      <c r="N15" s="305"/>
      <c r="O15" s="306"/>
      <c r="P15" s="306"/>
      <c r="Q15" s="306"/>
      <c r="R15" s="306"/>
      <c r="S15" s="306"/>
      <c r="T15" s="306"/>
      <c r="V15" s="385">
        <v>0.04</v>
      </c>
      <c r="W15" s="385">
        <v>0.04</v>
      </c>
      <c r="X15" s="385">
        <v>0.04</v>
      </c>
      <c r="Y15" s="385">
        <v>0.04</v>
      </c>
      <c r="Z15" s="385">
        <v>0.04</v>
      </c>
      <c r="AA15" s="385">
        <v>0.04</v>
      </c>
      <c r="AB15" s="385">
        <v>0.04</v>
      </c>
      <c r="AC15" s="385">
        <v>0.04</v>
      </c>
      <c r="AD15" s="385">
        <v>0.04</v>
      </c>
      <c r="AE15" s="385">
        <v>0.04</v>
      </c>
      <c r="AF15" s="385">
        <v>0.04</v>
      </c>
    </row>
    <row r="16" spans="1:33" s="167" customFormat="1">
      <c r="A16" s="162"/>
      <c r="B16" s="164"/>
      <c r="C16" s="164"/>
      <c r="D16" s="165"/>
      <c r="I16" s="304"/>
      <c r="J16" s="305"/>
      <c r="K16" s="305"/>
      <c r="L16" s="305"/>
      <c r="M16" s="305"/>
      <c r="N16" s="305"/>
      <c r="O16" s="306"/>
      <c r="P16" s="306"/>
      <c r="Q16" s="306"/>
      <c r="R16" s="306"/>
      <c r="S16" s="306"/>
      <c r="T16" s="306"/>
      <c r="V16" s="305"/>
      <c r="W16" s="305"/>
      <c r="X16" s="305"/>
      <c r="Y16" s="305"/>
      <c r="Z16" s="305"/>
      <c r="AA16" s="305"/>
      <c r="AB16" s="305"/>
      <c r="AC16" s="305"/>
      <c r="AD16" s="305"/>
      <c r="AE16" s="305"/>
      <c r="AF16" s="305"/>
    </row>
    <row r="17" spans="1:97" s="167" customFormat="1">
      <c r="A17" s="162"/>
      <c r="B17" s="164"/>
      <c r="C17" s="164"/>
      <c r="D17" s="165"/>
      <c r="I17" s="304"/>
      <c r="J17" s="305"/>
      <c r="K17" s="305"/>
      <c r="L17" s="305"/>
      <c r="M17" s="305"/>
      <c r="N17" s="305"/>
      <c r="O17" s="306"/>
      <c r="P17" s="306"/>
      <c r="Q17" s="306"/>
      <c r="R17" s="306"/>
      <c r="S17" s="306"/>
      <c r="T17" s="306"/>
      <c r="V17" s="305"/>
      <c r="W17" s="305"/>
      <c r="X17" s="305"/>
      <c r="Y17" s="305"/>
      <c r="Z17" s="305"/>
      <c r="AA17" s="305"/>
      <c r="AB17" s="305"/>
      <c r="AC17" s="305"/>
      <c r="AD17" s="305"/>
      <c r="AE17" s="305"/>
      <c r="AF17" s="305"/>
    </row>
    <row r="18" spans="1:97">
      <c r="I18" s="154"/>
      <c r="J18" s="301"/>
      <c r="K18" s="301"/>
      <c r="L18" s="301"/>
      <c r="M18" s="301"/>
      <c r="N18" s="301"/>
      <c r="O18" s="301"/>
      <c r="P18" s="301"/>
      <c r="Q18" s="301"/>
      <c r="R18" s="301"/>
      <c r="S18" s="301"/>
      <c r="T18" s="301"/>
      <c r="V18" s="301"/>
      <c r="W18" s="301"/>
      <c r="X18" s="301"/>
      <c r="Y18" s="301"/>
      <c r="Z18" s="301"/>
      <c r="AA18" s="301"/>
      <c r="AB18" s="301"/>
      <c r="AC18" s="301"/>
      <c r="AD18" s="301"/>
      <c r="AE18" s="301"/>
      <c r="AF18" s="301"/>
    </row>
    <row r="19" spans="1:97">
      <c r="A19" s="116" t="s">
        <v>301</v>
      </c>
      <c r="I19" s="118"/>
      <c r="J19" s="301"/>
      <c r="K19" s="301"/>
      <c r="L19" s="301"/>
      <c r="M19" s="301"/>
      <c r="N19" s="301"/>
      <c r="O19" s="301"/>
      <c r="P19" s="301"/>
      <c r="Q19" s="301"/>
      <c r="R19" s="301"/>
      <c r="S19" s="301"/>
      <c r="T19" s="301"/>
      <c r="V19" s="301"/>
      <c r="W19" s="301"/>
      <c r="X19" s="301"/>
      <c r="Y19" s="301"/>
      <c r="Z19" s="301"/>
      <c r="AA19" s="301"/>
      <c r="AB19" s="301"/>
      <c r="AC19" s="301"/>
      <c r="AD19" s="301"/>
      <c r="AE19" s="301"/>
      <c r="AF19" s="301"/>
    </row>
    <row r="20" spans="1:97">
      <c r="I20" s="118"/>
      <c r="J20" s="204">
        <f>Input_General!J$4</f>
        <v>1</v>
      </c>
      <c r="K20" s="204">
        <f>Input_General!K$4</f>
        <v>2</v>
      </c>
      <c r="L20" s="204">
        <f>Input_General!L$4</f>
        <v>3</v>
      </c>
      <c r="M20" s="204">
        <f>Input_General!M$4</f>
        <v>4</v>
      </c>
      <c r="N20" s="204">
        <f>Input_General!N$4</f>
        <v>5</v>
      </c>
      <c r="O20" s="204">
        <f>Input_General!O$4</f>
        <v>6</v>
      </c>
      <c r="P20" s="204">
        <f>Input_General!P$4</f>
        <v>7</v>
      </c>
      <c r="Q20" s="204">
        <f>Input_General!Q$4</f>
        <v>8</v>
      </c>
      <c r="R20" s="204">
        <f>Input_General!R$4</f>
        <v>9</v>
      </c>
      <c r="S20" s="204">
        <f>Input_General!S$4</f>
        <v>10</v>
      </c>
      <c r="T20" s="204">
        <f>Input_General!T$4</f>
        <v>11</v>
      </c>
      <c r="V20" s="301"/>
      <c r="W20" s="301"/>
      <c r="X20" s="301"/>
      <c r="Y20" s="301"/>
      <c r="Z20" s="301"/>
      <c r="AA20" s="301"/>
      <c r="AB20" s="301"/>
      <c r="AC20" s="301"/>
      <c r="AD20" s="301"/>
      <c r="AE20" s="301"/>
      <c r="AF20" s="301"/>
    </row>
    <row r="21" spans="1:97">
      <c r="E21" s="119" t="str">
        <f>'Förderungen, Einmalbarkredit'!E$31</f>
        <v>Gemeindebeitrag total pro Home Passed</v>
      </c>
      <c r="F21" s="119" t="str">
        <f>'Förderungen, Einmalbarkredit'!F$31</f>
        <v>in €</v>
      </c>
      <c r="I21" s="344">
        <f>'Förderungen, Einmalbarkredit'!G$31</f>
        <v>2300</v>
      </c>
      <c r="J21" s="204">
        <f t="dataTable" ref="J21:T24" dt2D="0" dtr="1" r1="F28"/>
        <v>2300</v>
      </c>
      <c r="K21" s="204">
        <v>2300</v>
      </c>
      <c r="L21" s="204">
        <v>2600</v>
      </c>
      <c r="M21" s="204">
        <v>2300</v>
      </c>
      <c r="N21" s="204">
        <v>2300</v>
      </c>
      <c r="O21" s="204">
        <v>2300</v>
      </c>
      <c r="P21" s="204">
        <v>2300</v>
      </c>
      <c r="Q21" s="204">
        <v>2300</v>
      </c>
      <c r="R21" s="204">
        <v>2300</v>
      </c>
      <c r="S21" s="204">
        <v>2325</v>
      </c>
      <c r="T21" s="204">
        <v>2300</v>
      </c>
      <c r="V21" s="301">
        <f>J21</f>
        <v>2300</v>
      </c>
      <c r="W21" s="301">
        <f t="shared" ref="W21:AF21" si="0">K21</f>
        <v>2300</v>
      </c>
      <c r="X21" s="301">
        <f t="shared" si="0"/>
        <v>2600</v>
      </c>
      <c r="Y21" s="301">
        <f t="shared" si="0"/>
        <v>2300</v>
      </c>
      <c r="Z21" s="301">
        <f t="shared" si="0"/>
        <v>2300</v>
      </c>
      <c r="AA21" s="301">
        <f t="shared" si="0"/>
        <v>2300</v>
      </c>
      <c r="AB21" s="301">
        <f t="shared" si="0"/>
        <v>2300</v>
      </c>
      <c r="AC21" s="301">
        <f t="shared" si="0"/>
        <v>2300</v>
      </c>
      <c r="AD21" s="301">
        <f t="shared" si="0"/>
        <v>2300</v>
      </c>
      <c r="AE21" s="301">
        <f t="shared" si="0"/>
        <v>2325</v>
      </c>
      <c r="AF21" s="301">
        <f t="shared" si="0"/>
        <v>2300</v>
      </c>
    </row>
    <row r="22" spans="1:97" s="167" customFormat="1">
      <c r="A22" s="162"/>
      <c r="B22" s="164"/>
      <c r="C22" s="164"/>
      <c r="D22" s="165"/>
      <c r="E22" s="167" t="str">
        <f>Liquiditätsrechnung!E$27</f>
        <v>Total-Überschuss</v>
      </c>
      <c r="F22" s="167" t="s">
        <v>275</v>
      </c>
      <c r="I22" s="310">
        <f>Liquiditätsrechnung!H$27</f>
        <v>267.89303406173713</v>
      </c>
      <c r="J22" s="166">
        <v>267.89303406173713</v>
      </c>
      <c r="K22" s="166">
        <v>307.48047943982056</v>
      </c>
      <c r="L22" s="166">
        <v>316.27176994610454</v>
      </c>
      <c r="M22" s="166">
        <v>324.31825443370326</v>
      </c>
      <c r="N22" s="166">
        <v>99.795637706774869</v>
      </c>
      <c r="O22" s="161">
        <v>79.239507039726959</v>
      </c>
      <c r="P22" s="161">
        <v>278.39616964233392</v>
      </c>
      <c r="Q22" s="161">
        <v>-370.81844841151542</v>
      </c>
      <c r="R22" s="161">
        <v>453.41482107066986</v>
      </c>
      <c r="S22" s="161">
        <v>186.60359587386847</v>
      </c>
      <c r="T22" s="161">
        <v>-2055.4738660280073</v>
      </c>
      <c r="V22" s="303">
        <f>J22</f>
        <v>267.89303406173713</v>
      </c>
      <c r="W22" s="303">
        <f t="shared" ref="W22:AF24" si="1">K22</f>
        <v>307.48047943982056</v>
      </c>
      <c r="X22" s="303">
        <f t="shared" si="1"/>
        <v>316.27176994610454</v>
      </c>
      <c r="Y22" s="303">
        <f t="shared" si="1"/>
        <v>324.31825443370326</v>
      </c>
      <c r="Z22" s="303">
        <f t="shared" si="1"/>
        <v>99.795637706774869</v>
      </c>
      <c r="AA22" s="303">
        <f t="shared" si="1"/>
        <v>79.239507039726959</v>
      </c>
      <c r="AB22" s="303">
        <f t="shared" si="1"/>
        <v>278.39616964233392</v>
      </c>
      <c r="AC22" s="303">
        <f t="shared" si="1"/>
        <v>-370.81844841151542</v>
      </c>
      <c r="AD22" s="303">
        <f t="shared" si="1"/>
        <v>453.41482107066986</v>
      </c>
      <c r="AE22" s="303">
        <f t="shared" si="1"/>
        <v>186.60359587386847</v>
      </c>
      <c r="AF22" s="303">
        <f t="shared" si="1"/>
        <v>-2055.4738660280073</v>
      </c>
    </row>
    <row r="23" spans="1:97" s="167" customFormat="1">
      <c r="A23" s="162"/>
      <c r="B23" s="164"/>
      <c r="C23" s="164"/>
      <c r="D23" s="165"/>
      <c r="E23" s="167" t="str">
        <f>Liquiditätsrechnung!E$48</f>
        <v>Gemeinde-Finanzierungs-Rückführung nach wieviel Jahren ab Beginn Bauphase (falls Ausnützung nötig)</v>
      </c>
      <c r="F23" s="167" t="str">
        <f>Liquiditätsrechnung!F$48</f>
        <v>Jahre</v>
      </c>
      <c r="I23" s="310">
        <f>Liquiditätsrechnung!G48</f>
        <v>30</v>
      </c>
      <c r="J23" s="309">
        <v>30</v>
      </c>
      <c r="K23" s="309">
        <v>30</v>
      </c>
      <c r="L23" s="309">
        <v>30</v>
      </c>
      <c r="M23" s="309">
        <v>30</v>
      </c>
      <c r="N23" s="309">
        <v>31</v>
      </c>
      <c r="O23" s="309">
        <v>31</v>
      </c>
      <c r="P23" s="309">
        <v>35</v>
      </c>
      <c r="Q23" s="309" t="str">
        <v>Keine Abzahlung</v>
      </c>
      <c r="R23" s="309">
        <v>29</v>
      </c>
      <c r="S23" s="309">
        <v>31</v>
      </c>
      <c r="T23" s="309" t="str">
        <v>Keine Abzahlung</v>
      </c>
      <c r="V23" s="312">
        <f>J23</f>
        <v>30</v>
      </c>
      <c r="W23" s="312">
        <f t="shared" si="1"/>
        <v>30</v>
      </c>
      <c r="X23" s="312">
        <f t="shared" si="1"/>
        <v>30</v>
      </c>
      <c r="Y23" s="312">
        <f t="shared" si="1"/>
        <v>30</v>
      </c>
      <c r="Z23" s="312">
        <f t="shared" si="1"/>
        <v>31</v>
      </c>
      <c r="AA23" s="312">
        <f t="shared" si="1"/>
        <v>31</v>
      </c>
      <c r="AB23" s="312">
        <f t="shared" si="1"/>
        <v>35</v>
      </c>
      <c r="AC23" s="312" t="str">
        <f t="shared" si="1"/>
        <v>Keine Abzahlung</v>
      </c>
      <c r="AD23" s="312">
        <f t="shared" si="1"/>
        <v>29</v>
      </c>
      <c r="AE23" s="312">
        <f t="shared" si="1"/>
        <v>31</v>
      </c>
      <c r="AF23" s="312" t="str">
        <f t="shared" si="1"/>
        <v>Keine Abzahlung</v>
      </c>
    </row>
    <row r="24" spans="1:97" s="167" customFormat="1">
      <c r="A24" s="162"/>
      <c r="B24" s="164"/>
      <c r="C24" s="164"/>
      <c r="D24" s="165"/>
      <c r="E24" s="167" t="s">
        <v>278</v>
      </c>
      <c r="I24" s="310" t="str">
        <f>Input_General!$G$2</f>
        <v>OKAY</v>
      </c>
      <c r="J24" s="166" t="str">
        <v>OKAY</v>
      </c>
      <c r="K24" s="166" t="str">
        <v>OKAY</v>
      </c>
      <c r="L24" s="166" t="str">
        <v>OKAY</v>
      </c>
      <c r="M24" s="166" t="str">
        <v>OKAY</v>
      </c>
      <c r="N24" s="166" t="str">
        <v>OKAY</v>
      </c>
      <c r="O24" s="161" t="str">
        <v>OKAY</v>
      </c>
      <c r="P24" s="161" t="str">
        <v>OKAY</v>
      </c>
      <c r="Q24" s="161" t="str">
        <v>OKAY</v>
      </c>
      <c r="R24" s="161" t="str">
        <v>OKAY</v>
      </c>
      <c r="S24" s="161" t="str">
        <v>OKAY</v>
      </c>
      <c r="T24" s="161" t="str">
        <v>OKAY</v>
      </c>
      <c r="V24" s="161" t="str">
        <f>J24</f>
        <v>OKAY</v>
      </c>
      <c r="W24" s="161" t="str">
        <f t="shared" si="1"/>
        <v>OKAY</v>
      </c>
      <c r="X24" s="161" t="str">
        <f t="shared" si="1"/>
        <v>OKAY</v>
      </c>
      <c r="Y24" s="161" t="str">
        <f t="shared" si="1"/>
        <v>OKAY</v>
      </c>
      <c r="Z24" s="161" t="str">
        <f t="shared" si="1"/>
        <v>OKAY</v>
      </c>
      <c r="AA24" s="161" t="str">
        <f t="shared" si="1"/>
        <v>OKAY</v>
      </c>
      <c r="AB24" s="161" t="str">
        <f t="shared" si="1"/>
        <v>OKAY</v>
      </c>
      <c r="AC24" s="161" t="str">
        <f t="shared" si="1"/>
        <v>OKAY</v>
      </c>
      <c r="AD24" s="161" t="str">
        <f t="shared" si="1"/>
        <v>OKAY</v>
      </c>
      <c r="AE24" s="161" t="str">
        <f t="shared" si="1"/>
        <v>OKAY</v>
      </c>
      <c r="AF24" s="161" t="str">
        <f t="shared" si="1"/>
        <v>OKAY</v>
      </c>
    </row>
    <row r="25" spans="1:97" s="167" customFormat="1">
      <c r="A25" s="162"/>
      <c r="B25" s="164"/>
      <c r="C25" s="164"/>
      <c r="D25" s="165"/>
      <c r="I25" s="155"/>
      <c r="J25" s="155"/>
      <c r="K25" s="155"/>
      <c r="L25" s="155"/>
      <c r="M25" s="155"/>
      <c r="N25" s="155"/>
    </row>
    <row r="26" spans="1:97" s="167" customFormat="1">
      <c r="A26" s="162"/>
      <c r="B26" s="164"/>
      <c r="C26" s="164"/>
      <c r="D26" s="165"/>
      <c r="I26" s="155"/>
      <c r="J26" s="155"/>
      <c r="K26" s="155"/>
      <c r="L26" s="155"/>
      <c r="M26" s="155"/>
      <c r="N26" s="155"/>
    </row>
    <row r="27" spans="1:97" s="206" customFormat="1" hidden="1">
      <c r="A27" s="116" t="s">
        <v>300</v>
      </c>
      <c r="B27" s="205"/>
      <c r="C27" s="205"/>
      <c r="D27" s="118"/>
      <c r="E27" s="119"/>
      <c r="F27" s="119"/>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G27" s="119"/>
      <c r="AH27" s="119"/>
      <c r="AI27" s="119"/>
      <c r="AJ27" s="119"/>
      <c r="AK27" s="119"/>
      <c r="AL27" s="119"/>
      <c r="AM27" s="119"/>
      <c r="AN27" s="119"/>
      <c r="AO27" s="119"/>
      <c r="AP27" s="119"/>
      <c r="AQ27" s="119"/>
      <c r="AR27" s="119"/>
      <c r="AS27" s="119"/>
      <c r="AT27" s="119"/>
      <c r="AU27" s="119"/>
      <c r="AV27" s="119"/>
      <c r="AW27" s="119"/>
      <c r="AX27" s="119"/>
      <c r="AY27" s="119"/>
      <c r="AZ27" s="119"/>
      <c r="BA27" s="119"/>
      <c r="BB27" s="119"/>
      <c r="BC27" s="119"/>
      <c r="BD27" s="119"/>
      <c r="BE27" s="119"/>
      <c r="BF27" s="119"/>
      <c r="BG27" s="119"/>
      <c r="BH27" s="119"/>
      <c r="BI27" s="119"/>
      <c r="BJ27" s="119"/>
      <c r="BK27" s="119"/>
      <c r="BL27" s="119"/>
      <c r="BM27" s="119"/>
      <c r="BN27" s="119"/>
      <c r="BO27" s="119"/>
      <c r="BP27" s="119"/>
      <c r="BQ27" s="119"/>
      <c r="BR27" s="119"/>
      <c r="BS27" s="119"/>
      <c r="BT27" s="119"/>
      <c r="BU27" s="119"/>
      <c r="BV27" s="119"/>
      <c r="BW27" s="119"/>
      <c r="BX27" s="119"/>
      <c r="BY27" s="119"/>
      <c r="BZ27" s="119"/>
      <c r="CA27" s="119"/>
      <c r="CB27" s="119"/>
      <c r="CC27" s="119"/>
      <c r="CD27" s="119"/>
      <c r="CE27" s="119"/>
      <c r="CF27" s="119"/>
      <c r="CG27" s="119"/>
      <c r="CH27" s="119"/>
      <c r="CI27" s="119"/>
      <c r="CJ27" s="119"/>
      <c r="CK27" s="119"/>
      <c r="CL27" s="119"/>
      <c r="CM27" s="119"/>
      <c r="CN27" s="119"/>
      <c r="CO27" s="119"/>
      <c r="CP27" s="119"/>
      <c r="CQ27" s="119"/>
      <c r="CR27" s="119"/>
      <c r="CS27" s="119"/>
    </row>
    <row r="28" spans="1:97" s="206" customFormat="1" hidden="1">
      <c r="A28" s="116"/>
      <c r="B28" s="205"/>
      <c r="C28" s="205"/>
      <c r="D28" s="118"/>
      <c r="E28" s="119" t="s">
        <v>299</v>
      </c>
      <c r="F28" s="296" t="s">
        <v>274</v>
      </c>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G28" s="119"/>
      <c r="AH28" s="119"/>
      <c r="AI28" s="119"/>
      <c r="AJ28" s="119"/>
      <c r="AK28" s="119"/>
      <c r="AL28" s="119"/>
      <c r="AM28" s="119"/>
      <c r="AN28" s="119"/>
      <c r="AO28" s="119"/>
      <c r="AP28" s="119"/>
      <c r="AQ28" s="119"/>
      <c r="AR28" s="119"/>
      <c r="AS28" s="119"/>
      <c r="AT28" s="119"/>
      <c r="AU28" s="119"/>
      <c r="AV28" s="119"/>
      <c r="AW28" s="119"/>
      <c r="AX28" s="119"/>
      <c r="AY28" s="119"/>
      <c r="AZ28" s="119"/>
      <c r="BA28" s="119"/>
      <c r="BB28" s="119"/>
      <c r="BC28" s="119"/>
      <c r="BD28" s="119"/>
      <c r="BE28" s="119"/>
      <c r="BF28" s="119"/>
      <c r="BG28" s="119"/>
      <c r="BH28" s="119"/>
      <c r="BI28" s="119"/>
      <c r="BJ28" s="119"/>
      <c r="BK28" s="119"/>
      <c r="BL28" s="119"/>
      <c r="BM28" s="119"/>
      <c r="BN28" s="119"/>
      <c r="BO28" s="119"/>
      <c r="BP28" s="119"/>
      <c r="BQ28" s="119"/>
      <c r="BR28" s="119"/>
      <c r="BS28" s="119"/>
      <c r="BT28" s="119"/>
      <c r="BU28" s="119"/>
      <c r="BV28" s="119"/>
      <c r="BW28" s="119"/>
      <c r="BX28" s="119"/>
      <c r="BY28" s="119"/>
      <c r="BZ28" s="119"/>
      <c r="CA28" s="119"/>
      <c r="CB28" s="119"/>
      <c r="CC28" s="119"/>
      <c r="CD28" s="119"/>
      <c r="CE28" s="119"/>
      <c r="CF28" s="119"/>
      <c r="CG28" s="119"/>
      <c r="CH28" s="119"/>
      <c r="CI28" s="119"/>
      <c r="CJ28" s="119"/>
      <c r="CK28" s="119"/>
      <c r="CL28" s="119"/>
      <c r="CM28" s="119"/>
      <c r="CN28" s="119"/>
      <c r="CO28" s="119"/>
      <c r="CP28" s="119"/>
      <c r="CQ28" s="119"/>
      <c r="CR28" s="119"/>
      <c r="CS28" s="119"/>
    </row>
    <row r="29" spans="1:97" hidden="1"/>
    <row r="33" spans="22:22">
      <c r="V33" s="378"/>
    </row>
  </sheetData>
  <sheetProtection algorithmName="SHA-512" hashValue="wjfmRCzOEMwVQr6LJ4ZFkZ/JVqbXYoFAoxPkoi/u3f34sDWIMa1zDCIiJ7U0HkGbiTcdRRzPbKsd6r4Z7OQq0A==" saltValue="NuMMiuOCaMaCbjiq37c/+w==" spinCount="100000" sheet="1" objects="1" scenarios="1"/>
  <conditionalFormatting sqref="V22:AF22">
    <cfRule type="cellIs" dxfId="61" priority="4" operator="lessThanOrEqual">
      <formula>-0.4</formula>
    </cfRule>
  </conditionalFormatting>
  <conditionalFormatting sqref="V22:AF23">
    <cfRule type="cellIs" dxfId="60" priority="2" operator="greaterThan">
      <formula>0.4</formula>
    </cfRule>
  </conditionalFormatting>
  <conditionalFormatting sqref="V23:AF23">
    <cfRule type="cellIs" dxfId="59" priority="1" operator="equal">
      <formula>"Keine Abzahlung"</formula>
    </cfRule>
  </conditionalFormatting>
  <printOptions headings="1"/>
  <pageMargins left="0.74803149606299213" right="0.74803149606299213" top="0.98425196850393704" bottom="0.98425196850393704" header="0.51181102362204722" footer="0.51181102362204722"/>
  <pageSetup paperSize="8" fitToHeight="0" orientation="landscape" r:id="rId1"/>
  <headerFooter>
    <oddHeader>&amp;A</oddHeader>
    <oddFooter>&amp;F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FAF97D0-1E09-4902-8276-739D2251F32E}">
          <x14:formula1>
            <xm:f>Input_Periodisch!$G$24:$G$28</xm:f>
          </x14:formula1>
          <xm:sqref>V7:AF7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F5133-D3E1-49FC-8101-94DE596E768A}">
  <sheetPr published="0">
    <tabColor theme="4" tint="0.79998168889431442"/>
    <outlinePr summaryBelow="0" summaryRight="0"/>
    <pageSetUpPr fitToPage="1"/>
  </sheetPr>
  <dimension ref="A1:JH84"/>
  <sheetViews>
    <sheetView zoomScaleNormal="100" workbookViewId="0">
      <pane xSplit="7" ySplit="6" topLeftCell="H40" activePane="bottomRight" state="frozen"/>
      <selection pane="topRight" activeCell="H1" sqref="H1"/>
      <selection pane="bottomLeft" activeCell="A7" sqref="A7"/>
      <selection pane="bottomRight" activeCell="G5" sqref="G5"/>
    </sheetView>
  </sheetViews>
  <sheetFormatPr baseColWidth="10" defaultColWidth="0" defaultRowHeight="11.25" outlineLevelCol="1"/>
  <cols>
    <col min="1" max="1" width="1.28515625" style="176" customWidth="1"/>
    <col min="2" max="3" width="1.28515625" style="177" customWidth="1"/>
    <col min="4" max="4" width="1.28515625" style="178" customWidth="1"/>
    <col min="5" max="5" width="55.28515625" style="155" customWidth="1"/>
    <col min="6" max="6" width="18.140625" style="155" customWidth="1"/>
    <col min="7" max="7" width="16.5703125" style="181" customWidth="1"/>
    <col min="8" max="8" width="6.140625" style="179" customWidth="1"/>
    <col min="9" max="9" width="3.85546875" style="180" customWidth="1"/>
    <col min="10" max="10" width="19.42578125" style="180" customWidth="1"/>
    <col min="11" max="16" width="19.42578125" style="180" customWidth="1" outlineLevel="1"/>
    <col min="17" max="20" width="19.42578125" style="155" customWidth="1" outlineLevel="1"/>
    <col min="21" max="21" width="3.5703125" style="155" customWidth="1"/>
    <col min="22" max="22" width="40.140625" style="155" customWidth="1"/>
    <col min="23" max="24" width="10.7109375" style="155" customWidth="1"/>
    <col min="25" max="25" width="10.7109375" style="155" hidden="1" customWidth="1"/>
    <col min="26" max="94" width="8.7109375" style="155" hidden="1" customWidth="1"/>
    <col min="95" max="268" width="9.140625" style="155" hidden="1" customWidth="1"/>
    <col min="269" max="16384" width="0" style="155" hidden="1"/>
  </cols>
  <sheetData>
    <row r="1" spans="1:247" s="156" customFormat="1" ht="12.75">
      <c r="A1" s="111" t="str">
        <f ca="1" xml:space="preserve"> RIGHT(CELL("filename", A1), LEN(CELL("filename", A1)) - SEARCH("]", CELL("filename", A1)))</f>
        <v>Input_General</v>
      </c>
      <c r="B1" s="112"/>
      <c r="C1" s="112"/>
      <c r="D1" s="113"/>
      <c r="E1" s="115"/>
      <c r="F1" s="115"/>
      <c r="G1" s="115"/>
      <c r="H1" s="115"/>
      <c r="I1" s="114"/>
      <c r="J1" s="114"/>
      <c r="K1" s="114"/>
      <c r="L1" s="114"/>
      <c r="M1" s="114"/>
      <c r="N1" s="114"/>
      <c r="O1" s="114"/>
      <c r="P1" s="114"/>
    </row>
    <row r="2" spans="1:247" s="163" customFormat="1" ht="13.5" thickBot="1">
      <c r="A2" s="157"/>
      <c r="B2" s="158"/>
      <c r="C2" s="158"/>
      <c r="D2" s="159"/>
      <c r="E2" s="160"/>
      <c r="F2" s="161" t="s">
        <v>278</v>
      </c>
      <c r="G2" s="161" t="str">
        <f>'Finanzierungslücken Berechnung'!E37</f>
        <v>OKAY</v>
      </c>
      <c r="H2" s="160"/>
      <c r="I2" s="162"/>
      <c r="J2" s="162" t="s">
        <v>304</v>
      </c>
      <c r="V2" s="314"/>
    </row>
    <row r="3" spans="1:247" s="163" customFormat="1" ht="12.75">
      <c r="A3" s="157"/>
      <c r="B3" s="158"/>
      <c r="C3" s="158"/>
      <c r="D3" s="159"/>
      <c r="E3" s="311"/>
      <c r="F3" s="166" t="s">
        <v>146</v>
      </c>
      <c r="G3" s="379" t="s">
        <v>281</v>
      </c>
      <c r="H3" s="160"/>
      <c r="I3" s="162"/>
      <c r="J3" s="168" t="str">
        <f>Cockpit!V$5</f>
        <v>Standardangebot 1</v>
      </c>
      <c r="K3" s="168" t="str">
        <f>Cockpit!W$5</f>
        <v>Standardangebot 2</v>
      </c>
      <c r="L3" s="168" t="str">
        <f>Cockpit!X$5</f>
        <v>Standardangebot 3</v>
      </c>
      <c r="M3" s="168" t="str">
        <f>Cockpit!Y$5</f>
        <v>Standardangebot 4</v>
      </c>
      <c r="N3" s="168" t="str">
        <f>Cockpit!Z$5</f>
        <v>Standardangebot 5</v>
      </c>
      <c r="O3" s="168" t="str">
        <f>Cockpit!AA$5</f>
        <v>Standardangebot 6</v>
      </c>
      <c r="P3" s="168" t="str">
        <f>Cockpit!AB$5</f>
        <v>Standardangebot 7</v>
      </c>
      <c r="Q3" s="168" t="str">
        <f>Cockpit!AC$5</f>
        <v>Downside-Case</v>
      </c>
      <c r="R3" s="168" t="str">
        <f>Cockpit!AD$5</f>
        <v>Upside-Case</v>
      </c>
      <c r="S3" s="168" t="str">
        <f>Cockpit!AE$5</f>
        <v>Geringe förderbare Kosten</v>
      </c>
      <c r="T3" s="168" t="str">
        <f>Cockpit!AF$5</f>
        <v>Inflation unterschiedlich</v>
      </c>
      <c r="V3" s="290" t="s">
        <v>291</v>
      </c>
    </row>
    <row r="4" spans="1:247" s="170" customFormat="1" hidden="1">
      <c r="A4" s="171"/>
      <c r="B4" s="172"/>
      <c r="C4" s="172"/>
      <c r="D4" s="173"/>
      <c r="E4" s="152"/>
      <c r="F4" s="166"/>
      <c r="G4" s="166"/>
      <c r="H4" s="152"/>
      <c r="I4" s="171"/>
      <c r="J4" s="168">
        <v>1</v>
      </c>
      <c r="K4" s="168">
        <v>2</v>
      </c>
      <c r="L4" s="168">
        <v>3</v>
      </c>
      <c r="M4" s="168">
        <v>4</v>
      </c>
      <c r="N4" s="168">
        <v>5</v>
      </c>
      <c r="O4" s="168">
        <v>6</v>
      </c>
      <c r="P4" s="168">
        <v>7</v>
      </c>
      <c r="Q4" s="168">
        <v>8</v>
      </c>
      <c r="R4" s="168">
        <v>9</v>
      </c>
      <c r="S4" s="168">
        <v>10</v>
      </c>
      <c r="T4" s="168">
        <v>11</v>
      </c>
      <c r="U4" s="169"/>
      <c r="V4" s="290"/>
      <c r="W4" s="169"/>
      <c r="X4" s="169"/>
      <c r="Y4" s="169"/>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c r="BF4" s="168"/>
      <c r="BG4" s="168"/>
      <c r="BH4" s="168"/>
      <c r="BI4" s="168"/>
      <c r="BJ4" s="168"/>
      <c r="BK4" s="168"/>
      <c r="BL4" s="168"/>
      <c r="BM4" s="168"/>
      <c r="BN4" s="168"/>
      <c r="BO4" s="168"/>
      <c r="BP4" s="168"/>
      <c r="BQ4" s="168"/>
      <c r="BR4" s="168"/>
      <c r="BS4" s="168"/>
      <c r="BT4" s="168"/>
      <c r="BU4" s="168"/>
      <c r="BV4" s="168"/>
      <c r="BW4" s="168"/>
      <c r="BX4" s="168"/>
      <c r="BY4" s="168"/>
      <c r="BZ4" s="168"/>
      <c r="CA4" s="168"/>
      <c r="CB4" s="168"/>
      <c r="CC4" s="168"/>
      <c r="CD4" s="168"/>
      <c r="CE4" s="168"/>
      <c r="CF4" s="168"/>
      <c r="CG4" s="168"/>
      <c r="CH4" s="168"/>
      <c r="CI4" s="168"/>
      <c r="CJ4" s="168"/>
      <c r="CK4" s="168"/>
      <c r="CL4" s="168"/>
      <c r="CM4" s="168"/>
      <c r="CN4" s="168"/>
      <c r="CO4" s="168"/>
      <c r="CP4" s="168"/>
      <c r="CQ4" s="168"/>
      <c r="CR4" s="168"/>
      <c r="CS4" s="168"/>
      <c r="CT4" s="168"/>
      <c r="CU4" s="168"/>
      <c r="CV4" s="168"/>
      <c r="CW4" s="168"/>
      <c r="CX4" s="168"/>
      <c r="CY4" s="168"/>
      <c r="CZ4" s="168"/>
      <c r="DA4" s="168"/>
      <c r="DB4" s="168"/>
      <c r="DC4" s="168"/>
      <c r="DD4" s="168"/>
      <c r="DE4" s="168"/>
      <c r="DF4" s="168"/>
      <c r="DG4" s="168"/>
      <c r="DH4" s="168"/>
      <c r="DI4" s="168"/>
      <c r="DJ4" s="168"/>
      <c r="DK4" s="168"/>
      <c r="DL4" s="168"/>
      <c r="DM4" s="168"/>
      <c r="DN4" s="168"/>
      <c r="DO4" s="168"/>
      <c r="DP4" s="168"/>
      <c r="DQ4" s="168"/>
      <c r="DR4" s="168"/>
      <c r="DS4" s="168"/>
      <c r="DT4" s="168"/>
      <c r="DU4" s="168"/>
      <c r="DV4" s="168"/>
      <c r="DW4" s="168"/>
      <c r="DX4" s="168"/>
      <c r="DY4" s="168"/>
      <c r="DZ4" s="168"/>
      <c r="EA4" s="168"/>
      <c r="EB4" s="168"/>
      <c r="EC4" s="168"/>
      <c r="ED4" s="168"/>
      <c r="EE4" s="168"/>
      <c r="EF4" s="168"/>
      <c r="EG4" s="168"/>
      <c r="EH4" s="168"/>
      <c r="EI4" s="168"/>
      <c r="EJ4" s="168"/>
      <c r="EK4" s="168"/>
      <c r="EL4" s="168"/>
      <c r="EM4" s="168"/>
      <c r="EN4" s="168"/>
      <c r="EO4" s="168"/>
      <c r="EP4" s="168"/>
      <c r="EQ4" s="168"/>
      <c r="ER4" s="168"/>
      <c r="ES4" s="168"/>
      <c r="ET4" s="168"/>
      <c r="EU4" s="168"/>
      <c r="EV4" s="168"/>
      <c r="EW4" s="168"/>
      <c r="EX4" s="168"/>
      <c r="EY4" s="168"/>
      <c r="EZ4" s="168"/>
      <c r="FA4" s="168"/>
      <c r="FB4" s="168"/>
      <c r="FC4" s="168"/>
      <c r="FD4" s="168"/>
      <c r="FE4" s="168"/>
      <c r="FF4" s="168"/>
      <c r="FG4" s="168"/>
      <c r="FH4" s="168"/>
      <c r="FI4" s="168"/>
      <c r="FJ4" s="168"/>
      <c r="FK4" s="168"/>
      <c r="FL4" s="168"/>
      <c r="FM4" s="168"/>
      <c r="FN4" s="168"/>
      <c r="FO4" s="168"/>
      <c r="FP4" s="168"/>
      <c r="FQ4" s="168"/>
      <c r="FR4" s="168"/>
      <c r="FS4" s="168"/>
      <c r="FT4" s="168"/>
      <c r="FU4" s="168"/>
      <c r="FV4" s="168"/>
      <c r="FW4" s="168"/>
      <c r="FX4" s="168"/>
      <c r="FY4" s="168"/>
      <c r="FZ4" s="168"/>
      <c r="GA4" s="168"/>
      <c r="GB4" s="168"/>
      <c r="GC4" s="168"/>
      <c r="GD4" s="168"/>
      <c r="GE4" s="168"/>
      <c r="GF4" s="168"/>
      <c r="GG4" s="168"/>
      <c r="GH4" s="168"/>
      <c r="GI4" s="168"/>
      <c r="GJ4" s="168"/>
      <c r="GK4" s="168"/>
      <c r="GL4" s="168"/>
      <c r="GM4" s="168"/>
      <c r="GN4" s="168"/>
      <c r="GO4" s="168"/>
      <c r="GP4" s="168"/>
      <c r="GQ4" s="168"/>
      <c r="GR4" s="168"/>
      <c r="GS4" s="168"/>
      <c r="GT4" s="168"/>
      <c r="GU4" s="168"/>
      <c r="GV4" s="168"/>
      <c r="GW4" s="168"/>
      <c r="GX4" s="168"/>
      <c r="GY4" s="168"/>
      <c r="GZ4" s="168"/>
      <c r="HA4" s="168"/>
      <c r="HB4" s="168"/>
      <c r="HC4" s="168"/>
      <c r="HD4" s="168"/>
      <c r="HE4" s="168"/>
      <c r="HF4" s="168"/>
      <c r="HG4" s="168"/>
      <c r="HH4" s="168"/>
      <c r="HI4" s="168"/>
      <c r="HJ4" s="168"/>
      <c r="HK4" s="168"/>
      <c r="HL4" s="168"/>
      <c r="HM4" s="168"/>
      <c r="HN4" s="168"/>
      <c r="HO4" s="168"/>
      <c r="HP4" s="168"/>
      <c r="HQ4" s="168"/>
      <c r="HR4" s="168"/>
      <c r="HS4" s="168"/>
      <c r="HT4" s="168"/>
      <c r="HU4" s="168"/>
      <c r="HV4" s="168"/>
      <c r="HW4" s="168"/>
      <c r="HX4" s="168"/>
      <c r="HY4" s="168"/>
      <c r="HZ4" s="168"/>
      <c r="IA4" s="168"/>
      <c r="IB4" s="168"/>
      <c r="IC4" s="168"/>
      <c r="ID4" s="168"/>
      <c r="IE4" s="168"/>
      <c r="IF4" s="168"/>
      <c r="IG4" s="168"/>
      <c r="IH4" s="168"/>
      <c r="II4" s="168"/>
      <c r="IJ4" s="168"/>
      <c r="IK4" s="168"/>
      <c r="IL4" s="168"/>
      <c r="IM4" s="168"/>
    </row>
    <row r="5" spans="1:247" s="170" customFormat="1" ht="11.25" customHeight="1">
      <c r="A5" s="171"/>
      <c r="B5" s="172"/>
      <c r="C5" s="172"/>
      <c r="D5" s="173"/>
      <c r="E5" s="152"/>
      <c r="F5" s="166" t="s">
        <v>270</v>
      </c>
      <c r="G5" s="303">
        <f>Liquiditätsrechnung!$H$27</f>
        <v>267.89303406173713</v>
      </c>
      <c r="H5" s="175"/>
      <c r="I5" s="171"/>
      <c r="J5" s="313"/>
      <c r="K5" s="313"/>
      <c r="L5" s="313"/>
      <c r="M5" s="313"/>
      <c r="N5" s="313"/>
      <c r="O5" s="313"/>
      <c r="P5" s="313"/>
      <c r="Q5" s="313"/>
      <c r="R5" s="313"/>
      <c r="S5" s="313"/>
      <c r="T5" s="313"/>
      <c r="U5" s="169"/>
      <c r="V5" s="290"/>
      <c r="W5" s="169"/>
      <c r="X5" s="169"/>
      <c r="Y5" s="169"/>
      <c r="Z5" s="168"/>
      <c r="AA5" s="168"/>
      <c r="AB5" s="168"/>
      <c r="AC5" s="168"/>
      <c r="AD5" s="168"/>
      <c r="AE5" s="168"/>
      <c r="AF5" s="168"/>
      <c r="AG5" s="168"/>
      <c r="AH5" s="168"/>
      <c r="AI5" s="168"/>
      <c r="AJ5" s="168"/>
      <c r="AK5" s="168"/>
      <c r="AL5" s="168"/>
      <c r="AM5" s="168"/>
      <c r="AN5" s="168"/>
      <c r="AO5" s="168"/>
      <c r="AP5" s="168"/>
      <c r="AQ5" s="168"/>
      <c r="AR5" s="168"/>
      <c r="AS5" s="168"/>
      <c r="AT5" s="168"/>
      <c r="AU5" s="168"/>
      <c r="AV5" s="168"/>
      <c r="AW5" s="168"/>
      <c r="AX5" s="168"/>
      <c r="AY5" s="168"/>
      <c r="AZ5" s="168"/>
      <c r="BA5" s="168"/>
      <c r="BB5" s="168"/>
      <c r="BC5" s="168"/>
      <c r="BD5" s="168"/>
      <c r="BE5" s="168"/>
      <c r="BF5" s="168"/>
      <c r="BG5" s="168"/>
      <c r="BH5" s="168"/>
      <c r="BI5" s="168"/>
      <c r="BJ5" s="168"/>
      <c r="BK5" s="168"/>
      <c r="BL5" s="168"/>
      <c r="BM5" s="168"/>
      <c r="BN5" s="168"/>
      <c r="BO5" s="168"/>
      <c r="BP5" s="168"/>
      <c r="BQ5" s="168"/>
      <c r="BR5" s="168"/>
      <c r="BS5" s="168"/>
      <c r="BT5" s="168"/>
      <c r="BU5" s="168"/>
      <c r="BV5" s="168"/>
      <c r="BW5" s="168"/>
      <c r="BX5" s="168"/>
      <c r="BY5" s="168"/>
      <c r="BZ5" s="168"/>
      <c r="CA5" s="168"/>
      <c r="CB5" s="168"/>
      <c r="CC5" s="168"/>
      <c r="CD5" s="168"/>
      <c r="CE5" s="168"/>
      <c r="CF5" s="168"/>
      <c r="CG5" s="168"/>
      <c r="CH5" s="168"/>
      <c r="CI5" s="168"/>
      <c r="CJ5" s="168"/>
      <c r="CK5" s="168"/>
      <c r="CL5" s="168"/>
      <c r="CM5" s="168"/>
      <c r="CN5" s="168"/>
      <c r="CO5" s="168"/>
      <c r="CP5" s="168"/>
      <c r="CQ5" s="168"/>
      <c r="CR5" s="168"/>
      <c r="CS5" s="168"/>
      <c r="CT5" s="168"/>
      <c r="CU5" s="168"/>
      <c r="CV5" s="168"/>
      <c r="CW5" s="168"/>
      <c r="CX5" s="168"/>
      <c r="CY5" s="168"/>
      <c r="CZ5" s="168"/>
      <c r="DA5" s="168"/>
      <c r="DB5" s="168"/>
      <c r="DC5" s="168"/>
      <c r="DD5" s="168"/>
      <c r="DE5" s="168"/>
      <c r="DF5" s="168"/>
      <c r="DG5" s="168"/>
      <c r="DH5" s="168"/>
      <c r="DI5" s="168"/>
      <c r="DJ5" s="168"/>
      <c r="DK5" s="168"/>
      <c r="DL5" s="168"/>
      <c r="DM5" s="168"/>
      <c r="DN5" s="168"/>
      <c r="DO5" s="168"/>
      <c r="DP5" s="168"/>
      <c r="DQ5" s="168"/>
      <c r="DR5" s="168"/>
      <c r="DS5" s="168"/>
      <c r="DT5" s="168"/>
      <c r="DU5" s="168"/>
      <c r="DV5" s="168"/>
      <c r="DW5" s="168"/>
      <c r="DX5" s="168"/>
      <c r="DY5" s="168"/>
      <c r="DZ5" s="168"/>
      <c r="EA5" s="168"/>
      <c r="EB5" s="168"/>
      <c r="EC5" s="168"/>
      <c r="ED5" s="168"/>
      <c r="EE5" s="168"/>
      <c r="EF5" s="168"/>
      <c r="EG5" s="168"/>
      <c r="EH5" s="168"/>
      <c r="EI5" s="168"/>
      <c r="EJ5" s="168"/>
      <c r="EK5" s="168"/>
      <c r="EL5" s="168"/>
      <c r="EM5" s="168"/>
      <c r="EN5" s="168"/>
      <c r="EO5" s="168"/>
      <c r="EP5" s="168"/>
      <c r="EQ5" s="168"/>
      <c r="ER5" s="168"/>
      <c r="ES5" s="168"/>
      <c r="ET5" s="168"/>
      <c r="EU5" s="168"/>
      <c r="EV5" s="168"/>
      <c r="EW5" s="168"/>
      <c r="EX5" s="168"/>
      <c r="EY5" s="168"/>
      <c r="EZ5" s="168"/>
      <c r="FA5" s="168"/>
      <c r="FB5" s="168"/>
      <c r="FC5" s="168"/>
      <c r="FD5" s="168"/>
      <c r="FE5" s="168"/>
      <c r="FF5" s="168"/>
      <c r="FG5" s="168"/>
      <c r="FH5" s="168"/>
      <c r="FI5" s="168"/>
      <c r="FJ5" s="168"/>
      <c r="FK5" s="168"/>
      <c r="FL5" s="168"/>
      <c r="FM5" s="168"/>
      <c r="FN5" s="168"/>
      <c r="FO5" s="168"/>
      <c r="FP5" s="168"/>
      <c r="FQ5" s="168"/>
      <c r="FR5" s="168"/>
      <c r="FS5" s="168"/>
      <c r="FT5" s="168"/>
      <c r="FU5" s="168"/>
      <c r="FV5" s="168"/>
      <c r="FW5" s="168"/>
      <c r="FX5" s="168"/>
      <c r="FY5" s="168"/>
      <c r="FZ5" s="168"/>
      <c r="GA5" s="168"/>
      <c r="GB5" s="168"/>
      <c r="GC5" s="168"/>
      <c r="GD5" s="168"/>
      <c r="GE5" s="168"/>
      <c r="GF5" s="168"/>
      <c r="GG5" s="168"/>
      <c r="GH5" s="168"/>
      <c r="GI5" s="168"/>
      <c r="GJ5" s="168"/>
      <c r="GK5" s="168"/>
      <c r="GL5" s="168"/>
      <c r="GM5" s="168"/>
      <c r="GN5" s="168"/>
      <c r="GO5" s="168"/>
      <c r="GP5" s="168"/>
      <c r="GQ5" s="168"/>
      <c r="GR5" s="168"/>
      <c r="GS5" s="168"/>
      <c r="GT5" s="168"/>
      <c r="GU5" s="168"/>
      <c r="GV5" s="168"/>
      <c r="GW5" s="168"/>
      <c r="GX5" s="168"/>
      <c r="GY5" s="168"/>
      <c r="GZ5" s="168"/>
      <c r="HA5" s="168"/>
      <c r="HB5" s="168"/>
      <c r="HC5" s="168"/>
      <c r="HD5" s="168"/>
      <c r="HE5" s="168"/>
      <c r="HF5" s="168"/>
      <c r="HG5" s="168"/>
      <c r="HH5" s="168"/>
      <c r="HI5" s="168"/>
      <c r="HJ5" s="168"/>
      <c r="HK5" s="168"/>
      <c r="HL5" s="168"/>
      <c r="HM5" s="168"/>
      <c r="HN5" s="168"/>
      <c r="HO5" s="168"/>
      <c r="HP5" s="168"/>
      <c r="HQ5" s="168"/>
      <c r="HR5" s="168"/>
      <c r="HS5" s="168"/>
      <c r="HT5" s="168"/>
      <c r="HU5" s="168"/>
      <c r="HV5" s="168"/>
      <c r="HW5" s="168"/>
      <c r="HX5" s="168"/>
      <c r="HY5" s="168"/>
      <c r="HZ5" s="168"/>
      <c r="IA5" s="168"/>
      <c r="IB5" s="168"/>
      <c r="IC5" s="168"/>
      <c r="ID5" s="168"/>
      <c r="IE5" s="168"/>
      <c r="IF5" s="168"/>
      <c r="IG5" s="168"/>
      <c r="IH5" s="168"/>
      <c r="II5" s="168"/>
      <c r="IJ5" s="168"/>
      <c r="IK5" s="168"/>
      <c r="IL5" s="168"/>
      <c r="IM5" s="168"/>
    </row>
    <row r="6" spans="1:247" s="170" customFormat="1" ht="11.25" customHeight="1">
      <c r="A6" s="171"/>
      <c r="B6" s="172"/>
      <c r="C6" s="172"/>
      <c r="D6" s="173"/>
      <c r="E6" s="152"/>
      <c r="F6" s="255" t="s">
        <v>377</v>
      </c>
      <c r="G6" s="377">
        <f>Liquiditätsrechnung!G47</f>
        <v>2054</v>
      </c>
      <c r="H6" s="175"/>
      <c r="I6" s="171"/>
      <c r="J6" s="313"/>
      <c r="K6" s="313"/>
      <c r="L6" s="313"/>
      <c r="M6" s="313"/>
      <c r="N6" s="313"/>
      <c r="O6" s="313"/>
      <c r="P6" s="313"/>
      <c r="Q6" s="313"/>
      <c r="R6" s="313"/>
      <c r="S6" s="313"/>
      <c r="T6" s="313"/>
      <c r="U6" s="169"/>
      <c r="V6" s="290"/>
      <c r="W6" s="169"/>
      <c r="X6" s="169"/>
      <c r="Y6" s="169"/>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168"/>
      <c r="BA6" s="168"/>
      <c r="BB6" s="168"/>
      <c r="BC6" s="168"/>
      <c r="BD6" s="168"/>
      <c r="BE6" s="168"/>
      <c r="BF6" s="168"/>
      <c r="BG6" s="168"/>
      <c r="BH6" s="168"/>
      <c r="BI6" s="168"/>
      <c r="BJ6" s="168"/>
      <c r="BK6" s="168"/>
      <c r="BL6" s="168"/>
      <c r="BM6" s="168"/>
      <c r="BN6" s="168"/>
      <c r="BO6" s="168"/>
      <c r="BP6" s="168"/>
      <c r="BQ6" s="168"/>
      <c r="BR6" s="168"/>
      <c r="BS6" s="168"/>
      <c r="BT6" s="168"/>
      <c r="BU6" s="168"/>
      <c r="BV6" s="168"/>
      <c r="BW6" s="168"/>
      <c r="BX6" s="168"/>
      <c r="BY6" s="168"/>
      <c r="BZ6" s="168"/>
      <c r="CA6" s="168"/>
      <c r="CB6" s="168"/>
      <c r="CC6" s="168"/>
      <c r="CD6" s="168"/>
      <c r="CE6" s="168"/>
      <c r="CF6" s="168"/>
      <c r="CG6" s="168"/>
      <c r="CH6" s="168"/>
      <c r="CI6" s="168"/>
      <c r="CJ6" s="168"/>
      <c r="CK6" s="168"/>
      <c r="CL6" s="168"/>
      <c r="CM6" s="168"/>
      <c r="CN6" s="168"/>
      <c r="CO6" s="168"/>
      <c r="CP6" s="168"/>
      <c r="CQ6" s="168"/>
      <c r="CR6" s="168"/>
      <c r="CS6" s="168"/>
      <c r="CT6" s="168"/>
      <c r="CU6" s="168"/>
      <c r="CV6" s="168"/>
      <c r="CW6" s="168"/>
      <c r="CX6" s="168"/>
      <c r="CY6" s="168"/>
      <c r="CZ6" s="168"/>
      <c r="DA6" s="168"/>
      <c r="DB6" s="168"/>
      <c r="DC6" s="168"/>
      <c r="DD6" s="168"/>
      <c r="DE6" s="168"/>
      <c r="DF6" s="168"/>
      <c r="DG6" s="168"/>
      <c r="DH6" s="168"/>
      <c r="DI6" s="168"/>
      <c r="DJ6" s="168"/>
      <c r="DK6" s="168"/>
      <c r="DL6" s="168"/>
      <c r="DM6" s="168"/>
      <c r="DN6" s="168"/>
      <c r="DO6" s="168"/>
      <c r="DP6" s="168"/>
      <c r="DQ6" s="168"/>
      <c r="DR6" s="168"/>
      <c r="DS6" s="168"/>
      <c r="DT6" s="168"/>
      <c r="DU6" s="168"/>
      <c r="DV6" s="168"/>
      <c r="DW6" s="168"/>
      <c r="DX6" s="168"/>
      <c r="DY6" s="168"/>
      <c r="DZ6" s="168"/>
      <c r="EA6" s="168"/>
      <c r="EB6" s="168"/>
      <c r="EC6" s="168"/>
      <c r="ED6" s="168"/>
      <c r="EE6" s="168"/>
      <c r="EF6" s="168"/>
      <c r="EG6" s="168"/>
      <c r="EH6" s="168"/>
      <c r="EI6" s="168"/>
      <c r="EJ6" s="168"/>
      <c r="EK6" s="168"/>
      <c r="EL6" s="168"/>
      <c r="EM6" s="168"/>
      <c r="EN6" s="168"/>
      <c r="EO6" s="168"/>
      <c r="EP6" s="168"/>
      <c r="EQ6" s="168"/>
      <c r="ER6" s="168"/>
      <c r="ES6" s="168"/>
      <c r="ET6" s="168"/>
      <c r="EU6" s="168"/>
      <c r="EV6" s="168"/>
      <c r="EW6" s="168"/>
      <c r="EX6" s="168"/>
      <c r="EY6" s="168"/>
      <c r="EZ6" s="168"/>
      <c r="FA6" s="168"/>
      <c r="FB6" s="168"/>
      <c r="FC6" s="168"/>
      <c r="FD6" s="168"/>
      <c r="FE6" s="168"/>
      <c r="FF6" s="168"/>
      <c r="FG6" s="168"/>
      <c r="FH6" s="168"/>
      <c r="FI6" s="168"/>
      <c r="FJ6" s="168"/>
      <c r="FK6" s="168"/>
      <c r="FL6" s="168"/>
      <c r="FM6" s="168"/>
      <c r="FN6" s="168"/>
      <c r="FO6" s="168"/>
      <c r="FP6" s="168"/>
      <c r="FQ6" s="168"/>
      <c r="FR6" s="168"/>
      <c r="FS6" s="168"/>
      <c r="FT6" s="168"/>
      <c r="FU6" s="168"/>
      <c r="FV6" s="168"/>
      <c r="FW6" s="168"/>
      <c r="FX6" s="168"/>
      <c r="FY6" s="168"/>
      <c r="FZ6" s="168"/>
      <c r="GA6" s="168"/>
      <c r="GB6" s="168"/>
      <c r="GC6" s="168"/>
      <c r="GD6" s="168"/>
      <c r="GE6" s="168"/>
      <c r="GF6" s="168"/>
      <c r="GG6" s="168"/>
      <c r="GH6" s="168"/>
      <c r="GI6" s="168"/>
      <c r="GJ6" s="168"/>
      <c r="GK6" s="168"/>
      <c r="GL6" s="168"/>
      <c r="GM6" s="168"/>
      <c r="GN6" s="168"/>
      <c r="GO6" s="168"/>
      <c r="GP6" s="168"/>
      <c r="GQ6" s="168"/>
      <c r="GR6" s="168"/>
      <c r="GS6" s="168"/>
      <c r="GT6" s="168"/>
      <c r="GU6" s="168"/>
      <c r="GV6" s="168"/>
      <c r="GW6" s="168"/>
      <c r="GX6" s="168"/>
      <c r="GY6" s="168"/>
      <c r="GZ6" s="168"/>
      <c r="HA6" s="168"/>
      <c r="HB6" s="168"/>
      <c r="HC6" s="168"/>
      <c r="HD6" s="168"/>
      <c r="HE6" s="168"/>
      <c r="HF6" s="168"/>
      <c r="HG6" s="168"/>
      <c r="HH6" s="168"/>
      <c r="HI6" s="168"/>
      <c r="HJ6" s="168"/>
      <c r="HK6" s="168"/>
      <c r="HL6" s="168"/>
      <c r="HM6" s="168"/>
      <c r="HN6" s="168"/>
      <c r="HO6" s="168"/>
      <c r="HP6" s="168"/>
      <c r="HQ6" s="168"/>
      <c r="HR6" s="168"/>
      <c r="HS6" s="168"/>
      <c r="HT6" s="168"/>
      <c r="HU6" s="168"/>
      <c r="HV6" s="168"/>
      <c r="HW6" s="168"/>
      <c r="HX6" s="168"/>
      <c r="HY6" s="168"/>
      <c r="HZ6" s="168"/>
      <c r="IA6" s="168"/>
      <c r="IB6" s="168"/>
      <c r="IC6" s="168"/>
      <c r="ID6" s="168"/>
      <c r="IE6" s="168"/>
      <c r="IF6" s="168"/>
      <c r="IG6" s="168"/>
      <c r="IH6" s="168"/>
      <c r="II6" s="168"/>
      <c r="IJ6" s="168"/>
      <c r="IK6" s="168"/>
      <c r="IL6" s="168"/>
      <c r="IM6" s="168"/>
    </row>
    <row r="7" spans="1:247">
      <c r="E7" s="176"/>
      <c r="F7" s="166"/>
      <c r="G7" s="166"/>
      <c r="V7" s="291"/>
    </row>
    <row r="8" spans="1:247" hidden="1">
      <c r="F8" s="155" t="s">
        <v>292</v>
      </c>
      <c r="G8" s="166">
        <f>MATCH(G3, J3:T3,0)</f>
        <v>1</v>
      </c>
      <c r="Q8" s="180"/>
      <c r="R8" s="180"/>
      <c r="S8" s="180"/>
      <c r="T8" s="180"/>
      <c r="V8" s="292"/>
      <c r="IM8" s="155">
        <v>1</v>
      </c>
    </row>
    <row r="9" spans="1:247" hidden="1">
      <c r="E9" s="176"/>
      <c r="F9" s="166" t="s">
        <v>289</v>
      </c>
      <c r="G9" s="297" t="str">
        <f>Cockpit!F28</f>
        <v>offsheet</v>
      </c>
      <c r="V9" s="291"/>
    </row>
    <row r="10" spans="1:247" hidden="1">
      <c r="E10" s="176"/>
      <c r="F10" s="166" t="s">
        <v>290</v>
      </c>
      <c r="G10" s="297">
        <f>IF(G9="offsheet", G8, G9)</f>
        <v>1</v>
      </c>
      <c r="V10" s="291"/>
    </row>
    <row r="11" spans="1:247" ht="33.75">
      <c r="V11" s="294" t="s">
        <v>267</v>
      </c>
    </row>
    <row r="12" spans="1:247">
      <c r="A12" s="176" t="s">
        <v>148</v>
      </c>
      <c r="V12" s="291"/>
    </row>
    <row r="13" spans="1:247">
      <c r="E13" s="155" t="s">
        <v>149</v>
      </c>
      <c r="F13" s="155" t="s">
        <v>150</v>
      </c>
      <c r="G13" s="155">
        <f>INDEX(J13:T13, 1, G$10)</f>
        <v>1000</v>
      </c>
      <c r="J13" s="388">
        <v>1000</v>
      </c>
      <c r="K13" s="388">
        <v>1000</v>
      </c>
      <c r="L13" s="388">
        <v>1000</v>
      </c>
      <c r="M13" s="388">
        <v>1000</v>
      </c>
      <c r="N13" s="388">
        <v>1000</v>
      </c>
      <c r="O13" s="388">
        <v>1000</v>
      </c>
      <c r="P13" s="388">
        <v>1000</v>
      </c>
      <c r="Q13" s="388">
        <v>1000</v>
      </c>
      <c r="R13" s="388">
        <v>1000</v>
      </c>
      <c r="S13" s="388">
        <v>1000</v>
      </c>
      <c r="T13" s="388">
        <v>1000</v>
      </c>
      <c r="V13" s="294"/>
    </row>
    <row r="14" spans="1:247">
      <c r="Q14" s="180"/>
      <c r="R14" s="180"/>
      <c r="S14" s="180"/>
      <c r="T14" s="180"/>
      <c r="V14" s="292"/>
    </row>
    <row r="15" spans="1:247">
      <c r="C15" s="177" t="s">
        <v>151</v>
      </c>
      <c r="Q15" s="180"/>
      <c r="R15" s="180"/>
      <c r="S15" s="180"/>
      <c r="T15" s="180"/>
      <c r="V15" s="292"/>
    </row>
    <row r="16" spans="1:247">
      <c r="E16" s="155" t="s">
        <v>152</v>
      </c>
      <c r="F16" s="182" t="s">
        <v>153</v>
      </c>
      <c r="G16" s="183">
        <f>INDEX(J16:T16, 1, G$10)</f>
        <v>4000000</v>
      </c>
      <c r="J16" s="389">
        <v>4000000</v>
      </c>
      <c r="K16" s="389">
        <v>4000000</v>
      </c>
      <c r="L16" s="389">
        <v>4000000</v>
      </c>
      <c r="M16" s="389">
        <v>4000000</v>
      </c>
      <c r="N16" s="389">
        <v>4000000</v>
      </c>
      <c r="O16" s="389">
        <v>4000000</v>
      </c>
      <c r="P16" s="389">
        <v>4000000</v>
      </c>
      <c r="Q16" s="389">
        <v>4000000</v>
      </c>
      <c r="R16" s="389">
        <v>4000000</v>
      </c>
      <c r="S16" s="390">
        <v>3400000</v>
      </c>
      <c r="T16" s="389">
        <v>4000000</v>
      </c>
      <c r="V16" s="292"/>
    </row>
    <row r="17" spans="1:22">
      <c r="E17" s="155" t="s">
        <v>154</v>
      </c>
      <c r="F17" s="182" t="s">
        <v>153</v>
      </c>
      <c r="G17" s="183">
        <f>INDEX(J17:T17, 1, G$10)</f>
        <v>400000</v>
      </c>
      <c r="J17" s="389">
        <v>400000</v>
      </c>
      <c r="K17" s="389">
        <v>400000</v>
      </c>
      <c r="L17" s="389">
        <v>400000</v>
      </c>
      <c r="M17" s="389">
        <v>400000</v>
      </c>
      <c r="N17" s="389">
        <v>400000</v>
      </c>
      <c r="O17" s="389">
        <v>400000</v>
      </c>
      <c r="P17" s="389">
        <v>400000</v>
      </c>
      <c r="Q17" s="389">
        <v>400000</v>
      </c>
      <c r="R17" s="389">
        <v>400000</v>
      </c>
      <c r="S17" s="390">
        <v>1000000</v>
      </c>
      <c r="T17" s="389">
        <v>400000</v>
      </c>
      <c r="V17" s="292"/>
    </row>
    <row r="18" spans="1:22">
      <c r="E18" s="155" t="s">
        <v>268</v>
      </c>
      <c r="F18" s="182" t="s">
        <v>153</v>
      </c>
      <c r="G18" s="183">
        <f>INDEX(J18:T18, 1, G$10)</f>
        <v>500000</v>
      </c>
      <c r="J18" s="389">
        <v>500000</v>
      </c>
      <c r="K18" s="389">
        <v>500000</v>
      </c>
      <c r="L18" s="389">
        <v>500000</v>
      </c>
      <c r="M18" s="389">
        <v>500000</v>
      </c>
      <c r="N18" s="389">
        <v>500000</v>
      </c>
      <c r="O18" s="389">
        <v>500000</v>
      </c>
      <c r="P18" s="389">
        <v>500000</v>
      </c>
      <c r="Q18" s="389">
        <v>500000</v>
      </c>
      <c r="R18" s="389">
        <v>500000</v>
      </c>
      <c r="S18" s="389">
        <v>500000</v>
      </c>
      <c r="T18" s="389">
        <v>500000</v>
      </c>
      <c r="V18" s="292"/>
    </row>
    <row r="19" spans="1:22">
      <c r="E19" s="155" t="s">
        <v>269</v>
      </c>
      <c r="F19" s="182" t="s">
        <v>153</v>
      </c>
      <c r="G19" s="183">
        <f>INDEX(J19:T19, 1, G$10)</f>
        <v>100000</v>
      </c>
      <c r="J19" s="389">
        <v>100000</v>
      </c>
      <c r="K19" s="389">
        <v>100000</v>
      </c>
      <c r="L19" s="389">
        <v>100000</v>
      </c>
      <c r="M19" s="389">
        <v>100000</v>
      </c>
      <c r="N19" s="389">
        <v>100000</v>
      </c>
      <c r="O19" s="389">
        <v>100000</v>
      </c>
      <c r="P19" s="389">
        <v>100000</v>
      </c>
      <c r="Q19" s="389">
        <v>100000</v>
      </c>
      <c r="R19" s="389">
        <v>100000</v>
      </c>
      <c r="S19" s="389">
        <v>100000</v>
      </c>
      <c r="T19" s="389">
        <v>100000</v>
      </c>
      <c r="V19" s="292"/>
    </row>
    <row r="20" spans="1:22">
      <c r="G20" s="155"/>
      <c r="Q20" s="180"/>
      <c r="R20" s="180"/>
      <c r="S20" s="180"/>
      <c r="T20" s="180"/>
      <c r="V20" s="292"/>
    </row>
    <row r="21" spans="1:22">
      <c r="C21" s="177" t="s">
        <v>118</v>
      </c>
      <c r="G21" s="155"/>
      <c r="Q21" s="180"/>
      <c r="R21" s="180"/>
      <c r="S21" s="180"/>
      <c r="T21" s="180"/>
      <c r="V21" s="292"/>
    </row>
    <row r="22" spans="1:22">
      <c r="E22" s="155" t="s">
        <v>155</v>
      </c>
      <c r="F22" s="182" t="s">
        <v>153</v>
      </c>
      <c r="G22" s="183">
        <f>INDEX(J22:T22, 1, G$10)</f>
        <v>1700000</v>
      </c>
      <c r="J22" s="389">
        <v>1700000</v>
      </c>
      <c r="K22" s="389">
        <v>1700000</v>
      </c>
      <c r="L22" s="389">
        <v>1700000</v>
      </c>
      <c r="M22" s="389">
        <v>1700000</v>
      </c>
      <c r="N22" s="389">
        <v>1700000</v>
      </c>
      <c r="O22" s="389">
        <v>1700000</v>
      </c>
      <c r="P22" s="389">
        <v>1700000</v>
      </c>
      <c r="Q22" s="389">
        <v>1700000</v>
      </c>
      <c r="R22" s="389">
        <v>1700000</v>
      </c>
      <c r="S22" s="389">
        <v>1700000</v>
      </c>
      <c r="T22" s="389">
        <v>1700000</v>
      </c>
      <c r="V22" s="292"/>
    </row>
    <row r="23" spans="1:22">
      <c r="E23" s="155" t="s">
        <v>309</v>
      </c>
      <c r="F23" s="182" t="s">
        <v>156</v>
      </c>
      <c r="G23" s="184">
        <f>INDEX(J23:T23, 1, G$10)</f>
        <v>0.25</v>
      </c>
      <c r="J23" s="391">
        <v>0.25</v>
      </c>
      <c r="K23" s="391">
        <v>0.25</v>
      </c>
      <c r="L23" s="391">
        <v>0.25</v>
      </c>
      <c r="M23" s="391">
        <v>0.25</v>
      </c>
      <c r="N23" s="391">
        <v>0.25</v>
      </c>
      <c r="O23" s="391">
        <v>0.25</v>
      </c>
      <c r="P23" s="391">
        <v>0.25</v>
      </c>
      <c r="Q23" s="391">
        <v>0.25</v>
      </c>
      <c r="R23" s="391">
        <v>0.25</v>
      </c>
      <c r="S23" s="391">
        <v>0.25</v>
      </c>
      <c r="T23" s="391">
        <v>0.25</v>
      </c>
      <c r="V23" s="292"/>
    </row>
    <row r="24" spans="1:22">
      <c r="F24" s="182"/>
      <c r="G24" s="155"/>
      <c r="Q24" s="180"/>
      <c r="R24" s="180"/>
      <c r="S24" s="180"/>
      <c r="T24" s="180"/>
      <c r="V24" s="292"/>
    </row>
    <row r="25" spans="1:22">
      <c r="C25" s="177" t="s">
        <v>158</v>
      </c>
      <c r="G25" s="153"/>
      <c r="Q25" s="180"/>
      <c r="R25" s="180"/>
      <c r="S25" s="180"/>
      <c r="T25" s="180"/>
      <c r="V25" s="292"/>
    </row>
    <row r="26" spans="1:22">
      <c r="E26" s="155" t="s">
        <v>308</v>
      </c>
      <c r="F26" s="182" t="s">
        <v>153</v>
      </c>
      <c r="G26" s="183">
        <f>INDEX(J26:T26, 1, G$10)</f>
        <v>2300</v>
      </c>
      <c r="J26" s="389">
        <v>2300</v>
      </c>
      <c r="K26" s="389">
        <v>2300</v>
      </c>
      <c r="L26" s="390">
        <v>2600</v>
      </c>
      <c r="M26" s="389">
        <v>2300</v>
      </c>
      <c r="N26" s="389">
        <v>2300</v>
      </c>
      <c r="O26" s="389">
        <v>2300</v>
      </c>
      <c r="P26" s="389">
        <v>2300</v>
      </c>
      <c r="Q26" s="389">
        <v>2300</v>
      </c>
      <c r="R26" s="389">
        <v>2300</v>
      </c>
      <c r="S26" s="389">
        <v>2300</v>
      </c>
      <c r="T26" s="389">
        <v>2300</v>
      </c>
      <c r="V26" s="292"/>
    </row>
    <row r="27" spans="1:22" s="320" customFormat="1">
      <c r="A27" s="317"/>
      <c r="B27" s="318"/>
      <c r="C27" s="318"/>
      <c r="D27" s="319"/>
      <c r="E27" s="320" t="str">
        <f>Cockpit!E$15</f>
        <v>Zinssatz Gemeinde-Finanzierung</v>
      </c>
      <c r="F27" s="320" t="str">
        <f>Cockpit!F$15</f>
        <v>in % p.a.</v>
      </c>
      <c r="G27" s="327">
        <f>INDEX(J27:T27, 1, G$10)</f>
        <v>0.04</v>
      </c>
      <c r="H27" s="328"/>
      <c r="I27" s="329"/>
      <c r="J27" s="327">
        <f>Cockpit!V$15</f>
        <v>0.04</v>
      </c>
      <c r="K27" s="327">
        <f>Cockpit!W$15</f>
        <v>0.04</v>
      </c>
      <c r="L27" s="327">
        <f>Cockpit!X$15</f>
        <v>0.04</v>
      </c>
      <c r="M27" s="327">
        <f>Cockpit!Y$15</f>
        <v>0.04</v>
      </c>
      <c r="N27" s="327">
        <f>Cockpit!Z$15</f>
        <v>0.04</v>
      </c>
      <c r="O27" s="327">
        <f>Cockpit!AA$15</f>
        <v>0.04</v>
      </c>
      <c r="P27" s="327">
        <f>Cockpit!AB$15</f>
        <v>0.04</v>
      </c>
      <c r="Q27" s="327">
        <f>Cockpit!AC$15</f>
        <v>0.04</v>
      </c>
      <c r="R27" s="327">
        <f>Cockpit!AD$15</f>
        <v>0.04</v>
      </c>
      <c r="S27" s="327">
        <f>Cockpit!AE$15</f>
        <v>0.04</v>
      </c>
      <c r="T27" s="327">
        <f>Cockpit!AF$15</f>
        <v>0.04</v>
      </c>
      <c r="V27" s="324"/>
    </row>
    <row r="28" spans="1:22">
      <c r="G28" s="153"/>
      <c r="Q28" s="180"/>
      <c r="R28" s="180"/>
      <c r="S28" s="180"/>
      <c r="T28" s="180"/>
      <c r="V28" s="292"/>
    </row>
    <row r="29" spans="1:22" s="353" customFormat="1">
      <c r="A29" s="350"/>
      <c r="B29" s="351"/>
      <c r="C29" s="351" t="s">
        <v>353</v>
      </c>
      <c r="D29" s="352"/>
      <c r="F29" s="139"/>
      <c r="G29" s="138"/>
      <c r="H29" s="354"/>
      <c r="I29" s="355"/>
      <c r="J29" s="138"/>
      <c r="K29" s="138"/>
      <c r="L29" s="138"/>
      <c r="M29" s="138"/>
      <c r="N29" s="138"/>
      <c r="V29" s="292"/>
    </row>
    <row r="30" spans="1:22" s="353" customFormat="1">
      <c r="A30" s="350"/>
      <c r="B30" s="351"/>
      <c r="C30" s="351"/>
      <c r="D30" s="352"/>
      <c r="E30" s="353" t="s">
        <v>354</v>
      </c>
      <c r="F30" s="139" t="s">
        <v>273</v>
      </c>
      <c r="G30" s="197">
        <f>INDEX(J30:T30, 1, G$10)</f>
        <v>25</v>
      </c>
      <c r="H30" s="354"/>
      <c r="I30" s="356"/>
      <c r="J30" s="392">
        <v>25</v>
      </c>
      <c r="K30" s="392">
        <v>25</v>
      </c>
      <c r="L30" s="392">
        <v>25</v>
      </c>
      <c r="M30" s="392">
        <v>25</v>
      </c>
      <c r="N30" s="392">
        <v>25</v>
      </c>
      <c r="O30" s="392">
        <v>25</v>
      </c>
      <c r="P30" s="392">
        <v>25</v>
      </c>
      <c r="Q30" s="392">
        <v>25</v>
      </c>
      <c r="R30" s="392">
        <v>25</v>
      </c>
      <c r="S30" s="392">
        <v>25</v>
      </c>
      <c r="T30" s="392">
        <v>25</v>
      </c>
      <c r="V30" s="292"/>
    </row>
    <row r="31" spans="1:22" s="353" customFormat="1">
      <c r="A31" s="350"/>
      <c r="B31" s="351"/>
      <c r="C31" s="351"/>
      <c r="D31" s="352"/>
      <c r="E31" s="353" t="s">
        <v>355</v>
      </c>
      <c r="F31" s="139" t="s">
        <v>157</v>
      </c>
      <c r="G31" s="184">
        <f>INDEX(J31:T31, 1, G$10)</f>
        <v>0.04</v>
      </c>
      <c r="H31" s="357"/>
      <c r="I31" s="358"/>
      <c r="J31" s="391">
        <v>0.04</v>
      </c>
      <c r="K31" s="391">
        <v>0.04</v>
      </c>
      <c r="L31" s="391">
        <v>0.04</v>
      </c>
      <c r="M31" s="391">
        <v>0.04</v>
      </c>
      <c r="N31" s="391">
        <v>0.04</v>
      </c>
      <c r="O31" s="391">
        <v>0.04</v>
      </c>
      <c r="P31" s="391">
        <v>0.04</v>
      </c>
      <c r="Q31" s="391">
        <v>0.04</v>
      </c>
      <c r="R31" s="391">
        <v>0.04</v>
      </c>
      <c r="S31" s="391">
        <v>0.04</v>
      </c>
      <c r="T31" s="391">
        <v>0.04</v>
      </c>
      <c r="V31" s="292"/>
    </row>
    <row r="32" spans="1:22">
      <c r="G32" s="153"/>
      <c r="Q32" s="180"/>
      <c r="R32" s="180"/>
      <c r="S32" s="180"/>
      <c r="T32" s="180"/>
      <c r="V32" s="292"/>
    </row>
    <row r="33" spans="1:22">
      <c r="G33" s="153"/>
      <c r="Q33" s="180"/>
      <c r="R33" s="180"/>
      <c r="S33" s="180"/>
      <c r="T33" s="180"/>
      <c r="V33" s="292"/>
    </row>
    <row r="34" spans="1:22">
      <c r="C34" s="177" t="s">
        <v>159</v>
      </c>
      <c r="G34" s="153"/>
      <c r="Q34" s="180"/>
      <c r="R34" s="180"/>
      <c r="S34" s="180"/>
      <c r="T34" s="180"/>
      <c r="V34" s="292"/>
    </row>
    <row r="35" spans="1:22">
      <c r="E35" s="155" t="s">
        <v>160</v>
      </c>
      <c r="F35" s="155" t="s">
        <v>153</v>
      </c>
      <c r="G35" s="183">
        <f>INDEX(J35:T35, 1, G$10)</f>
        <v>400</v>
      </c>
      <c r="J35" s="389">
        <v>400</v>
      </c>
      <c r="K35" s="389">
        <v>400</v>
      </c>
      <c r="L35" s="389">
        <v>400</v>
      </c>
      <c r="M35" s="389">
        <v>400</v>
      </c>
      <c r="N35" s="389">
        <v>400</v>
      </c>
      <c r="O35" s="389">
        <v>400</v>
      </c>
      <c r="P35" s="389">
        <v>400</v>
      </c>
      <c r="Q35" s="389">
        <v>400</v>
      </c>
      <c r="R35" s="389">
        <v>400</v>
      </c>
      <c r="S35" s="389">
        <v>400</v>
      </c>
      <c r="T35" s="389">
        <v>400</v>
      </c>
      <c r="V35" s="292"/>
    </row>
    <row r="36" spans="1:22">
      <c r="G36" s="153"/>
      <c r="Q36" s="180"/>
      <c r="R36" s="180"/>
      <c r="S36" s="180"/>
      <c r="T36" s="180"/>
      <c r="V36" s="292"/>
    </row>
    <row r="37" spans="1:22">
      <c r="C37" s="177" t="s">
        <v>161</v>
      </c>
      <c r="G37" s="153"/>
      <c r="Q37" s="180"/>
      <c r="R37" s="180"/>
      <c r="S37" s="180"/>
      <c r="T37" s="180"/>
      <c r="V37" s="292"/>
    </row>
    <row r="38" spans="1:22">
      <c r="E38" s="155" t="s">
        <v>162</v>
      </c>
      <c r="F38" s="155" t="s">
        <v>157</v>
      </c>
      <c r="G38" s="184">
        <f>INDEX(J38:T38, 1, G$10)</f>
        <v>2E-3</v>
      </c>
      <c r="H38" s="185"/>
      <c r="I38" s="186"/>
      <c r="J38" s="391">
        <v>2E-3</v>
      </c>
      <c r="K38" s="391">
        <v>2E-3</v>
      </c>
      <c r="L38" s="391">
        <v>2E-3</v>
      </c>
      <c r="M38" s="391">
        <v>2E-3</v>
      </c>
      <c r="N38" s="391">
        <v>2E-3</v>
      </c>
      <c r="O38" s="391">
        <v>2E-3</v>
      </c>
      <c r="P38" s="391">
        <v>2E-3</v>
      </c>
      <c r="Q38" s="391">
        <v>2E-3</v>
      </c>
      <c r="R38" s="391">
        <v>2E-3</v>
      </c>
      <c r="S38" s="391">
        <v>2E-3</v>
      </c>
      <c r="T38" s="391">
        <v>2E-3</v>
      </c>
      <c r="V38" s="292"/>
    </row>
    <row r="39" spans="1:22">
      <c r="G39" s="153"/>
      <c r="Q39" s="180"/>
      <c r="R39" s="180"/>
      <c r="S39" s="180"/>
      <c r="T39" s="180"/>
      <c r="V39" s="292"/>
    </row>
    <row r="40" spans="1:22">
      <c r="G40" s="153"/>
      <c r="Q40" s="180"/>
      <c r="R40" s="180"/>
      <c r="S40" s="180"/>
      <c r="T40" s="180"/>
      <c r="V40" s="292"/>
    </row>
    <row r="41" spans="1:22">
      <c r="A41" s="176" t="s">
        <v>163</v>
      </c>
      <c r="G41" s="153"/>
      <c r="Q41" s="180"/>
      <c r="R41" s="180"/>
      <c r="S41" s="180"/>
      <c r="T41" s="180"/>
      <c r="V41" s="292"/>
    </row>
    <row r="42" spans="1:22">
      <c r="B42" s="177" t="s">
        <v>272</v>
      </c>
      <c r="G42" s="153"/>
      <c r="Q42" s="180"/>
      <c r="R42" s="180"/>
      <c r="S42" s="180"/>
      <c r="T42" s="180"/>
      <c r="V42" s="292"/>
    </row>
    <row r="43" spans="1:22" s="320" customFormat="1">
      <c r="A43" s="317"/>
      <c r="B43" s="318"/>
      <c r="C43" s="318"/>
      <c r="D43" s="319"/>
      <c r="E43" s="320" t="str">
        <f>Cockpit!E$8</f>
        <v>Dauer Betriebsphase (ab Ende Bauphase)</v>
      </c>
      <c r="F43" s="320" t="str">
        <f>Cockpit!F$8</f>
        <v>in Jahren</v>
      </c>
      <c r="G43" s="321">
        <f>INDEX(J43:T43, 1, G$10)</f>
        <v>30</v>
      </c>
      <c r="H43" s="322"/>
      <c r="I43" s="323"/>
      <c r="J43" s="321">
        <f>Cockpit!V$8</f>
        <v>30</v>
      </c>
      <c r="K43" s="321">
        <f>Cockpit!W$8</f>
        <v>30</v>
      </c>
      <c r="L43" s="321">
        <f>Cockpit!X$8</f>
        <v>30</v>
      </c>
      <c r="M43" s="321">
        <f>Cockpit!Y$8</f>
        <v>30</v>
      </c>
      <c r="N43" s="321">
        <f>Cockpit!Z$8</f>
        <v>30</v>
      </c>
      <c r="O43" s="321">
        <f>Cockpit!AA$8</f>
        <v>30</v>
      </c>
      <c r="P43" s="321">
        <f>Cockpit!AB$8</f>
        <v>35</v>
      </c>
      <c r="Q43" s="321">
        <f>Cockpit!AC$8</f>
        <v>30</v>
      </c>
      <c r="R43" s="321">
        <f>Cockpit!AD$8</f>
        <v>30</v>
      </c>
      <c r="S43" s="321">
        <f>Cockpit!AE$8</f>
        <v>30</v>
      </c>
      <c r="T43" s="321">
        <f>Cockpit!AF$8</f>
        <v>30</v>
      </c>
      <c r="V43" s="324"/>
    </row>
    <row r="44" spans="1:22">
      <c r="G44" s="153"/>
      <c r="Q44" s="180"/>
      <c r="R44" s="180"/>
      <c r="S44" s="180"/>
      <c r="T44" s="180"/>
      <c r="V44" s="292"/>
    </row>
    <row r="45" spans="1:22">
      <c r="A45" s="187"/>
      <c r="B45" s="177" t="s">
        <v>305</v>
      </c>
      <c r="G45" s="183"/>
      <c r="J45" s="188"/>
      <c r="K45" s="188"/>
      <c r="L45" s="188"/>
      <c r="M45" s="188"/>
      <c r="N45" s="188"/>
      <c r="O45" s="188"/>
      <c r="P45" s="188"/>
      <c r="Q45" s="188"/>
      <c r="R45" s="188"/>
      <c r="S45" s="188"/>
      <c r="T45" s="188"/>
      <c r="V45" s="292"/>
    </row>
    <row r="46" spans="1:22" s="320" customFormat="1">
      <c r="A46" s="317"/>
      <c r="B46" s="318"/>
      <c r="C46" s="318"/>
      <c r="D46" s="319"/>
      <c r="E46" s="320" t="str">
        <f>Cockpit!E$7</f>
        <v>Take-up Rate Entwicklung</v>
      </c>
      <c r="F46" s="320" t="str">
        <f>Cockpit!F$7</f>
        <v>in % der HP</v>
      </c>
      <c r="G46" s="325" t="str">
        <f>INDEX(J46:T46, 1, G$10)</f>
        <v>50% - 75%</v>
      </c>
      <c r="H46" s="322"/>
      <c r="I46" s="323"/>
      <c r="J46" s="326" t="str">
        <f>Cockpit!V$7</f>
        <v>50% - 75%</v>
      </c>
      <c r="K46" s="326" t="str">
        <f>Cockpit!W$7</f>
        <v>50% - 75%</v>
      </c>
      <c r="L46" s="326" t="str">
        <f>Cockpit!X$7</f>
        <v>50% - 75%</v>
      </c>
      <c r="M46" s="326" t="str">
        <f>Cockpit!Y$7</f>
        <v>40% - 75%</v>
      </c>
      <c r="N46" s="326" t="str">
        <f>Cockpit!Z$7</f>
        <v>60% - 75%</v>
      </c>
      <c r="O46" s="326" t="str">
        <f>Cockpit!AA$7</f>
        <v>70% - 75%</v>
      </c>
      <c r="P46" s="326" t="str">
        <f>Cockpit!AB$7</f>
        <v>50% - 75%</v>
      </c>
      <c r="Q46" s="326" t="str">
        <f>Cockpit!AC$7</f>
        <v>40% - 75%</v>
      </c>
      <c r="R46" s="326" t="str">
        <f>Cockpit!AD$7</f>
        <v>60% - 75%</v>
      </c>
      <c r="S46" s="326" t="str">
        <f>Cockpit!AE$7</f>
        <v>50% - 75%</v>
      </c>
      <c r="T46" s="326" t="str">
        <f>Cockpit!AF$7</f>
        <v>50% - 75%</v>
      </c>
      <c r="V46" s="324"/>
    </row>
    <row r="47" spans="1:22">
      <c r="A47" s="187"/>
      <c r="G47" s="183"/>
      <c r="J47" s="188"/>
      <c r="K47" s="188"/>
      <c r="L47" s="188"/>
      <c r="M47" s="188"/>
      <c r="N47" s="188"/>
      <c r="O47" s="188"/>
      <c r="P47" s="188"/>
      <c r="Q47" s="188"/>
      <c r="R47" s="188"/>
      <c r="S47" s="188"/>
      <c r="T47" s="188"/>
      <c r="V47" s="292"/>
    </row>
    <row r="48" spans="1:22">
      <c r="A48" s="187"/>
      <c r="B48" s="177" t="s">
        <v>21</v>
      </c>
      <c r="G48" s="183"/>
      <c r="J48" s="188"/>
      <c r="K48" s="188"/>
      <c r="L48" s="188"/>
      <c r="M48" s="188"/>
      <c r="N48" s="188"/>
      <c r="O48" s="188"/>
      <c r="P48" s="188"/>
      <c r="Q48" s="188"/>
      <c r="R48" s="188"/>
      <c r="S48" s="188"/>
      <c r="T48" s="188"/>
      <c r="V48" s="292"/>
    </row>
    <row r="49" spans="1:22">
      <c r="B49" s="155"/>
      <c r="C49" s="177" t="s">
        <v>164</v>
      </c>
      <c r="Q49" s="180"/>
      <c r="R49" s="180"/>
      <c r="S49" s="180"/>
      <c r="T49" s="180"/>
      <c r="V49" s="292"/>
    </row>
    <row r="50" spans="1:22">
      <c r="A50" s="187"/>
      <c r="E50" s="155" t="s">
        <v>165</v>
      </c>
      <c r="F50" s="155" t="s">
        <v>153</v>
      </c>
      <c r="G50" s="183">
        <f>INDEX(J50:T50, 1, G$10)</f>
        <v>250</v>
      </c>
      <c r="J50" s="389">
        <f t="shared" ref="J50:T50" si="0">300/1.2</f>
        <v>250</v>
      </c>
      <c r="K50" s="389">
        <f t="shared" si="0"/>
        <v>250</v>
      </c>
      <c r="L50" s="389">
        <f t="shared" si="0"/>
        <v>250</v>
      </c>
      <c r="M50" s="389">
        <f t="shared" si="0"/>
        <v>250</v>
      </c>
      <c r="N50" s="389">
        <f t="shared" si="0"/>
        <v>250</v>
      </c>
      <c r="O50" s="389">
        <f t="shared" si="0"/>
        <v>250</v>
      </c>
      <c r="P50" s="389">
        <f t="shared" si="0"/>
        <v>250</v>
      </c>
      <c r="Q50" s="389">
        <f t="shared" si="0"/>
        <v>250</v>
      </c>
      <c r="R50" s="389">
        <f t="shared" si="0"/>
        <v>250</v>
      </c>
      <c r="S50" s="389">
        <f t="shared" si="0"/>
        <v>250</v>
      </c>
      <c r="T50" s="389">
        <f t="shared" si="0"/>
        <v>250</v>
      </c>
      <c r="V50" s="292"/>
    </row>
    <row r="51" spans="1:22">
      <c r="A51" s="187"/>
      <c r="E51" s="155" t="s">
        <v>166</v>
      </c>
      <c r="F51" s="155" t="s">
        <v>153</v>
      </c>
      <c r="G51" s="183">
        <f>INDEX(J51:T51, 1, G$10)</f>
        <v>833.33333333333337</v>
      </c>
      <c r="J51" s="389">
        <f t="shared" ref="J51:T51" si="1">1000/1.2</f>
        <v>833.33333333333337</v>
      </c>
      <c r="K51" s="389">
        <f t="shared" si="1"/>
        <v>833.33333333333337</v>
      </c>
      <c r="L51" s="389">
        <f t="shared" si="1"/>
        <v>833.33333333333337</v>
      </c>
      <c r="M51" s="389">
        <f t="shared" si="1"/>
        <v>833.33333333333337</v>
      </c>
      <c r="N51" s="389">
        <f t="shared" si="1"/>
        <v>833.33333333333337</v>
      </c>
      <c r="O51" s="389">
        <f t="shared" si="1"/>
        <v>833.33333333333337</v>
      </c>
      <c r="P51" s="389">
        <f t="shared" si="1"/>
        <v>833.33333333333337</v>
      </c>
      <c r="Q51" s="389">
        <f t="shared" si="1"/>
        <v>833.33333333333337</v>
      </c>
      <c r="R51" s="389">
        <f t="shared" si="1"/>
        <v>833.33333333333337</v>
      </c>
      <c r="S51" s="389">
        <f t="shared" si="1"/>
        <v>833.33333333333337</v>
      </c>
      <c r="T51" s="389">
        <f t="shared" si="1"/>
        <v>833.33333333333337</v>
      </c>
      <c r="V51" s="292"/>
    </row>
    <row r="52" spans="1:22">
      <c r="A52" s="187"/>
      <c r="G52" s="183"/>
      <c r="J52" s="188"/>
      <c r="K52" s="188"/>
      <c r="L52" s="188"/>
      <c r="M52" s="188"/>
      <c r="N52" s="188"/>
      <c r="O52" s="188"/>
      <c r="P52" s="188"/>
      <c r="Q52" s="188"/>
      <c r="R52" s="188"/>
      <c r="S52" s="188"/>
      <c r="T52" s="188"/>
      <c r="V52" s="292"/>
    </row>
    <row r="53" spans="1:22">
      <c r="B53" s="155"/>
      <c r="C53" s="177" t="s">
        <v>167</v>
      </c>
      <c r="G53" s="153"/>
      <c r="Q53" s="180"/>
      <c r="R53" s="180"/>
      <c r="S53" s="180"/>
      <c r="T53" s="180"/>
      <c r="V53" s="292"/>
    </row>
    <row r="54" spans="1:22" s="320" customFormat="1">
      <c r="A54" s="317"/>
      <c r="B54" s="318"/>
      <c r="C54" s="318"/>
      <c r="D54" s="319"/>
      <c r="E54" s="320" t="str">
        <f>Cockpit!E$9</f>
        <v>Betreibungsgebühr pro Home Activated (Standard) p.m.</v>
      </c>
      <c r="F54" s="320" t="str">
        <f>Cockpit!F$9</f>
        <v>in €</v>
      </c>
      <c r="G54" s="330">
        <f>INDEX(J54:T54, 1, G$10)</f>
        <v>11.798585848952506</v>
      </c>
      <c r="H54" s="322"/>
      <c r="I54" s="323"/>
      <c r="J54" s="331">
        <f>Cockpit!V$9</f>
        <v>11.798585848952506</v>
      </c>
      <c r="K54" s="331">
        <f>Cockpit!W$9</f>
        <v>10.30131305695876</v>
      </c>
      <c r="L54" s="331">
        <f>Cockpit!X$9</f>
        <v>13.179132676090154</v>
      </c>
      <c r="M54" s="331">
        <f>Cockpit!Y$9</f>
        <v>12.792248466964638</v>
      </c>
      <c r="N54" s="331">
        <f>Cockpit!Z$9</f>
        <v>11.334448585178148</v>
      </c>
      <c r="O54" s="331">
        <f>Cockpit!AA$9</f>
        <v>11.225911945330477</v>
      </c>
      <c r="P54" s="331">
        <f>Cockpit!AB$9</f>
        <v>10.479633682551491</v>
      </c>
      <c r="Q54" s="331">
        <f>Cockpit!AC$9</f>
        <v>11.798585848952506</v>
      </c>
      <c r="R54" s="331">
        <f>Cockpit!AD$9</f>
        <v>11.798585848952506</v>
      </c>
      <c r="S54" s="331">
        <f>Cockpit!AE$9</f>
        <v>11.798585848952506</v>
      </c>
      <c r="T54" s="331">
        <f>Cockpit!AF$9</f>
        <v>11.798585848952506</v>
      </c>
      <c r="V54" s="324"/>
    </row>
    <row r="55" spans="1:22">
      <c r="E55" s="155" t="s">
        <v>169</v>
      </c>
      <c r="F55" s="155" t="s">
        <v>153</v>
      </c>
      <c r="G55" s="183">
        <f>INDEX(J55:T55, 1, G$10)</f>
        <v>0</v>
      </c>
      <c r="J55" s="389">
        <v>0</v>
      </c>
      <c r="K55" s="389">
        <v>0</v>
      </c>
      <c r="L55" s="389">
        <v>0</v>
      </c>
      <c r="M55" s="389">
        <v>0</v>
      </c>
      <c r="N55" s="389">
        <v>0</v>
      </c>
      <c r="O55" s="389">
        <v>0</v>
      </c>
      <c r="P55" s="389">
        <v>0</v>
      </c>
      <c r="Q55" s="389">
        <v>0</v>
      </c>
      <c r="R55" s="389">
        <v>0</v>
      </c>
      <c r="S55" s="389">
        <v>0</v>
      </c>
      <c r="T55" s="389">
        <v>0</v>
      </c>
      <c r="V55" s="292"/>
    </row>
    <row r="56" spans="1:22">
      <c r="G56" s="153"/>
      <c r="Q56" s="180"/>
      <c r="R56" s="180"/>
      <c r="S56" s="180"/>
      <c r="T56" s="180"/>
      <c r="V56" s="292"/>
    </row>
    <row r="57" spans="1:22">
      <c r="B57" s="177" t="s">
        <v>170</v>
      </c>
      <c r="G57" s="153"/>
      <c r="Q57" s="180"/>
      <c r="R57" s="180"/>
      <c r="S57" s="180"/>
      <c r="T57" s="180"/>
      <c r="V57" s="292"/>
    </row>
    <row r="58" spans="1:22" s="320" customFormat="1">
      <c r="A58" s="317"/>
      <c r="B58" s="318"/>
      <c r="C58" s="318"/>
      <c r="D58" s="319"/>
      <c r="E58" s="320" t="str">
        <f>Cockpit!E$13</f>
        <v>Verwaltungskosten des Netzes (Outsourcing) pro Home Activated p.m.</v>
      </c>
      <c r="F58" s="320" t="str">
        <f>Cockpit!F$13</f>
        <v>in €</v>
      </c>
      <c r="G58" s="330">
        <f>INDEX(J58:T58, 1, G$10)</f>
        <v>0</v>
      </c>
      <c r="H58" s="322"/>
      <c r="I58" s="323"/>
      <c r="J58" s="331">
        <f>Cockpit!V$13</f>
        <v>0</v>
      </c>
      <c r="K58" s="331">
        <f>Cockpit!W$13</f>
        <v>0</v>
      </c>
      <c r="L58" s="331">
        <f>Cockpit!X$13</f>
        <v>0</v>
      </c>
      <c r="M58" s="331">
        <f>Cockpit!Y$13</f>
        <v>0</v>
      </c>
      <c r="N58" s="331">
        <f>Cockpit!Z$13</f>
        <v>0</v>
      </c>
      <c r="O58" s="331">
        <f>Cockpit!AA$13</f>
        <v>0</v>
      </c>
      <c r="P58" s="331">
        <f>Cockpit!AB$13</f>
        <v>0</v>
      </c>
      <c r="Q58" s="331">
        <f>Cockpit!AC$13</f>
        <v>0</v>
      </c>
      <c r="R58" s="331">
        <f>Cockpit!AD$13</f>
        <v>0</v>
      </c>
      <c r="S58" s="331">
        <f>Cockpit!AE$13</f>
        <v>0</v>
      </c>
      <c r="T58" s="331">
        <f>Cockpit!AF$13</f>
        <v>0</v>
      </c>
      <c r="V58" s="324"/>
    </row>
    <row r="59" spans="1:22">
      <c r="E59" s="155" t="s">
        <v>172</v>
      </c>
      <c r="F59" s="155" t="s">
        <v>153</v>
      </c>
      <c r="G59" s="183">
        <f>INDEX(J59:T59, 1, G$10)</f>
        <v>0.5</v>
      </c>
      <c r="J59" s="389">
        <v>0.5</v>
      </c>
      <c r="K59" s="389">
        <v>0.5</v>
      </c>
      <c r="L59" s="389">
        <v>0.5</v>
      </c>
      <c r="M59" s="389">
        <v>0.5</v>
      </c>
      <c r="N59" s="389">
        <v>0.5</v>
      </c>
      <c r="O59" s="389">
        <v>0.5</v>
      </c>
      <c r="P59" s="389">
        <v>0.5</v>
      </c>
      <c r="Q59" s="389">
        <v>0.5</v>
      </c>
      <c r="R59" s="389">
        <v>0.5</v>
      </c>
      <c r="S59" s="389">
        <v>0.5</v>
      </c>
      <c r="T59" s="389">
        <v>0.5</v>
      </c>
      <c r="V59" s="292"/>
    </row>
    <row r="60" spans="1:22">
      <c r="E60" s="155" t="s">
        <v>173</v>
      </c>
      <c r="F60" s="155" t="s">
        <v>153</v>
      </c>
      <c r="G60" s="183">
        <f>INDEX(J60:T60, 1, G$10)</f>
        <v>600</v>
      </c>
      <c r="J60" s="389">
        <v>600</v>
      </c>
      <c r="K60" s="389">
        <v>600</v>
      </c>
      <c r="L60" s="389">
        <v>600</v>
      </c>
      <c r="M60" s="389">
        <v>600</v>
      </c>
      <c r="N60" s="389">
        <v>600</v>
      </c>
      <c r="O60" s="389">
        <v>600</v>
      </c>
      <c r="P60" s="389">
        <v>600</v>
      </c>
      <c r="Q60" s="389">
        <v>600</v>
      </c>
      <c r="R60" s="389">
        <v>600</v>
      </c>
      <c r="S60" s="389">
        <v>600</v>
      </c>
      <c r="T60" s="389">
        <v>600</v>
      </c>
      <c r="V60" s="292"/>
    </row>
    <row r="61" spans="1:22">
      <c r="G61" s="183"/>
      <c r="Q61" s="180"/>
      <c r="R61" s="180"/>
      <c r="S61" s="180"/>
      <c r="T61" s="180"/>
      <c r="V61" s="292"/>
    </row>
    <row r="62" spans="1:22" hidden="1">
      <c r="E62" s="155" t="s">
        <v>147</v>
      </c>
      <c r="G62" s="183">
        <f>INDEX(J62:T62, 1, G$10)</f>
        <v>0</v>
      </c>
      <c r="Q62" s="180"/>
      <c r="R62" s="180"/>
      <c r="S62" s="180"/>
      <c r="T62" s="180"/>
      <c r="V62" s="292"/>
    </row>
    <row r="63" spans="1:22" hidden="1">
      <c r="E63" s="155" t="s">
        <v>174</v>
      </c>
      <c r="G63" s="183">
        <f>INDEX(J63:T63, 1, G$10)</f>
        <v>0</v>
      </c>
      <c r="Q63" s="180"/>
      <c r="R63" s="180"/>
      <c r="S63" s="180"/>
      <c r="T63" s="180"/>
      <c r="V63" s="292"/>
    </row>
    <row r="64" spans="1:22">
      <c r="E64" s="155" t="s">
        <v>175</v>
      </c>
      <c r="F64" s="155" t="s">
        <v>176</v>
      </c>
      <c r="G64" s="190" t="str">
        <f>INDEX(J64:T64, 1, G$10)</f>
        <v>Pauschal</v>
      </c>
      <c r="H64" s="191"/>
      <c r="I64" s="191"/>
      <c r="J64" s="393" t="s">
        <v>147</v>
      </c>
      <c r="K64" s="393" t="s">
        <v>147</v>
      </c>
      <c r="L64" s="393" t="s">
        <v>147</v>
      </c>
      <c r="M64" s="393" t="s">
        <v>147</v>
      </c>
      <c r="N64" s="393" t="s">
        <v>147</v>
      </c>
      <c r="O64" s="393" t="s">
        <v>147</v>
      </c>
      <c r="P64" s="393" t="s">
        <v>147</v>
      </c>
      <c r="Q64" s="393" t="s">
        <v>147</v>
      </c>
      <c r="R64" s="393" t="s">
        <v>147</v>
      </c>
      <c r="S64" s="393" t="s">
        <v>147</v>
      </c>
      <c r="T64" s="393" t="s">
        <v>147</v>
      </c>
      <c r="V64" s="292"/>
    </row>
    <row r="65" spans="1:22" s="320" customFormat="1">
      <c r="A65" s="317"/>
      <c r="B65" s="318"/>
      <c r="C65" s="318"/>
      <c r="D65" s="319"/>
      <c r="E65" s="320" t="str">
        <f>Cockpit!E$14</f>
        <v>Backbone-Kosten (Variante pauschal p.m.)</v>
      </c>
      <c r="F65" s="320" t="str">
        <f>Cockpit!F$14</f>
        <v>in €</v>
      </c>
      <c r="G65" s="330">
        <f>INDEX(J65:T65, 1, G$10)</f>
        <v>0</v>
      </c>
      <c r="H65" s="322"/>
      <c r="I65" s="323"/>
      <c r="J65" s="331">
        <f>Cockpit!V$14</f>
        <v>0</v>
      </c>
      <c r="K65" s="331">
        <f>Cockpit!W$14</f>
        <v>0</v>
      </c>
      <c r="L65" s="331">
        <f>Cockpit!X$14</f>
        <v>0</v>
      </c>
      <c r="M65" s="331">
        <f>Cockpit!Y$14</f>
        <v>0</v>
      </c>
      <c r="N65" s="331">
        <f>Cockpit!Z$14</f>
        <v>0</v>
      </c>
      <c r="O65" s="331">
        <f>Cockpit!AA$14</f>
        <v>0</v>
      </c>
      <c r="P65" s="331">
        <f>Cockpit!AB$14</f>
        <v>0</v>
      </c>
      <c r="Q65" s="331">
        <f>Cockpit!AC$14</f>
        <v>0</v>
      </c>
      <c r="R65" s="331">
        <f>Cockpit!AD$14</f>
        <v>0</v>
      </c>
      <c r="S65" s="331">
        <f>Cockpit!AE$14</f>
        <v>0</v>
      </c>
      <c r="T65" s="331">
        <f>Cockpit!AF$14</f>
        <v>0</v>
      </c>
      <c r="V65" s="324"/>
    </row>
    <row r="66" spans="1:22">
      <c r="E66" s="155" t="s">
        <v>178</v>
      </c>
      <c r="F66" s="155" t="s">
        <v>153</v>
      </c>
      <c r="G66" s="183">
        <f>INDEX(J66:T66, 1, G$10)</f>
        <v>0.5</v>
      </c>
      <c r="J66" s="389">
        <v>0.5</v>
      </c>
      <c r="K66" s="389">
        <v>0.5</v>
      </c>
      <c r="L66" s="389">
        <v>0.5</v>
      </c>
      <c r="M66" s="389">
        <v>0.5</v>
      </c>
      <c r="N66" s="389">
        <v>0.5</v>
      </c>
      <c r="O66" s="389">
        <v>0.5</v>
      </c>
      <c r="P66" s="389">
        <v>0.5</v>
      </c>
      <c r="Q66" s="389">
        <v>0.5</v>
      </c>
      <c r="R66" s="389">
        <v>0.5</v>
      </c>
      <c r="S66" s="389">
        <v>0.5</v>
      </c>
      <c r="T66" s="389">
        <v>0.5</v>
      </c>
      <c r="V66" s="292"/>
    </row>
    <row r="67" spans="1:22">
      <c r="Q67" s="180"/>
      <c r="R67" s="180"/>
      <c r="S67" s="180"/>
      <c r="T67" s="180"/>
      <c r="V67" s="292"/>
    </row>
    <row r="68" spans="1:22">
      <c r="E68" s="155" t="s">
        <v>179</v>
      </c>
      <c r="F68" s="155" t="s">
        <v>153</v>
      </c>
      <c r="G68" s="183">
        <f>INDEX(J68:T68, 1, G$10)</f>
        <v>0</v>
      </c>
      <c r="J68" s="389">
        <v>0</v>
      </c>
      <c r="K68" s="389">
        <v>0</v>
      </c>
      <c r="L68" s="389">
        <v>0</v>
      </c>
      <c r="M68" s="389">
        <v>0</v>
      </c>
      <c r="N68" s="389">
        <v>0</v>
      </c>
      <c r="O68" s="389">
        <v>0</v>
      </c>
      <c r="P68" s="389">
        <v>0</v>
      </c>
      <c r="Q68" s="389">
        <v>0</v>
      </c>
      <c r="R68" s="389">
        <v>0</v>
      </c>
      <c r="S68" s="389">
        <v>0</v>
      </c>
      <c r="T68" s="389">
        <v>0</v>
      </c>
      <c r="V68" s="292"/>
    </row>
    <row r="69" spans="1:22">
      <c r="E69" s="155" t="s">
        <v>180</v>
      </c>
      <c r="F69" s="155" t="s">
        <v>153</v>
      </c>
      <c r="G69" s="183">
        <f>INDEX(J69:T69, 1, G$10)</f>
        <v>0</v>
      </c>
      <c r="J69" s="389">
        <v>0</v>
      </c>
      <c r="K69" s="389">
        <v>0</v>
      </c>
      <c r="L69" s="389">
        <v>0</v>
      </c>
      <c r="M69" s="389">
        <v>0</v>
      </c>
      <c r="N69" s="389">
        <v>0</v>
      </c>
      <c r="O69" s="389">
        <v>0</v>
      </c>
      <c r="P69" s="389">
        <v>0</v>
      </c>
      <c r="Q69" s="389">
        <v>0</v>
      </c>
      <c r="R69" s="389">
        <v>0</v>
      </c>
      <c r="S69" s="389">
        <v>0</v>
      </c>
      <c r="T69" s="389">
        <v>0</v>
      </c>
      <c r="V69" s="292"/>
    </row>
    <row r="70" spans="1:22">
      <c r="G70" s="183"/>
      <c r="Q70" s="180"/>
      <c r="R70" s="180"/>
      <c r="S70" s="180"/>
      <c r="T70" s="180"/>
      <c r="V70" s="292"/>
    </row>
    <row r="71" spans="1:22" s="195" customFormat="1">
      <c r="A71" s="192"/>
      <c r="B71" s="193" t="s">
        <v>181</v>
      </c>
      <c r="C71" s="193"/>
      <c r="D71" s="194"/>
      <c r="F71" s="189"/>
      <c r="G71" s="196"/>
      <c r="H71" s="185"/>
      <c r="I71" s="186"/>
      <c r="J71" s="196"/>
      <c r="K71" s="196"/>
      <c r="L71" s="196"/>
      <c r="M71" s="196"/>
      <c r="N71" s="196"/>
      <c r="O71" s="196"/>
      <c r="P71" s="196"/>
      <c r="Q71" s="196"/>
      <c r="R71" s="196"/>
      <c r="S71" s="196"/>
      <c r="T71" s="196"/>
      <c r="V71" s="292"/>
    </row>
    <row r="72" spans="1:22" s="195" customFormat="1">
      <c r="A72" s="192"/>
      <c r="B72" s="193"/>
      <c r="C72" s="193" t="s">
        <v>182</v>
      </c>
      <c r="D72" s="194"/>
      <c r="F72" s="189"/>
      <c r="G72" s="196"/>
      <c r="H72" s="185"/>
      <c r="I72" s="186"/>
      <c r="J72" s="196"/>
      <c r="K72" s="196"/>
      <c r="L72" s="196"/>
      <c r="M72" s="196"/>
      <c r="N72" s="196"/>
      <c r="O72" s="196"/>
      <c r="P72" s="196"/>
      <c r="Q72" s="196"/>
      <c r="R72" s="196"/>
      <c r="S72" s="196"/>
      <c r="T72" s="196"/>
      <c r="V72" s="292"/>
    </row>
    <row r="73" spans="1:22" s="195" customFormat="1">
      <c r="A73" s="192"/>
      <c r="B73" s="193"/>
      <c r="C73" s="193"/>
      <c r="D73" s="194"/>
      <c r="E73" s="195" t="s">
        <v>183</v>
      </c>
      <c r="F73" s="189"/>
      <c r="G73" s="197">
        <f>INDEX(J73:T73, 1, G$10)</f>
        <v>2024</v>
      </c>
      <c r="H73" s="185"/>
      <c r="I73" s="186"/>
      <c r="J73" s="392">
        <v>2024</v>
      </c>
      <c r="K73" s="392">
        <v>2024</v>
      </c>
      <c r="L73" s="392">
        <v>2024</v>
      </c>
      <c r="M73" s="392">
        <v>2024</v>
      </c>
      <c r="N73" s="392">
        <v>2024</v>
      </c>
      <c r="O73" s="392">
        <v>2024</v>
      </c>
      <c r="P73" s="392">
        <v>2024</v>
      </c>
      <c r="Q73" s="392">
        <v>2024</v>
      </c>
      <c r="R73" s="392">
        <v>2024</v>
      </c>
      <c r="S73" s="392">
        <v>2024</v>
      </c>
      <c r="T73" s="392">
        <v>2024</v>
      </c>
      <c r="V73" s="292"/>
    </row>
    <row r="74" spans="1:22" s="335" customFormat="1">
      <c r="A74" s="332"/>
      <c r="B74" s="333"/>
      <c r="C74" s="333"/>
      <c r="D74" s="334"/>
      <c r="E74" s="335" t="str">
        <f>Cockpit!E$10</f>
        <v>Inflationsrate Betreibungsgebühr</v>
      </c>
      <c r="F74" s="335" t="str">
        <f>Cockpit!F$10</f>
        <v>in % p.a.</v>
      </c>
      <c r="G74" s="327">
        <f>INDEX(J74:T74, 1, G$10)</f>
        <v>0.03</v>
      </c>
      <c r="H74" s="328"/>
      <c r="I74" s="329"/>
      <c r="J74" s="327">
        <f>Cockpit!V$10</f>
        <v>0.03</v>
      </c>
      <c r="K74" s="327">
        <f>Cockpit!W$10</f>
        <v>0.04</v>
      </c>
      <c r="L74" s="327">
        <f>Cockpit!X$10</f>
        <v>0.03</v>
      </c>
      <c r="M74" s="327">
        <f>Cockpit!Y$10</f>
        <v>0.03</v>
      </c>
      <c r="N74" s="327">
        <f>Cockpit!Z$10</f>
        <v>0.03</v>
      </c>
      <c r="O74" s="327">
        <f>Cockpit!AA$10</f>
        <v>0.03</v>
      </c>
      <c r="P74" s="327">
        <f>Cockpit!AB$10</f>
        <v>0.03</v>
      </c>
      <c r="Q74" s="327">
        <f>Cockpit!AC$10</f>
        <v>0.03</v>
      </c>
      <c r="R74" s="327">
        <f>Cockpit!AD$10</f>
        <v>0.03</v>
      </c>
      <c r="S74" s="327">
        <f>Cockpit!AE$10</f>
        <v>0.03</v>
      </c>
      <c r="T74" s="327">
        <f>Cockpit!AF$10</f>
        <v>0.01</v>
      </c>
      <c r="V74" s="324"/>
    </row>
    <row r="75" spans="1:22">
      <c r="G75" s="153"/>
      <c r="Q75" s="180"/>
      <c r="R75" s="180"/>
      <c r="S75" s="180"/>
      <c r="T75" s="180"/>
      <c r="V75" s="292"/>
    </row>
    <row r="76" spans="1:22">
      <c r="C76" s="177" t="s">
        <v>184</v>
      </c>
      <c r="J76" s="155"/>
      <c r="T76" s="180"/>
      <c r="V76" s="292"/>
    </row>
    <row r="77" spans="1:22" s="195" customFormat="1">
      <c r="A77" s="192"/>
      <c r="B77" s="193"/>
      <c r="C77" s="193"/>
      <c r="D77" s="194"/>
      <c r="E77" s="195" t="s">
        <v>185</v>
      </c>
      <c r="F77" s="189"/>
      <c r="G77" s="197">
        <f>INDEX(J77:T77, 1, G$10)</f>
        <v>2024</v>
      </c>
      <c r="H77" s="185"/>
      <c r="I77" s="186"/>
      <c r="J77" s="392">
        <v>2024</v>
      </c>
      <c r="K77" s="392">
        <v>2024</v>
      </c>
      <c r="L77" s="392">
        <v>2024</v>
      </c>
      <c r="M77" s="392">
        <v>2024</v>
      </c>
      <c r="N77" s="392">
        <v>2024</v>
      </c>
      <c r="O77" s="392">
        <v>2024</v>
      </c>
      <c r="P77" s="392">
        <v>2024</v>
      </c>
      <c r="Q77" s="392">
        <v>2024</v>
      </c>
      <c r="R77" s="392">
        <v>2024</v>
      </c>
      <c r="S77" s="392">
        <v>2024</v>
      </c>
      <c r="T77" s="392">
        <v>2024</v>
      </c>
      <c r="V77" s="292"/>
    </row>
    <row r="78" spans="1:22" s="335" customFormat="1">
      <c r="A78" s="332"/>
      <c r="B78" s="333"/>
      <c r="C78" s="333"/>
      <c r="D78" s="334"/>
      <c r="E78" s="335" t="str">
        <f>Cockpit!E$11</f>
        <v>Inflationsrate operative Kosten</v>
      </c>
      <c r="F78" s="335" t="str">
        <f>Cockpit!F$10</f>
        <v>in % p.a.</v>
      </c>
      <c r="G78" s="327">
        <f>INDEX(J78:T78, 1, G$10)</f>
        <v>0.03</v>
      </c>
      <c r="H78" s="328"/>
      <c r="I78" s="329"/>
      <c r="J78" s="327">
        <f>Cockpit!V$11</f>
        <v>0.03</v>
      </c>
      <c r="K78" s="327">
        <f>Cockpit!W$11</f>
        <v>0.04</v>
      </c>
      <c r="L78" s="327">
        <f>Cockpit!X$11</f>
        <v>0.03</v>
      </c>
      <c r="M78" s="327">
        <f>Cockpit!Y$11</f>
        <v>0.03</v>
      </c>
      <c r="N78" s="327">
        <f>Cockpit!Z$11</f>
        <v>0.03</v>
      </c>
      <c r="O78" s="327">
        <f>Cockpit!AA$11</f>
        <v>0.03</v>
      </c>
      <c r="P78" s="327">
        <f>Cockpit!AB$11</f>
        <v>0.03</v>
      </c>
      <c r="Q78" s="327">
        <f>Cockpit!AC$11</f>
        <v>0.03</v>
      </c>
      <c r="R78" s="327">
        <f>Cockpit!AD$11</f>
        <v>0.03</v>
      </c>
      <c r="S78" s="327">
        <f>Cockpit!AE$11</f>
        <v>0.03</v>
      </c>
      <c r="T78" s="327">
        <f>Cockpit!AF$11</f>
        <v>0.03</v>
      </c>
      <c r="V78" s="324"/>
    </row>
    <row r="79" spans="1:22">
      <c r="G79" s="153"/>
      <c r="Q79" s="180"/>
      <c r="R79" s="180"/>
      <c r="S79" s="180"/>
      <c r="T79" s="180"/>
    </row>
    <row r="80" spans="1:22">
      <c r="G80" s="153"/>
      <c r="Q80" s="180"/>
      <c r="R80" s="180"/>
      <c r="S80" s="180"/>
      <c r="T80" s="180"/>
    </row>
    <row r="81" spans="7:20">
      <c r="G81" s="153"/>
      <c r="Q81" s="180"/>
      <c r="R81" s="180"/>
      <c r="S81" s="180"/>
      <c r="T81" s="180"/>
    </row>
    <row r="83" spans="7:20">
      <c r="G83" s="198"/>
    </row>
    <row r="84" spans="7:20">
      <c r="G84" s="198"/>
    </row>
  </sheetData>
  <sheetProtection algorithmName="SHA-512" hashValue="MI6aaMGFMfweuSgccF06zOvGqGbA6pPnoctf9MDOO59ECrnJkdnMSA6oYkCRCxyJCAOv/FbAHMghZ9qihq20yA==" saltValue="MME2r7nHXjnaS9HI1anLFA==" spinCount="100000" sheet="1" objects="1" scenarios="1"/>
  <conditionalFormatting sqref="D7:D28 D32:D48 D50:D66">
    <cfRule type="cellIs" dxfId="58" priority="9" stopIfTrue="1" operator="equal">
      <formula>"X"</formula>
    </cfRule>
  </conditionalFormatting>
  <conditionalFormatting sqref="D68:D70 D75 D79:D81 D83:D65489">
    <cfRule type="cellIs" dxfId="57" priority="17" stopIfTrue="1" operator="equal">
      <formula>"X"</formula>
    </cfRule>
  </conditionalFormatting>
  <conditionalFormatting sqref="F2:F3">
    <cfRule type="cellIs" dxfId="56" priority="16" stopIfTrue="1" operator="equal">
      <formula>"Error"</formula>
    </cfRule>
  </conditionalFormatting>
  <conditionalFormatting sqref="G2">
    <cfRule type="cellIs" dxfId="55" priority="10" stopIfTrue="1" operator="equal">
      <formula>"Achtung"</formula>
    </cfRule>
  </conditionalFormatting>
  <conditionalFormatting sqref="G6">
    <cfRule type="cellIs" dxfId="54" priority="1" operator="equal">
      <formula>"Keine Ausnützung"</formula>
    </cfRule>
    <cfRule type="cellIs" dxfId="53" priority="2" operator="equal">
      <formula>"Keine Abzahlung"</formula>
    </cfRule>
    <cfRule type="cellIs" dxfId="52" priority="3" operator="greaterThan">
      <formula>1</formula>
    </cfRule>
  </conditionalFormatting>
  <dataValidations count="2">
    <dataValidation type="list" allowBlank="1" showInputMessage="1" showErrorMessage="1" sqref="J64:T64" xr:uid="{DCDDBD9C-E02D-4E52-89F2-C91F73FDECB4}">
      <formula1>$E$62:$E$63</formula1>
    </dataValidation>
    <dataValidation type="list" allowBlank="1" showInputMessage="1" showErrorMessage="1" sqref="G3" xr:uid="{BCA2202E-A0C9-42F1-B75B-80426C25A276}">
      <formula1>$J$3:$T$3</formula1>
    </dataValidation>
  </dataValidations>
  <pageMargins left="0.74803149606299213" right="0.74803149606299213" top="0.98425196850393704" bottom="0.98425196850393704" header="0.51181102362204722" footer="0.51181102362204722"/>
  <pageSetup paperSize="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5D97E45-81F1-4AF2-8E88-80BFF1E51D03}">
          <x14:formula1>
            <xm:f>Input_Periodisch!$G$24:$G$28</xm:f>
          </x14:formula1>
          <xm:sqref>J46:T46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F30A9-AD47-43B2-8294-B52F08C63D62}">
  <sheetPr published="0">
    <tabColor theme="5" tint="0.59999389629810485"/>
    <outlinePr summaryBelow="0" summaryRight="0"/>
    <pageSetUpPr fitToPage="1"/>
  </sheetPr>
  <dimension ref="A1:CK72"/>
  <sheetViews>
    <sheetView workbookViewId="0">
      <pane xSplit="8" ySplit="6" topLeftCell="I21" activePane="bottomRight" state="frozen"/>
      <selection pane="topRight" activeCell="I1" sqref="I1"/>
      <selection pane="bottomLeft" activeCell="A7" sqref="A7"/>
      <selection pane="bottomRight" activeCell="G22" sqref="G22"/>
    </sheetView>
  </sheetViews>
  <sheetFormatPr baseColWidth="10" defaultColWidth="0" defaultRowHeight="11.25"/>
  <cols>
    <col min="1" max="1" width="1.28515625" style="116" customWidth="1"/>
    <col min="2" max="3" width="1.28515625" style="117" customWidth="1"/>
    <col min="4" max="4" width="1.28515625" style="118" customWidth="1"/>
    <col min="5" max="5" width="40.7109375" style="119" customWidth="1"/>
    <col min="6" max="6" width="16.28515625" style="119" customWidth="1"/>
    <col min="7" max="8" width="11.7109375" style="119" customWidth="1"/>
    <col min="9" max="9" width="2.7109375" style="119" customWidth="1"/>
    <col min="10" max="89" width="11.7109375" style="119" customWidth="1"/>
    <col min="90" max="16384" width="0" style="119" hidden="1"/>
  </cols>
  <sheetData>
    <row r="1" spans="1:89" s="114" customFormat="1" ht="12.75">
      <c r="A1" s="111" t="str">
        <f ca="1" xml:space="preserve"> RIGHT(CELL("filename", A1), LEN(CELL("filename", A1)) - SEARCH("]", CELL("filename", A1)))</f>
        <v>Time</v>
      </c>
      <c r="B1" s="112"/>
      <c r="C1" s="112"/>
      <c r="D1" s="113"/>
      <c r="F1" s="115"/>
      <c r="G1" s="115"/>
      <c r="H1" s="115"/>
    </row>
    <row r="2" spans="1:89">
      <c r="E2" s="119" t="str">
        <f>E$44</f>
        <v>Zahl der Monate in dieser Spalte</v>
      </c>
      <c r="F2" s="119">
        <f t="shared" ref="F2:I2" si="0">F$44</f>
        <v>0</v>
      </c>
      <c r="G2" s="119">
        <f t="shared" si="0"/>
        <v>0</v>
      </c>
      <c r="H2" s="119">
        <f t="shared" si="0"/>
        <v>0</v>
      </c>
      <c r="I2" s="119">
        <f t="shared" si="0"/>
        <v>0</v>
      </c>
      <c r="J2" s="119">
        <f>J$44</f>
        <v>0</v>
      </c>
      <c r="K2" s="119">
        <f t="shared" ref="K2:BV2" si="1">K$44</f>
        <v>6</v>
      </c>
      <c r="L2" s="119">
        <f t="shared" si="1"/>
        <v>6</v>
      </c>
      <c r="M2" s="119">
        <f t="shared" si="1"/>
        <v>6</v>
      </c>
      <c r="N2" s="119">
        <f t="shared" si="1"/>
        <v>6</v>
      </c>
      <c r="O2" s="119">
        <f t="shared" si="1"/>
        <v>12</v>
      </c>
      <c r="P2" s="119">
        <f t="shared" si="1"/>
        <v>12</v>
      </c>
      <c r="Q2" s="119">
        <f t="shared" si="1"/>
        <v>12</v>
      </c>
      <c r="R2" s="119">
        <f t="shared" si="1"/>
        <v>12</v>
      </c>
      <c r="S2" s="119">
        <f t="shared" si="1"/>
        <v>12</v>
      </c>
      <c r="T2" s="119">
        <f t="shared" si="1"/>
        <v>12</v>
      </c>
      <c r="U2" s="119">
        <f t="shared" si="1"/>
        <v>12</v>
      </c>
      <c r="V2" s="119">
        <f t="shared" si="1"/>
        <v>12</v>
      </c>
      <c r="W2" s="119">
        <f t="shared" si="1"/>
        <v>12</v>
      </c>
      <c r="X2" s="119">
        <f t="shared" si="1"/>
        <v>12</v>
      </c>
      <c r="Y2" s="119">
        <f t="shared" si="1"/>
        <v>12</v>
      </c>
      <c r="Z2" s="119">
        <f t="shared" si="1"/>
        <v>12</v>
      </c>
      <c r="AA2" s="119">
        <f t="shared" si="1"/>
        <v>12</v>
      </c>
      <c r="AB2" s="119">
        <f t="shared" si="1"/>
        <v>12</v>
      </c>
      <c r="AC2" s="119">
        <f t="shared" si="1"/>
        <v>12</v>
      </c>
      <c r="AD2" s="119">
        <f t="shared" si="1"/>
        <v>12</v>
      </c>
      <c r="AE2" s="119">
        <f t="shared" si="1"/>
        <v>12</v>
      </c>
      <c r="AF2" s="119">
        <f t="shared" si="1"/>
        <v>12</v>
      </c>
      <c r="AG2" s="119">
        <f t="shared" si="1"/>
        <v>12</v>
      </c>
      <c r="AH2" s="119">
        <f t="shared" si="1"/>
        <v>12</v>
      </c>
      <c r="AI2" s="119">
        <f t="shared" si="1"/>
        <v>12</v>
      </c>
      <c r="AJ2" s="119">
        <f t="shared" si="1"/>
        <v>12</v>
      </c>
      <c r="AK2" s="119">
        <f t="shared" si="1"/>
        <v>12</v>
      </c>
      <c r="AL2" s="119">
        <f t="shared" si="1"/>
        <v>12</v>
      </c>
      <c r="AM2" s="119">
        <f t="shared" si="1"/>
        <v>12</v>
      </c>
      <c r="AN2" s="119">
        <f t="shared" si="1"/>
        <v>12</v>
      </c>
      <c r="AO2" s="119">
        <f t="shared" si="1"/>
        <v>12</v>
      </c>
      <c r="AP2" s="119">
        <f t="shared" si="1"/>
        <v>12</v>
      </c>
      <c r="AQ2" s="119">
        <f t="shared" si="1"/>
        <v>12</v>
      </c>
      <c r="AR2" s="119">
        <f t="shared" si="1"/>
        <v>12</v>
      </c>
      <c r="AS2" s="119">
        <f t="shared" si="1"/>
        <v>12</v>
      </c>
      <c r="AT2" s="119">
        <f t="shared" si="1"/>
        <v>12</v>
      </c>
      <c r="AU2" s="119">
        <f t="shared" si="1"/>
        <v>12</v>
      </c>
      <c r="AV2" s="119">
        <f t="shared" si="1"/>
        <v>12</v>
      </c>
      <c r="AW2" s="119">
        <f t="shared" si="1"/>
        <v>12</v>
      </c>
      <c r="AX2" s="119">
        <f t="shared" si="1"/>
        <v>12</v>
      </c>
      <c r="AY2" s="119">
        <f t="shared" si="1"/>
        <v>12</v>
      </c>
      <c r="AZ2" s="119">
        <f t="shared" si="1"/>
        <v>12</v>
      </c>
      <c r="BA2" s="119">
        <f t="shared" si="1"/>
        <v>12</v>
      </c>
      <c r="BB2" s="119">
        <f t="shared" si="1"/>
        <v>12</v>
      </c>
      <c r="BC2" s="119">
        <f t="shared" si="1"/>
        <v>12</v>
      </c>
      <c r="BD2" s="119">
        <f t="shared" si="1"/>
        <v>12</v>
      </c>
      <c r="BE2" s="119">
        <f t="shared" si="1"/>
        <v>12</v>
      </c>
      <c r="BF2" s="119">
        <f t="shared" si="1"/>
        <v>12</v>
      </c>
      <c r="BG2" s="119">
        <f t="shared" si="1"/>
        <v>12</v>
      </c>
      <c r="BH2" s="119">
        <f t="shared" si="1"/>
        <v>12</v>
      </c>
      <c r="BI2" s="119">
        <f t="shared" si="1"/>
        <v>12</v>
      </c>
      <c r="BJ2" s="119">
        <f t="shared" si="1"/>
        <v>12</v>
      </c>
      <c r="BK2" s="119">
        <f t="shared" si="1"/>
        <v>12</v>
      </c>
      <c r="BL2" s="119">
        <f t="shared" si="1"/>
        <v>12</v>
      </c>
      <c r="BM2" s="119">
        <f t="shared" si="1"/>
        <v>12</v>
      </c>
      <c r="BN2" s="119">
        <f t="shared" si="1"/>
        <v>12</v>
      </c>
      <c r="BO2" s="119">
        <f t="shared" si="1"/>
        <v>12</v>
      </c>
      <c r="BP2" s="119">
        <f t="shared" si="1"/>
        <v>12</v>
      </c>
      <c r="BQ2" s="119">
        <f t="shared" si="1"/>
        <v>12</v>
      </c>
      <c r="BR2" s="119">
        <f t="shared" si="1"/>
        <v>12</v>
      </c>
      <c r="BS2" s="119">
        <f t="shared" si="1"/>
        <v>12</v>
      </c>
      <c r="BT2" s="119">
        <f t="shared" si="1"/>
        <v>12</v>
      </c>
      <c r="BU2" s="119">
        <f t="shared" si="1"/>
        <v>12</v>
      </c>
      <c r="BV2" s="119">
        <f t="shared" si="1"/>
        <v>12</v>
      </c>
      <c r="BW2" s="119">
        <f t="shared" ref="BW2:CJ2" si="2">BW$44</f>
        <v>12</v>
      </c>
      <c r="BX2" s="119">
        <f t="shared" si="2"/>
        <v>12</v>
      </c>
      <c r="BY2" s="119">
        <f t="shared" si="2"/>
        <v>12</v>
      </c>
      <c r="BZ2" s="119">
        <f t="shared" si="2"/>
        <v>12</v>
      </c>
      <c r="CA2" s="119">
        <f t="shared" si="2"/>
        <v>12</v>
      </c>
      <c r="CB2" s="119">
        <f t="shared" si="2"/>
        <v>12</v>
      </c>
      <c r="CC2" s="119">
        <f t="shared" si="2"/>
        <v>12</v>
      </c>
      <c r="CD2" s="119">
        <f t="shared" si="2"/>
        <v>12</v>
      </c>
      <c r="CE2" s="119">
        <f t="shared" si="2"/>
        <v>12</v>
      </c>
      <c r="CF2" s="119">
        <f t="shared" si="2"/>
        <v>12</v>
      </c>
      <c r="CG2" s="119">
        <f t="shared" si="2"/>
        <v>12</v>
      </c>
      <c r="CH2" s="119">
        <f t="shared" si="2"/>
        <v>12</v>
      </c>
      <c r="CI2" s="119">
        <f t="shared" si="2"/>
        <v>12</v>
      </c>
      <c r="CJ2" s="119">
        <f t="shared" si="2"/>
        <v>12</v>
      </c>
      <c r="CK2" s="119">
        <f t="shared" ref="CK2" si="3">CK44</f>
        <v>12</v>
      </c>
    </row>
    <row r="3" spans="1:89">
      <c r="E3" s="119" t="str">
        <f>E$49</f>
        <v>Jahr</v>
      </c>
      <c r="F3" s="119">
        <f t="shared" ref="F3:J3" si="4">F$49</f>
        <v>0</v>
      </c>
      <c r="G3" s="119">
        <f t="shared" si="4"/>
        <v>0</v>
      </c>
      <c r="H3" s="119">
        <f t="shared" si="4"/>
        <v>0</v>
      </c>
      <c r="I3" s="119">
        <f t="shared" si="4"/>
        <v>0</v>
      </c>
      <c r="J3" s="120">
        <f t="shared" si="4"/>
        <v>2023</v>
      </c>
      <c r="K3" s="120">
        <f t="shared" ref="K3:BV3" si="5">K$49</f>
        <v>2024</v>
      </c>
      <c r="L3" s="120">
        <f t="shared" si="5"/>
        <v>2024</v>
      </c>
      <c r="M3" s="120">
        <f t="shared" si="5"/>
        <v>2025</v>
      </c>
      <c r="N3" s="120">
        <f t="shared" si="5"/>
        <v>2025</v>
      </c>
      <c r="O3" s="120">
        <f t="shared" si="5"/>
        <v>2026</v>
      </c>
      <c r="P3" s="120">
        <f t="shared" si="5"/>
        <v>2027</v>
      </c>
      <c r="Q3" s="120">
        <f t="shared" si="5"/>
        <v>2028</v>
      </c>
      <c r="R3" s="120">
        <f t="shared" si="5"/>
        <v>2029</v>
      </c>
      <c r="S3" s="120">
        <f t="shared" si="5"/>
        <v>2030</v>
      </c>
      <c r="T3" s="120">
        <f t="shared" si="5"/>
        <v>2031</v>
      </c>
      <c r="U3" s="120">
        <f t="shared" si="5"/>
        <v>2032</v>
      </c>
      <c r="V3" s="120">
        <f t="shared" si="5"/>
        <v>2033</v>
      </c>
      <c r="W3" s="120">
        <f t="shared" si="5"/>
        <v>2034</v>
      </c>
      <c r="X3" s="120">
        <f t="shared" si="5"/>
        <v>2035</v>
      </c>
      <c r="Y3" s="120">
        <f t="shared" si="5"/>
        <v>2036</v>
      </c>
      <c r="Z3" s="120">
        <f t="shared" si="5"/>
        <v>2037</v>
      </c>
      <c r="AA3" s="120">
        <f t="shared" si="5"/>
        <v>2038</v>
      </c>
      <c r="AB3" s="120">
        <f t="shared" si="5"/>
        <v>2039</v>
      </c>
      <c r="AC3" s="120">
        <f t="shared" si="5"/>
        <v>2040</v>
      </c>
      <c r="AD3" s="120">
        <f t="shared" si="5"/>
        <v>2041</v>
      </c>
      <c r="AE3" s="120">
        <f t="shared" si="5"/>
        <v>2042</v>
      </c>
      <c r="AF3" s="120">
        <f t="shared" si="5"/>
        <v>2043</v>
      </c>
      <c r="AG3" s="120">
        <f t="shared" si="5"/>
        <v>2044</v>
      </c>
      <c r="AH3" s="120">
        <f t="shared" si="5"/>
        <v>2045</v>
      </c>
      <c r="AI3" s="120">
        <f t="shared" si="5"/>
        <v>2046</v>
      </c>
      <c r="AJ3" s="120">
        <f t="shared" si="5"/>
        <v>2047</v>
      </c>
      <c r="AK3" s="120">
        <f t="shared" si="5"/>
        <v>2048</v>
      </c>
      <c r="AL3" s="120">
        <f t="shared" si="5"/>
        <v>2049</v>
      </c>
      <c r="AM3" s="120">
        <f t="shared" si="5"/>
        <v>2050</v>
      </c>
      <c r="AN3" s="120">
        <f t="shared" si="5"/>
        <v>2051</v>
      </c>
      <c r="AO3" s="120">
        <f t="shared" si="5"/>
        <v>2052</v>
      </c>
      <c r="AP3" s="120">
        <f t="shared" si="5"/>
        <v>2053</v>
      </c>
      <c r="AQ3" s="120">
        <f t="shared" si="5"/>
        <v>2054</v>
      </c>
      <c r="AR3" s="120">
        <f t="shared" si="5"/>
        <v>2055</v>
      </c>
      <c r="AS3" s="120">
        <f t="shared" si="5"/>
        <v>2056</v>
      </c>
      <c r="AT3" s="120">
        <f t="shared" si="5"/>
        <v>2057</v>
      </c>
      <c r="AU3" s="120">
        <f t="shared" si="5"/>
        <v>2058</v>
      </c>
      <c r="AV3" s="120">
        <f t="shared" si="5"/>
        <v>2059</v>
      </c>
      <c r="AW3" s="120">
        <f t="shared" si="5"/>
        <v>2060</v>
      </c>
      <c r="AX3" s="120">
        <f t="shared" si="5"/>
        <v>2061</v>
      </c>
      <c r="AY3" s="120">
        <f t="shared" si="5"/>
        <v>2062</v>
      </c>
      <c r="AZ3" s="120">
        <f t="shared" si="5"/>
        <v>2063</v>
      </c>
      <c r="BA3" s="120">
        <f t="shared" si="5"/>
        <v>2064</v>
      </c>
      <c r="BB3" s="120">
        <f t="shared" si="5"/>
        <v>2065</v>
      </c>
      <c r="BC3" s="120">
        <f t="shared" si="5"/>
        <v>2066</v>
      </c>
      <c r="BD3" s="120">
        <f t="shared" si="5"/>
        <v>2067</v>
      </c>
      <c r="BE3" s="120">
        <f t="shared" si="5"/>
        <v>2068</v>
      </c>
      <c r="BF3" s="120">
        <f t="shared" si="5"/>
        <v>2069</v>
      </c>
      <c r="BG3" s="120">
        <f t="shared" si="5"/>
        <v>2070</v>
      </c>
      <c r="BH3" s="120">
        <f t="shared" si="5"/>
        <v>2071</v>
      </c>
      <c r="BI3" s="120">
        <f t="shared" si="5"/>
        <v>2072</v>
      </c>
      <c r="BJ3" s="120">
        <f t="shared" si="5"/>
        <v>2073</v>
      </c>
      <c r="BK3" s="120">
        <f t="shared" si="5"/>
        <v>2074</v>
      </c>
      <c r="BL3" s="120">
        <f t="shared" si="5"/>
        <v>2075</v>
      </c>
      <c r="BM3" s="120">
        <f t="shared" si="5"/>
        <v>2076</v>
      </c>
      <c r="BN3" s="120">
        <f t="shared" si="5"/>
        <v>2077</v>
      </c>
      <c r="BO3" s="120">
        <f t="shared" si="5"/>
        <v>2078</v>
      </c>
      <c r="BP3" s="120">
        <f t="shared" si="5"/>
        <v>2079</v>
      </c>
      <c r="BQ3" s="120">
        <f t="shared" si="5"/>
        <v>2080</v>
      </c>
      <c r="BR3" s="120">
        <f t="shared" si="5"/>
        <v>2081</v>
      </c>
      <c r="BS3" s="120">
        <f t="shared" si="5"/>
        <v>2082</v>
      </c>
      <c r="BT3" s="120">
        <f t="shared" si="5"/>
        <v>2083</v>
      </c>
      <c r="BU3" s="120">
        <f t="shared" si="5"/>
        <v>2084</v>
      </c>
      <c r="BV3" s="120">
        <f t="shared" si="5"/>
        <v>2085</v>
      </c>
      <c r="BW3" s="120">
        <f t="shared" ref="BW3:CJ3" si="6">BW$49</f>
        <v>2086</v>
      </c>
      <c r="BX3" s="120">
        <f t="shared" si="6"/>
        <v>2087</v>
      </c>
      <c r="BY3" s="120">
        <f t="shared" si="6"/>
        <v>2088</v>
      </c>
      <c r="BZ3" s="120">
        <f t="shared" si="6"/>
        <v>2089</v>
      </c>
      <c r="CA3" s="120">
        <f t="shared" si="6"/>
        <v>2090</v>
      </c>
      <c r="CB3" s="120">
        <f t="shared" si="6"/>
        <v>2091</v>
      </c>
      <c r="CC3" s="120">
        <f t="shared" si="6"/>
        <v>2092</v>
      </c>
      <c r="CD3" s="120">
        <f t="shared" si="6"/>
        <v>2093</v>
      </c>
      <c r="CE3" s="120">
        <f t="shared" si="6"/>
        <v>2094</v>
      </c>
      <c r="CF3" s="120">
        <f t="shared" si="6"/>
        <v>2095</v>
      </c>
      <c r="CG3" s="120">
        <f t="shared" si="6"/>
        <v>2096</v>
      </c>
      <c r="CH3" s="120">
        <f t="shared" si="6"/>
        <v>2097</v>
      </c>
      <c r="CI3" s="120">
        <f t="shared" si="6"/>
        <v>2098</v>
      </c>
      <c r="CJ3" s="120">
        <f t="shared" si="6"/>
        <v>2099</v>
      </c>
      <c r="CK3" s="120">
        <f t="shared" ref="CK3" si="7">CK49</f>
        <v>2100</v>
      </c>
    </row>
    <row r="4" spans="1:89" s="121" customFormat="1">
      <c r="B4" s="122"/>
      <c r="C4" s="122"/>
      <c r="D4" s="123"/>
      <c r="E4" s="124" t="str">
        <f>E$47</f>
        <v>Start Model-Periode</v>
      </c>
      <c r="F4" s="124">
        <f t="shared" ref="F4:G4" si="8">F$47</f>
        <v>0</v>
      </c>
      <c r="G4" s="124">
        <f t="shared" si="8"/>
        <v>0</v>
      </c>
      <c r="H4" s="124">
        <f t="shared" ref="H4" si="9">H$47</f>
        <v>0</v>
      </c>
      <c r="I4" s="124"/>
      <c r="J4" s="124">
        <f t="shared" ref="J4:BU4" si="10">J$47</f>
        <v>45291</v>
      </c>
      <c r="K4" s="124">
        <f t="shared" si="10"/>
        <v>45292</v>
      </c>
      <c r="L4" s="124">
        <f t="shared" si="10"/>
        <v>45474</v>
      </c>
      <c r="M4" s="124">
        <f t="shared" si="10"/>
        <v>45658</v>
      </c>
      <c r="N4" s="124">
        <f t="shared" si="10"/>
        <v>45839</v>
      </c>
      <c r="O4" s="124">
        <f t="shared" si="10"/>
        <v>46023</v>
      </c>
      <c r="P4" s="124">
        <f t="shared" si="10"/>
        <v>46388</v>
      </c>
      <c r="Q4" s="124">
        <f t="shared" si="10"/>
        <v>46753</v>
      </c>
      <c r="R4" s="124">
        <f t="shared" si="10"/>
        <v>47119</v>
      </c>
      <c r="S4" s="124">
        <f t="shared" si="10"/>
        <v>47484</v>
      </c>
      <c r="T4" s="124">
        <f t="shared" si="10"/>
        <v>47849</v>
      </c>
      <c r="U4" s="124">
        <f t="shared" si="10"/>
        <v>48214</v>
      </c>
      <c r="V4" s="124">
        <f t="shared" si="10"/>
        <v>48580</v>
      </c>
      <c r="W4" s="124">
        <f t="shared" si="10"/>
        <v>48945</v>
      </c>
      <c r="X4" s="124">
        <f t="shared" si="10"/>
        <v>49310</v>
      </c>
      <c r="Y4" s="124">
        <f t="shared" si="10"/>
        <v>49675</v>
      </c>
      <c r="Z4" s="124">
        <f t="shared" si="10"/>
        <v>50041</v>
      </c>
      <c r="AA4" s="124">
        <f t="shared" si="10"/>
        <v>50406</v>
      </c>
      <c r="AB4" s="124">
        <f t="shared" si="10"/>
        <v>50771</v>
      </c>
      <c r="AC4" s="124">
        <f t="shared" si="10"/>
        <v>51136</v>
      </c>
      <c r="AD4" s="124">
        <f t="shared" si="10"/>
        <v>51502</v>
      </c>
      <c r="AE4" s="124">
        <f t="shared" si="10"/>
        <v>51867</v>
      </c>
      <c r="AF4" s="124">
        <f t="shared" si="10"/>
        <v>52232</v>
      </c>
      <c r="AG4" s="124">
        <f t="shared" si="10"/>
        <v>52597</v>
      </c>
      <c r="AH4" s="124">
        <f t="shared" si="10"/>
        <v>52963</v>
      </c>
      <c r="AI4" s="124">
        <f t="shared" si="10"/>
        <v>53328</v>
      </c>
      <c r="AJ4" s="124">
        <f t="shared" si="10"/>
        <v>53693</v>
      </c>
      <c r="AK4" s="124">
        <f t="shared" si="10"/>
        <v>54058</v>
      </c>
      <c r="AL4" s="124">
        <f t="shared" si="10"/>
        <v>54424</v>
      </c>
      <c r="AM4" s="124">
        <f t="shared" si="10"/>
        <v>54789</v>
      </c>
      <c r="AN4" s="124">
        <f t="shared" si="10"/>
        <v>55154</v>
      </c>
      <c r="AO4" s="124">
        <f t="shared" si="10"/>
        <v>55519</v>
      </c>
      <c r="AP4" s="124">
        <f t="shared" si="10"/>
        <v>55885</v>
      </c>
      <c r="AQ4" s="124">
        <f t="shared" si="10"/>
        <v>56250</v>
      </c>
      <c r="AR4" s="124">
        <f t="shared" si="10"/>
        <v>56615</v>
      </c>
      <c r="AS4" s="124">
        <f t="shared" si="10"/>
        <v>56980</v>
      </c>
      <c r="AT4" s="124">
        <f t="shared" si="10"/>
        <v>57346</v>
      </c>
      <c r="AU4" s="124">
        <f t="shared" si="10"/>
        <v>57711</v>
      </c>
      <c r="AV4" s="124">
        <f t="shared" si="10"/>
        <v>58076</v>
      </c>
      <c r="AW4" s="124">
        <f t="shared" si="10"/>
        <v>58441</v>
      </c>
      <c r="AX4" s="124">
        <f t="shared" si="10"/>
        <v>58807</v>
      </c>
      <c r="AY4" s="124">
        <f t="shared" si="10"/>
        <v>59172</v>
      </c>
      <c r="AZ4" s="124">
        <f t="shared" si="10"/>
        <v>59537</v>
      </c>
      <c r="BA4" s="124">
        <f t="shared" si="10"/>
        <v>59902</v>
      </c>
      <c r="BB4" s="124">
        <f t="shared" si="10"/>
        <v>60268</v>
      </c>
      <c r="BC4" s="124">
        <f t="shared" si="10"/>
        <v>60633</v>
      </c>
      <c r="BD4" s="124">
        <f t="shared" si="10"/>
        <v>60998</v>
      </c>
      <c r="BE4" s="124">
        <f t="shared" si="10"/>
        <v>61363</v>
      </c>
      <c r="BF4" s="124">
        <f t="shared" si="10"/>
        <v>61729</v>
      </c>
      <c r="BG4" s="124">
        <f t="shared" si="10"/>
        <v>62094</v>
      </c>
      <c r="BH4" s="124">
        <f t="shared" si="10"/>
        <v>62459</v>
      </c>
      <c r="BI4" s="124">
        <f t="shared" si="10"/>
        <v>62824</v>
      </c>
      <c r="BJ4" s="124">
        <f t="shared" si="10"/>
        <v>63190</v>
      </c>
      <c r="BK4" s="124">
        <f t="shared" si="10"/>
        <v>63555</v>
      </c>
      <c r="BL4" s="124">
        <f t="shared" si="10"/>
        <v>63920</v>
      </c>
      <c r="BM4" s="124">
        <f t="shared" si="10"/>
        <v>64285</v>
      </c>
      <c r="BN4" s="124">
        <f t="shared" si="10"/>
        <v>64651</v>
      </c>
      <c r="BO4" s="124">
        <f t="shared" si="10"/>
        <v>65016</v>
      </c>
      <c r="BP4" s="124">
        <f t="shared" si="10"/>
        <v>65381</v>
      </c>
      <c r="BQ4" s="124">
        <f t="shared" si="10"/>
        <v>65746</v>
      </c>
      <c r="BR4" s="124">
        <f t="shared" si="10"/>
        <v>66112</v>
      </c>
      <c r="BS4" s="124">
        <f t="shared" si="10"/>
        <v>66477</v>
      </c>
      <c r="BT4" s="124">
        <f t="shared" si="10"/>
        <v>66842</v>
      </c>
      <c r="BU4" s="124">
        <f t="shared" si="10"/>
        <v>67207</v>
      </c>
      <c r="BV4" s="124">
        <f t="shared" ref="BV4:CK4" si="11">BV$47</f>
        <v>67573</v>
      </c>
      <c r="BW4" s="124">
        <f t="shared" si="11"/>
        <v>67938</v>
      </c>
      <c r="BX4" s="124">
        <f t="shared" si="11"/>
        <v>68303</v>
      </c>
      <c r="BY4" s="124">
        <f t="shared" si="11"/>
        <v>68668</v>
      </c>
      <c r="BZ4" s="124">
        <f t="shared" si="11"/>
        <v>69034</v>
      </c>
      <c r="CA4" s="124">
        <f t="shared" si="11"/>
        <v>69399</v>
      </c>
      <c r="CB4" s="124">
        <f t="shared" si="11"/>
        <v>69764</v>
      </c>
      <c r="CC4" s="124">
        <f t="shared" si="11"/>
        <v>70129</v>
      </c>
      <c r="CD4" s="124">
        <f t="shared" si="11"/>
        <v>70495</v>
      </c>
      <c r="CE4" s="124">
        <f t="shared" si="11"/>
        <v>70860</v>
      </c>
      <c r="CF4" s="124">
        <f t="shared" si="11"/>
        <v>71225</v>
      </c>
      <c r="CG4" s="124">
        <f t="shared" si="11"/>
        <v>71590</v>
      </c>
      <c r="CH4" s="124">
        <f t="shared" si="11"/>
        <v>71956</v>
      </c>
      <c r="CI4" s="124">
        <f t="shared" si="11"/>
        <v>72321</v>
      </c>
      <c r="CJ4" s="124">
        <f t="shared" si="11"/>
        <v>72686</v>
      </c>
      <c r="CK4" s="124">
        <f t="shared" si="11"/>
        <v>73051</v>
      </c>
    </row>
    <row r="5" spans="1:89" s="121" customFormat="1">
      <c r="B5" s="122"/>
      <c r="C5" s="122"/>
      <c r="D5" s="123"/>
      <c r="E5" s="124" t="str">
        <f>E$48</f>
        <v>Ende Model-Periode</v>
      </c>
      <c r="F5" s="124">
        <f t="shared" ref="F5:G5" si="12">F$48</f>
        <v>0</v>
      </c>
      <c r="G5" s="124">
        <f t="shared" si="12"/>
        <v>0</v>
      </c>
      <c r="H5" s="124">
        <f t="shared" ref="H5" si="13">H$48</f>
        <v>0</v>
      </c>
      <c r="I5" s="124"/>
      <c r="J5" s="124">
        <f xml:space="preserve"> J$48</f>
        <v>45291</v>
      </c>
      <c r="K5" s="124">
        <f t="shared" ref="K5:BV5" si="14" xml:space="preserve"> K$48</f>
        <v>45473</v>
      </c>
      <c r="L5" s="124">
        <f t="shared" si="14"/>
        <v>45657</v>
      </c>
      <c r="M5" s="124">
        <f t="shared" si="14"/>
        <v>45838</v>
      </c>
      <c r="N5" s="124">
        <f t="shared" si="14"/>
        <v>46022</v>
      </c>
      <c r="O5" s="124">
        <f t="shared" si="14"/>
        <v>46387</v>
      </c>
      <c r="P5" s="124">
        <f t="shared" si="14"/>
        <v>46752</v>
      </c>
      <c r="Q5" s="124">
        <f t="shared" si="14"/>
        <v>47118</v>
      </c>
      <c r="R5" s="124">
        <f t="shared" si="14"/>
        <v>47483</v>
      </c>
      <c r="S5" s="124">
        <f t="shared" si="14"/>
        <v>47848</v>
      </c>
      <c r="T5" s="124">
        <f t="shared" si="14"/>
        <v>48213</v>
      </c>
      <c r="U5" s="124">
        <f t="shared" si="14"/>
        <v>48579</v>
      </c>
      <c r="V5" s="124">
        <f t="shared" si="14"/>
        <v>48944</v>
      </c>
      <c r="W5" s="124">
        <f t="shared" si="14"/>
        <v>49309</v>
      </c>
      <c r="X5" s="124">
        <f t="shared" si="14"/>
        <v>49674</v>
      </c>
      <c r="Y5" s="124">
        <f t="shared" si="14"/>
        <v>50040</v>
      </c>
      <c r="Z5" s="124">
        <f t="shared" si="14"/>
        <v>50405</v>
      </c>
      <c r="AA5" s="124">
        <f t="shared" si="14"/>
        <v>50770</v>
      </c>
      <c r="AB5" s="124">
        <f t="shared" si="14"/>
        <v>51135</v>
      </c>
      <c r="AC5" s="124">
        <f t="shared" si="14"/>
        <v>51501</v>
      </c>
      <c r="AD5" s="124">
        <f t="shared" si="14"/>
        <v>51866</v>
      </c>
      <c r="AE5" s="124">
        <f t="shared" si="14"/>
        <v>52231</v>
      </c>
      <c r="AF5" s="124">
        <f t="shared" si="14"/>
        <v>52596</v>
      </c>
      <c r="AG5" s="124">
        <f t="shared" si="14"/>
        <v>52962</v>
      </c>
      <c r="AH5" s="124">
        <f t="shared" si="14"/>
        <v>53327</v>
      </c>
      <c r="AI5" s="124">
        <f t="shared" si="14"/>
        <v>53692</v>
      </c>
      <c r="AJ5" s="124">
        <f t="shared" si="14"/>
        <v>54057</v>
      </c>
      <c r="AK5" s="124">
        <f t="shared" si="14"/>
        <v>54423</v>
      </c>
      <c r="AL5" s="124">
        <f t="shared" si="14"/>
        <v>54788</v>
      </c>
      <c r="AM5" s="124">
        <f t="shared" si="14"/>
        <v>55153</v>
      </c>
      <c r="AN5" s="124">
        <f t="shared" si="14"/>
        <v>55518</v>
      </c>
      <c r="AO5" s="124">
        <f t="shared" si="14"/>
        <v>55884</v>
      </c>
      <c r="AP5" s="124">
        <f t="shared" si="14"/>
        <v>56249</v>
      </c>
      <c r="AQ5" s="124">
        <f t="shared" si="14"/>
        <v>56614</v>
      </c>
      <c r="AR5" s="124">
        <f t="shared" si="14"/>
        <v>56979</v>
      </c>
      <c r="AS5" s="124">
        <f t="shared" si="14"/>
        <v>57345</v>
      </c>
      <c r="AT5" s="124">
        <f t="shared" si="14"/>
        <v>57710</v>
      </c>
      <c r="AU5" s="124">
        <f t="shared" si="14"/>
        <v>58075</v>
      </c>
      <c r="AV5" s="124">
        <f t="shared" si="14"/>
        <v>58440</v>
      </c>
      <c r="AW5" s="124">
        <f t="shared" si="14"/>
        <v>58806</v>
      </c>
      <c r="AX5" s="124">
        <f t="shared" si="14"/>
        <v>59171</v>
      </c>
      <c r="AY5" s="124">
        <f t="shared" si="14"/>
        <v>59536</v>
      </c>
      <c r="AZ5" s="124">
        <f t="shared" si="14"/>
        <v>59901</v>
      </c>
      <c r="BA5" s="124">
        <f t="shared" si="14"/>
        <v>60267</v>
      </c>
      <c r="BB5" s="124">
        <f t="shared" si="14"/>
        <v>60632</v>
      </c>
      <c r="BC5" s="124">
        <f t="shared" si="14"/>
        <v>60997</v>
      </c>
      <c r="BD5" s="124">
        <f t="shared" si="14"/>
        <v>61362</v>
      </c>
      <c r="BE5" s="124">
        <f t="shared" si="14"/>
        <v>61728</v>
      </c>
      <c r="BF5" s="124">
        <f t="shared" si="14"/>
        <v>62093</v>
      </c>
      <c r="BG5" s="124">
        <f t="shared" si="14"/>
        <v>62458</v>
      </c>
      <c r="BH5" s="124">
        <f t="shared" si="14"/>
        <v>62823</v>
      </c>
      <c r="BI5" s="124">
        <f t="shared" si="14"/>
        <v>63189</v>
      </c>
      <c r="BJ5" s="124">
        <f t="shared" si="14"/>
        <v>63554</v>
      </c>
      <c r="BK5" s="124">
        <f t="shared" si="14"/>
        <v>63919</v>
      </c>
      <c r="BL5" s="124">
        <f t="shared" si="14"/>
        <v>64284</v>
      </c>
      <c r="BM5" s="124">
        <f t="shared" si="14"/>
        <v>64650</v>
      </c>
      <c r="BN5" s="124">
        <f t="shared" si="14"/>
        <v>65015</v>
      </c>
      <c r="BO5" s="124">
        <f t="shared" si="14"/>
        <v>65380</v>
      </c>
      <c r="BP5" s="124">
        <f t="shared" si="14"/>
        <v>65745</v>
      </c>
      <c r="BQ5" s="124">
        <f t="shared" si="14"/>
        <v>66111</v>
      </c>
      <c r="BR5" s="124">
        <f t="shared" si="14"/>
        <v>66476</v>
      </c>
      <c r="BS5" s="124">
        <f t="shared" si="14"/>
        <v>66841</v>
      </c>
      <c r="BT5" s="124">
        <f t="shared" si="14"/>
        <v>67206</v>
      </c>
      <c r="BU5" s="124">
        <f t="shared" si="14"/>
        <v>67572</v>
      </c>
      <c r="BV5" s="124">
        <f t="shared" si="14"/>
        <v>67937</v>
      </c>
      <c r="BW5" s="124">
        <f t="shared" ref="BW5:CK5" si="15" xml:space="preserve"> BW$48</f>
        <v>68302</v>
      </c>
      <c r="BX5" s="124">
        <f t="shared" si="15"/>
        <v>68667</v>
      </c>
      <c r="BY5" s="124">
        <f t="shared" si="15"/>
        <v>69033</v>
      </c>
      <c r="BZ5" s="124">
        <f t="shared" si="15"/>
        <v>69398</v>
      </c>
      <c r="CA5" s="124">
        <f t="shared" si="15"/>
        <v>69763</v>
      </c>
      <c r="CB5" s="124">
        <f t="shared" si="15"/>
        <v>70128</v>
      </c>
      <c r="CC5" s="124">
        <f t="shared" si="15"/>
        <v>70494</v>
      </c>
      <c r="CD5" s="124">
        <f t="shared" si="15"/>
        <v>70859</v>
      </c>
      <c r="CE5" s="124">
        <f t="shared" si="15"/>
        <v>71224</v>
      </c>
      <c r="CF5" s="124">
        <f t="shared" si="15"/>
        <v>71589</v>
      </c>
      <c r="CG5" s="124">
        <f t="shared" si="15"/>
        <v>71955</v>
      </c>
      <c r="CH5" s="124">
        <f t="shared" si="15"/>
        <v>72320</v>
      </c>
      <c r="CI5" s="124">
        <f t="shared" si="15"/>
        <v>72685</v>
      </c>
      <c r="CJ5" s="124">
        <f t="shared" si="15"/>
        <v>73050</v>
      </c>
      <c r="CK5" s="124">
        <f t="shared" si="15"/>
        <v>73415</v>
      </c>
    </row>
    <row r="6" spans="1:89">
      <c r="E6" s="119" t="str">
        <f>E$66</f>
        <v>Bauphase oder Betriebsphase (in der Überlappung "Bauphase")</v>
      </c>
      <c r="F6" s="119">
        <f t="shared" ref="F6:G6" si="16">F$66</f>
        <v>0</v>
      </c>
      <c r="G6" s="119">
        <f t="shared" si="16"/>
        <v>0</v>
      </c>
      <c r="H6" s="119">
        <f t="shared" ref="H6:BQ6" si="17">H$66</f>
        <v>0</v>
      </c>
      <c r="I6" s="119">
        <f t="shared" si="17"/>
        <v>0</v>
      </c>
      <c r="J6" s="125">
        <f t="shared" si="17"/>
        <v>0</v>
      </c>
      <c r="K6" s="125" t="str">
        <f t="shared" si="17"/>
        <v>BAU</v>
      </c>
      <c r="L6" s="125" t="str">
        <f t="shared" si="17"/>
        <v>BAU</v>
      </c>
      <c r="M6" s="125" t="str">
        <f t="shared" si="17"/>
        <v>BAU</v>
      </c>
      <c r="N6" s="125" t="str">
        <f t="shared" si="17"/>
        <v>BAU</v>
      </c>
      <c r="O6" s="125" t="str">
        <f t="shared" si="17"/>
        <v>BETRIEB</v>
      </c>
      <c r="P6" s="125" t="str">
        <f t="shared" si="17"/>
        <v>BETRIEB</v>
      </c>
      <c r="Q6" s="125" t="str">
        <f t="shared" si="17"/>
        <v>BETRIEB</v>
      </c>
      <c r="R6" s="125" t="str">
        <f t="shared" si="17"/>
        <v>BETRIEB</v>
      </c>
      <c r="S6" s="125" t="str">
        <f t="shared" si="17"/>
        <v>BETRIEB</v>
      </c>
      <c r="T6" s="125" t="str">
        <f t="shared" si="17"/>
        <v>BETRIEB</v>
      </c>
      <c r="U6" s="125" t="str">
        <f t="shared" si="17"/>
        <v>BETRIEB</v>
      </c>
      <c r="V6" s="125" t="str">
        <f t="shared" si="17"/>
        <v>BETRIEB</v>
      </c>
      <c r="W6" s="125" t="str">
        <f t="shared" si="17"/>
        <v>BETRIEB</v>
      </c>
      <c r="X6" s="125" t="str">
        <f t="shared" si="17"/>
        <v>BETRIEB</v>
      </c>
      <c r="Y6" s="125" t="str">
        <f t="shared" si="17"/>
        <v>BETRIEB</v>
      </c>
      <c r="Z6" s="125" t="str">
        <f t="shared" si="17"/>
        <v>BETRIEB</v>
      </c>
      <c r="AA6" s="125" t="str">
        <f t="shared" si="17"/>
        <v>BETRIEB</v>
      </c>
      <c r="AB6" s="125" t="str">
        <f t="shared" si="17"/>
        <v>BETRIEB</v>
      </c>
      <c r="AC6" s="125" t="str">
        <f t="shared" si="17"/>
        <v>BETRIEB</v>
      </c>
      <c r="AD6" s="125" t="str">
        <f t="shared" si="17"/>
        <v>BETRIEB</v>
      </c>
      <c r="AE6" s="125" t="str">
        <f t="shared" si="17"/>
        <v>BETRIEB</v>
      </c>
      <c r="AF6" s="125" t="str">
        <f t="shared" si="17"/>
        <v>BETRIEB</v>
      </c>
      <c r="AG6" s="125" t="str">
        <f t="shared" si="17"/>
        <v>BETRIEB</v>
      </c>
      <c r="AH6" s="125" t="str">
        <f t="shared" si="17"/>
        <v>BETRIEB</v>
      </c>
      <c r="AI6" s="125" t="str">
        <f t="shared" si="17"/>
        <v>BETRIEB</v>
      </c>
      <c r="AJ6" s="125" t="str">
        <f t="shared" si="17"/>
        <v>BETRIEB</v>
      </c>
      <c r="AK6" s="125" t="str">
        <f t="shared" si="17"/>
        <v>BETRIEB</v>
      </c>
      <c r="AL6" s="125" t="str">
        <f t="shared" si="17"/>
        <v>BETRIEB</v>
      </c>
      <c r="AM6" s="125" t="str">
        <f t="shared" si="17"/>
        <v>BETRIEB</v>
      </c>
      <c r="AN6" s="125" t="str">
        <f t="shared" si="17"/>
        <v>BETRIEB</v>
      </c>
      <c r="AO6" s="125" t="str">
        <f t="shared" si="17"/>
        <v>BETRIEB</v>
      </c>
      <c r="AP6" s="125" t="str">
        <f t="shared" si="17"/>
        <v>BETRIEB</v>
      </c>
      <c r="AQ6" s="125" t="str">
        <f t="shared" si="17"/>
        <v>BETRIEB</v>
      </c>
      <c r="AR6" s="125" t="str">
        <f t="shared" si="17"/>
        <v>BETRIEB</v>
      </c>
      <c r="AS6" s="125">
        <f t="shared" si="17"/>
        <v>0</v>
      </c>
      <c r="AT6" s="125">
        <f t="shared" si="17"/>
        <v>0</v>
      </c>
      <c r="AU6" s="125">
        <f t="shared" si="17"/>
        <v>0</v>
      </c>
      <c r="AV6" s="125">
        <f t="shared" si="17"/>
        <v>0</v>
      </c>
      <c r="AW6" s="125">
        <f t="shared" si="17"/>
        <v>0</v>
      </c>
      <c r="AX6" s="125">
        <f t="shared" si="17"/>
        <v>0</v>
      </c>
      <c r="AY6" s="125">
        <f t="shared" si="17"/>
        <v>0</v>
      </c>
      <c r="AZ6" s="125">
        <f t="shared" si="17"/>
        <v>0</v>
      </c>
      <c r="BA6" s="125">
        <f t="shared" si="17"/>
        <v>0</v>
      </c>
      <c r="BB6" s="125">
        <f t="shared" si="17"/>
        <v>0</v>
      </c>
      <c r="BC6" s="125">
        <f t="shared" si="17"/>
        <v>0</v>
      </c>
      <c r="BD6" s="125">
        <f t="shared" si="17"/>
        <v>0</v>
      </c>
      <c r="BE6" s="125">
        <f t="shared" si="17"/>
        <v>0</v>
      </c>
      <c r="BF6" s="125">
        <f t="shared" si="17"/>
        <v>0</v>
      </c>
      <c r="BG6" s="125">
        <f t="shared" si="17"/>
        <v>0</v>
      </c>
      <c r="BH6" s="125">
        <f t="shared" si="17"/>
        <v>0</v>
      </c>
      <c r="BI6" s="125">
        <f t="shared" si="17"/>
        <v>0</v>
      </c>
      <c r="BJ6" s="125">
        <f t="shared" si="17"/>
        <v>0</v>
      </c>
      <c r="BK6" s="125">
        <f t="shared" si="17"/>
        <v>0</v>
      </c>
      <c r="BL6" s="125">
        <f t="shared" si="17"/>
        <v>0</v>
      </c>
      <c r="BM6" s="125">
        <f t="shared" si="17"/>
        <v>0</v>
      </c>
      <c r="BN6" s="125">
        <f t="shared" si="17"/>
        <v>0</v>
      </c>
      <c r="BO6" s="125">
        <f t="shared" si="17"/>
        <v>0</v>
      </c>
      <c r="BP6" s="125">
        <f t="shared" si="17"/>
        <v>0</v>
      </c>
      <c r="BQ6" s="125">
        <f t="shared" si="17"/>
        <v>0</v>
      </c>
      <c r="BR6" s="125">
        <f t="shared" ref="BR6:CK6" si="18">BR$66</f>
        <v>0</v>
      </c>
      <c r="BS6" s="125">
        <f t="shared" si="18"/>
        <v>0</v>
      </c>
      <c r="BT6" s="125">
        <f t="shared" si="18"/>
        <v>0</v>
      </c>
      <c r="BU6" s="125">
        <f t="shared" si="18"/>
        <v>0</v>
      </c>
      <c r="BV6" s="125">
        <f t="shared" si="18"/>
        <v>0</v>
      </c>
      <c r="BW6" s="125">
        <f t="shared" si="18"/>
        <v>0</v>
      </c>
      <c r="BX6" s="125">
        <f t="shared" si="18"/>
        <v>0</v>
      </c>
      <c r="BY6" s="125">
        <f t="shared" si="18"/>
        <v>0</v>
      </c>
      <c r="BZ6" s="125">
        <f t="shared" si="18"/>
        <v>0</v>
      </c>
      <c r="CA6" s="125">
        <f t="shared" si="18"/>
        <v>0</v>
      </c>
      <c r="CB6" s="125">
        <f t="shared" si="18"/>
        <v>0</v>
      </c>
      <c r="CC6" s="125">
        <f t="shared" si="18"/>
        <v>0</v>
      </c>
      <c r="CD6" s="125">
        <f t="shared" si="18"/>
        <v>0</v>
      </c>
      <c r="CE6" s="125">
        <f t="shared" si="18"/>
        <v>0</v>
      </c>
      <c r="CF6" s="125">
        <f t="shared" si="18"/>
        <v>0</v>
      </c>
      <c r="CG6" s="125">
        <f t="shared" si="18"/>
        <v>0</v>
      </c>
      <c r="CH6" s="125">
        <f t="shared" si="18"/>
        <v>0</v>
      </c>
      <c r="CI6" s="125">
        <f t="shared" si="18"/>
        <v>0</v>
      </c>
      <c r="CJ6" s="125">
        <f t="shared" si="18"/>
        <v>0</v>
      </c>
      <c r="CK6" s="125">
        <f t="shared" si="18"/>
        <v>0</v>
      </c>
    </row>
    <row r="7" spans="1:89">
      <c r="G7" s="126"/>
    </row>
    <row r="8" spans="1:89">
      <c r="A8" s="116" t="s">
        <v>122</v>
      </c>
      <c r="D8" s="125"/>
      <c r="G8" s="127"/>
    </row>
    <row r="9" spans="1:89">
      <c r="A9" s="128"/>
      <c r="B9" s="129"/>
      <c r="C9" s="129"/>
      <c r="D9" s="130"/>
      <c r="E9" s="131" t="s">
        <v>123</v>
      </c>
      <c r="F9" s="224" t="s">
        <v>376</v>
      </c>
      <c r="G9" s="394">
        <v>45292</v>
      </c>
    </row>
    <row r="10" spans="1:89">
      <c r="D10" s="125"/>
      <c r="G10" s="127"/>
      <c r="L10" s="349"/>
    </row>
    <row r="11" spans="1:89">
      <c r="A11" s="133"/>
      <c r="B11" s="134" t="s">
        <v>124</v>
      </c>
      <c r="C11" s="134"/>
      <c r="D11" s="135"/>
      <c r="E11" s="136"/>
      <c r="F11" s="136"/>
      <c r="G11" s="137"/>
    </row>
    <row r="12" spans="1:89">
      <c r="E12" s="119" t="s">
        <v>125</v>
      </c>
      <c r="G12" s="132">
        <f>G9</f>
        <v>45292</v>
      </c>
    </row>
    <row r="13" spans="1:89">
      <c r="E13" s="119" t="s">
        <v>126</v>
      </c>
      <c r="F13" s="224" t="s">
        <v>376</v>
      </c>
      <c r="G13" s="394">
        <v>46022</v>
      </c>
    </row>
    <row r="14" spans="1:89" hidden="1">
      <c r="E14" s="119" t="s">
        <v>127</v>
      </c>
      <c r="G14" s="395">
        <v>1</v>
      </c>
    </row>
    <row r="15" spans="1:89" hidden="1">
      <c r="G15" s="395">
        <v>3</v>
      </c>
    </row>
    <row r="16" spans="1:89" hidden="1">
      <c r="G16" s="395">
        <v>6</v>
      </c>
    </row>
    <row r="17" spans="1:7" hidden="1">
      <c r="G17" s="395">
        <v>12</v>
      </c>
    </row>
    <row r="18" spans="1:7">
      <c r="D18" s="125"/>
      <c r="E18" s="119" t="s">
        <v>128</v>
      </c>
      <c r="G18" s="396">
        <v>6</v>
      </c>
    </row>
    <row r="19" spans="1:7">
      <c r="D19" s="125"/>
      <c r="E19" s="119" t="s">
        <v>43</v>
      </c>
      <c r="G19" s="119">
        <f>ROUND((G13-G12)/30.5, 0)</f>
        <v>24</v>
      </c>
    </row>
    <row r="20" spans="1:7">
      <c r="D20" s="125"/>
      <c r="G20" s="138"/>
    </row>
    <row r="21" spans="1:7">
      <c r="B21" s="117" t="s">
        <v>129</v>
      </c>
      <c r="D21" s="125"/>
      <c r="G21" s="138"/>
    </row>
    <row r="22" spans="1:7">
      <c r="E22" s="119" t="s">
        <v>130</v>
      </c>
      <c r="F22" s="224" t="s">
        <v>376</v>
      </c>
      <c r="G22" s="394">
        <v>45658</v>
      </c>
    </row>
    <row r="23" spans="1:7">
      <c r="E23" s="298" t="str">
        <f>Input_General!E$43</f>
        <v>Dauer Betriebsphase (ab Ende Bauphase)</v>
      </c>
      <c r="F23" s="298" t="str">
        <f>Input_General!F$43</f>
        <v>in Jahren</v>
      </c>
      <c r="G23" s="298">
        <f>Input_General!G$43</f>
        <v>30</v>
      </c>
    </row>
    <row r="24" spans="1:7">
      <c r="E24" s="119" t="s">
        <v>131</v>
      </c>
      <c r="G24" s="295">
        <f>EOMONTH(G13, G23*12)</f>
        <v>56979</v>
      </c>
    </row>
    <row r="25" spans="1:7">
      <c r="E25" s="119" t="s">
        <v>132</v>
      </c>
      <c r="F25" s="139"/>
      <c r="G25" s="396">
        <v>12</v>
      </c>
    </row>
    <row r="26" spans="1:7">
      <c r="G26" s="126"/>
    </row>
    <row r="27" spans="1:7">
      <c r="G27" s="126"/>
    </row>
    <row r="28" spans="1:7">
      <c r="G28" s="126"/>
    </row>
    <row r="29" spans="1:7">
      <c r="G29" s="126"/>
    </row>
    <row r="30" spans="1:7">
      <c r="G30" s="126"/>
    </row>
    <row r="31" spans="1:7">
      <c r="G31" s="126"/>
    </row>
    <row r="32" spans="1:7">
      <c r="A32" s="116" t="s">
        <v>133</v>
      </c>
      <c r="G32" s="126"/>
    </row>
    <row r="33" spans="1:89">
      <c r="E33" s="119" t="s">
        <v>134</v>
      </c>
      <c r="I33" s="140"/>
      <c r="J33" s="119">
        <f xml:space="preserve"> I33 + 1</f>
        <v>1</v>
      </c>
      <c r="K33" s="119">
        <f t="shared" ref="K33:BV33" si="19" xml:space="preserve"> J33 + 1</f>
        <v>2</v>
      </c>
      <c r="L33" s="119">
        <f t="shared" si="19"/>
        <v>3</v>
      </c>
      <c r="M33" s="119">
        <f t="shared" si="19"/>
        <v>4</v>
      </c>
      <c r="N33" s="119">
        <f t="shared" si="19"/>
        <v>5</v>
      </c>
      <c r="O33" s="119">
        <f t="shared" si="19"/>
        <v>6</v>
      </c>
      <c r="P33" s="119">
        <f t="shared" si="19"/>
        <v>7</v>
      </c>
      <c r="Q33" s="119">
        <f t="shared" si="19"/>
        <v>8</v>
      </c>
      <c r="R33" s="119">
        <f t="shared" si="19"/>
        <v>9</v>
      </c>
      <c r="S33" s="119">
        <f t="shared" si="19"/>
        <v>10</v>
      </c>
      <c r="T33" s="119">
        <f t="shared" si="19"/>
        <v>11</v>
      </c>
      <c r="U33" s="119">
        <f t="shared" si="19"/>
        <v>12</v>
      </c>
      <c r="V33" s="119">
        <f t="shared" si="19"/>
        <v>13</v>
      </c>
      <c r="W33" s="119">
        <f t="shared" si="19"/>
        <v>14</v>
      </c>
      <c r="X33" s="119">
        <f t="shared" si="19"/>
        <v>15</v>
      </c>
      <c r="Y33" s="119">
        <f t="shared" si="19"/>
        <v>16</v>
      </c>
      <c r="Z33" s="119">
        <f t="shared" si="19"/>
        <v>17</v>
      </c>
      <c r="AA33" s="119">
        <f t="shared" si="19"/>
        <v>18</v>
      </c>
      <c r="AB33" s="119">
        <f t="shared" si="19"/>
        <v>19</v>
      </c>
      <c r="AC33" s="119">
        <f t="shared" si="19"/>
        <v>20</v>
      </c>
      <c r="AD33" s="119">
        <f t="shared" si="19"/>
        <v>21</v>
      </c>
      <c r="AE33" s="119">
        <f t="shared" si="19"/>
        <v>22</v>
      </c>
      <c r="AF33" s="119">
        <f t="shared" si="19"/>
        <v>23</v>
      </c>
      <c r="AG33" s="119">
        <f t="shared" si="19"/>
        <v>24</v>
      </c>
      <c r="AH33" s="119">
        <f t="shared" si="19"/>
        <v>25</v>
      </c>
      <c r="AI33" s="119">
        <f t="shared" si="19"/>
        <v>26</v>
      </c>
      <c r="AJ33" s="119">
        <f t="shared" si="19"/>
        <v>27</v>
      </c>
      <c r="AK33" s="119">
        <f t="shared" si="19"/>
        <v>28</v>
      </c>
      <c r="AL33" s="119">
        <f t="shared" si="19"/>
        <v>29</v>
      </c>
      <c r="AM33" s="119">
        <f t="shared" si="19"/>
        <v>30</v>
      </c>
      <c r="AN33" s="119">
        <f t="shared" si="19"/>
        <v>31</v>
      </c>
      <c r="AO33" s="119">
        <f t="shared" si="19"/>
        <v>32</v>
      </c>
      <c r="AP33" s="119">
        <f t="shared" si="19"/>
        <v>33</v>
      </c>
      <c r="AQ33" s="119">
        <f t="shared" si="19"/>
        <v>34</v>
      </c>
      <c r="AR33" s="119">
        <f t="shared" si="19"/>
        <v>35</v>
      </c>
      <c r="AS33" s="119">
        <f t="shared" si="19"/>
        <v>36</v>
      </c>
      <c r="AT33" s="119">
        <f t="shared" si="19"/>
        <v>37</v>
      </c>
      <c r="AU33" s="119">
        <f t="shared" si="19"/>
        <v>38</v>
      </c>
      <c r="AV33" s="119">
        <f t="shared" si="19"/>
        <v>39</v>
      </c>
      <c r="AW33" s="119">
        <f t="shared" si="19"/>
        <v>40</v>
      </c>
      <c r="AX33" s="119">
        <f t="shared" si="19"/>
        <v>41</v>
      </c>
      <c r="AY33" s="119">
        <f t="shared" si="19"/>
        <v>42</v>
      </c>
      <c r="AZ33" s="119">
        <f t="shared" si="19"/>
        <v>43</v>
      </c>
      <c r="BA33" s="119">
        <f t="shared" si="19"/>
        <v>44</v>
      </c>
      <c r="BB33" s="119">
        <f t="shared" si="19"/>
        <v>45</v>
      </c>
      <c r="BC33" s="119">
        <f t="shared" si="19"/>
        <v>46</v>
      </c>
      <c r="BD33" s="119">
        <f t="shared" si="19"/>
        <v>47</v>
      </c>
      <c r="BE33" s="119">
        <f t="shared" si="19"/>
        <v>48</v>
      </c>
      <c r="BF33" s="119">
        <f t="shared" si="19"/>
        <v>49</v>
      </c>
      <c r="BG33" s="119">
        <f t="shared" si="19"/>
        <v>50</v>
      </c>
      <c r="BH33" s="119">
        <f t="shared" si="19"/>
        <v>51</v>
      </c>
      <c r="BI33" s="119">
        <f t="shared" si="19"/>
        <v>52</v>
      </c>
      <c r="BJ33" s="119">
        <f t="shared" si="19"/>
        <v>53</v>
      </c>
      <c r="BK33" s="119">
        <f t="shared" si="19"/>
        <v>54</v>
      </c>
      <c r="BL33" s="119">
        <f t="shared" si="19"/>
        <v>55</v>
      </c>
      <c r="BM33" s="119">
        <f t="shared" si="19"/>
        <v>56</v>
      </c>
      <c r="BN33" s="119">
        <f t="shared" si="19"/>
        <v>57</v>
      </c>
      <c r="BO33" s="119">
        <f t="shared" si="19"/>
        <v>58</v>
      </c>
      <c r="BP33" s="119">
        <f t="shared" si="19"/>
        <v>59</v>
      </c>
      <c r="BQ33" s="119">
        <f t="shared" si="19"/>
        <v>60</v>
      </c>
      <c r="BR33" s="119">
        <f t="shared" si="19"/>
        <v>61</v>
      </c>
      <c r="BS33" s="119">
        <f t="shared" si="19"/>
        <v>62</v>
      </c>
      <c r="BT33" s="119">
        <f t="shared" si="19"/>
        <v>63</v>
      </c>
      <c r="BU33" s="119">
        <f t="shared" si="19"/>
        <v>64</v>
      </c>
      <c r="BV33" s="119">
        <f t="shared" si="19"/>
        <v>65</v>
      </c>
      <c r="BW33" s="119">
        <f t="shared" ref="BW33:CK33" si="20" xml:space="preserve"> BV33 + 1</f>
        <v>66</v>
      </c>
      <c r="BX33" s="119">
        <f t="shared" si="20"/>
        <v>67</v>
      </c>
      <c r="BY33" s="119">
        <f t="shared" si="20"/>
        <v>68</v>
      </c>
      <c r="BZ33" s="119">
        <f t="shared" si="20"/>
        <v>69</v>
      </c>
      <c r="CA33" s="119">
        <f t="shared" si="20"/>
        <v>70</v>
      </c>
      <c r="CB33" s="119">
        <f t="shared" si="20"/>
        <v>71</v>
      </c>
      <c r="CC33" s="119">
        <f t="shared" si="20"/>
        <v>72</v>
      </c>
      <c r="CD33" s="119">
        <f t="shared" si="20"/>
        <v>73</v>
      </c>
      <c r="CE33" s="119">
        <f t="shared" si="20"/>
        <v>74</v>
      </c>
      <c r="CF33" s="119">
        <f t="shared" si="20"/>
        <v>75</v>
      </c>
      <c r="CG33" s="119">
        <f t="shared" si="20"/>
        <v>76</v>
      </c>
      <c r="CH33" s="119">
        <f t="shared" si="20"/>
        <v>77</v>
      </c>
      <c r="CI33" s="119">
        <f t="shared" si="20"/>
        <v>78</v>
      </c>
      <c r="CJ33" s="119">
        <f t="shared" si="20"/>
        <v>79</v>
      </c>
      <c r="CK33" s="119">
        <f t="shared" si="20"/>
        <v>80</v>
      </c>
    </row>
    <row r="34" spans="1:89">
      <c r="E34" s="119" t="s">
        <v>135</v>
      </c>
      <c r="H34" s="119">
        <f>SUM(J34:CK34)</f>
        <v>1</v>
      </c>
      <c r="J34" s="119">
        <f xml:space="preserve"> N(J33 = 1)</f>
        <v>1</v>
      </c>
      <c r="K34" s="119">
        <f t="shared" ref="K34:BV34" si="21" xml:space="preserve"> N(K33 = 1)</f>
        <v>0</v>
      </c>
      <c r="L34" s="119">
        <f t="shared" si="21"/>
        <v>0</v>
      </c>
      <c r="M34" s="119">
        <f t="shared" si="21"/>
        <v>0</v>
      </c>
      <c r="N34" s="119">
        <f t="shared" si="21"/>
        <v>0</v>
      </c>
      <c r="O34" s="119">
        <f t="shared" si="21"/>
        <v>0</v>
      </c>
      <c r="P34" s="119">
        <f t="shared" si="21"/>
        <v>0</v>
      </c>
      <c r="Q34" s="119">
        <f t="shared" si="21"/>
        <v>0</v>
      </c>
      <c r="R34" s="119">
        <f t="shared" si="21"/>
        <v>0</v>
      </c>
      <c r="S34" s="119">
        <f t="shared" si="21"/>
        <v>0</v>
      </c>
      <c r="T34" s="119">
        <f t="shared" si="21"/>
        <v>0</v>
      </c>
      <c r="U34" s="119">
        <f t="shared" si="21"/>
        <v>0</v>
      </c>
      <c r="V34" s="119">
        <f t="shared" si="21"/>
        <v>0</v>
      </c>
      <c r="W34" s="119">
        <f t="shared" si="21"/>
        <v>0</v>
      </c>
      <c r="X34" s="119">
        <f t="shared" si="21"/>
        <v>0</v>
      </c>
      <c r="Y34" s="119">
        <f t="shared" si="21"/>
        <v>0</v>
      </c>
      <c r="Z34" s="119">
        <f t="shared" si="21"/>
        <v>0</v>
      </c>
      <c r="AA34" s="119">
        <f t="shared" si="21"/>
        <v>0</v>
      </c>
      <c r="AB34" s="119">
        <f t="shared" si="21"/>
        <v>0</v>
      </c>
      <c r="AC34" s="119">
        <f t="shared" si="21"/>
        <v>0</v>
      </c>
      <c r="AD34" s="119">
        <f t="shared" si="21"/>
        <v>0</v>
      </c>
      <c r="AE34" s="119">
        <f t="shared" si="21"/>
        <v>0</v>
      </c>
      <c r="AF34" s="119">
        <f t="shared" si="21"/>
        <v>0</v>
      </c>
      <c r="AG34" s="119">
        <f t="shared" si="21"/>
        <v>0</v>
      </c>
      <c r="AH34" s="119">
        <f t="shared" si="21"/>
        <v>0</v>
      </c>
      <c r="AI34" s="119">
        <f t="shared" si="21"/>
        <v>0</v>
      </c>
      <c r="AJ34" s="119">
        <f t="shared" si="21"/>
        <v>0</v>
      </c>
      <c r="AK34" s="119">
        <f t="shared" si="21"/>
        <v>0</v>
      </c>
      <c r="AL34" s="119">
        <f t="shared" si="21"/>
        <v>0</v>
      </c>
      <c r="AM34" s="119">
        <f t="shared" si="21"/>
        <v>0</v>
      </c>
      <c r="AN34" s="119">
        <f t="shared" si="21"/>
        <v>0</v>
      </c>
      <c r="AO34" s="119">
        <f t="shared" si="21"/>
        <v>0</v>
      </c>
      <c r="AP34" s="119">
        <f t="shared" si="21"/>
        <v>0</v>
      </c>
      <c r="AQ34" s="119">
        <f t="shared" si="21"/>
        <v>0</v>
      </c>
      <c r="AR34" s="119">
        <f t="shared" si="21"/>
        <v>0</v>
      </c>
      <c r="AS34" s="119">
        <f t="shared" si="21"/>
        <v>0</v>
      </c>
      <c r="AT34" s="119">
        <f t="shared" si="21"/>
        <v>0</v>
      </c>
      <c r="AU34" s="119">
        <f t="shared" si="21"/>
        <v>0</v>
      </c>
      <c r="AV34" s="119">
        <f t="shared" si="21"/>
        <v>0</v>
      </c>
      <c r="AW34" s="119">
        <f t="shared" si="21"/>
        <v>0</v>
      </c>
      <c r="AX34" s="119">
        <f t="shared" si="21"/>
        <v>0</v>
      </c>
      <c r="AY34" s="119">
        <f t="shared" si="21"/>
        <v>0</v>
      </c>
      <c r="AZ34" s="119">
        <f t="shared" si="21"/>
        <v>0</v>
      </c>
      <c r="BA34" s="119">
        <f t="shared" si="21"/>
        <v>0</v>
      </c>
      <c r="BB34" s="119">
        <f t="shared" si="21"/>
        <v>0</v>
      </c>
      <c r="BC34" s="119">
        <f t="shared" si="21"/>
        <v>0</v>
      </c>
      <c r="BD34" s="119">
        <f t="shared" si="21"/>
        <v>0</v>
      </c>
      <c r="BE34" s="119">
        <f t="shared" si="21"/>
        <v>0</v>
      </c>
      <c r="BF34" s="119">
        <f t="shared" si="21"/>
        <v>0</v>
      </c>
      <c r="BG34" s="119">
        <f t="shared" si="21"/>
        <v>0</v>
      </c>
      <c r="BH34" s="119">
        <f t="shared" si="21"/>
        <v>0</v>
      </c>
      <c r="BI34" s="119">
        <f t="shared" si="21"/>
        <v>0</v>
      </c>
      <c r="BJ34" s="119">
        <f t="shared" si="21"/>
        <v>0</v>
      </c>
      <c r="BK34" s="119">
        <f t="shared" si="21"/>
        <v>0</v>
      </c>
      <c r="BL34" s="119">
        <f t="shared" si="21"/>
        <v>0</v>
      </c>
      <c r="BM34" s="119">
        <f t="shared" si="21"/>
        <v>0</v>
      </c>
      <c r="BN34" s="119">
        <f t="shared" si="21"/>
        <v>0</v>
      </c>
      <c r="BO34" s="119">
        <f t="shared" si="21"/>
        <v>0</v>
      </c>
      <c r="BP34" s="119">
        <f t="shared" si="21"/>
        <v>0</v>
      </c>
      <c r="BQ34" s="119">
        <f t="shared" si="21"/>
        <v>0</v>
      </c>
      <c r="BR34" s="119">
        <f t="shared" si="21"/>
        <v>0</v>
      </c>
      <c r="BS34" s="119">
        <f t="shared" si="21"/>
        <v>0</v>
      </c>
      <c r="BT34" s="119">
        <f t="shared" si="21"/>
        <v>0</v>
      </c>
      <c r="BU34" s="119">
        <f t="shared" si="21"/>
        <v>0</v>
      </c>
      <c r="BV34" s="119">
        <f t="shared" si="21"/>
        <v>0</v>
      </c>
      <c r="BW34" s="119">
        <f t="shared" ref="BW34:CJ34" si="22" xml:space="preserve"> N(BW33 = 1)</f>
        <v>0</v>
      </c>
      <c r="BX34" s="119">
        <f t="shared" si="22"/>
        <v>0</v>
      </c>
      <c r="BY34" s="119">
        <f t="shared" si="22"/>
        <v>0</v>
      </c>
      <c r="BZ34" s="119">
        <f t="shared" si="22"/>
        <v>0</v>
      </c>
      <c r="CA34" s="119">
        <f t="shared" si="22"/>
        <v>0</v>
      </c>
      <c r="CB34" s="119">
        <f t="shared" si="22"/>
        <v>0</v>
      </c>
      <c r="CC34" s="119">
        <f t="shared" si="22"/>
        <v>0</v>
      </c>
      <c r="CD34" s="119">
        <f t="shared" si="22"/>
        <v>0</v>
      </c>
      <c r="CE34" s="119">
        <f t="shared" si="22"/>
        <v>0</v>
      </c>
      <c r="CF34" s="119">
        <f t="shared" si="22"/>
        <v>0</v>
      </c>
      <c r="CG34" s="119">
        <f t="shared" si="22"/>
        <v>0</v>
      </c>
      <c r="CH34" s="119">
        <f t="shared" si="22"/>
        <v>0</v>
      </c>
      <c r="CI34" s="119">
        <f t="shared" si="22"/>
        <v>0</v>
      </c>
      <c r="CJ34" s="119">
        <f t="shared" si="22"/>
        <v>0</v>
      </c>
      <c r="CK34" s="119">
        <f t="shared" ref="CK34" si="23" xml:space="preserve"> IF( CK33 = 1, 1, 0)</f>
        <v>0</v>
      </c>
    </row>
    <row r="35" spans="1:89">
      <c r="G35" s="131"/>
    </row>
    <row r="36" spans="1:89">
      <c r="E36" s="119" t="str">
        <f>E$12</f>
        <v>Start Bauphase</v>
      </c>
      <c r="G36" s="131">
        <f>G$12</f>
        <v>45292</v>
      </c>
    </row>
    <row r="37" spans="1:89">
      <c r="E37" s="119" t="str">
        <f>E$13</f>
        <v>Ende Bauphase</v>
      </c>
      <c r="G37" s="131">
        <f>G$13</f>
        <v>46022</v>
      </c>
    </row>
    <row r="38" spans="1:89">
      <c r="E38" s="119" t="str">
        <f>E$18</f>
        <v>Monate in Bauphase</v>
      </c>
      <c r="G38" s="119">
        <f>G$18</f>
        <v>6</v>
      </c>
      <c r="J38" s="119">
        <f>N(AND($G36&lt;= EOMONTH(I$4, $G38), $G37&gt;EOMONTH(I$5, $G38-1))) * $G38</f>
        <v>0</v>
      </c>
      <c r="K38" s="119">
        <f t="shared" ref="K38:BV38" si="24">N(AND($G36&lt;= EOMONTH(J$4, $G38), $G37&gt;EOMONTH(J$5, $G38-1))) * $G38</f>
        <v>6</v>
      </c>
      <c r="L38" s="119">
        <f t="shared" si="24"/>
        <v>6</v>
      </c>
      <c r="M38" s="119">
        <f t="shared" si="24"/>
        <v>6</v>
      </c>
      <c r="N38" s="119">
        <f t="shared" si="24"/>
        <v>6</v>
      </c>
      <c r="O38" s="119">
        <f t="shared" si="24"/>
        <v>0</v>
      </c>
      <c r="P38" s="119">
        <f t="shared" si="24"/>
        <v>0</v>
      </c>
      <c r="Q38" s="119">
        <f t="shared" si="24"/>
        <v>0</v>
      </c>
      <c r="R38" s="119">
        <f t="shared" si="24"/>
        <v>0</v>
      </c>
      <c r="S38" s="119">
        <f t="shared" si="24"/>
        <v>0</v>
      </c>
      <c r="T38" s="119">
        <f t="shared" si="24"/>
        <v>0</v>
      </c>
      <c r="U38" s="119">
        <f t="shared" si="24"/>
        <v>0</v>
      </c>
      <c r="V38" s="119">
        <f t="shared" si="24"/>
        <v>0</v>
      </c>
      <c r="W38" s="119">
        <f t="shared" si="24"/>
        <v>0</v>
      </c>
      <c r="X38" s="119">
        <f t="shared" si="24"/>
        <v>0</v>
      </c>
      <c r="Y38" s="119">
        <f t="shared" si="24"/>
        <v>0</v>
      </c>
      <c r="Z38" s="119">
        <f t="shared" si="24"/>
        <v>0</v>
      </c>
      <c r="AA38" s="119">
        <f t="shared" si="24"/>
        <v>0</v>
      </c>
      <c r="AB38" s="119">
        <f t="shared" si="24"/>
        <v>0</v>
      </c>
      <c r="AC38" s="119">
        <f t="shared" si="24"/>
        <v>0</v>
      </c>
      <c r="AD38" s="119">
        <f t="shared" si="24"/>
        <v>0</v>
      </c>
      <c r="AE38" s="119">
        <f t="shared" si="24"/>
        <v>0</v>
      </c>
      <c r="AF38" s="119">
        <f t="shared" si="24"/>
        <v>0</v>
      </c>
      <c r="AG38" s="119">
        <f t="shared" si="24"/>
        <v>0</v>
      </c>
      <c r="AH38" s="119">
        <f t="shared" si="24"/>
        <v>0</v>
      </c>
      <c r="AI38" s="119">
        <f t="shared" si="24"/>
        <v>0</v>
      </c>
      <c r="AJ38" s="119">
        <f t="shared" si="24"/>
        <v>0</v>
      </c>
      <c r="AK38" s="119">
        <f t="shared" si="24"/>
        <v>0</v>
      </c>
      <c r="AL38" s="119">
        <f t="shared" si="24"/>
        <v>0</v>
      </c>
      <c r="AM38" s="119">
        <f t="shared" si="24"/>
        <v>0</v>
      </c>
      <c r="AN38" s="119">
        <f t="shared" si="24"/>
        <v>0</v>
      </c>
      <c r="AO38" s="119">
        <f t="shared" si="24"/>
        <v>0</v>
      </c>
      <c r="AP38" s="119">
        <f t="shared" si="24"/>
        <v>0</v>
      </c>
      <c r="AQ38" s="119">
        <f t="shared" si="24"/>
        <v>0</v>
      </c>
      <c r="AR38" s="119">
        <f t="shared" si="24"/>
        <v>0</v>
      </c>
      <c r="AS38" s="119">
        <f t="shared" si="24"/>
        <v>0</v>
      </c>
      <c r="AT38" s="119">
        <f t="shared" si="24"/>
        <v>0</v>
      </c>
      <c r="AU38" s="119">
        <f t="shared" si="24"/>
        <v>0</v>
      </c>
      <c r="AV38" s="119">
        <f t="shared" si="24"/>
        <v>0</v>
      </c>
      <c r="AW38" s="119">
        <f t="shared" si="24"/>
        <v>0</v>
      </c>
      <c r="AX38" s="119">
        <f t="shared" si="24"/>
        <v>0</v>
      </c>
      <c r="AY38" s="119">
        <f t="shared" si="24"/>
        <v>0</v>
      </c>
      <c r="AZ38" s="119">
        <f t="shared" si="24"/>
        <v>0</v>
      </c>
      <c r="BA38" s="119">
        <f t="shared" si="24"/>
        <v>0</v>
      </c>
      <c r="BB38" s="119">
        <f t="shared" si="24"/>
        <v>0</v>
      </c>
      <c r="BC38" s="119">
        <f t="shared" si="24"/>
        <v>0</v>
      </c>
      <c r="BD38" s="119">
        <f t="shared" si="24"/>
        <v>0</v>
      </c>
      <c r="BE38" s="119">
        <f t="shared" si="24"/>
        <v>0</v>
      </c>
      <c r="BF38" s="119">
        <f t="shared" si="24"/>
        <v>0</v>
      </c>
      <c r="BG38" s="119">
        <f t="shared" si="24"/>
        <v>0</v>
      </c>
      <c r="BH38" s="119">
        <f t="shared" si="24"/>
        <v>0</v>
      </c>
      <c r="BI38" s="119">
        <f t="shared" si="24"/>
        <v>0</v>
      </c>
      <c r="BJ38" s="119">
        <f t="shared" si="24"/>
        <v>0</v>
      </c>
      <c r="BK38" s="119">
        <f t="shared" si="24"/>
        <v>0</v>
      </c>
      <c r="BL38" s="119">
        <f t="shared" si="24"/>
        <v>0</v>
      </c>
      <c r="BM38" s="119">
        <f t="shared" si="24"/>
        <v>0</v>
      </c>
      <c r="BN38" s="119">
        <f t="shared" si="24"/>
        <v>0</v>
      </c>
      <c r="BO38" s="119">
        <f t="shared" si="24"/>
        <v>0</v>
      </c>
      <c r="BP38" s="119">
        <f t="shared" si="24"/>
        <v>0</v>
      </c>
      <c r="BQ38" s="119">
        <f t="shared" si="24"/>
        <v>0</v>
      </c>
      <c r="BR38" s="119">
        <f t="shared" si="24"/>
        <v>0</v>
      </c>
      <c r="BS38" s="119">
        <f t="shared" si="24"/>
        <v>0</v>
      </c>
      <c r="BT38" s="119">
        <f t="shared" si="24"/>
        <v>0</v>
      </c>
      <c r="BU38" s="119">
        <f t="shared" si="24"/>
        <v>0</v>
      </c>
      <c r="BV38" s="119">
        <f t="shared" si="24"/>
        <v>0</v>
      </c>
      <c r="BW38" s="119">
        <f t="shared" ref="BW38:CK38" si="25">N(AND($G36&lt;= EOMONTH(BV$4, $G38), $G37&gt;EOMONTH(BV$5, $G38-1))) * $G38</f>
        <v>0</v>
      </c>
      <c r="BX38" s="119">
        <f t="shared" si="25"/>
        <v>0</v>
      </c>
      <c r="BY38" s="119">
        <f t="shared" si="25"/>
        <v>0</v>
      </c>
      <c r="BZ38" s="119">
        <f t="shared" si="25"/>
        <v>0</v>
      </c>
      <c r="CA38" s="119">
        <f t="shared" si="25"/>
        <v>0</v>
      </c>
      <c r="CB38" s="119">
        <f t="shared" si="25"/>
        <v>0</v>
      </c>
      <c r="CC38" s="119">
        <f t="shared" si="25"/>
        <v>0</v>
      </c>
      <c r="CD38" s="119">
        <f t="shared" si="25"/>
        <v>0</v>
      </c>
      <c r="CE38" s="119">
        <f t="shared" si="25"/>
        <v>0</v>
      </c>
      <c r="CF38" s="119">
        <f t="shared" si="25"/>
        <v>0</v>
      </c>
      <c r="CG38" s="119">
        <f t="shared" si="25"/>
        <v>0</v>
      </c>
      <c r="CH38" s="119">
        <f t="shared" si="25"/>
        <v>0</v>
      </c>
      <c r="CI38" s="119">
        <f t="shared" si="25"/>
        <v>0</v>
      </c>
      <c r="CJ38" s="119">
        <f t="shared" si="25"/>
        <v>0</v>
      </c>
      <c r="CK38" s="119">
        <f t="shared" si="25"/>
        <v>0</v>
      </c>
    </row>
    <row r="40" spans="1:89">
      <c r="E40" s="119" t="str">
        <f>E$22</f>
        <v>Start Betriebsphase</v>
      </c>
      <c r="G40" s="131">
        <f>G$22</f>
        <v>45658</v>
      </c>
    </row>
    <row r="41" spans="1:89">
      <c r="E41" s="119" t="str">
        <f>E$24</f>
        <v>Ende Betriebsphase</v>
      </c>
      <c r="G41" s="131">
        <f>G$24</f>
        <v>56979</v>
      </c>
    </row>
    <row r="42" spans="1:89">
      <c r="E42" s="119" t="str">
        <f>E$25</f>
        <v>Monate in Betriebsphase</v>
      </c>
      <c r="G42" s="119">
        <f>G$25</f>
        <v>12</v>
      </c>
      <c r="J42" s="119">
        <f>N(J34+J38=0) * $G42</f>
        <v>0</v>
      </c>
      <c r="K42" s="119">
        <f t="shared" ref="K42:BV42" si="26">N(K34+K38=0) * $G42</f>
        <v>0</v>
      </c>
      <c r="L42" s="119">
        <f t="shared" si="26"/>
        <v>0</v>
      </c>
      <c r="M42" s="119">
        <f t="shared" si="26"/>
        <v>0</v>
      </c>
      <c r="N42" s="119">
        <f t="shared" si="26"/>
        <v>0</v>
      </c>
      <c r="O42" s="119">
        <f t="shared" si="26"/>
        <v>12</v>
      </c>
      <c r="P42" s="119">
        <f t="shared" si="26"/>
        <v>12</v>
      </c>
      <c r="Q42" s="119">
        <f t="shared" si="26"/>
        <v>12</v>
      </c>
      <c r="R42" s="119">
        <f t="shared" si="26"/>
        <v>12</v>
      </c>
      <c r="S42" s="119">
        <f t="shared" si="26"/>
        <v>12</v>
      </c>
      <c r="T42" s="119">
        <f t="shared" si="26"/>
        <v>12</v>
      </c>
      <c r="U42" s="119">
        <f t="shared" si="26"/>
        <v>12</v>
      </c>
      <c r="V42" s="119">
        <f t="shared" si="26"/>
        <v>12</v>
      </c>
      <c r="W42" s="119">
        <f t="shared" si="26"/>
        <v>12</v>
      </c>
      <c r="X42" s="119">
        <f t="shared" si="26"/>
        <v>12</v>
      </c>
      <c r="Y42" s="119">
        <f t="shared" si="26"/>
        <v>12</v>
      </c>
      <c r="Z42" s="119">
        <f t="shared" si="26"/>
        <v>12</v>
      </c>
      <c r="AA42" s="119">
        <f t="shared" si="26"/>
        <v>12</v>
      </c>
      <c r="AB42" s="119">
        <f t="shared" si="26"/>
        <v>12</v>
      </c>
      <c r="AC42" s="119">
        <f t="shared" si="26"/>
        <v>12</v>
      </c>
      <c r="AD42" s="119">
        <f t="shared" si="26"/>
        <v>12</v>
      </c>
      <c r="AE42" s="119">
        <f t="shared" si="26"/>
        <v>12</v>
      </c>
      <c r="AF42" s="119">
        <f t="shared" si="26"/>
        <v>12</v>
      </c>
      <c r="AG42" s="119">
        <f t="shared" si="26"/>
        <v>12</v>
      </c>
      <c r="AH42" s="119">
        <f t="shared" si="26"/>
        <v>12</v>
      </c>
      <c r="AI42" s="119">
        <f t="shared" si="26"/>
        <v>12</v>
      </c>
      <c r="AJ42" s="119">
        <f t="shared" si="26"/>
        <v>12</v>
      </c>
      <c r="AK42" s="119">
        <f t="shared" si="26"/>
        <v>12</v>
      </c>
      <c r="AL42" s="119">
        <f t="shared" si="26"/>
        <v>12</v>
      </c>
      <c r="AM42" s="119">
        <f t="shared" si="26"/>
        <v>12</v>
      </c>
      <c r="AN42" s="119">
        <f t="shared" si="26"/>
        <v>12</v>
      </c>
      <c r="AO42" s="119">
        <f t="shared" si="26"/>
        <v>12</v>
      </c>
      <c r="AP42" s="119">
        <f t="shared" si="26"/>
        <v>12</v>
      </c>
      <c r="AQ42" s="119">
        <f t="shared" si="26"/>
        <v>12</v>
      </c>
      <c r="AR42" s="119">
        <f t="shared" si="26"/>
        <v>12</v>
      </c>
      <c r="AS42" s="119">
        <f t="shared" si="26"/>
        <v>12</v>
      </c>
      <c r="AT42" s="119">
        <f t="shared" si="26"/>
        <v>12</v>
      </c>
      <c r="AU42" s="119">
        <f t="shared" si="26"/>
        <v>12</v>
      </c>
      <c r="AV42" s="119">
        <f t="shared" si="26"/>
        <v>12</v>
      </c>
      <c r="AW42" s="119">
        <f t="shared" si="26"/>
        <v>12</v>
      </c>
      <c r="AX42" s="119">
        <f t="shared" si="26"/>
        <v>12</v>
      </c>
      <c r="AY42" s="119">
        <f t="shared" si="26"/>
        <v>12</v>
      </c>
      <c r="AZ42" s="119">
        <f t="shared" si="26"/>
        <v>12</v>
      </c>
      <c r="BA42" s="119">
        <f t="shared" si="26"/>
        <v>12</v>
      </c>
      <c r="BB42" s="119">
        <f t="shared" si="26"/>
        <v>12</v>
      </c>
      <c r="BC42" s="119">
        <f t="shared" si="26"/>
        <v>12</v>
      </c>
      <c r="BD42" s="119">
        <f t="shared" si="26"/>
        <v>12</v>
      </c>
      <c r="BE42" s="119">
        <f t="shared" si="26"/>
        <v>12</v>
      </c>
      <c r="BF42" s="119">
        <f t="shared" si="26"/>
        <v>12</v>
      </c>
      <c r="BG42" s="119">
        <f t="shared" si="26"/>
        <v>12</v>
      </c>
      <c r="BH42" s="119">
        <f t="shared" si="26"/>
        <v>12</v>
      </c>
      <c r="BI42" s="119">
        <f t="shared" si="26"/>
        <v>12</v>
      </c>
      <c r="BJ42" s="119">
        <f t="shared" si="26"/>
        <v>12</v>
      </c>
      <c r="BK42" s="119">
        <f t="shared" si="26"/>
        <v>12</v>
      </c>
      <c r="BL42" s="119">
        <f t="shared" si="26"/>
        <v>12</v>
      </c>
      <c r="BM42" s="119">
        <f t="shared" si="26"/>
        <v>12</v>
      </c>
      <c r="BN42" s="119">
        <f t="shared" si="26"/>
        <v>12</v>
      </c>
      <c r="BO42" s="119">
        <f t="shared" si="26"/>
        <v>12</v>
      </c>
      <c r="BP42" s="119">
        <f t="shared" si="26"/>
        <v>12</v>
      </c>
      <c r="BQ42" s="119">
        <f t="shared" si="26"/>
        <v>12</v>
      </c>
      <c r="BR42" s="119">
        <f t="shared" si="26"/>
        <v>12</v>
      </c>
      <c r="BS42" s="119">
        <f t="shared" si="26"/>
        <v>12</v>
      </c>
      <c r="BT42" s="119">
        <f t="shared" si="26"/>
        <v>12</v>
      </c>
      <c r="BU42" s="119">
        <f t="shared" si="26"/>
        <v>12</v>
      </c>
      <c r="BV42" s="119">
        <f t="shared" si="26"/>
        <v>12</v>
      </c>
      <c r="BW42" s="119">
        <f t="shared" ref="BW42:CK42" si="27">N(BW34+BW38=0) * $G42</f>
        <v>12</v>
      </c>
      <c r="BX42" s="119">
        <f t="shared" si="27"/>
        <v>12</v>
      </c>
      <c r="BY42" s="119">
        <f t="shared" si="27"/>
        <v>12</v>
      </c>
      <c r="BZ42" s="119">
        <f t="shared" si="27"/>
        <v>12</v>
      </c>
      <c r="CA42" s="119">
        <f t="shared" si="27"/>
        <v>12</v>
      </c>
      <c r="CB42" s="119">
        <f t="shared" si="27"/>
        <v>12</v>
      </c>
      <c r="CC42" s="119">
        <f t="shared" si="27"/>
        <v>12</v>
      </c>
      <c r="CD42" s="119">
        <f t="shared" si="27"/>
        <v>12</v>
      </c>
      <c r="CE42" s="119">
        <f t="shared" si="27"/>
        <v>12</v>
      </c>
      <c r="CF42" s="119">
        <f t="shared" si="27"/>
        <v>12</v>
      </c>
      <c r="CG42" s="119">
        <f t="shared" si="27"/>
        <v>12</v>
      </c>
      <c r="CH42" s="119">
        <f t="shared" si="27"/>
        <v>12</v>
      </c>
      <c r="CI42" s="119">
        <f t="shared" si="27"/>
        <v>12</v>
      </c>
      <c r="CJ42" s="119">
        <f t="shared" si="27"/>
        <v>12</v>
      </c>
      <c r="CK42" s="119">
        <f t="shared" si="27"/>
        <v>12</v>
      </c>
    </row>
    <row r="44" spans="1:89">
      <c r="E44" s="119" t="s">
        <v>136</v>
      </c>
      <c r="J44" s="119">
        <f>J38+J42</f>
        <v>0</v>
      </c>
      <c r="K44" s="119">
        <f t="shared" ref="K44:BV44" si="28">K38+K42</f>
        <v>6</v>
      </c>
      <c r="L44" s="119">
        <f t="shared" si="28"/>
        <v>6</v>
      </c>
      <c r="M44" s="119">
        <f t="shared" si="28"/>
        <v>6</v>
      </c>
      <c r="N44" s="119">
        <f t="shared" si="28"/>
        <v>6</v>
      </c>
      <c r="O44" s="119">
        <f t="shared" si="28"/>
        <v>12</v>
      </c>
      <c r="P44" s="119">
        <f t="shared" si="28"/>
        <v>12</v>
      </c>
      <c r="Q44" s="119">
        <f t="shared" si="28"/>
        <v>12</v>
      </c>
      <c r="R44" s="119">
        <f t="shared" si="28"/>
        <v>12</v>
      </c>
      <c r="S44" s="119">
        <f t="shared" si="28"/>
        <v>12</v>
      </c>
      <c r="T44" s="119">
        <f t="shared" si="28"/>
        <v>12</v>
      </c>
      <c r="U44" s="119">
        <f t="shared" si="28"/>
        <v>12</v>
      </c>
      <c r="V44" s="119">
        <f t="shared" si="28"/>
        <v>12</v>
      </c>
      <c r="W44" s="119">
        <f t="shared" si="28"/>
        <v>12</v>
      </c>
      <c r="X44" s="119">
        <f t="shared" si="28"/>
        <v>12</v>
      </c>
      <c r="Y44" s="119">
        <f t="shared" si="28"/>
        <v>12</v>
      </c>
      <c r="Z44" s="119">
        <f t="shared" si="28"/>
        <v>12</v>
      </c>
      <c r="AA44" s="119">
        <f t="shared" si="28"/>
        <v>12</v>
      </c>
      <c r="AB44" s="119">
        <f t="shared" si="28"/>
        <v>12</v>
      </c>
      <c r="AC44" s="119">
        <f t="shared" si="28"/>
        <v>12</v>
      </c>
      <c r="AD44" s="119">
        <f t="shared" si="28"/>
        <v>12</v>
      </c>
      <c r="AE44" s="119">
        <f t="shared" si="28"/>
        <v>12</v>
      </c>
      <c r="AF44" s="119">
        <f t="shared" si="28"/>
        <v>12</v>
      </c>
      <c r="AG44" s="119">
        <f t="shared" si="28"/>
        <v>12</v>
      </c>
      <c r="AH44" s="119">
        <f t="shared" si="28"/>
        <v>12</v>
      </c>
      <c r="AI44" s="119">
        <f t="shared" si="28"/>
        <v>12</v>
      </c>
      <c r="AJ44" s="119">
        <f t="shared" si="28"/>
        <v>12</v>
      </c>
      <c r="AK44" s="119">
        <f t="shared" si="28"/>
        <v>12</v>
      </c>
      <c r="AL44" s="119">
        <f t="shared" si="28"/>
        <v>12</v>
      </c>
      <c r="AM44" s="119">
        <f t="shared" si="28"/>
        <v>12</v>
      </c>
      <c r="AN44" s="119">
        <f t="shared" si="28"/>
        <v>12</v>
      </c>
      <c r="AO44" s="119">
        <f t="shared" si="28"/>
        <v>12</v>
      </c>
      <c r="AP44" s="119">
        <f t="shared" si="28"/>
        <v>12</v>
      </c>
      <c r="AQ44" s="119">
        <f t="shared" si="28"/>
        <v>12</v>
      </c>
      <c r="AR44" s="119">
        <f t="shared" si="28"/>
        <v>12</v>
      </c>
      <c r="AS44" s="119">
        <f t="shared" si="28"/>
        <v>12</v>
      </c>
      <c r="AT44" s="119">
        <f t="shared" si="28"/>
        <v>12</v>
      </c>
      <c r="AU44" s="119">
        <f t="shared" si="28"/>
        <v>12</v>
      </c>
      <c r="AV44" s="119">
        <f t="shared" si="28"/>
        <v>12</v>
      </c>
      <c r="AW44" s="119">
        <f t="shared" si="28"/>
        <v>12</v>
      </c>
      <c r="AX44" s="119">
        <f t="shared" si="28"/>
        <v>12</v>
      </c>
      <c r="AY44" s="119">
        <f t="shared" si="28"/>
        <v>12</v>
      </c>
      <c r="AZ44" s="119">
        <f t="shared" si="28"/>
        <v>12</v>
      </c>
      <c r="BA44" s="119">
        <f t="shared" si="28"/>
        <v>12</v>
      </c>
      <c r="BB44" s="119">
        <f t="shared" si="28"/>
        <v>12</v>
      </c>
      <c r="BC44" s="119">
        <f t="shared" si="28"/>
        <v>12</v>
      </c>
      <c r="BD44" s="119">
        <f t="shared" si="28"/>
        <v>12</v>
      </c>
      <c r="BE44" s="119">
        <f t="shared" si="28"/>
        <v>12</v>
      </c>
      <c r="BF44" s="119">
        <f t="shared" si="28"/>
        <v>12</v>
      </c>
      <c r="BG44" s="119">
        <f t="shared" si="28"/>
        <v>12</v>
      </c>
      <c r="BH44" s="119">
        <f t="shared" si="28"/>
        <v>12</v>
      </c>
      <c r="BI44" s="119">
        <f t="shared" si="28"/>
        <v>12</v>
      </c>
      <c r="BJ44" s="119">
        <f t="shared" si="28"/>
        <v>12</v>
      </c>
      <c r="BK44" s="119">
        <f t="shared" si="28"/>
        <v>12</v>
      </c>
      <c r="BL44" s="119">
        <f t="shared" si="28"/>
        <v>12</v>
      </c>
      <c r="BM44" s="119">
        <f t="shared" si="28"/>
        <v>12</v>
      </c>
      <c r="BN44" s="119">
        <f t="shared" si="28"/>
        <v>12</v>
      </c>
      <c r="BO44" s="119">
        <f t="shared" si="28"/>
        <v>12</v>
      </c>
      <c r="BP44" s="119">
        <f t="shared" si="28"/>
        <v>12</v>
      </c>
      <c r="BQ44" s="119">
        <f t="shared" si="28"/>
        <v>12</v>
      </c>
      <c r="BR44" s="119">
        <f t="shared" si="28"/>
        <v>12</v>
      </c>
      <c r="BS44" s="119">
        <f t="shared" si="28"/>
        <v>12</v>
      </c>
      <c r="BT44" s="119">
        <f t="shared" si="28"/>
        <v>12</v>
      </c>
      <c r="BU44" s="119">
        <f t="shared" si="28"/>
        <v>12</v>
      </c>
      <c r="BV44" s="119">
        <f t="shared" si="28"/>
        <v>12</v>
      </c>
      <c r="BW44" s="119">
        <f t="shared" ref="BW44:CK44" si="29">BW38+BW42</f>
        <v>12</v>
      </c>
      <c r="BX44" s="119">
        <f t="shared" si="29"/>
        <v>12</v>
      </c>
      <c r="BY44" s="119">
        <f t="shared" si="29"/>
        <v>12</v>
      </c>
      <c r="BZ44" s="119">
        <f t="shared" si="29"/>
        <v>12</v>
      </c>
      <c r="CA44" s="119">
        <f t="shared" si="29"/>
        <v>12</v>
      </c>
      <c r="CB44" s="119">
        <f t="shared" si="29"/>
        <v>12</v>
      </c>
      <c r="CC44" s="119">
        <f t="shared" si="29"/>
        <v>12</v>
      </c>
      <c r="CD44" s="119">
        <f t="shared" si="29"/>
        <v>12</v>
      </c>
      <c r="CE44" s="119">
        <f t="shared" si="29"/>
        <v>12</v>
      </c>
      <c r="CF44" s="119">
        <f t="shared" si="29"/>
        <v>12</v>
      </c>
      <c r="CG44" s="119">
        <f t="shared" si="29"/>
        <v>12</v>
      </c>
      <c r="CH44" s="119">
        <f t="shared" si="29"/>
        <v>12</v>
      </c>
      <c r="CI44" s="119">
        <f t="shared" si="29"/>
        <v>12</v>
      </c>
      <c r="CJ44" s="119">
        <f t="shared" si="29"/>
        <v>12</v>
      </c>
      <c r="CK44" s="119">
        <f t="shared" si="29"/>
        <v>12</v>
      </c>
    </row>
    <row r="46" spans="1:89" s="131" customFormat="1">
      <c r="A46" s="128"/>
      <c r="B46" s="129"/>
      <c r="C46" s="129"/>
      <c r="D46" s="130"/>
      <c r="E46" s="131" t="s">
        <v>137</v>
      </c>
      <c r="F46" s="124"/>
      <c r="G46" s="131">
        <f xml:space="preserve"> G$9</f>
        <v>45292</v>
      </c>
      <c r="L46" s="124"/>
    </row>
    <row r="47" spans="1:89" s="124" customFormat="1">
      <c r="A47" s="121"/>
      <c r="B47" s="141"/>
      <c r="C47" s="141"/>
      <c r="D47" s="142"/>
      <c r="E47" s="124" t="s">
        <v>138</v>
      </c>
      <c r="F47" s="121"/>
      <c r="J47" s="143">
        <f>G46 - 1</f>
        <v>45291</v>
      </c>
      <c r="K47" s="124">
        <f>J48+1</f>
        <v>45292</v>
      </c>
      <c r="L47" s="124">
        <f>K48+1</f>
        <v>45474</v>
      </c>
      <c r="M47" s="124">
        <f t="shared" ref="M47:BX47" si="30">L48+1</f>
        <v>45658</v>
      </c>
      <c r="N47" s="124">
        <f t="shared" si="30"/>
        <v>45839</v>
      </c>
      <c r="O47" s="124">
        <f t="shared" si="30"/>
        <v>46023</v>
      </c>
      <c r="P47" s="124">
        <f t="shared" si="30"/>
        <v>46388</v>
      </c>
      <c r="Q47" s="124">
        <f t="shared" si="30"/>
        <v>46753</v>
      </c>
      <c r="R47" s="124">
        <f t="shared" si="30"/>
        <v>47119</v>
      </c>
      <c r="S47" s="124">
        <f t="shared" si="30"/>
        <v>47484</v>
      </c>
      <c r="T47" s="124">
        <f t="shared" si="30"/>
        <v>47849</v>
      </c>
      <c r="U47" s="124">
        <f t="shared" si="30"/>
        <v>48214</v>
      </c>
      <c r="V47" s="124">
        <f t="shared" si="30"/>
        <v>48580</v>
      </c>
      <c r="W47" s="124">
        <f t="shared" si="30"/>
        <v>48945</v>
      </c>
      <c r="X47" s="124">
        <f t="shared" si="30"/>
        <v>49310</v>
      </c>
      <c r="Y47" s="124">
        <f t="shared" si="30"/>
        <v>49675</v>
      </c>
      <c r="Z47" s="124">
        <f t="shared" si="30"/>
        <v>50041</v>
      </c>
      <c r="AA47" s="124">
        <f t="shared" si="30"/>
        <v>50406</v>
      </c>
      <c r="AB47" s="124">
        <f t="shared" si="30"/>
        <v>50771</v>
      </c>
      <c r="AC47" s="124">
        <f t="shared" si="30"/>
        <v>51136</v>
      </c>
      <c r="AD47" s="124">
        <f t="shared" si="30"/>
        <v>51502</v>
      </c>
      <c r="AE47" s="124">
        <f t="shared" si="30"/>
        <v>51867</v>
      </c>
      <c r="AF47" s="124">
        <f t="shared" si="30"/>
        <v>52232</v>
      </c>
      <c r="AG47" s="124">
        <f t="shared" si="30"/>
        <v>52597</v>
      </c>
      <c r="AH47" s="124">
        <f t="shared" si="30"/>
        <v>52963</v>
      </c>
      <c r="AI47" s="124">
        <f t="shared" si="30"/>
        <v>53328</v>
      </c>
      <c r="AJ47" s="124">
        <f t="shared" si="30"/>
        <v>53693</v>
      </c>
      <c r="AK47" s="124">
        <f t="shared" si="30"/>
        <v>54058</v>
      </c>
      <c r="AL47" s="124">
        <f t="shared" si="30"/>
        <v>54424</v>
      </c>
      <c r="AM47" s="124">
        <f t="shared" si="30"/>
        <v>54789</v>
      </c>
      <c r="AN47" s="124">
        <f t="shared" si="30"/>
        <v>55154</v>
      </c>
      <c r="AO47" s="124">
        <f t="shared" si="30"/>
        <v>55519</v>
      </c>
      <c r="AP47" s="124">
        <f t="shared" si="30"/>
        <v>55885</v>
      </c>
      <c r="AQ47" s="124">
        <f t="shared" si="30"/>
        <v>56250</v>
      </c>
      <c r="AR47" s="124">
        <f t="shared" si="30"/>
        <v>56615</v>
      </c>
      <c r="AS47" s="124">
        <f t="shared" si="30"/>
        <v>56980</v>
      </c>
      <c r="AT47" s="124">
        <f t="shared" si="30"/>
        <v>57346</v>
      </c>
      <c r="AU47" s="124">
        <f t="shared" si="30"/>
        <v>57711</v>
      </c>
      <c r="AV47" s="124">
        <f t="shared" si="30"/>
        <v>58076</v>
      </c>
      <c r="AW47" s="124">
        <f t="shared" si="30"/>
        <v>58441</v>
      </c>
      <c r="AX47" s="124">
        <f t="shared" si="30"/>
        <v>58807</v>
      </c>
      <c r="AY47" s="124">
        <f t="shared" si="30"/>
        <v>59172</v>
      </c>
      <c r="AZ47" s="124">
        <f t="shared" si="30"/>
        <v>59537</v>
      </c>
      <c r="BA47" s="124">
        <f t="shared" si="30"/>
        <v>59902</v>
      </c>
      <c r="BB47" s="124">
        <f t="shared" si="30"/>
        <v>60268</v>
      </c>
      <c r="BC47" s="124">
        <f t="shared" si="30"/>
        <v>60633</v>
      </c>
      <c r="BD47" s="124">
        <f t="shared" si="30"/>
        <v>60998</v>
      </c>
      <c r="BE47" s="124">
        <f t="shared" si="30"/>
        <v>61363</v>
      </c>
      <c r="BF47" s="124">
        <f t="shared" si="30"/>
        <v>61729</v>
      </c>
      <c r="BG47" s="124">
        <f t="shared" si="30"/>
        <v>62094</v>
      </c>
      <c r="BH47" s="124">
        <f t="shared" si="30"/>
        <v>62459</v>
      </c>
      <c r="BI47" s="124">
        <f t="shared" si="30"/>
        <v>62824</v>
      </c>
      <c r="BJ47" s="124">
        <f t="shared" si="30"/>
        <v>63190</v>
      </c>
      <c r="BK47" s="124">
        <f t="shared" si="30"/>
        <v>63555</v>
      </c>
      <c r="BL47" s="124">
        <f t="shared" si="30"/>
        <v>63920</v>
      </c>
      <c r="BM47" s="124">
        <f t="shared" si="30"/>
        <v>64285</v>
      </c>
      <c r="BN47" s="124">
        <f t="shared" si="30"/>
        <v>64651</v>
      </c>
      <c r="BO47" s="124">
        <f t="shared" si="30"/>
        <v>65016</v>
      </c>
      <c r="BP47" s="124">
        <f t="shared" si="30"/>
        <v>65381</v>
      </c>
      <c r="BQ47" s="124">
        <f t="shared" si="30"/>
        <v>65746</v>
      </c>
      <c r="BR47" s="124">
        <f t="shared" si="30"/>
        <v>66112</v>
      </c>
      <c r="BS47" s="124">
        <f t="shared" si="30"/>
        <v>66477</v>
      </c>
      <c r="BT47" s="124">
        <f t="shared" si="30"/>
        <v>66842</v>
      </c>
      <c r="BU47" s="124">
        <f t="shared" si="30"/>
        <v>67207</v>
      </c>
      <c r="BV47" s="124">
        <f t="shared" si="30"/>
        <v>67573</v>
      </c>
      <c r="BW47" s="124">
        <f t="shared" si="30"/>
        <v>67938</v>
      </c>
      <c r="BX47" s="124">
        <f t="shared" si="30"/>
        <v>68303</v>
      </c>
      <c r="BY47" s="124">
        <f t="shared" ref="BY47:CK47" si="31">BX48+1</f>
        <v>68668</v>
      </c>
      <c r="BZ47" s="124">
        <f t="shared" si="31"/>
        <v>69034</v>
      </c>
      <c r="CA47" s="124">
        <f t="shared" si="31"/>
        <v>69399</v>
      </c>
      <c r="CB47" s="124">
        <f t="shared" si="31"/>
        <v>69764</v>
      </c>
      <c r="CC47" s="124">
        <f t="shared" si="31"/>
        <v>70129</v>
      </c>
      <c r="CD47" s="124">
        <f t="shared" si="31"/>
        <v>70495</v>
      </c>
      <c r="CE47" s="124">
        <f t="shared" si="31"/>
        <v>70860</v>
      </c>
      <c r="CF47" s="124">
        <f t="shared" si="31"/>
        <v>71225</v>
      </c>
      <c r="CG47" s="124">
        <f t="shared" si="31"/>
        <v>71590</v>
      </c>
      <c r="CH47" s="124">
        <f t="shared" si="31"/>
        <v>71956</v>
      </c>
      <c r="CI47" s="124">
        <f t="shared" si="31"/>
        <v>72321</v>
      </c>
      <c r="CJ47" s="124">
        <f t="shared" si="31"/>
        <v>72686</v>
      </c>
      <c r="CK47" s="124">
        <f t="shared" si="31"/>
        <v>73051</v>
      </c>
    </row>
    <row r="48" spans="1:89" s="124" customFormat="1">
      <c r="A48" s="121"/>
      <c r="B48" s="141"/>
      <c r="C48" s="141"/>
      <c r="D48" s="142"/>
      <c r="E48" s="124" t="s">
        <v>139</v>
      </c>
      <c r="F48" s="121"/>
      <c r="I48" s="144"/>
      <c r="J48" s="143">
        <f>J47</f>
        <v>45291</v>
      </c>
      <c r="K48" s="124">
        <f t="shared" ref="K48:BV48" si="32">EOMONTH(K47,K44-1)</f>
        <v>45473</v>
      </c>
      <c r="L48" s="124">
        <f t="shared" si="32"/>
        <v>45657</v>
      </c>
      <c r="M48" s="124">
        <f t="shared" si="32"/>
        <v>45838</v>
      </c>
      <c r="N48" s="124">
        <f t="shared" si="32"/>
        <v>46022</v>
      </c>
      <c r="O48" s="124">
        <f t="shared" si="32"/>
        <v>46387</v>
      </c>
      <c r="P48" s="124">
        <f t="shared" si="32"/>
        <v>46752</v>
      </c>
      <c r="Q48" s="124">
        <f t="shared" si="32"/>
        <v>47118</v>
      </c>
      <c r="R48" s="124">
        <f t="shared" si="32"/>
        <v>47483</v>
      </c>
      <c r="S48" s="124">
        <f t="shared" si="32"/>
        <v>47848</v>
      </c>
      <c r="T48" s="124">
        <f t="shared" si="32"/>
        <v>48213</v>
      </c>
      <c r="U48" s="124">
        <f t="shared" si="32"/>
        <v>48579</v>
      </c>
      <c r="V48" s="124">
        <f t="shared" si="32"/>
        <v>48944</v>
      </c>
      <c r="W48" s="124">
        <f t="shared" si="32"/>
        <v>49309</v>
      </c>
      <c r="X48" s="124">
        <f t="shared" si="32"/>
        <v>49674</v>
      </c>
      <c r="Y48" s="124">
        <f t="shared" si="32"/>
        <v>50040</v>
      </c>
      <c r="Z48" s="124">
        <f t="shared" si="32"/>
        <v>50405</v>
      </c>
      <c r="AA48" s="124">
        <f t="shared" si="32"/>
        <v>50770</v>
      </c>
      <c r="AB48" s="124">
        <f t="shared" si="32"/>
        <v>51135</v>
      </c>
      <c r="AC48" s="124">
        <f t="shared" si="32"/>
        <v>51501</v>
      </c>
      <c r="AD48" s="124">
        <f t="shared" si="32"/>
        <v>51866</v>
      </c>
      <c r="AE48" s="124">
        <f t="shared" si="32"/>
        <v>52231</v>
      </c>
      <c r="AF48" s="124">
        <f t="shared" si="32"/>
        <v>52596</v>
      </c>
      <c r="AG48" s="124">
        <f t="shared" si="32"/>
        <v>52962</v>
      </c>
      <c r="AH48" s="124">
        <f t="shared" si="32"/>
        <v>53327</v>
      </c>
      <c r="AI48" s="124">
        <f t="shared" si="32"/>
        <v>53692</v>
      </c>
      <c r="AJ48" s="124">
        <f t="shared" si="32"/>
        <v>54057</v>
      </c>
      <c r="AK48" s="124">
        <f t="shared" si="32"/>
        <v>54423</v>
      </c>
      <c r="AL48" s="124">
        <f t="shared" si="32"/>
        <v>54788</v>
      </c>
      <c r="AM48" s="124">
        <f t="shared" si="32"/>
        <v>55153</v>
      </c>
      <c r="AN48" s="124">
        <f t="shared" si="32"/>
        <v>55518</v>
      </c>
      <c r="AO48" s="124">
        <f t="shared" si="32"/>
        <v>55884</v>
      </c>
      <c r="AP48" s="124">
        <f t="shared" si="32"/>
        <v>56249</v>
      </c>
      <c r="AQ48" s="124">
        <f t="shared" si="32"/>
        <v>56614</v>
      </c>
      <c r="AR48" s="124">
        <f t="shared" si="32"/>
        <v>56979</v>
      </c>
      <c r="AS48" s="124">
        <f t="shared" si="32"/>
        <v>57345</v>
      </c>
      <c r="AT48" s="124">
        <f t="shared" si="32"/>
        <v>57710</v>
      </c>
      <c r="AU48" s="124">
        <f t="shared" si="32"/>
        <v>58075</v>
      </c>
      <c r="AV48" s="124">
        <f t="shared" si="32"/>
        <v>58440</v>
      </c>
      <c r="AW48" s="124">
        <f t="shared" si="32"/>
        <v>58806</v>
      </c>
      <c r="AX48" s="124">
        <f t="shared" si="32"/>
        <v>59171</v>
      </c>
      <c r="AY48" s="124">
        <f t="shared" si="32"/>
        <v>59536</v>
      </c>
      <c r="AZ48" s="124">
        <f t="shared" si="32"/>
        <v>59901</v>
      </c>
      <c r="BA48" s="124">
        <f t="shared" si="32"/>
        <v>60267</v>
      </c>
      <c r="BB48" s="124">
        <f t="shared" si="32"/>
        <v>60632</v>
      </c>
      <c r="BC48" s="124">
        <f t="shared" si="32"/>
        <v>60997</v>
      </c>
      <c r="BD48" s="124">
        <f t="shared" si="32"/>
        <v>61362</v>
      </c>
      <c r="BE48" s="124">
        <f t="shared" si="32"/>
        <v>61728</v>
      </c>
      <c r="BF48" s="124">
        <f t="shared" si="32"/>
        <v>62093</v>
      </c>
      <c r="BG48" s="124">
        <f t="shared" si="32"/>
        <v>62458</v>
      </c>
      <c r="BH48" s="124">
        <f t="shared" si="32"/>
        <v>62823</v>
      </c>
      <c r="BI48" s="124">
        <f t="shared" si="32"/>
        <v>63189</v>
      </c>
      <c r="BJ48" s="124">
        <f t="shared" si="32"/>
        <v>63554</v>
      </c>
      <c r="BK48" s="124">
        <f t="shared" si="32"/>
        <v>63919</v>
      </c>
      <c r="BL48" s="124">
        <f t="shared" si="32"/>
        <v>64284</v>
      </c>
      <c r="BM48" s="124">
        <f t="shared" si="32"/>
        <v>64650</v>
      </c>
      <c r="BN48" s="124">
        <f t="shared" si="32"/>
        <v>65015</v>
      </c>
      <c r="BO48" s="124">
        <f t="shared" si="32"/>
        <v>65380</v>
      </c>
      <c r="BP48" s="124">
        <f t="shared" si="32"/>
        <v>65745</v>
      </c>
      <c r="BQ48" s="124">
        <f t="shared" si="32"/>
        <v>66111</v>
      </c>
      <c r="BR48" s="124">
        <f t="shared" si="32"/>
        <v>66476</v>
      </c>
      <c r="BS48" s="124">
        <f t="shared" si="32"/>
        <v>66841</v>
      </c>
      <c r="BT48" s="124">
        <f t="shared" si="32"/>
        <v>67206</v>
      </c>
      <c r="BU48" s="124">
        <f t="shared" si="32"/>
        <v>67572</v>
      </c>
      <c r="BV48" s="124">
        <f t="shared" si="32"/>
        <v>67937</v>
      </c>
      <c r="BW48" s="124">
        <f t="shared" ref="BW48:CK48" si="33">EOMONTH(BW47,BW44-1)</f>
        <v>68302</v>
      </c>
      <c r="BX48" s="124">
        <f t="shared" si="33"/>
        <v>68667</v>
      </c>
      <c r="BY48" s="124">
        <f t="shared" si="33"/>
        <v>69033</v>
      </c>
      <c r="BZ48" s="124">
        <f t="shared" si="33"/>
        <v>69398</v>
      </c>
      <c r="CA48" s="124">
        <f t="shared" si="33"/>
        <v>69763</v>
      </c>
      <c r="CB48" s="124">
        <f t="shared" si="33"/>
        <v>70128</v>
      </c>
      <c r="CC48" s="124">
        <f t="shared" si="33"/>
        <v>70494</v>
      </c>
      <c r="CD48" s="124">
        <f t="shared" si="33"/>
        <v>70859</v>
      </c>
      <c r="CE48" s="124">
        <f t="shared" si="33"/>
        <v>71224</v>
      </c>
      <c r="CF48" s="124">
        <f t="shared" si="33"/>
        <v>71589</v>
      </c>
      <c r="CG48" s="124">
        <f t="shared" si="33"/>
        <v>71955</v>
      </c>
      <c r="CH48" s="124">
        <f t="shared" si="33"/>
        <v>72320</v>
      </c>
      <c r="CI48" s="124">
        <f t="shared" si="33"/>
        <v>72685</v>
      </c>
      <c r="CJ48" s="124">
        <f t="shared" si="33"/>
        <v>73050</v>
      </c>
      <c r="CK48" s="124">
        <f t="shared" si="33"/>
        <v>73415</v>
      </c>
    </row>
    <row r="49" spans="1:89" s="145" customFormat="1">
      <c r="A49" s="121"/>
      <c r="B49" s="141"/>
      <c r="C49" s="141"/>
      <c r="D49" s="142"/>
      <c r="E49" s="124" t="s">
        <v>12</v>
      </c>
      <c r="F49" s="124"/>
      <c r="G49" s="124"/>
      <c r="H49" s="124"/>
      <c r="I49" s="124"/>
      <c r="J49" s="145">
        <f>YEAR(J48)</f>
        <v>2023</v>
      </c>
      <c r="K49" s="145">
        <f t="shared" ref="K49:BV49" si="34">YEAR(K48)</f>
        <v>2024</v>
      </c>
      <c r="L49" s="145">
        <f t="shared" si="34"/>
        <v>2024</v>
      </c>
      <c r="M49" s="145">
        <f t="shared" si="34"/>
        <v>2025</v>
      </c>
      <c r="N49" s="145">
        <f t="shared" si="34"/>
        <v>2025</v>
      </c>
      <c r="O49" s="145">
        <f t="shared" si="34"/>
        <v>2026</v>
      </c>
      <c r="P49" s="145">
        <f t="shared" si="34"/>
        <v>2027</v>
      </c>
      <c r="Q49" s="145">
        <f t="shared" si="34"/>
        <v>2028</v>
      </c>
      <c r="R49" s="145">
        <f t="shared" si="34"/>
        <v>2029</v>
      </c>
      <c r="S49" s="145">
        <f t="shared" si="34"/>
        <v>2030</v>
      </c>
      <c r="T49" s="145">
        <f t="shared" si="34"/>
        <v>2031</v>
      </c>
      <c r="U49" s="145">
        <f t="shared" si="34"/>
        <v>2032</v>
      </c>
      <c r="V49" s="145">
        <f t="shared" si="34"/>
        <v>2033</v>
      </c>
      <c r="W49" s="145">
        <f t="shared" si="34"/>
        <v>2034</v>
      </c>
      <c r="X49" s="145">
        <f t="shared" si="34"/>
        <v>2035</v>
      </c>
      <c r="Y49" s="145">
        <f t="shared" si="34"/>
        <v>2036</v>
      </c>
      <c r="Z49" s="145">
        <f t="shared" si="34"/>
        <v>2037</v>
      </c>
      <c r="AA49" s="145">
        <f t="shared" si="34"/>
        <v>2038</v>
      </c>
      <c r="AB49" s="145">
        <f t="shared" si="34"/>
        <v>2039</v>
      </c>
      <c r="AC49" s="145">
        <f t="shared" si="34"/>
        <v>2040</v>
      </c>
      <c r="AD49" s="145">
        <f t="shared" si="34"/>
        <v>2041</v>
      </c>
      <c r="AE49" s="145">
        <f t="shared" si="34"/>
        <v>2042</v>
      </c>
      <c r="AF49" s="145">
        <f t="shared" si="34"/>
        <v>2043</v>
      </c>
      <c r="AG49" s="145">
        <f t="shared" si="34"/>
        <v>2044</v>
      </c>
      <c r="AH49" s="145">
        <f t="shared" si="34"/>
        <v>2045</v>
      </c>
      <c r="AI49" s="145">
        <f t="shared" si="34"/>
        <v>2046</v>
      </c>
      <c r="AJ49" s="145">
        <f t="shared" si="34"/>
        <v>2047</v>
      </c>
      <c r="AK49" s="145">
        <f t="shared" si="34"/>
        <v>2048</v>
      </c>
      <c r="AL49" s="145">
        <f t="shared" si="34"/>
        <v>2049</v>
      </c>
      <c r="AM49" s="145">
        <f t="shared" si="34"/>
        <v>2050</v>
      </c>
      <c r="AN49" s="145">
        <f t="shared" si="34"/>
        <v>2051</v>
      </c>
      <c r="AO49" s="145">
        <f t="shared" si="34"/>
        <v>2052</v>
      </c>
      <c r="AP49" s="145">
        <f t="shared" si="34"/>
        <v>2053</v>
      </c>
      <c r="AQ49" s="145">
        <f t="shared" si="34"/>
        <v>2054</v>
      </c>
      <c r="AR49" s="145">
        <f t="shared" si="34"/>
        <v>2055</v>
      </c>
      <c r="AS49" s="145">
        <f t="shared" si="34"/>
        <v>2056</v>
      </c>
      <c r="AT49" s="145">
        <f t="shared" si="34"/>
        <v>2057</v>
      </c>
      <c r="AU49" s="145">
        <f t="shared" si="34"/>
        <v>2058</v>
      </c>
      <c r="AV49" s="145">
        <f t="shared" si="34"/>
        <v>2059</v>
      </c>
      <c r="AW49" s="145">
        <f t="shared" si="34"/>
        <v>2060</v>
      </c>
      <c r="AX49" s="145">
        <f t="shared" si="34"/>
        <v>2061</v>
      </c>
      <c r="AY49" s="145">
        <f t="shared" si="34"/>
        <v>2062</v>
      </c>
      <c r="AZ49" s="145">
        <f t="shared" si="34"/>
        <v>2063</v>
      </c>
      <c r="BA49" s="145">
        <f t="shared" si="34"/>
        <v>2064</v>
      </c>
      <c r="BB49" s="145">
        <f t="shared" si="34"/>
        <v>2065</v>
      </c>
      <c r="BC49" s="145">
        <f t="shared" si="34"/>
        <v>2066</v>
      </c>
      <c r="BD49" s="145">
        <f t="shared" si="34"/>
        <v>2067</v>
      </c>
      <c r="BE49" s="145">
        <f t="shared" si="34"/>
        <v>2068</v>
      </c>
      <c r="BF49" s="145">
        <f t="shared" si="34"/>
        <v>2069</v>
      </c>
      <c r="BG49" s="145">
        <f t="shared" si="34"/>
        <v>2070</v>
      </c>
      <c r="BH49" s="145">
        <f t="shared" si="34"/>
        <v>2071</v>
      </c>
      <c r="BI49" s="145">
        <f t="shared" si="34"/>
        <v>2072</v>
      </c>
      <c r="BJ49" s="145">
        <f t="shared" si="34"/>
        <v>2073</v>
      </c>
      <c r="BK49" s="145">
        <f t="shared" si="34"/>
        <v>2074</v>
      </c>
      <c r="BL49" s="145">
        <f t="shared" si="34"/>
        <v>2075</v>
      </c>
      <c r="BM49" s="145">
        <f t="shared" si="34"/>
        <v>2076</v>
      </c>
      <c r="BN49" s="145">
        <f t="shared" si="34"/>
        <v>2077</v>
      </c>
      <c r="BO49" s="145">
        <f t="shared" si="34"/>
        <v>2078</v>
      </c>
      <c r="BP49" s="145">
        <f t="shared" si="34"/>
        <v>2079</v>
      </c>
      <c r="BQ49" s="145">
        <f t="shared" si="34"/>
        <v>2080</v>
      </c>
      <c r="BR49" s="145">
        <f t="shared" si="34"/>
        <v>2081</v>
      </c>
      <c r="BS49" s="145">
        <f t="shared" si="34"/>
        <v>2082</v>
      </c>
      <c r="BT49" s="145">
        <f t="shared" si="34"/>
        <v>2083</v>
      </c>
      <c r="BU49" s="145">
        <f t="shared" si="34"/>
        <v>2084</v>
      </c>
      <c r="BV49" s="145">
        <f t="shared" si="34"/>
        <v>2085</v>
      </c>
      <c r="BW49" s="145">
        <f t="shared" ref="BW49:CK49" si="35">YEAR(BW48)</f>
        <v>2086</v>
      </c>
      <c r="BX49" s="145">
        <f t="shared" si="35"/>
        <v>2087</v>
      </c>
      <c r="BY49" s="145">
        <f t="shared" si="35"/>
        <v>2088</v>
      </c>
      <c r="BZ49" s="145">
        <f t="shared" si="35"/>
        <v>2089</v>
      </c>
      <c r="CA49" s="145">
        <f t="shared" si="35"/>
        <v>2090</v>
      </c>
      <c r="CB49" s="145">
        <f t="shared" si="35"/>
        <v>2091</v>
      </c>
      <c r="CC49" s="145">
        <f t="shared" si="35"/>
        <v>2092</v>
      </c>
      <c r="CD49" s="145">
        <f t="shared" si="35"/>
        <v>2093</v>
      </c>
      <c r="CE49" s="145">
        <f t="shared" si="35"/>
        <v>2094</v>
      </c>
      <c r="CF49" s="145">
        <f t="shared" si="35"/>
        <v>2095</v>
      </c>
      <c r="CG49" s="145">
        <f t="shared" si="35"/>
        <v>2096</v>
      </c>
      <c r="CH49" s="145">
        <f t="shared" si="35"/>
        <v>2097</v>
      </c>
      <c r="CI49" s="145">
        <f t="shared" si="35"/>
        <v>2098</v>
      </c>
      <c r="CJ49" s="145">
        <f t="shared" si="35"/>
        <v>2099</v>
      </c>
      <c r="CK49" s="145">
        <f t="shared" si="35"/>
        <v>2100</v>
      </c>
    </row>
    <row r="50" spans="1:89" s="124" customFormat="1">
      <c r="A50" s="121"/>
      <c r="B50" s="141"/>
      <c r="C50" s="141"/>
      <c r="D50" s="142"/>
      <c r="E50" s="146"/>
      <c r="J50" s="145"/>
      <c r="K50" s="145"/>
      <c r="L50" s="145"/>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c r="BG50" s="145"/>
      <c r="BH50" s="145"/>
      <c r="BI50" s="145"/>
      <c r="BJ50" s="145"/>
      <c r="BK50" s="145"/>
      <c r="BL50" s="145"/>
      <c r="BM50" s="145"/>
      <c r="BN50" s="145"/>
      <c r="BO50" s="145"/>
      <c r="BP50" s="145"/>
      <c r="BQ50" s="145"/>
      <c r="BR50" s="145"/>
      <c r="BS50" s="145"/>
      <c r="BT50" s="145"/>
      <c r="BU50" s="145"/>
      <c r="BV50" s="145"/>
      <c r="BW50" s="145"/>
      <c r="BX50" s="145"/>
      <c r="BY50" s="145"/>
      <c r="BZ50" s="145"/>
      <c r="CA50" s="145"/>
      <c r="CB50" s="145"/>
      <c r="CC50" s="145"/>
      <c r="CD50" s="145"/>
      <c r="CE50" s="145"/>
      <c r="CF50" s="145"/>
      <c r="CG50" s="145"/>
      <c r="CH50" s="145"/>
      <c r="CI50" s="145"/>
      <c r="CJ50" s="145"/>
      <c r="CK50" s="145"/>
    </row>
    <row r="52" spans="1:89">
      <c r="A52" s="116" t="s">
        <v>140</v>
      </c>
    </row>
    <row r="53" spans="1:89">
      <c r="C53" s="117" t="s">
        <v>141</v>
      </c>
    </row>
    <row r="54" spans="1:89" s="150" customFormat="1">
      <c r="A54" s="147"/>
      <c r="B54" s="148"/>
      <c r="C54" s="148"/>
      <c r="D54" s="149"/>
      <c r="E54" s="119" t="str">
        <f>E$12</f>
        <v>Start Bauphase</v>
      </c>
      <c r="F54" s="119"/>
      <c r="G54" s="131">
        <f>G$12</f>
        <v>45292</v>
      </c>
    </row>
    <row r="55" spans="1:89" s="150" customFormat="1">
      <c r="A55" s="147"/>
      <c r="B55" s="148"/>
      <c r="C55" s="148"/>
      <c r="D55" s="149"/>
      <c r="E55" s="119" t="str">
        <f>E$13</f>
        <v>Ende Bauphase</v>
      </c>
      <c r="F55" s="119"/>
      <c r="G55" s="131">
        <f>G$13</f>
        <v>46022</v>
      </c>
    </row>
    <row r="56" spans="1:89">
      <c r="E56" s="119" t="s">
        <v>142</v>
      </c>
      <c r="H56" s="119">
        <f>SUM(J56:CJ56)</f>
        <v>4</v>
      </c>
      <c r="J56" s="119">
        <f>N(AND(J$4&gt;=$G54, J$5&lt;=$G55))</f>
        <v>0</v>
      </c>
      <c r="K56" s="119">
        <f t="shared" ref="K56:BV56" si="36">N(AND(K$4&gt;=$G54, K$5&lt;=$G55))</f>
        <v>1</v>
      </c>
      <c r="L56" s="119">
        <f t="shared" si="36"/>
        <v>1</v>
      </c>
      <c r="M56" s="119">
        <f t="shared" si="36"/>
        <v>1</v>
      </c>
      <c r="N56" s="119">
        <f t="shared" si="36"/>
        <v>1</v>
      </c>
      <c r="O56" s="119">
        <f t="shared" si="36"/>
        <v>0</v>
      </c>
      <c r="P56" s="119">
        <f t="shared" si="36"/>
        <v>0</v>
      </c>
      <c r="Q56" s="119">
        <f t="shared" si="36"/>
        <v>0</v>
      </c>
      <c r="R56" s="119">
        <f t="shared" si="36"/>
        <v>0</v>
      </c>
      <c r="S56" s="119">
        <f t="shared" si="36"/>
        <v>0</v>
      </c>
      <c r="T56" s="119">
        <f t="shared" si="36"/>
        <v>0</v>
      </c>
      <c r="U56" s="119">
        <f t="shared" si="36"/>
        <v>0</v>
      </c>
      <c r="V56" s="119">
        <f t="shared" si="36"/>
        <v>0</v>
      </c>
      <c r="W56" s="119">
        <f t="shared" si="36"/>
        <v>0</v>
      </c>
      <c r="X56" s="119">
        <f t="shared" si="36"/>
        <v>0</v>
      </c>
      <c r="Y56" s="119">
        <f t="shared" si="36"/>
        <v>0</v>
      </c>
      <c r="Z56" s="119">
        <f t="shared" si="36"/>
        <v>0</v>
      </c>
      <c r="AA56" s="119">
        <f t="shared" si="36"/>
        <v>0</v>
      </c>
      <c r="AB56" s="119">
        <f t="shared" si="36"/>
        <v>0</v>
      </c>
      <c r="AC56" s="119">
        <f t="shared" si="36"/>
        <v>0</v>
      </c>
      <c r="AD56" s="119">
        <f t="shared" si="36"/>
        <v>0</v>
      </c>
      <c r="AE56" s="119">
        <f t="shared" si="36"/>
        <v>0</v>
      </c>
      <c r="AF56" s="119">
        <f t="shared" si="36"/>
        <v>0</v>
      </c>
      <c r="AG56" s="119">
        <f t="shared" si="36"/>
        <v>0</v>
      </c>
      <c r="AH56" s="119">
        <f t="shared" si="36"/>
        <v>0</v>
      </c>
      <c r="AI56" s="119">
        <f t="shared" si="36"/>
        <v>0</v>
      </c>
      <c r="AJ56" s="119">
        <f t="shared" si="36"/>
        <v>0</v>
      </c>
      <c r="AK56" s="119">
        <f t="shared" si="36"/>
        <v>0</v>
      </c>
      <c r="AL56" s="119">
        <f t="shared" si="36"/>
        <v>0</v>
      </c>
      <c r="AM56" s="119">
        <f t="shared" si="36"/>
        <v>0</v>
      </c>
      <c r="AN56" s="119">
        <f t="shared" si="36"/>
        <v>0</v>
      </c>
      <c r="AO56" s="119">
        <f t="shared" si="36"/>
        <v>0</v>
      </c>
      <c r="AP56" s="119">
        <f t="shared" si="36"/>
        <v>0</v>
      </c>
      <c r="AQ56" s="119">
        <f t="shared" si="36"/>
        <v>0</v>
      </c>
      <c r="AR56" s="119">
        <f t="shared" si="36"/>
        <v>0</v>
      </c>
      <c r="AS56" s="119">
        <f t="shared" si="36"/>
        <v>0</v>
      </c>
      <c r="AT56" s="119">
        <f t="shared" si="36"/>
        <v>0</v>
      </c>
      <c r="AU56" s="119">
        <f t="shared" si="36"/>
        <v>0</v>
      </c>
      <c r="AV56" s="119">
        <f t="shared" si="36"/>
        <v>0</v>
      </c>
      <c r="AW56" s="119">
        <f t="shared" si="36"/>
        <v>0</v>
      </c>
      <c r="AX56" s="119">
        <f t="shared" si="36"/>
        <v>0</v>
      </c>
      <c r="AY56" s="119">
        <f t="shared" si="36"/>
        <v>0</v>
      </c>
      <c r="AZ56" s="119">
        <f t="shared" si="36"/>
        <v>0</v>
      </c>
      <c r="BA56" s="119">
        <f t="shared" si="36"/>
        <v>0</v>
      </c>
      <c r="BB56" s="119">
        <f t="shared" si="36"/>
        <v>0</v>
      </c>
      <c r="BC56" s="119">
        <f t="shared" si="36"/>
        <v>0</v>
      </c>
      <c r="BD56" s="119">
        <f t="shared" si="36"/>
        <v>0</v>
      </c>
      <c r="BE56" s="119">
        <f t="shared" si="36"/>
        <v>0</v>
      </c>
      <c r="BF56" s="119">
        <f t="shared" si="36"/>
        <v>0</v>
      </c>
      <c r="BG56" s="119">
        <f t="shared" si="36"/>
        <v>0</v>
      </c>
      <c r="BH56" s="119">
        <f t="shared" si="36"/>
        <v>0</v>
      </c>
      <c r="BI56" s="119">
        <f t="shared" si="36"/>
        <v>0</v>
      </c>
      <c r="BJ56" s="119">
        <f t="shared" si="36"/>
        <v>0</v>
      </c>
      <c r="BK56" s="119">
        <f t="shared" si="36"/>
        <v>0</v>
      </c>
      <c r="BL56" s="119">
        <f t="shared" si="36"/>
        <v>0</v>
      </c>
      <c r="BM56" s="119">
        <f t="shared" si="36"/>
        <v>0</v>
      </c>
      <c r="BN56" s="119">
        <f t="shared" si="36"/>
        <v>0</v>
      </c>
      <c r="BO56" s="119">
        <f t="shared" si="36"/>
        <v>0</v>
      </c>
      <c r="BP56" s="119">
        <f t="shared" si="36"/>
        <v>0</v>
      </c>
      <c r="BQ56" s="119">
        <f t="shared" si="36"/>
        <v>0</v>
      </c>
      <c r="BR56" s="119">
        <f t="shared" si="36"/>
        <v>0</v>
      </c>
      <c r="BS56" s="119">
        <f t="shared" si="36"/>
        <v>0</v>
      </c>
      <c r="BT56" s="119">
        <f t="shared" si="36"/>
        <v>0</v>
      </c>
      <c r="BU56" s="119">
        <f t="shared" si="36"/>
        <v>0</v>
      </c>
      <c r="BV56" s="119">
        <f t="shared" si="36"/>
        <v>0</v>
      </c>
      <c r="BW56" s="119">
        <f t="shared" ref="BW56:CJ56" si="37">N(AND(BW$4&gt;=$G54, BW$5&lt;=$G55))</f>
        <v>0</v>
      </c>
      <c r="BX56" s="119">
        <f t="shared" si="37"/>
        <v>0</v>
      </c>
      <c r="BY56" s="119">
        <f t="shared" si="37"/>
        <v>0</v>
      </c>
      <c r="BZ56" s="119">
        <f t="shared" si="37"/>
        <v>0</v>
      </c>
      <c r="CA56" s="119">
        <f t="shared" si="37"/>
        <v>0</v>
      </c>
      <c r="CB56" s="119">
        <f t="shared" si="37"/>
        <v>0</v>
      </c>
      <c r="CC56" s="119">
        <f t="shared" si="37"/>
        <v>0</v>
      </c>
      <c r="CD56" s="119">
        <f t="shared" si="37"/>
        <v>0</v>
      </c>
      <c r="CE56" s="119">
        <f t="shared" si="37"/>
        <v>0</v>
      </c>
      <c r="CF56" s="119">
        <f t="shared" si="37"/>
        <v>0</v>
      </c>
      <c r="CG56" s="119">
        <f t="shared" si="37"/>
        <v>0</v>
      </c>
      <c r="CH56" s="119">
        <f t="shared" si="37"/>
        <v>0</v>
      </c>
      <c r="CI56" s="119">
        <f t="shared" si="37"/>
        <v>0</v>
      </c>
      <c r="CJ56" s="119">
        <f t="shared" si="37"/>
        <v>0</v>
      </c>
    </row>
    <row r="58" spans="1:89">
      <c r="C58" s="117" t="s">
        <v>143</v>
      </c>
    </row>
    <row r="59" spans="1:89" s="150" customFormat="1">
      <c r="A59" s="147"/>
      <c r="B59" s="148"/>
      <c r="C59" s="148"/>
      <c r="D59" s="149"/>
      <c r="E59" s="119" t="str">
        <f>E$22</f>
        <v>Start Betriebsphase</v>
      </c>
      <c r="F59" s="119"/>
      <c r="G59" s="131">
        <f t="shared" ref="G59" si="38">G$22</f>
        <v>45658</v>
      </c>
    </row>
    <row r="60" spans="1:89" s="150" customFormat="1">
      <c r="A60" s="147"/>
      <c r="B60" s="148"/>
      <c r="C60" s="148"/>
      <c r="D60" s="149"/>
      <c r="E60" s="119" t="str">
        <f>E$24</f>
        <v>Ende Betriebsphase</v>
      </c>
      <c r="F60" s="119"/>
      <c r="G60" s="131">
        <f t="shared" ref="G60" si="39">G$24</f>
        <v>56979</v>
      </c>
    </row>
    <row r="61" spans="1:89">
      <c r="E61" s="119" t="s">
        <v>144</v>
      </c>
      <c r="H61" s="119">
        <f>SUM(J61:CJ61)</f>
        <v>32</v>
      </c>
      <c r="J61" s="119">
        <f>N(AND(J$4&gt;=$G59, J$5&lt;=$G60))</f>
        <v>0</v>
      </c>
      <c r="K61" s="119">
        <f t="shared" ref="K61:BV61" si="40">N(AND(K$4&gt;=$G59, K$5&lt;=$G60))</f>
        <v>0</v>
      </c>
      <c r="L61" s="119">
        <f t="shared" si="40"/>
        <v>0</v>
      </c>
      <c r="M61" s="119">
        <f t="shared" si="40"/>
        <v>1</v>
      </c>
      <c r="N61" s="119">
        <f t="shared" si="40"/>
        <v>1</v>
      </c>
      <c r="O61" s="119">
        <f t="shared" si="40"/>
        <v>1</v>
      </c>
      <c r="P61" s="119">
        <f t="shared" si="40"/>
        <v>1</v>
      </c>
      <c r="Q61" s="119">
        <f t="shared" si="40"/>
        <v>1</v>
      </c>
      <c r="R61" s="119">
        <f t="shared" si="40"/>
        <v>1</v>
      </c>
      <c r="S61" s="119">
        <f t="shared" si="40"/>
        <v>1</v>
      </c>
      <c r="T61" s="119">
        <f t="shared" si="40"/>
        <v>1</v>
      </c>
      <c r="U61" s="119">
        <f t="shared" si="40"/>
        <v>1</v>
      </c>
      <c r="V61" s="119">
        <f t="shared" si="40"/>
        <v>1</v>
      </c>
      <c r="W61" s="119">
        <f t="shared" si="40"/>
        <v>1</v>
      </c>
      <c r="X61" s="119">
        <f t="shared" si="40"/>
        <v>1</v>
      </c>
      <c r="Y61" s="119">
        <f t="shared" si="40"/>
        <v>1</v>
      </c>
      <c r="Z61" s="119">
        <f t="shared" si="40"/>
        <v>1</v>
      </c>
      <c r="AA61" s="119">
        <f t="shared" si="40"/>
        <v>1</v>
      </c>
      <c r="AB61" s="119">
        <f t="shared" si="40"/>
        <v>1</v>
      </c>
      <c r="AC61" s="119">
        <f t="shared" si="40"/>
        <v>1</v>
      </c>
      <c r="AD61" s="119">
        <f t="shared" si="40"/>
        <v>1</v>
      </c>
      <c r="AE61" s="119">
        <f t="shared" si="40"/>
        <v>1</v>
      </c>
      <c r="AF61" s="119">
        <f t="shared" si="40"/>
        <v>1</v>
      </c>
      <c r="AG61" s="119">
        <f t="shared" si="40"/>
        <v>1</v>
      </c>
      <c r="AH61" s="119">
        <f t="shared" si="40"/>
        <v>1</v>
      </c>
      <c r="AI61" s="119">
        <f t="shared" si="40"/>
        <v>1</v>
      </c>
      <c r="AJ61" s="119">
        <f t="shared" si="40"/>
        <v>1</v>
      </c>
      <c r="AK61" s="119">
        <f t="shared" si="40"/>
        <v>1</v>
      </c>
      <c r="AL61" s="119">
        <f t="shared" si="40"/>
        <v>1</v>
      </c>
      <c r="AM61" s="119">
        <f t="shared" si="40"/>
        <v>1</v>
      </c>
      <c r="AN61" s="119">
        <f t="shared" si="40"/>
        <v>1</v>
      </c>
      <c r="AO61" s="119">
        <f t="shared" si="40"/>
        <v>1</v>
      </c>
      <c r="AP61" s="119">
        <f t="shared" si="40"/>
        <v>1</v>
      </c>
      <c r="AQ61" s="119">
        <f t="shared" si="40"/>
        <v>1</v>
      </c>
      <c r="AR61" s="119">
        <f t="shared" si="40"/>
        <v>1</v>
      </c>
      <c r="AS61" s="119">
        <f t="shared" si="40"/>
        <v>0</v>
      </c>
      <c r="AT61" s="119">
        <f t="shared" si="40"/>
        <v>0</v>
      </c>
      <c r="AU61" s="119">
        <f t="shared" si="40"/>
        <v>0</v>
      </c>
      <c r="AV61" s="119">
        <f t="shared" si="40"/>
        <v>0</v>
      </c>
      <c r="AW61" s="119">
        <f t="shared" si="40"/>
        <v>0</v>
      </c>
      <c r="AX61" s="119">
        <f t="shared" si="40"/>
        <v>0</v>
      </c>
      <c r="AY61" s="119">
        <f t="shared" si="40"/>
        <v>0</v>
      </c>
      <c r="AZ61" s="119">
        <f t="shared" si="40"/>
        <v>0</v>
      </c>
      <c r="BA61" s="119">
        <f t="shared" si="40"/>
        <v>0</v>
      </c>
      <c r="BB61" s="119">
        <f t="shared" si="40"/>
        <v>0</v>
      </c>
      <c r="BC61" s="119">
        <f t="shared" si="40"/>
        <v>0</v>
      </c>
      <c r="BD61" s="119">
        <f t="shared" si="40"/>
        <v>0</v>
      </c>
      <c r="BE61" s="119">
        <f t="shared" si="40"/>
        <v>0</v>
      </c>
      <c r="BF61" s="119">
        <f t="shared" si="40"/>
        <v>0</v>
      </c>
      <c r="BG61" s="119">
        <f t="shared" si="40"/>
        <v>0</v>
      </c>
      <c r="BH61" s="119">
        <f t="shared" si="40"/>
        <v>0</v>
      </c>
      <c r="BI61" s="119">
        <f t="shared" si="40"/>
        <v>0</v>
      </c>
      <c r="BJ61" s="119">
        <f t="shared" si="40"/>
        <v>0</v>
      </c>
      <c r="BK61" s="119">
        <f t="shared" si="40"/>
        <v>0</v>
      </c>
      <c r="BL61" s="119">
        <f t="shared" si="40"/>
        <v>0</v>
      </c>
      <c r="BM61" s="119">
        <f t="shared" si="40"/>
        <v>0</v>
      </c>
      <c r="BN61" s="119">
        <f t="shared" si="40"/>
        <v>0</v>
      </c>
      <c r="BO61" s="119">
        <f t="shared" si="40"/>
        <v>0</v>
      </c>
      <c r="BP61" s="119">
        <f t="shared" si="40"/>
        <v>0</v>
      </c>
      <c r="BQ61" s="119">
        <f t="shared" si="40"/>
        <v>0</v>
      </c>
      <c r="BR61" s="119">
        <f t="shared" si="40"/>
        <v>0</v>
      </c>
      <c r="BS61" s="119">
        <f t="shared" si="40"/>
        <v>0</v>
      </c>
      <c r="BT61" s="119">
        <f t="shared" si="40"/>
        <v>0</v>
      </c>
      <c r="BU61" s="119">
        <f t="shared" si="40"/>
        <v>0</v>
      </c>
      <c r="BV61" s="119">
        <f t="shared" si="40"/>
        <v>0</v>
      </c>
      <c r="BW61" s="119">
        <f t="shared" ref="BW61:CJ61" si="41">N(AND(BW$4&gt;=$G59, BW$5&lt;=$G60))</f>
        <v>0</v>
      </c>
      <c r="BX61" s="119">
        <f t="shared" si="41"/>
        <v>0</v>
      </c>
      <c r="BY61" s="119">
        <f t="shared" si="41"/>
        <v>0</v>
      </c>
      <c r="BZ61" s="119">
        <f t="shared" si="41"/>
        <v>0</v>
      </c>
      <c r="CA61" s="119">
        <f t="shared" si="41"/>
        <v>0</v>
      </c>
      <c r="CB61" s="119">
        <f t="shared" si="41"/>
        <v>0</v>
      </c>
      <c r="CC61" s="119">
        <f t="shared" si="41"/>
        <v>0</v>
      </c>
      <c r="CD61" s="119">
        <f t="shared" si="41"/>
        <v>0</v>
      </c>
      <c r="CE61" s="119">
        <f t="shared" si="41"/>
        <v>0</v>
      </c>
      <c r="CF61" s="119">
        <f t="shared" si="41"/>
        <v>0</v>
      </c>
      <c r="CG61" s="119">
        <f t="shared" si="41"/>
        <v>0</v>
      </c>
      <c r="CH61" s="119">
        <f t="shared" si="41"/>
        <v>0</v>
      </c>
      <c r="CI61" s="119">
        <f t="shared" si="41"/>
        <v>0</v>
      </c>
      <c r="CJ61" s="119">
        <f t="shared" si="41"/>
        <v>0</v>
      </c>
    </row>
    <row r="62" spans="1:89">
      <c r="E62" s="119" t="s">
        <v>323</v>
      </c>
      <c r="H62" s="119">
        <f>SUM(J62:CJ62)</f>
        <v>30</v>
      </c>
      <c r="J62" s="119">
        <f t="shared" ref="J62:AO62" si="42">N(NOT(J56)) * J61</f>
        <v>0</v>
      </c>
      <c r="K62" s="119">
        <f t="shared" si="42"/>
        <v>0</v>
      </c>
      <c r="L62" s="119">
        <f t="shared" si="42"/>
        <v>0</v>
      </c>
      <c r="M62" s="119">
        <f t="shared" si="42"/>
        <v>0</v>
      </c>
      <c r="N62" s="119">
        <f t="shared" si="42"/>
        <v>0</v>
      </c>
      <c r="O62" s="119">
        <f t="shared" si="42"/>
        <v>1</v>
      </c>
      <c r="P62" s="119">
        <f t="shared" si="42"/>
        <v>1</v>
      </c>
      <c r="Q62" s="119">
        <f t="shared" si="42"/>
        <v>1</v>
      </c>
      <c r="R62" s="119">
        <f t="shared" si="42"/>
        <v>1</v>
      </c>
      <c r="S62" s="119">
        <f t="shared" si="42"/>
        <v>1</v>
      </c>
      <c r="T62" s="119">
        <f t="shared" si="42"/>
        <v>1</v>
      </c>
      <c r="U62" s="119">
        <f t="shared" si="42"/>
        <v>1</v>
      </c>
      <c r="V62" s="119">
        <f t="shared" si="42"/>
        <v>1</v>
      </c>
      <c r="W62" s="119">
        <f t="shared" si="42"/>
        <v>1</v>
      </c>
      <c r="X62" s="119">
        <f t="shared" si="42"/>
        <v>1</v>
      </c>
      <c r="Y62" s="119">
        <f t="shared" si="42"/>
        <v>1</v>
      </c>
      <c r="Z62" s="119">
        <f t="shared" si="42"/>
        <v>1</v>
      </c>
      <c r="AA62" s="119">
        <f t="shared" si="42"/>
        <v>1</v>
      </c>
      <c r="AB62" s="119">
        <f t="shared" si="42"/>
        <v>1</v>
      </c>
      <c r="AC62" s="119">
        <f t="shared" si="42"/>
        <v>1</v>
      </c>
      <c r="AD62" s="119">
        <f t="shared" si="42"/>
        <v>1</v>
      </c>
      <c r="AE62" s="119">
        <f t="shared" si="42"/>
        <v>1</v>
      </c>
      <c r="AF62" s="119">
        <f t="shared" si="42"/>
        <v>1</v>
      </c>
      <c r="AG62" s="119">
        <f t="shared" si="42"/>
        <v>1</v>
      </c>
      <c r="AH62" s="119">
        <f t="shared" si="42"/>
        <v>1</v>
      </c>
      <c r="AI62" s="119">
        <f t="shared" si="42"/>
        <v>1</v>
      </c>
      <c r="AJ62" s="119">
        <f t="shared" si="42"/>
        <v>1</v>
      </c>
      <c r="AK62" s="119">
        <f t="shared" si="42"/>
        <v>1</v>
      </c>
      <c r="AL62" s="119">
        <f t="shared" si="42"/>
        <v>1</v>
      </c>
      <c r="AM62" s="119">
        <f t="shared" si="42"/>
        <v>1</v>
      </c>
      <c r="AN62" s="119">
        <f t="shared" si="42"/>
        <v>1</v>
      </c>
      <c r="AO62" s="119">
        <f t="shared" si="42"/>
        <v>1</v>
      </c>
      <c r="AP62" s="119">
        <f t="shared" ref="AP62:BU62" si="43">N(NOT(AP56)) * AP61</f>
        <v>1</v>
      </c>
      <c r="AQ62" s="119">
        <f t="shared" si="43"/>
        <v>1</v>
      </c>
      <c r="AR62" s="119">
        <f t="shared" si="43"/>
        <v>1</v>
      </c>
      <c r="AS62" s="119">
        <f t="shared" si="43"/>
        <v>0</v>
      </c>
      <c r="AT62" s="119">
        <f t="shared" si="43"/>
        <v>0</v>
      </c>
      <c r="AU62" s="119">
        <f t="shared" si="43"/>
        <v>0</v>
      </c>
      <c r="AV62" s="119">
        <f t="shared" si="43"/>
        <v>0</v>
      </c>
      <c r="AW62" s="119">
        <f t="shared" si="43"/>
        <v>0</v>
      </c>
      <c r="AX62" s="119">
        <f t="shared" si="43"/>
        <v>0</v>
      </c>
      <c r="AY62" s="119">
        <f t="shared" si="43"/>
        <v>0</v>
      </c>
      <c r="AZ62" s="119">
        <f t="shared" si="43"/>
        <v>0</v>
      </c>
      <c r="BA62" s="119">
        <f t="shared" si="43"/>
        <v>0</v>
      </c>
      <c r="BB62" s="119">
        <f t="shared" si="43"/>
        <v>0</v>
      </c>
      <c r="BC62" s="119">
        <f t="shared" si="43"/>
        <v>0</v>
      </c>
      <c r="BD62" s="119">
        <f t="shared" si="43"/>
        <v>0</v>
      </c>
      <c r="BE62" s="119">
        <f t="shared" si="43"/>
        <v>0</v>
      </c>
      <c r="BF62" s="119">
        <f t="shared" si="43"/>
        <v>0</v>
      </c>
      <c r="BG62" s="119">
        <f t="shared" si="43"/>
        <v>0</v>
      </c>
      <c r="BH62" s="119">
        <f t="shared" si="43"/>
        <v>0</v>
      </c>
      <c r="BI62" s="119">
        <f t="shared" si="43"/>
        <v>0</v>
      </c>
      <c r="BJ62" s="119">
        <f t="shared" si="43"/>
        <v>0</v>
      </c>
      <c r="BK62" s="119">
        <f t="shared" si="43"/>
        <v>0</v>
      </c>
      <c r="BL62" s="119">
        <f t="shared" si="43"/>
        <v>0</v>
      </c>
      <c r="BM62" s="119">
        <f t="shared" si="43"/>
        <v>0</v>
      </c>
      <c r="BN62" s="119">
        <f t="shared" si="43"/>
        <v>0</v>
      </c>
      <c r="BO62" s="119">
        <f t="shared" si="43"/>
        <v>0</v>
      </c>
      <c r="BP62" s="119">
        <f t="shared" si="43"/>
        <v>0</v>
      </c>
      <c r="BQ62" s="119">
        <f t="shared" si="43"/>
        <v>0</v>
      </c>
      <c r="BR62" s="119">
        <f t="shared" si="43"/>
        <v>0</v>
      </c>
      <c r="BS62" s="119">
        <f t="shared" si="43"/>
        <v>0</v>
      </c>
      <c r="BT62" s="119">
        <f t="shared" si="43"/>
        <v>0</v>
      </c>
      <c r="BU62" s="119">
        <f t="shared" si="43"/>
        <v>0</v>
      </c>
      <c r="BV62" s="119">
        <f t="shared" ref="BV62:CK62" si="44">N(NOT(BV56)) * BV61</f>
        <v>0</v>
      </c>
      <c r="BW62" s="119">
        <f t="shared" si="44"/>
        <v>0</v>
      </c>
      <c r="BX62" s="119">
        <f t="shared" si="44"/>
        <v>0</v>
      </c>
      <c r="BY62" s="119">
        <f t="shared" si="44"/>
        <v>0</v>
      </c>
      <c r="BZ62" s="119">
        <f t="shared" si="44"/>
        <v>0</v>
      </c>
      <c r="CA62" s="119">
        <f t="shared" si="44"/>
        <v>0</v>
      </c>
      <c r="CB62" s="119">
        <f t="shared" si="44"/>
        <v>0</v>
      </c>
      <c r="CC62" s="119">
        <f t="shared" si="44"/>
        <v>0</v>
      </c>
      <c r="CD62" s="119">
        <f t="shared" si="44"/>
        <v>0</v>
      </c>
      <c r="CE62" s="119">
        <f t="shared" si="44"/>
        <v>0</v>
      </c>
      <c r="CF62" s="119">
        <f t="shared" si="44"/>
        <v>0</v>
      </c>
      <c r="CG62" s="119">
        <f t="shared" si="44"/>
        <v>0</v>
      </c>
      <c r="CH62" s="119">
        <f t="shared" si="44"/>
        <v>0</v>
      </c>
      <c r="CI62" s="119">
        <f t="shared" si="44"/>
        <v>0</v>
      </c>
      <c r="CJ62" s="119">
        <f t="shared" si="44"/>
        <v>0</v>
      </c>
      <c r="CK62" s="119">
        <f t="shared" si="44"/>
        <v>0</v>
      </c>
    </row>
    <row r="63" spans="1:89">
      <c r="E63" s="119" t="s">
        <v>385</v>
      </c>
      <c r="H63" s="119">
        <f>SUM(J63:CJ63)</f>
        <v>34</v>
      </c>
      <c r="J63" s="119">
        <f>N(OR(J56,J61))</f>
        <v>0</v>
      </c>
      <c r="K63" s="119">
        <f t="shared" ref="K63:BV63" si="45">N(OR(K56,K61))</f>
        <v>1</v>
      </c>
      <c r="L63" s="119">
        <f t="shared" si="45"/>
        <v>1</v>
      </c>
      <c r="M63" s="119">
        <f t="shared" si="45"/>
        <v>1</v>
      </c>
      <c r="N63" s="119">
        <f t="shared" si="45"/>
        <v>1</v>
      </c>
      <c r="O63" s="119">
        <f t="shared" si="45"/>
        <v>1</v>
      </c>
      <c r="P63" s="119">
        <f t="shared" si="45"/>
        <v>1</v>
      </c>
      <c r="Q63" s="119">
        <f t="shared" si="45"/>
        <v>1</v>
      </c>
      <c r="R63" s="119">
        <f t="shared" si="45"/>
        <v>1</v>
      </c>
      <c r="S63" s="119">
        <f t="shared" si="45"/>
        <v>1</v>
      </c>
      <c r="T63" s="119">
        <f t="shared" si="45"/>
        <v>1</v>
      </c>
      <c r="U63" s="119">
        <f t="shared" si="45"/>
        <v>1</v>
      </c>
      <c r="V63" s="119">
        <f t="shared" si="45"/>
        <v>1</v>
      </c>
      <c r="W63" s="119">
        <f t="shared" si="45"/>
        <v>1</v>
      </c>
      <c r="X63" s="119">
        <f t="shared" si="45"/>
        <v>1</v>
      </c>
      <c r="Y63" s="119">
        <f t="shared" si="45"/>
        <v>1</v>
      </c>
      <c r="Z63" s="119">
        <f t="shared" si="45"/>
        <v>1</v>
      </c>
      <c r="AA63" s="119">
        <f t="shared" si="45"/>
        <v>1</v>
      </c>
      <c r="AB63" s="119">
        <f t="shared" si="45"/>
        <v>1</v>
      </c>
      <c r="AC63" s="119">
        <f t="shared" si="45"/>
        <v>1</v>
      </c>
      <c r="AD63" s="119">
        <f t="shared" si="45"/>
        <v>1</v>
      </c>
      <c r="AE63" s="119">
        <f t="shared" si="45"/>
        <v>1</v>
      </c>
      <c r="AF63" s="119">
        <f t="shared" si="45"/>
        <v>1</v>
      </c>
      <c r="AG63" s="119">
        <f t="shared" si="45"/>
        <v>1</v>
      </c>
      <c r="AH63" s="119">
        <f t="shared" si="45"/>
        <v>1</v>
      </c>
      <c r="AI63" s="119">
        <f t="shared" si="45"/>
        <v>1</v>
      </c>
      <c r="AJ63" s="119">
        <f t="shared" si="45"/>
        <v>1</v>
      </c>
      <c r="AK63" s="119">
        <f t="shared" si="45"/>
        <v>1</v>
      </c>
      <c r="AL63" s="119">
        <f t="shared" si="45"/>
        <v>1</v>
      </c>
      <c r="AM63" s="119">
        <f t="shared" si="45"/>
        <v>1</v>
      </c>
      <c r="AN63" s="119">
        <f t="shared" si="45"/>
        <v>1</v>
      </c>
      <c r="AO63" s="119">
        <f t="shared" si="45"/>
        <v>1</v>
      </c>
      <c r="AP63" s="119">
        <f t="shared" si="45"/>
        <v>1</v>
      </c>
      <c r="AQ63" s="119">
        <f t="shared" si="45"/>
        <v>1</v>
      </c>
      <c r="AR63" s="119">
        <f t="shared" si="45"/>
        <v>1</v>
      </c>
      <c r="AS63" s="119">
        <f t="shared" si="45"/>
        <v>0</v>
      </c>
      <c r="AT63" s="119">
        <f t="shared" si="45"/>
        <v>0</v>
      </c>
      <c r="AU63" s="119">
        <f t="shared" si="45"/>
        <v>0</v>
      </c>
      <c r="AV63" s="119">
        <f t="shared" si="45"/>
        <v>0</v>
      </c>
      <c r="AW63" s="119">
        <f t="shared" si="45"/>
        <v>0</v>
      </c>
      <c r="AX63" s="119">
        <f t="shared" si="45"/>
        <v>0</v>
      </c>
      <c r="AY63" s="119">
        <f t="shared" si="45"/>
        <v>0</v>
      </c>
      <c r="AZ63" s="119">
        <f t="shared" si="45"/>
        <v>0</v>
      </c>
      <c r="BA63" s="119">
        <f t="shared" si="45"/>
        <v>0</v>
      </c>
      <c r="BB63" s="119">
        <f t="shared" si="45"/>
        <v>0</v>
      </c>
      <c r="BC63" s="119">
        <f t="shared" si="45"/>
        <v>0</v>
      </c>
      <c r="BD63" s="119">
        <f t="shared" si="45"/>
        <v>0</v>
      </c>
      <c r="BE63" s="119">
        <f t="shared" si="45"/>
        <v>0</v>
      </c>
      <c r="BF63" s="119">
        <f t="shared" si="45"/>
        <v>0</v>
      </c>
      <c r="BG63" s="119">
        <f t="shared" si="45"/>
        <v>0</v>
      </c>
      <c r="BH63" s="119">
        <f t="shared" si="45"/>
        <v>0</v>
      </c>
      <c r="BI63" s="119">
        <f t="shared" si="45"/>
        <v>0</v>
      </c>
      <c r="BJ63" s="119">
        <f t="shared" si="45"/>
        <v>0</v>
      </c>
      <c r="BK63" s="119">
        <f t="shared" si="45"/>
        <v>0</v>
      </c>
      <c r="BL63" s="119">
        <f t="shared" si="45"/>
        <v>0</v>
      </c>
      <c r="BM63" s="119">
        <f t="shared" si="45"/>
        <v>0</v>
      </c>
      <c r="BN63" s="119">
        <f t="shared" si="45"/>
        <v>0</v>
      </c>
      <c r="BO63" s="119">
        <f t="shared" si="45"/>
        <v>0</v>
      </c>
      <c r="BP63" s="119">
        <f t="shared" si="45"/>
        <v>0</v>
      </c>
      <c r="BQ63" s="119">
        <f t="shared" si="45"/>
        <v>0</v>
      </c>
      <c r="BR63" s="119">
        <f t="shared" si="45"/>
        <v>0</v>
      </c>
      <c r="BS63" s="119">
        <f t="shared" si="45"/>
        <v>0</v>
      </c>
      <c r="BT63" s="119">
        <f t="shared" si="45"/>
        <v>0</v>
      </c>
      <c r="BU63" s="119">
        <f t="shared" si="45"/>
        <v>0</v>
      </c>
      <c r="BV63" s="119">
        <f t="shared" si="45"/>
        <v>0</v>
      </c>
      <c r="BW63" s="119">
        <f t="shared" ref="BW63:CK63" si="46">N(OR(BW56,BW61))</f>
        <v>0</v>
      </c>
      <c r="BX63" s="119">
        <f t="shared" si="46"/>
        <v>0</v>
      </c>
      <c r="BY63" s="119">
        <f t="shared" si="46"/>
        <v>0</v>
      </c>
      <c r="BZ63" s="119">
        <f t="shared" si="46"/>
        <v>0</v>
      </c>
      <c r="CA63" s="119">
        <f t="shared" si="46"/>
        <v>0</v>
      </c>
      <c r="CB63" s="119">
        <f t="shared" si="46"/>
        <v>0</v>
      </c>
      <c r="CC63" s="119">
        <f t="shared" si="46"/>
        <v>0</v>
      </c>
      <c r="CD63" s="119">
        <f t="shared" si="46"/>
        <v>0</v>
      </c>
      <c r="CE63" s="119">
        <f t="shared" si="46"/>
        <v>0</v>
      </c>
      <c r="CF63" s="119">
        <f t="shared" si="46"/>
        <v>0</v>
      </c>
      <c r="CG63" s="119">
        <f t="shared" si="46"/>
        <v>0</v>
      </c>
      <c r="CH63" s="119">
        <f t="shared" si="46"/>
        <v>0</v>
      </c>
      <c r="CI63" s="119">
        <f t="shared" si="46"/>
        <v>0</v>
      </c>
      <c r="CJ63" s="119">
        <f t="shared" si="46"/>
        <v>0</v>
      </c>
      <c r="CK63" s="119" t="e">
        <f t="shared" si="46"/>
        <v>#VALUE!</v>
      </c>
    </row>
    <row r="65" spans="1:89">
      <c r="C65" s="117" t="s">
        <v>145</v>
      </c>
    </row>
    <row r="66" spans="1:89" s="118" customFormat="1">
      <c r="A66" s="125"/>
      <c r="B66" s="151"/>
      <c r="C66" s="151"/>
      <c r="E66" s="127" t="s">
        <v>322</v>
      </c>
      <c r="J66" s="118">
        <f t="shared" ref="J66:AO66" si="47">IF(J56=1,"BAU",IF(J61=1,"BETRIEB",0))</f>
        <v>0</v>
      </c>
      <c r="K66" s="118" t="str">
        <f t="shared" si="47"/>
        <v>BAU</v>
      </c>
      <c r="L66" s="118" t="str">
        <f t="shared" si="47"/>
        <v>BAU</v>
      </c>
      <c r="M66" s="118" t="str">
        <f t="shared" si="47"/>
        <v>BAU</v>
      </c>
      <c r="N66" s="118" t="str">
        <f t="shared" si="47"/>
        <v>BAU</v>
      </c>
      <c r="O66" s="118" t="str">
        <f t="shared" si="47"/>
        <v>BETRIEB</v>
      </c>
      <c r="P66" s="118" t="str">
        <f t="shared" si="47"/>
        <v>BETRIEB</v>
      </c>
      <c r="Q66" s="118" t="str">
        <f t="shared" si="47"/>
        <v>BETRIEB</v>
      </c>
      <c r="R66" s="118" t="str">
        <f t="shared" si="47"/>
        <v>BETRIEB</v>
      </c>
      <c r="S66" s="118" t="str">
        <f t="shared" si="47"/>
        <v>BETRIEB</v>
      </c>
      <c r="T66" s="118" t="str">
        <f t="shared" si="47"/>
        <v>BETRIEB</v>
      </c>
      <c r="U66" s="118" t="str">
        <f t="shared" si="47"/>
        <v>BETRIEB</v>
      </c>
      <c r="V66" s="118" t="str">
        <f t="shared" si="47"/>
        <v>BETRIEB</v>
      </c>
      <c r="W66" s="118" t="str">
        <f t="shared" si="47"/>
        <v>BETRIEB</v>
      </c>
      <c r="X66" s="118" t="str">
        <f t="shared" si="47"/>
        <v>BETRIEB</v>
      </c>
      <c r="Y66" s="118" t="str">
        <f t="shared" si="47"/>
        <v>BETRIEB</v>
      </c>
      <c r="Z66" s="118" t="str">
        <f t="shared" si="47"/>
        <v>BETRIEB</v>
      </c>
      <c r="AA66" s="118" t="str">
        <f t="shared" si="47"/>
        <v>BETRIEB</v>
      </c>
      <c r="AB66" s="118" t="str">
        <f t="shared" si="47"/>
        <v>BETRIEB</v>
      </c>
      <c r="AC66" s="118" t="str">
        <f t="shared" si="47"/>
        <v>BETRIEB</v>
      </c>
      <c r="AD66" s="118" t="str">
        <f t="shared" si="47"/>
        <v>BETRIEB</v>
      </c>
      <c r="AE66" s="118" t="str">
        <f t="shared" si="47"/>
        <v>BETRIEB</v>
      </c>
      <c r="AF66" s="118" t="str">
        <f t="shared" si="47"/>
        <v>BETRIEB</v>
      </c>
      <c r="AG66" s="118" t="str">
        <f t="shared" si="47"/>
        <v>BETRIEB</v>
      </c>
      <c r="AH66" s="118" t="str">
        <f t="shared" si="47"/>
        <v>BETRIEB</v>
      </c>
      <c r="AI66" s="118" t="str">
        <f t="shared" si="47"/>
        <v>BETRIEB</v>
      </c>
      <c r="AJ66" s="118" t="str">
        <f t="shared" si="47"/>
        <v>BETRIEB</v>
      </c>
      <c r="AK66" s="118" t="str">
        <f t="shared" si="47"/>
        <v>BETRIEB</v>
      </c>
      <c r="AL66" s="118" t="str">
        <f t="shared" si="47"/>
        <v>BETRIEB</v>
      </c>
      <c r="AM66" s="118" t="str">
        <f t="shared" si="47"/>
        <v>BETRIEB</v>
      </c>
      <c r="AN66" s="118" t="str">
        <f t="shared" si="47"/>
        <v>BETRIEB</v>
      </c>
      <c r="AO66" s="118" t="str">
        <f t="shared" si="47"/>
        <v>BETRIEB</v>
      </c>
      <c r="AP66" s="118" t="str">
        <f t="shared" ref="AP66:BU66" si="48">IF(AP56=1,"BAU",IF(AP61=1,"BETRIEB",0))</f>
        <v>BETRIEB</v>
      </c>
      <c r="AQ66" s="118" t="str">
        <f t="shared" si="48"/>
        <v>BETRIEB</v>
      </c>
      <c r="AR66" s="118" t="str">
        <f t="shared" si="48"/>
        <v>BETRIEB</v>
      </c>
      <c r="AS66" s="118">
        <f t="shared" si="48"/>
        <v>0</v>
      </c>
      <c r="AT66" s="118">
        <f t="shared" si="48"/>
        <v>0</v>
      </c>
      <c r="AU66" s="118">
        <f t="shared" si="48"/>
        <v>0</v>
      </c>
      <c r="AV66" s="118">
        <f t="shared" si="48"/>
        <v>0</v>
      </c>
      <c r="AW66" s="118">
        <f t="shared" si="48"/>
        <v>0</v>
      </c>
      <c r="AX66" s="118">
        <f t="shared" si="48"/>
        <v>0</v>
      </c>
      <c r="AY66" s="118">
        <f t="shared" si="48"/>
        <v>0</v>
      </c>
      <c r="AZ66" s="118">
        <f t="shared" si="48"/>
        <v>0</v>
      </c>
      <c r="BA66" s="118">
        <f t="shared" si="48"/>
        <v>0</v>
      </c>
      <c r="BB66" s="118">
        <f t="shared" si="48"/>
        <v>0</v>
      </c>
      <c r="BC66" s="118">
        <f t="shared" si="48"/>
        <v>0</v>
      </c>
      <c r="BD66" s="118">
        <f t="shared" si="48"/>
        <v>0</v>
      </c>
      <c r="BE66" s="118">
        <f t="shared" si="48"/>
        <v>0</v>
      </c>
      <c r="BF66" s="118">
        <f t="shared" si="48"/>
        <v>0</v>
      </c>
      <c r="BG66" s="118">
        <f t="shared" si="48"/>
        <v>0</v>
      </c>
      <c r="BH66" s="118">
        <f t="shared" si="48"/>
        <v>0</v>
      </c>
      <c r="BI66" s="118">
        <f t="shared" si="48"/>
        <v>0</v>
      </c>
      <c r="BJ66" s="118">
        <f t="shared" si="48"/>
        <v>0</v>
      </c>
      <c r="BK66" s="118">
        <f t="shared" si="48"/>
        <v>0</v>
      </c>
      <c r="BL66" s="118">
        <f t="shared" si="48"/>
        <v>0</v>
      </c>
      <c r="BM66" s="118">
        <f t="shared" si="48"/>
        <v>0</v>
      </c>
      <c r="BN66" s="118">
        <f t="shared" si="48"/>
        <v>0</v>
      </c>
      <c r="BO66" s="118">
        <f t="shared" si="48"/>
        <v>0</v>
      </c>
      <c r="BP66" s="118">
        <f t="shared" si="48"/>
        <v>0</v>
      </c>
      <c r="BQ66" s="118">
        <f t="shared" si="48"/>
        <v>0</v>
      </c>
      <c r="BR66" s="118">
        <f t="shared" si="48"/>
        <v>0</v>
      </c>
      <c r="BS66" s="118">
        <f t="shared" si="48"/>
        <v>0</v>
      </c>
      <c r="BT66" s="118">
        <f t="shared" si="48"/>
        <v>0</v>
      </c>
      <c r="BU66" s="118">
        <f t="shared" si="48"/>
        <v>0</v>
      </c>
      <c r="BV66" s="118">
        <f t="shared" ref="BV66:CK66" si="49">IF(BV56=1,"BAU",IF(BV61=1,"BETRIEB",0))</f>
        <v>0</v>
      </c>
      <c r="BW66" s="118">
        <f t="shared" si="49"/>
        <v>0</v>
      </c>
      <c r="BX66" s="118">
        <f t="shared" si="49"/>
        <v>0</v>
      </c>
      <c r="BY66" s="118">
        <f t="shared" si="49"/>
        <v>0</v>
      </c>
      <c r="BZ66" s="118">
        <f t="shared" si="49"/>
        <v>0</v>
      </c>
      <c r="CA66" s="118">
        <f t="shared" si="49"/>
        <v>0</v>
      </c>
      <c r="CB66" s="118">
        <f t="shared" si="49"/>
        <v>0</v>
      </c>
      <c r="CC66" s="118">
        <f t="shared" si="49"/>
        <v>0</v>
      </c>
      <c r="CD66" s="118">
        <f t="shared" si="49"/>
        <v>0</v>
      </c>
      <c r="CE66" s="118">
        <f t="shared" si="49"/>
        <v>0</v>
      </c>
      <c r="CF66" s="118">
        <f t="shared" si="49"/>
        <v>0</v>
      </c>
      <c r="CG66" s="118">
        <f t="shared" si="49"/>
        <v>0</v>
      </c>
      <c r="CH66" s="118">
        <f t="shared" si="49"/>
        <v>0</v>
      </c>
      <c r="CI66" s="118">
        <f t="shared" si="49"/>
        <v>0</v>
      </c>
      <c r="CJ66" s="118">
        <f t="shared" si="49"/>
        <v>0</v>
      </c>
      <c r="CK66" s="118">
        <f t="shared" si="49"/>
        <v>0</v>
      </c>
    </row>
    <row r="67" spans="1:89" s="118" customFormat="1">
      <c r="A67" s="125"/>
      <c r="B67" s="151"/>
      <c r="C67" s="151"/>
      <c r="E67" s="127"/>
    </row>
    <row r="68" spans="1:89" s="118" customFormat="1">
      <c r="A68" s="125"/>
      <c r="B68" s="151"/>
      <c r="C68" s="151"/>
      <c r="E68" s="127"/>
    </row>
    <row r="69" spans="1:89" s="118" customFormat="1">
      <c r="A69" s="125"/>
      <c r="B69" s="151"/>
      <c r="C69" s="117" t="s">
        <v>338</v>
      </c>
      <c r="E69" s="127"/>
    </row>
    <row r="70" spans="1:89" s="118" customFormat="1">
      <c r="A70" s="125"/>
      <c r="B70" s="151"/>
      <c r="C70" s="151"/>
      <c r="E70" s="127" t="s">
        <v>339</v>
      </c>
      <c r="J70" s="348">
        <f>(J56 * $G18 /12) + (J62 * $G25 /12)</f>
        <v>0</v>
      </c>
      <c r="K70" s="348">
        <f t="shared" ref="K70:BV70" si="50">(K56 * $G18 /12) + (K62 * $G25 /12)</f>
        <v>0.5</v>
      </c>
      <c r="L70" s="348">
        <f t="shared" si="50"/>
        <v>0.5</v>
      </c>
      <c r="M70" s="348">
        <f t="shared" si="50"/>
        <v>0.5</v>
      </c>
      <c r="N70" s="348">
        <f t="shared" si="50"/>
        <v>0.5</v>
      </c>
      <c r="O70" s="348">
        <f t="shared" si="50"/>
        <v>1</v>
      </c>
      <c r="P70" s="348">
        <f t="shared" si="50"/>
        <v>1</v>
      </c>
      <c r="Q70" s="348">
        <f t="shared" si="50"/>
        <v>1</v>
      </c>
      <c r="R70" s="348">
        <f t="shared" si="50"/>
        <v>1</v>
      </c>
      <c r="S70" s="348">
        <f t="shared" si="50"/>
        <v>1</v>
      </c>
      <c r="T70" s="348">
        <f t="shared" si="50"/>
        <v>1</v>
      </c>
      <c r="U70" s="348">
        <f t="shared" si="50"/>
        <v>1</v>
      </c>
      <c r="V70" s="348">
        <f t="shared" si="50"/>
        <v>1</v>
      </c>
      <c r="W70" s="348">
        <f t="shared" si="50"/>
        <v>1</v>
      </c>
      <c r="X70" s="348">
        <f t="shared" si="50"/>
        <v>1</v>
      </c>
      <c r="Y70" s="348">
        <f t="shared" si="50"/>
        <v>1</v>
      </c>
      <c r="Z70" s="348">
        <f t="shared" si="50"/>
        <v>1</v>
      </c>
      <c r="AA70" s="348">
        <f t="shared" si="50"/>
        <v>1</v>
      </c>
      <c r="AB70" s="348">
        <f t="shared" si="50"/>
        <v>1</v>
      </c>
      <c r="AC70" s="348">
        <f t="shared" si="50"/>
        <v>1</v>
      </c>
      <c r="AD70" s="348">
        <f t="shared" si="50"/>
        <v>1</v>
      </c>
      <c r="AE70" s="348">
        <f t="shared" si="50"/>
        <v>1</v>
      </c>
      <c r="AF70" s="348">
        <f t="shared" si="50"/>
        <v>1</v>
      </c>
      <c r="AG70" s="348">
        <f t="shared" si="50"/>
        <v>1</v>
      </c>
      <c r="AH70" s="348">
        <f t="shared" si="50"/>
        <v>1</v>
      </c>
      <c r="AI70" s="348">
        <f t="shared" si="50"/>
        <v>1</v>
      </c>
      <c r="AJ70" s="348">
        <f t="shared" si="50"/>
        <v>1</v>
      </c>
      <c r="AK70" s="348">
        <f t="shared" si="50"/>
        <v>1</v>
      </c>
      <c r="AL70" s="348">
        <f t="shared" si="50"/>
        <v>1</v>
      </c>
      <c r="AM70" s="348">
        <f t="shared" si="50"/>
        <v>1</v>
      </c>
      <c r="AN70" s="348">
        <f t="shared" si="50"/>
        <v>1</v>
      </c>
      <c r="AO70" s="348">
        <f t="shared" si="50"/>
        <v>1</v>
      </c>
      <c r="AP70" s="348">
        <f t="shared" si="50"/>
        <v>1</v>
      </c>
      <c r="AQ70" s="348">
        <f t="shared" si="50"/>
        <v>1</v>
      </c>
      <c r="AR70" s="348">
        <f t="shared" si="50"/>
        <v>1</v>
      </c>
      <c r="AS70" s="348">
        <f t="shared" si="50"/>
        <v>0</v>
      </c>
      <c r="AT70" s="348">
        <f t="shared" si="50"/>
        <v>0</v>
      </c>
      <c r="AU70" s="348">
        <f t="shared" si="50"/>
        <v>0</v>
      </c>
      <c r="AV70" s="348">
        <f t="shared" si="50"/>
        <v>0</v>
      </c>
      <c r="AW70" s="348">
        <f t="shared" si="50"/>
        <v>0</v>
      </c>
      <c r="AX70" s="348">
        <f t="shared" si="50"/>
        <v>0</v>
      </c>
      <c r="AY70" s="348">
        <f t="shared" si="50"/>
        <v>0</v>
      </c>
      <c r="AZ70" s="348">
        <f t="shared" si="50"/>
        <v>0</v>
      </c>
      <c r="BA70" s="348">
        <f t="shared" si="50"/>
        <v>0</v>
      </c>
      <c r="BB70" s="348">
        <f t="shared" si="50"/>
        <v>0</v>
      </c>
      <c r="BC70" s="348">
        <f t="shared" si="50"/>
        <v>0</v>
      </c>
      <c r="BD70" s="348">
        <f t="shared" si="50"/>
        <v>0</v>
      </c>
      <c r="BE70" s="348">
        <f t="shared" si="50"/>
        <v>0</v>
      </c>
      <c r="BF70" s="348">
        <f t="shared" si="50"/>
        <v>0</v>
      </c>
      <c r="BG70" s="348">
        <f t="shared" si="50"/>
        <v>0</v>
      </c>
      <c r="BH70" s="348">
        <f t="shared" si="50"/>
        <v>0</v>
      </c>
      <c r="BI70" s="348">
        <f t="shared" si="50"/>
        <v>0</v>
      </c>
      <c r="BJ70" s="348">
        <f t="shared" si="50"/>
        <v>0</v>
      </c>
      <c r="BK70" s="348">
        <f t="shared" si="50"/>
        <v>0</v>
      </c>
      <c r="BL70" s="348">
        <f t="shared" si="50"/>
        <v>0</v>
      </c>
      <c r="BM70" s="348">
        <f t="shared" si="50"/>
        <v>0</v>
      </c>
      <c r="BN70" s="348">
        <f t="shared" si="50"/>
        <v>0</v>
      </c>
      <c r="BO70" s="348">
        <f t="shared" si="50"/>
        <v>0</v>
      </c>
      <c r="BP70" s="348">
        <f t="shared" si="50"/>
        <v>0</v>
      </c>
      <c r="BQ70" s="348">
        <f t="shared" si="50"/>
        <v>0</v>
      </c>
      <c r="BR70" s="348">
        <f t="shared" si="50"/>
        <v>0</v>
      </c>
      <c r="BS70" s="348">
        <f t="shared" si="50"/>
        <v>0</v>
      </c>
      <c r="BT70" s="348">
        <f t="shared" si="50"/>
        <v>0</v>
      </c>
      <c r="BU70" s="348">
        <f t="shared" si="50"/>
        <v>0</v>
      </c>
      <c r="BV70" s="348">
        <f t="shared" si="50"/>
        <v>0</v>
      </c>
      <c r="BW70" s="348">
        <f t="shared" ref="BW70:CK70" si="51">(BW56 * $G18 /12) + (BW62 * $G25 /12)</f>
        <v>0</v>
      </c>
      <c r="BX70" s="348">
        <f t="shared" si="51"/>
        <v>0</v>
      </c>
      <c r="BY70" s="348">
        <f t="shared" si="51"/>
        <v>0</v>
      </c>
      <c r="BZ70" s="348">
        <f t="shared" si="51"/>
        <v>0</v>
      </c>
      <c r="CA70" s="348">
        <f t="shared" si="51"/>
        <v>0</v>
      </c>
      <c r="CB70" s="348">
        <f t="shared" si="51"/>
        <v>0</v>
      </c>
      <c r="CC70" s="348">
        <f t="shared" si="51"/>
        <v>0</v>
      </c>
      <c r="CD70" s="348">
        <f t="shared" si="51"/>
        <v>0</v>
      </c>
      <c r="CE70" s="348">
        <f t="shared" si="51"/>
        <v>0</v>
      </c>
      <c r="CF70" s="348">
        <f t="shared" si="51"/>
        <v>0</v>
      </c>
      <c r="CG70" s="348">
        <f t="shared" si="51"/>
        <v>0</v>
      </c>
      <c r="CH70" s="348">
        <f t="shared" si="51"/>
        <v>0</v>
      </c>
      <c r="CI70" s="348">
        <f t="shared" si="51"/>
        <v>0</v>
      </c>
      <c r="CJ70" s="348">
        <f t="shared" si="51"/>
        <v>0</v>
      </c>
      <c r="CK70" s="348">
        <f t="shared" si="51"/>
        <v>0</v>
      </c>
    </row>
    <row r="71" spans="1:89" s="118" customFormat="1">
      <c r="A71" s="125"/>
      <c r="B71" s="151"/>
      <c r="C71" s="151"/>
      <c r="E71" s="127" t="s">
        <v>340</v>
      </c>
      <c r="J71" s="348">
        <f>I71 + J70</f>
        <v>0</v>
      </c>
      <c r="K71" s="348">
        <f t="shared" ref="K71:BV71" si="52">J71 + K70</f>
        <v>0.5</v>
      </c>
      <c r="L71" s="348">
        <f t="shared" si="52"/>
        <v>1</v>
      </c>
      <c r="M71" s="348">
        <f t="shared" si="52"/>
        <v>1.5</v>
      </c>
      <c r="N71" s="348">
        <f t="shared" si="52"/>
        <v>2</v>
      </c>
      <c r="O71" s="348">
        <f t="shared" si="52"/>
        <v>3</v>
      </c>
      <c r="P71" s="348">
        <f t="shared" si="52"/>
        <v>4</v>
      </c>
      <c r="Q71" s="348">
        <f t="shared" si="52"/>
        <v>5</v>
      </c>
      <c r="R71" s="348">
        <f t="shared" si="52"/>
        <v>6</v>
      </c>
      <c r="S71" s="348">
        <f t="shared" si="52"/>
        <v>7</v>
      </c>
      <c r="T71" s="348">
        <f t="shared" si="52"/>
        <v>8</v>
      </c>
      <c r="U71" s="348">
        <f t="shared" si="52"/>
        <v>9</v>
      </c>
      <c r="V71" s="348">
        <f t="shared" si="52"/>
        <v>10</v>
      </c>
      <c r="W71" s="348">
        <f t="shared" si="52"/>
        <v>11</v>
      </c>
      <c r="X71" s="348">
        <f t="shared" si="52"/>
        <v>12</v>
      </c>
      <c r="Y71" s="348">
        <f t="shared" si="52"/>
        <v>13</v>
      </c>
      <c r="Z71" s="348">
        <f t="shared" si="52"/>
        <v>14</v>
      </c>
      <c r="AA71" s="348">
        <f t="shared" si="52"/>
        <v>15</v>
      </c>
      <c r="AB71" s="348">
        <f t="shared" si="52"/>
        <v>16</v>
      </c>
      <c r="AC71" s="348">
        <f t="shared" si="52"/>
        <v>17</v>
      </c>
      <c r="AD71" s="348">
        <f t="shared" si="52"/>
        <v>18</v>
      </c>
      <c r="AE71" s="348">
        <f t="shared" si="52"/>
        <v>19</v>
      </c>
      <c r="AF71" s="348">
        <f t="shared" si="52"/>
        <v>20</v>
      </c>
      <c r="AG71" s="348">
        <f t="shared" si="52"/>
        <v>21</v>
      </c>
      <c r="AH71" s="348">
        <f t="shared" si="52"/>
        <v>22</v>
      </c>
      <c r="AI71" s="348">
        <f t="shared" si="52"/>
        <v>23</v>
      </c>
      <c r="AJ71" s="348">
        <f t="shared" si="52"/>
        <v>24</v>
      </c>
      <c r="AK71" s="348">
        <f t="shared" si="52"/>
        <v>25</v>
      </c>
      <c r="AL71" s="348">
        <f t="shared" si="52"/>
        <v>26</v>
      </c>
      <c r="AM71" s="348">
        <f t="shared" si="52"/>
        <v>27</v>
      </c>
      <c r="AN71" s="348">
        <f t="shared" si="52"/>
        <v>28</v>
      </c>
      <c r="AO71" s="348">
        <f t="shared" si="52"/>
        <v>29</v>
      </c>
      <c r="AP71" s="348">
        <f t="shared" si="52"/>
        <v>30</v>
      </c>
      <c r="AQ71" s="348">
        <f t="shared" si="52"/>
        <v>31</v>
      </c>
      <c r="AR71" s="348">
        <f t="shared" si="52"/>
        <v>32</v>
      </c>
      <c r="AS71" s="348">
        <f t="shared" si="52"/>
        <v>32</v>
      </c>
      <c r="AT71" s="348">
        <f t="shared" si="52"/>
        <v>32</v>
      </c>
      <c r="AU71" s="348">
        <f t="shared" si="52"/>
        <v>32</v>
      </c>
      <c r="AV71" s="348">
        <f t="shared" si="52"/>
        <v>32</v>
      </c>
      <c r="AW71" s="348">
        <f t="shared" si="52"/>
        <v>32</v>
      </c>
      <c r="AX71" s="348">
        <f t="shared" si="52"/>
        <v>32</v>
      </c>
      <c r="AY71" s="348">
        <f t="shared" si="52"/>
        <v>32</v>
      </c>
      <c r="AZ71" s="348">
        <f t="shared" si="52"/>
        <v>32</v>
      </c>
      <c r="BA71" s="348">
        <f t="shared" si="52"/>
        <v>32</v>
      </c>
      <c r="BB71" s="348">
        <f t="shared" si="52"/>
        <v>32</v>
      </c>
      <c r="BC71" s="348">
        <f t="shared" si="52"/>
        <v>32</v>
      </c>
      <c r="BD71" s="348">
        <f t="shared" si="52"/>
        <v>32</v>
      </c>
      <c r="BE71" s="348">
        <f t="shared" si="52"/>
        <v>32</v>
      </c>
      <c r="BF71" s="348">
        <f t="shared" si="52"/>
        <v>32</v>
      </c>
      <c r="BG71" s="348">
        <f t="shared" si="52"/>
        <v>32</v>
      </c>
      <c r="BH71" s="348">
        <f t="shared" si="52"/>
        <v>32</v>
      </c>
      <c r="BI71" s="348">
        <f t="shared" si="52"/>
        <v>32</v>
      </c>
      <c r="BJ71" s="348">
        <f t="shared" si="52"/>
        <v>32</v>
      </c>
      <c r="BK71" s="348">
        <f t="shared" si="52"/>
        <v>32</v>
      </c>
      <c r="BL71" s="348">
        <f t="shared" si="52"/>
        <v>32</v>
      </c>
      <c r="BM71" s="348">
        <f t="shared" si="52"/>
        <v>32</v>
      </c>
      <c r="BN71" s="348">
        <f t="shared" si="52"/>
        <v>32</v>
      </c>
      <c r="BO71" s="348">
        <f t="shared" si="52"/>
        <v>32</v>
      </c>
      <c r="BP71" s="348">
        <f t="shared" si="52"/>
        <v>32</v>
      </c>
      <c r="BQ71" s="348">
        <f t="shared" si="52"/>
        <v>32</v>
      </c>
      <c r="BR71" s="348">
        <f t="shared" si="52"/>
        <v>32</v>
      </c>
      <c r="BS71" s="348">
        <f t="shared" si="52"/>
        <v>32</v>
      </c>
      <c r="BT71" s="348">
        <f t="shared" si="52"/>
        <v>32</v>
      </c>
      <c r="BU71" s="348">
        <f t="shared" si="52"/>
        <v>32</v>
      </c>
      <c r="BV71" s="348">
        <f t="shared" si="52"/>
        <v>32</v>
      </c>
      <c r="BW71" s="348">
        <f t="shared" ref="BW71:CK71" si="53">BV71 + BW70</f>
        <v>32</v>
      </c>
      <c r="BX71" s="348">
        <f t="shared" si="53"/>
        <v>32</v>
      </c>
      <c r="BY71" s="348">
        <f t="shared" si="53"/>
        <v>32</v>
      </c>
      <c r="BZ71" s="348">
        <f t="shared" si="53"/>
        <v>32</v>
      </c>
      <c r="CA71" s="348">
        <f t="shared" si="53"/>
        <v>32</v>
      </c>
      <c r="CB71" s="348">
        <f t="shared" si="53"/>
        <v>32</v>
      </c>
      <c r="CC71" s="348">
        <f t="shared" si="53"/>
        <v>32</v>
      </c>
      <c r="CD71" s="348">
        <f t="shared" si="53"/>
        <v>32</v>
      </c>
      <c r="CE71" s="348">
        <f t="shared" si="53"/>
        <v>32</v>
      </c>
      <c r="CF71" s="348">
        <f t="shared" si="53"/>
        <v>32</v>
      </c>
      <c r="CG71" s="348">
        <f t="shared" si="53"/>
        <v>32</v>
      </c>
      <c r="CH71" s="348">
        <f t="shared" si="53"/>
        <v>32</v>
      </c>
      <c r="CI71" s="348">
        <f t="shared" si="53"/>
        <v>32</v>
      </c>
      <c r="CJ71" s="348">
        <f t="shared" si="53"/>
        <v>32</v>
      </c>
      <c r="CK71" s="348">
        <f t="shared" si="53"/>
        <v>32</v>
      </c>
    </row>
    <row r="72" spans="1:89" s="155" customFormat="1">
      <c r="A72" s="116"/>
      <c r="B72" s="117"/>
      <c r="C72" s="117"/>
      <c r="D72" s="118"/>
      <c r="E72" s="127" t="s">
        <v>51</v>
      </c>
      <c r="F72" s="119"/>
      <c r="G72" s="152"/>
      <c r="H72" s="119"/>
      <c r="I72" s="119"/>
      <c r="J72" s="153">
        <f>ROUNDUP(J71, 0)</f>
        <v>0</v>
      </c>
      <c r="K72" s="153">
        <f t="shared" ref="K72:BV72" si="54">ROUNDUP(K71, 0)</f>
        <v>1</v>
      </c>
      <c r="L72" s="153">
        <f t="shared" si="54"/>
        <v>1</v>
      </c>
      <c r="M72" s="153">
        <f t="shared" si="54"/>
        <v>2</v>
      </c>
      <c r="N72" s="153">
        <f t="shared" si="54"/>
        <v>2</v>
      </c>
      <c r="O72" s="153">
        <f t="shared" si="54"/>
        <v>3</v>
      </c>
      <c r="P72" s="153">
        <f t="shared" si="54"/>
        <v>4</v>
      </c>
      <c r="Q72" s="153">
        <f t="shared" si="54"/>
        <v>5</v>
      </c>
      <c r="R72" s="153">
        <f t="shared" si="54"/>
        <v>6</v>
      </c>
      <c r="S72" s="153">
        <f t="shared" si="54"/>
        <v>7</v>
      </c>
      <c r="T72" s="153">
        <f t="shared" si="54"/>
        <v>8</v>
      </c>
      <c r="U72" s="153">
        <f t="shared" si="54"/>
        <v>9</v>
      </c>
      <c r="V72" s="153">
        <f t="shared" si="54"/>
        <v>10</v>
      </c>
      <c r="W72" s="153">
        <f t="shared" si="54"/>
        <v>11</v>
      </c>
      <c r="X72" s="153">
        <f t="shared" si="54"/>
        <v>12</v>
      </c>
      <c r="Y72" s="153">
        <f t="shared" si="54"/>
        <v>13</v>
      </c>
      <c r="Z72" s="153">
        <f t="shared" si="54"/>
        <v>14</v>
      </c>
      <c r="AA72" s="153">
        <f t="shared" si="54"/>
        <v>15</v>
      </c>
      <c r="AB72" s="153">
        <f t="shared" si="54"/>
        <v>16</v>
      </c>
      <c r="AC72" s="153">
        <f t="shared" si="54"/>
        <v>17</v>
      </c>
      <c r="AD72" s="153">
        <f t="shared" si="54"/>
        <v>18</v>
      </c>
      <c r="AE72" s="153">
        <f t="shared" si="54"/>
        <v>19</v>
      </c>
      <c r="AF72" s="153">
        <f t="shared" si="54"/>
        <v>20</v>
      </c>
      <c r="AG72" s="153">
        <f t="shared" si="54"/>
        <v>21</v>
      </c>
      <c r="AH72" s="153">
        <f t="shared" si="54"/>
        <v>22</v>
      </c>
      <c r="AI72" s="153">
        <f t="shared" si="54"/>
        <v>23</v>
      </c>
      <c r="AJ72" s="153">
        <f t="shared" si="54"/>
        <v>24</v>
      </c>
      <c r="AK72" s="153">
        <f t="shared" si="54"/>
        <v>25</v>
      </c>
      <c r="AL72" s="153">
        <f t="shared" si="54"/>
        <v>26</v>
      </c>
      <c r="AM72" s="153">
        <f t="shared" si="54"/>
        <v>27</v>
      </c>
      <c r="AN72" s="153">
        <f t="shared" si="54"/>
        <v>28</v>
      </c>
      <c r="AO72" s="153">
        <f t="shared" si="54"/>
        <v>29</v>
      </c>
      <c r="AP72" s="153">
        <f t="shared" si="54"/>
        <v>30</v>
      </c>
      <c r="AQ72" s="153">
        <f t="shared" si="54"/>
        <v>31</v>
      </c>
      <c r="AR72" s="153">
        <f t="shared" si="54"/>
        <v>32</v>
      </c>
      <c r="AS72" s="153">
        <f t="shared" si="54"/>
        <v>32</v>
      </c>
      <c r="AT72" s="153">
        <f t="shared" si="54"/>
        <v>32</v>
      </c>
      <c r="AU72" s="153">
        <f t="shared" si="54"/>
        <v>32</v>
      </c>
      <c r="AV72" s="153">
        <f t="shared" si="54"/>
        <v>32</v>
      </c>
      <c r="AW72" s="153">
        <f t="shared" si="54"/>
        <v>32</v>
      </c>
      <c r="AX72" s="153">
        <f t="shared" si="54"/>
        <v>32</v>
      </c>
      <c r="AY72" s="153">
        <f t="shared" si="54"/>
        <v>32</v>
      </c>
      <c r="AZ72" s="153">
        <f t="shared" si="54"/>
        <v>32</v>
      </c>
      <c r="BA72" s="153">
        <f t="shared" si="54"/>
        <v>32</v>
      </c>
      <c r="BB72" s="153">
        <f t="shared" si="54"/>
        <v>32</v>
      </c>
      <c r="BC72" s="153">
        <f t="shared" si="54"/>
        <v>32</v>
      </c>
      <c r="BD72" s="153">
        <f t="shared" si="54"/>
        <v>32</v>
      </c>
      <c r="BE72" s="153">
        <f t="shared" si="54"/>
        <v>32</v>
      </c>
      <c r="BF72" s="153">
        <f t="shared" si="54"/>
        <v>32</v>
      </c>
      <c r="BG72" s="153">
        <f t="shared" si="54"/>
        <v>32</v>
      </c>
      <c r="BH72" s="153">
        <f t="shared" si="54"/>
        <v>32</v>
      </c>
      <c r="BI72" s="153">
        <f t="shared" si="54"/>
        <v>32</v>
      </c>
      <c r="BJ72" s="153">
        <f t="shared" si="54"/>
        <v>32</v>
      </c>
      <c r="BK72" s="153">
        <f t="shared" si="54"/>
        <v>32</v>
      </c>
      <c r="BL72" s="153">
        <f t="shared" si="54"/>
        <v>32</v>
      </c>
      <c r="BM72" s="153">
        <f t="shared" si="54"/>
        <v>32</v>
      </c>
      <c r="BN72" s="153">
        <f t="shared" si="54"/>
        <v>32</v>
      </c>
      <c r="BO72" s="153">
        <f t="shared" si="54"/>
        <v>32</v>
      </c>
      <c r="BP72" s="153">
        <f t="shared" si="54"/>
        <v>32</v>
      </c>
      <c r="BQ72" s="153">
        <f t="shared" si="54"/>
        <v>32</v>
      </c>
      <c r="BR72" s="153">
        <f t="shared" si="54"/>
        <v>32</v>
      </c>
      <c r="BS72" s="153">
        <f t="shared" si="54"/>
        <v>32</v>
      </c>
      <c r="BT72" s="153">
        <f t="shared" si="54"/>
        <v>32</v>
      </c>
      <c r="BU72" s="153">
        <f t="shared" si="54"/>
        <v>32</v>
      </c>
      <c r="BV72" s="153">
        <f t="shared" si="54"/>
        <v>32</v>
      </c>
      <c r="BW72" s="153">
        <f t="shared" ref="BW72:CK72" si="55">ROUNDUP(BW71, 0)</f>
        <v>32</v>
      </c>
      <c r="BX72" s="153">
        <f t="shared" si="55"/>
        <v>32</v>
      </c>
      <c r="BY72" s="153">
        <f t="shared" si="55"/>
        <v>32</v>
      </c>
      <c r="BZ72" s="153">
        <f t="shared" si="55"/>
        <v>32</v>
      </c>
      <c r="CA72" s="153">
        <f t="shared" si="55"/>
        <v>32</v>
      </c>
      <c r="CB72" s="153">
        <f t="shared" si="55"/>
        <v>32</v>
      </c>
      <c r="CC72" s="153">
        <f t="shared" si="55"/>
        <v>32</v>
      </c>
      <c r="CD72" s="153">
        <f t="shared" si="55"/>
        <v>32</v>
      </c>
      <c r="CE72" s="153">
        <f t="shared" si="55"/>
        <v>32</v>
      </c>
      <c r="CF72" s="153">
        <f t="shared" si="55"/>
        <v>32</v>
      </c>
      <c r="CG72" s="153">
        <f t="shared" si="55"/>
        <v>32</v>
      </c>
      <c r="CH72" s="153">
        <f t="shared" si="55"/>
        <v>32</v>
      </c>
      <c r="CI72" s="153">
        <f t="shared" si="55"/>
        <v>32</v>
      </c>
      <c r="CJ72" s="153">
        <f t="shared" si="55"/>
        <v>32</v>
      </c>
      <c r="CK72" s="153">
        <f t="shared" si="55"/>
        <v>32</v>
      </c>
    </row>
  </sheetData>
  <sheetProtection algorithmName="SHA-512" hashValue="aKlb72MXt/xwTdro2a8N/pOHzNbElIjpoLTCe5WITsDX9Oysto4XSE7lep7fx90dPFm++81y8+ftlgBhtVTI4g==" saltValue="pGWljMowa010DACRZZR1BQ==" spinCount="100000" sheet="1" objects="1" scenarios="1"/>
  <conditionalFormatting sqref="D8:D11 D18:D21">
    <cfRule type="cellIs" dxfId="51" priority="1" stopIfTrue="1" operator="equal">
      <formula>"X"</formula>
    </cfRule>
  </conditionalFormatting>
  <dataValidations count="2">
    <dataValidation type="list" allowBlank="1" showInputMessage="1" showErrorMessage="1" sqref="G18" xr:uid="{7662F30E-AD68-46D7-A090-23FBAB05B584}">
      <formula1>$G$16:$G$16</formula1>
    </dataValidation>
    <dataValidation type="list" allowBlank="1" showInputMessage="1" showErrorMessage="1" sqref="G25" xr:uid="{64E0D1A9-FF06-4899-9665-AC97E509E7A2}">
      <formula1>$G$17:$G$17</formula1>
    </dataValidation>
  </dataValidations>
  <printOptions headings="1"/>
  <pageMargins left="0.74803149606299213" right="0.74803149606299213" top="0.98425196850393704" bottom="0.98425196850393704" header="0.51181102362204722" footer="0.51181102362204722"/>
  <pageSetup paperSize="8" scale="6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CF0AA-F612-4C8A-88DD-058C4892FB1D}">
  <sheetPr published="0">
    <tabColor theme="4" tint="0.79998168889431442"/>
    <outlinePr summaryBelow="0" summaryRight="0"/>
    <pageSetUpPr fitToPage="1"/>
  </sheetPr>
  <dimension ref="A1:XFD32"/>
  <sheetViews>
    <sheetView tabSelected="1" workbookViewId="0">
      <pane xSplit="8" ySplit="6" topLeftCell="AY7" activePane="bottomRight" state="frozen"/>
      <selection pane="topRight" activeCell="I1" sqref="I1"/>
      <selection pane="bottomLeft" activeCell="A7" sqref="A7"/>
      <selection pane="bottomRight" activeCell="AS24" sqref="AS24:XFD28"/>
    </sheetView>
  </sheetViews>
  <sheetFormatPr baseColWidth="10" defaultColWidth="0" defaultRowHeight="11.25"/>
  <cols>
    <col min="1" max="1" width="1.28515625" style="116" customWidth="1"/>
    <col min="2" max="3" width="1.28515625" style="117" customWidth="1"/>
    <col min="4" max="4" width="1.28515625" style="118" customWidth="1"/>
    <col min="5" max="5" width="40.7109375" style="119" customWidth="1"/>
    <col min="6" max="6" width="15.28515625" style="119" customWidth="1"/>
    <col min="7" max="8" width="11.7109375" style="119" customWidth="1"/>
    <col min="9" max="9" width="3" style="119" customWidth="1"/>
    <col min="10" max="65" width="11.7109375" style="119" customWidth="1"/>
    <col min="66" max="89" width="11.7109375" style="119" hidden="1" customWidth="1"/>
    <col min="90" max="16384" width="11.42578125" style="119" hidden="1"/>
  </cols>
  <sheetData>
    <row r="1" spans="1:89" s="114" customFormat="1" ht="12.75">
      <c r="A1" s="111" t="str">
        <f ca="1" xml:space="preserve"> RIGHT(CELL("filename", A1), LEN(CELL("filename", A1)) - SEARCH("]", CELL("filename", A1)))</f>
        <v>Input_Periodisch</v>
      </c>
      <c r="B1" s="112"/>
      <c r="C1" s="112"/>
      <c r="D1" s="113"/>
      <c r="F1" s="115"/>
      <c r="G1" s="115"/>
      <c r="H1" s="115"/>
    </row>
    <row r="2" spans="1:89" s="167" customFormat="1">
      <c r="A2" s="162"/>
      <c r="B2" s="164"/>
      <c r="C2" s="164"/>
      <c r="D2" s="165"/>
      <c r="E2" s="167" t="str">
        <f>Time!E$2</f>
        <v>Zahl der Monate in dieser Spalte</v>
      </c>
      <c r="F2" s="167">
        <f>Time!F$2</f>
        <v>0</v>
      </c>
      <c r="G2" s="161">
        <f>Time!G$2</f>
        <v>0</v>
      </c>
      <c r="H2" s="167">
        <f>Time!H$2</f>
        <v>0</v>
      </c>
      <c r="I2" s="167">
        <f>Time!I$2</f>
        <v>0</v>
      </c>
      <c r="J2" s="167">
        <f>Time!J$2</f>
        <v>0</v>
      </c>
      <c r="K2" s="167">
        <f>Time!K$2</f>
        <v>6</v>
      </c>
      <c r="L2" s="167">
        <f>Time!L$2</f>
        <v>6</v>
      </c>
      <c r="M2" s="167">
        <f>Time!M$2</f>
        <v>6</v>
      </c>
      <c r="N2" s="167">
        <f>Time!N$2</f>
        <v>6</v>
      </c>
      <c r="O2" s="167">
        <f>Time!O$2</f>
        <v>12</v>
      </c>
      <c r="P2" s="167">
        <f>Time!P$2</f>
        <v>12</v>
      </c>
      <c r="Q2" s="167">
        <f>Time!Q$2</f>
        <v>12</v>
      </c>
      <c r="R2" s="167">
        <f>Time!R$2</f>
        <v>12</v>
      </c>
      <c r="S2" s="167">
        <f>Time!S$2</f>
        <v>12</v>
      </c>
      <c r="T2" s="167">
        <f>Time!T$2</f>
        <v>12</v>
      </c>
      <c r="U2" s="167">
        <f>Time!U$2</f>
        <v>12</v>
      </c>
      <c r="V2" s="167">
        <f>Time!V$2</f>
        <v>12</v>
      </c>
      <c r="W2" s="167">
        <f>Time!W$2</f>
        <v>12</v>
      </c>
      <c r="X2" s="167">
        <f>Time!X$2</f>
        <v>12</v>
      </c>
      <c r="Y2" s="167">
        <f>Time!Y$2</f>
        <v>12</v>
      </c>
      <c r="Z2" s="167">
        <f>Time!Z$2</f>
        <v>12</v>
      </c>
      <c r="AA2" s="167">
        <f>Time!AA$2</f>
        <v>12</v>
      </c>
      <c r="AB2" s="167">
        <f>Time!AB$2</f>
        <v>12</v>
      </c>
      <c r="AC2" s="167">
        <f>Time!AC$2</f>
        <v>12</v>
      </c>
      <c r="AD2" s="167">
        <f>Time!AD$2</f>
        <v>12</v>
      </c>
      <c r="AE2" s="167">
        <f>Time!AE$2</f>
        <v>12</v>
      </c>
      <c r="AF2" s="167">
        <f>Time!AF$2</f>
        <v>12</v>
      </c>
      <c r="AG2" s="167">
        <f>Time!AG$2</f>
        <v>12</v>
      </c>
      <c r="AH2" s="167">
        <f>Time!AH$2</f>
        <v>12</v>
      </c>
      <c r="AI2" s="167">
        <f>Time!AI$2</f>
        <v>12</v>
      </c>
      <c r="AJ2" s="167">
        <f>Time!AJ$2</f>
        <v>12</v>
      </c>
      <c r="AK2" s="167">
        <f>Time!AK$2</f>
        <v>12</v>
      </c>
      <c r="AL2" s="167">
        <f>Time!AL$2</f>
        <v>12</v>
      </c>
      <c r="AM2" s="167">
        <f>Time!AM$2</f>
        <v>12</v>
      </c>
      <c r="AN2" s="167">
        <f>Time!AN$2</f>
        <v>12</v>
      </c>
      <c r="AO2" s="167">
        <f>Time!AO$2</f>
        <v>12</v>
      </c>
      <c r="AP2" s="167">
        <f>Time!AP$2</f>
        <v>12</v>
      </c>
      <c r="AQ2" s="167">
        <f>Time!AQ$2</f>
        <v>12</v>
      </c>
      <c r="AR2" s="167">
        <f>Time!AR$2</f>
        <v>12</v>
      </c>
      <c r="AS2" s="167">
        <f>Time!AS$2</f>
        <v>12</v>
      </c>
      <c r="AT2" s="167">
        <f>Time!AT$2</f>
        <v>12</v>
      </c>
      <c r="AU2" s="167">
        <f>Time!AU$2</f>
        <v>12</v>
      </c>
      <c r="AV2" s="167">
        <f>Time!AV$2</f>
        <v>12</v>
      </c>
      <c r="AW2" s="167">
        <f>Time!AW$2</f>
        <v>12</v>
      </c>
      <c r="AX2" s="167">
        <f>Time!AX$2</f>
        <v>12</v>
      </c>
      <c r="AY2" s="167">
        <f>Time!AY$2</f>
        <v>12</v>
      </c>
      <c r="AZ2" s="167">
        <f>Time!AZ$2</f>
        <v>12</v>
      </c>
      <c r="BA2" s="167">
        <f>Time!BA$2</f>
        <v>12</v>
      </c>
      <c r="BB2" s="167">
        <f>Time!BB$2</f>
        <v>12</v>
      </c>
      <c r="BC2" s="167">
        <f>Time!BC$2</f>
        <v>12</v>
      </c>
      <c r="BD2" s="167">
        <f>Time!BD$2</f>
        <v>12</v>
      </c>
      <c r="BE2" s="167">
        <f>Time!BE$2</f>
        <v>12</v>
      </c>
      <c r="BF2" s="167">
        <f>Time!BF$2</f>
        <v>12</v>
      </c>
      <c r="BG2" s="167">
        <f>Time!BG$2</f>
        <v>12</v>
      </c>
      <c r="BH2" s="167">
        <f>Time!BH$2</f>
        <v>12</v>
      </c>
      <c r="BI2" s="167">
        <f>Time!BI$2</f>
        <v>12</v>
      </c>
      <c r="BJ2" s="167">
        <f>Time!BJ$2</f>
        <v>12</v>
      </c>
      <c r="BK2" s="167">
        <f>Time!BK$2</f>
        <v>12</v>
      </c>
      <c r="BL2" s="167">
        <f>Time!BL$2</f>
        <v>12</v>
      </c>
      <c r="BM2" s="167">
        <f>Time!BM$2</f>
        <v>12</v>
      </c>
      <c r="BN2" s="167" t="e">
        <f>#REF!</f>
        <v>#REF!</v>
      </c>
      <c r="BO2" s="167" t="e">
        <f>#REF!</f>
        <v>#REF!</v>
      </c>
      <c r="BP2" s="167" t="e">
        <f>#REF!</f>
        <v>#REF!</v>
      </c>
      <c r="BQ2" s="167" t="e">
        <f>#REF!</f>
        <v>#REF!</v>
      </c>
      <c r="BR2" s="167" t="e">
        <f>#REF!</f>
        <v>#REF!</v>
      </c>
      <c r="BS2" s="167" t="e">
        <f>#REF!</f>
        <v>#REF!</v>
      </c>
      <c r="BT2" s="167" t="e">
        <f>#REF!</f>
        <v>#REF!</v>
      </c>
      <c r="BU2" s="167" t="e">
        <f>#REF!</f>
        <v>#REF!</v>
      </c>
      <c r="BV2" s="167" t="e">
        <f>#REF!</f>
        <v>#REF!</v>
      </c>
      <c r="BW2" s="167" t="e">
        <f>#REF!</f>
        <v>#REF!</v>
      </c>
      <c r="BX2" s="167" t="e">
        <f>#REF!</f>
        <v>#REF!</v>
      </c>
      <c r="BY2" s="167" t="e">
        <f>#REF!</f>
        <v>#REF!</v>
      </c>
      <c r="BZ2" s="167" t="e">
        <f>#REF!</f>
        <v>#REF!</v>
      </c>
      <c r="CA2" s="167" t="e">
        <f>#REF!</f>
        <v>#REF!</v>
      </c>
      <c r="CB2" s="167" t="e">
        <f>#REF!</f>
        <v>#REF!</v>
      </c>
      <c r="CC2" s="167" t="e">
        <f>#REF!</f>
        <v>#REF!</v>
      </c>
      <c r="CD2" s="167" t="e">
        <f>#REF!</f>
        <v>#REF!</v>
      </c>
      <c r="CE2" s="167" t="e">
        <f>#REF!</f>
        <v>#REF!</v>
      </c>
      <c r="CF2" s="167" t="e">
        <f>#REF!</f>
        <v>#REF!</v>
      </c>
      <c r="CG2" s="167" t="e">
        <f>#REF!</f>
        <v>#REF!</v>
      </c>
      <c r="CH2" s="167" t="e">
        <f>#REF!</f>
        <v>#REF!</v>
      </c>
      <c r="CI2" s="167" t="e">
        <f>#REF!</f>
        <v>#REF!</v>
      </c>
      <c r="CJ2" s="167" t="e">
        <f>#REF!</f>
        <v>#REF!</v>
      </c>
      <c r="CK2" s="167" t="e">
        <f>#REF!</f>
        <v>#REF!</v>
      </c>
    </row>
    <row r="3" spans="1:89">
      <c r="E3" s="119" t="str">
        <f>Time!E$3</f>
        <v>Jahr</v>
      </c>
      <c r="F3" s="119">
        <f>Time!F$3</f>
        <v>0</v>
      </c>
      <c r="G3" s="301">
        <f>Time!G$3</f>
        <v>0</v>
      </c>
      <c r="H3" s="119">
        <f>Time!H$3</f>
        <v>0</v>
      </c>
      <c r="I3" s="119">
        <f>Time!I$3</f>
        <v>0</v>
      </c>
      <c r="J3" s="120">
        <f>Time!J$3</f>
        <v>2023</v>
      </c>
      <c r="K3" s="120">
        <f>Time!K$3</f>
        <v>2024</v>
      </c>
      <c r="L3" s="120">
        <f>Time!L$3</f>
        <v>2024</v>
      </c>
      <c r="M3" s="120">
        <f>Time!M$3</f>
        <v>2025</v>
      </c>
      <c r="N3" s="120">
        <f>Time!N$3</f>
        <v>2025</v>
      </c>
      <c r="O3" s="120">
        <f>Time!O$3</f>
        <v>2026</v>
      </c>
      <c r="P3" s="120">
        <f>Time!P$3</f>
        <v>2027</v>
      </c>
      <c r="Q3" s="120">
        <f>Time!Q$3</f>
        <v>2028</v>
      </c>
      <c r="R3" s="120">
        <f>Time!R$3</f>
        <v>2029</v>
      </c>
      <c r="S3" s="120">
        <f>Time!S$3</f>
        <v>2030</v>
      </c>
      <c r="T3" s="120">
        <f>Time!T$3</f>
        <v>2031</v>
      </c>
      <c r="U3" s="120">
        <f>Time!U$3</f>
        <v>2032</v>
      </c>
      <c r="V3" s="120">
        <f>Time!V$3</f>
        <v>2033</v>
      </c>
      <c r="W3" s="120">
        <f>Time!W$3</f>
        <v>2034</v>
      </c>
      <c r="X3" s="120">
        <f>Time!X$3</f>
        <v>2035</v>
      </c>
      <c r="Y3" s="120">
        <f>Time!Y$3</f>
        <v>2036</v>
      </c>
      <c r="Z3" s="120">
        <f>Time!Z$3</f>
        <v>2037</v>
      </c>
      <c r="AA3" s="120">
        <f>Time!AA$3</f>
        <v>2038</v>
      </c>
      <c r="AB3" s="120">
        <f>Time!AB$3</f>
        <v>2039</v>
      </c>
      <c r="AC3" s="120">
        <f>Time!AC$3</f>
        <v>2040</v>
      </c>
      <c r="AD3" s="120">
        <f>Time!AD$3</f>
        <v>2041</v>
      </c>
      <c r="AE3" s="120">
        <f>Time!AE$3</f>
        <v>2042</v>
      </c>
      <c r="AF3" s="120">
        <f>Time!AF$3</f>
        <v>2043</v>
      </c>
      <c r="AG3" s="120">
        <f>Time!AG$3</f>
        <v>2044</v>
      </c>
      <c r="AH3" s="120">
        <f>Time!AH$3</f>
        <v>2045</v>
      </c>
      <c r="AI3" s="120">
        <f>Time!AI$3</f>
        <v>2046</v>
      </c>
      <c r="AJ3" s="120">
        <f>Time!AJ$3</f>
        <v>2047</v>
      </c>
      <c r="AK3" s="120">
        <f>Time!AK$3</f>
        <v>2048</v>
      </c>
      <c r="AL3" s="120">
        <f>Time!AL$3</f>
        <v>2049</v>
      </c>
      <c r="AM3" s="120">
        <f>Time!AM$3</f>
        <v>2050</v>
      </c>
      <c r="AN3" s="120">
        <f>Time!AN$3</f>
        <v>2051</v>
      </c>
      <c r="AO3" s="120">
        <f>Time!AO$3</f>
        <v>2052</v>
      </c>
      <c r="AP3" s="120">
        <f>Time!AP$3</f>
        <v>2053</v>
      </c>
      <c r="AQ3" s="120">
        <f>Time!AQ$3</f>
        <v>2054</v>
      </c>
      <c r="AR3" s="120">
        <f>Time!AR$3</f>
        <v>2055</v>
      </c>
      <c r="AS3" s="120">
        <f>Time!AS$3</f>
        <v>2056</v>
      </c>
      <c r="AT3" s="120">
        <f>Time!AT$3</f>
        <v>2057</v>
      </c>
      <c r="AU3" s="120">
        <f>Time!AU$3</f>
        <v>2058</v>
      </c>
      <c r="AV3" s="120">
        <f>Time!AV$3</f>
        <v>2059</v>
      </c>
      <c r="AW3" s="120">
        <f>Time!AW$3</f>
        <v>2060</v>
      </c>
      <c r="AX3" s="120">
        <f>Time!AX$3</f>
        <v>2061</v>
      </c>
      <c r="AY3" s="120">
        <f>Time!AY$3</f>
        <v>2062</v>
      </c>
      <c r="AZ3" s="120">
        <f>Time!AZ$3</f>
        <v>2063</v>
      </c>
      <c r="BA3" s="120">
        <f>Time!BA$3</f>
        <v>2064</v>
      </c>
      <c r="BB3" s="120">
        <f>Time!BB$3</f>
        <v>2065</v>
      </c>
      <c r="BC3" s="120">
        <f>Time!BC$3</f>
        <v>2066</v>
      </c>
      <c r="BD3" s="120">
        <f>Time!BD$3</f>
        <v>2067</v>
      </c>
      <c r="BE3" s="120">
        <f>Time!BE$3</f>
        <v>2068</v>
      </c>
      <c r="BF3" s="120">
        <f>Time!BF$3</f>
        <v>2069</v>
      </c>
      <c r="BG3" s="120">
        <f>Time!BG$3</f>
        <v>2070</v>
      </c>
      <c r="BH3" s="120">
        <f>Time!BH$3</f>
        <v>2071</v>
      </c>
      <c r="BI3" s="120">
        <f>Time!BI$3</f>
        <v>2072</v>
      </c>
      <c r="BJ3" s="120">
        <f>Time!BJ$3</f>
        <v>2073</v>
      </c>
      <c r="BK3" s="120">
        <f>Time!BK$3</f>
        <v>2074</v>
      </c>
      <c r="BL3" s="120">
        <f>Time!BL$3</f>
        <v>2075</v>
      </c>
      <c r="BM3" s="120">
        <f>Time!BM$3</f>
        <v>2076</v>
      </c>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row>
    <row r="4" spans="1:89" s="171" customFormat="1">
      <c r="B4" s="172"/>
      <c r="C4" s="172"/>
      <c r="D4" s="173"/>
      <c r="E4" s="152" t="str">
        <f>Time!E$4</f>
        <v>Start Model-Periode</v>
      </c>
      <c r="F4" s="152">
        <f>Time!F$4</f>
        <v>0</v>
      </c>
      <c r="G4" s="302">
        <f>Time!G$4</f>
        <v>0</v>
      </c>
      <c r="H4" s="152">
        <f>Time!H$4</f>
        <v>0</v>
      </c>
      <c r="I4" s="152">
        <f>Time!I$4</f>
        <v>0</v>
      </c>
      <c r="J4" s="152">
        <f>Time!J$4</f>
        <v>45291</v>
      </c>
      <c r="K4" s="152">
        <f>Time!K$4</f>
        <v>45292</v>
      </c>
      <c r="L4" s="152">
        <f>Time!L$4</f>
        <v>45474</v>
      </c>
      <c r="M4" s="152">
        <f>Time!M$4</f>
        <v>45658</v>
      </c>
      <c r="N4" s="152">
        <f>Time!N$4</f>
        <v>45839</v>
      </c>
      <c r="O4" s="152">
        <f>Time!O$4</f>
        <v>46023</v>
      </c>
      <c r="P4" s="152">
        <f>Time!P$4</f>
        <v>46388</v>
      </c>
      <c r="Q4" s="152">
        <f>Time!Q$4</f>
        <v>46753</v>
      </c>
      <c r="R4" s="152">
        <f>Time!R$4</f>
        <v>47119</v>
      </c>
      <c r="S4" s="152">
        <f>Time!S$4</f>
        <v>47484</v>
      </c>
      <c r="T4" s="152">
        <f>Time!T$4</f>
        <v>47849</v>
      </c>
      <c r="U4" s="152">
        <f>Time!U$4</f>
        <v>48214</v>
      </c>
      <c r="V4" s="152">
        <f>Time!V$4</f>
        <v>48580</v>
      </c>
      <c r="W4" s="152">
        <f>Time!W$4</f>
        <v>48945</v>
      </c>
      <c r="X4" s="152">
        <f>Time!X$4</f>
        <v>49310</v>
      </c>
      <c r="Y4" s="152">
        <f>Time!Y$4</f>
        <v>49675</v>
      </c>
      <c r="Z4" s="152">
        <f>Time!Z$4</f>
        <v>50041</v>
      </c>
      <c r="AA4" s="152">
        <f>Time!AA$4</f>
        <v>50406</v>
      </c>
      <c r="AB4" s="152">
        <f>Time!AB$4</f>
        <v>50771</v>
      </c>
      <c r="AC4" s="152">
        <f>Time!AC$4</f>
        <v>51136</v>
      </c>
      <c r="AD4" s="152">
        <f>Time!AD$4</f>
        <v>51502</v>
      </c>
      <c r="AE4" s="152">
        <f>Time!AE$4</f>
        <v>51867</v>
      </c>
      <c r="AF4" s="152">
        <f>Time!AF$4</f>
        <v>52232</v>
      </c>
      <c r="AG4" s="152">
        <f>Time!AG$4</f>
        <v>52597</v>
      </c>
      <c r="AH4" s="152">
        <f>Time!AH$4</f>
        <v>52963</v>
      </c>
      <c r="AI4" s="152">
        <f>Time!AI$4</f>
        <v>53328</v>
      </c>
      <c r="AJ4" s="152">
        <f>Time!AJ$4</f>
        <v>53693</v>
      </c>
      <c r="AK4" s="152">
        <f>Time!AK$4</f>
        <v>54058</v>
      </c>
      <c r="AL4" s="152">
        <f>Time!AL$4</f>
        <v>54424</v>
      </c>
      <c r="AM4" s="152">
        <f>Time!AM$4</f>
        <v>54789</v>
      </c>
      <c r="AN4" s="152">
        <f>Time!AN$4</f>
        <v>55154</v>
      </c>
      <c r="AO4" s="152">
        <f>Time!AO$4</f>
        <v>55519</v>
      </c>
      <c r="AP4" s="152">
        <f>Time!AP$4</f>
        <v>55885</v>
      </c>
      <c r="AQ4" s="152">
        <f>Time!AQ$4</f>
        <v>56250</v>
      </c>
      <c r="AR4" s="152">
        <f>Time!AR$4</f>
        <v>56615</v>
      </c>
      <c r="AS4" s="152">
        <f>Time!AS$4</f>
        <v>56980</v>
      </c>
      <c r="AT4" s="152">
        <f>Time!AT$4</f>
        <v>57346</v>
      </c>
      <c r="AU4" s="152">
        <f>Time!AU$4</f>
        <v>57711</v>
      </c>
      <c r="AV4" s="152">
        <f>Time!AV$4</f>
        <v>58076</v>
      </c>
      <c r="AW4" s="152">
        <f>Time!AW$4</f>
        <v>58441</v>
      </c>
      <c r="AX4" s="152">
        <f>Time!AX$4</f>
        <v>58807</v>
      </c>
      <c r="AY4" s="152">
        <f>Time!AY$4</f>
        <v>59172</v>
      </c>
      <c r="AZ4" s="152">
        <f>Time!AZ$4</f>
        <v>59537</v>
      </c>
      <c r="BA4" s="152">
        <f>Time!BA$4</f>
        <v>59902</v>
      </c>
      <c r="BB4" s="152">
        <f>Time!BB$4</f>
        <v>60268</v>
      </c>
      <c r="BC4" s="152">
        <f>Time!BC$4</f>
        <v>60633</v>
      </c>
      <c r="BD4" s="152">
        <f>Time!BD$4</f>
        <v>60998</v>
      </c>
      <c r="BE4" s="152">
        <f>Time!BE$4</f>
        <v>61363</v>
      </c>
      <c r="BF4" s="152">
        <f>Time!BF$4</f>
        <v>61729</v>
      </c>
      <c r="BG4" s="152">
        <f>Time!BG$4</f>
        <v>62094</v>
      </c>
      <c r="BH4" s="152">
        <f>Time!BH$4</f>
        <v>62459</v>
      </c>
      <c r="BI4" s="152">
        <f>Time!BI$4</f>
        <v>62824</v>
      </c>
      <c r="BJ4" s="152">
        <f>Time!BJ$4</f>
        <v>63190</v>
      </c>
      <c r="BK4" s="152">
        <f>Time!BK$4</f>
        <v>63555</v>
      </c>
      <c r="BL4" s="152">
        <f>Time!BL$4</f>
        <v>63920</v>
      </c>
      <c r="BM4" s="152">
        <f>Time!BM$4</f>
        <v>64285</v>
      </c>
      <c r="BN4" s="152" t="e">
        <f>#REF!</f>
        <v>#REF!</v>
      </c>
      <c r="BO4" s="152" t="e">
        <f>#REF!</f>
        <v>#REF!</v>
      </c>
      <c r="BP4" s="152" t="e">
        <f>#REF!</f>
        <v>#REF!</v>
      </c>
      <c r="BQ4" s="152" t="e">
        <f>#REF!</f>
        <v>#REF!</v>
      </c>
      <c r="BR4" s="152" t="e">
        <f>#REF!</f>
        <v>#REF!</v>
      </c>
      <c r="BS4" s="152" t="e">
        <f>#REF!</f>
        <v>#REF!</v>
      </c>
      <c r="BT4" s="152" t="e">
        <f>#REF!</f>
        <v>#REF!</v>
      </c>
      <c r="BU4" s="152" t="e">
        <f>#REF!</f>
        <v>#REF!</v>
      </c>
      <c r="BV4" s="152" t="e">
        <f>#REF!</f>
        <v>#REF!</v>
      </c>
      <c r="BW4" s="152" t="e">
        <f>#REF!</f>
        <v>#REF!</v>
      </c>
      <c r="BX4" s="152" t="e">
        <f>#REF!</f>
        <v>#REF!</v>
      </c>
      <c r="BY4" s="152" t="e">
        <f>#REF!</f>
        <v>#REF!</v>
      </c>
      <c r="BZ4" s="152" t="e">
        <f>#REF!</f>
        <v>#REF!</v>
      </c>
      <c r="CA4" s="152" t="e">
        <f>#REF!</f>
        <v>#REF!</v>
      </c>
      <c r="CB4" s="152" t="e">
        <f>#REF!</f>
        <v>#REF!</v>
      </c>
      <c r="CC4" s="152" t="e">
        <f>#REF!</f>
        <v>#REF!</v>
      </c>
      <c r="CD4" s="152" t="e">
        <f>#REF!</f>
        <v>#REF!</v>
      </c>
      <c r="CE4" s="152" t="e">
        <f>#REF!</f>
        <v>#REF!</v>
      </c>
      <c r="CF4" s="152" t="e">
        <f>#REF!</f>
        <v>#REF!</v>
      </c>
      <c r="CG4" s="152" t="e">
        <f>#REF!</f>
        <v>#REF!</v>
      </c>
      <c r="CH4" s="152" t="e">
        <f>#REF!</f>
        <v>#REF!</v>
      </c>
      <c r="CI4" s="152" t="e">
        <f>#REF!</f>
        <v>#REF!</v>
      </c>
      <c r="CJ4" s="152" t="e">
        <f>#REF!</f>
        <v>#REF!</v>
      </c>
      <c r="CK4" s="152" t="e">
        <f>#REF!</f>
        <v>#REF!</v>
      </c>
    </row>
    <row r="5" spans="1:89" s="171" customFormat="1">
      <c r="B5" s="172"/>
      <c r="C5" s="172"/>
      <c r="D5" s="173"/>
      <c r="E5" s="152" t="str">
        <f>Time!E$5</f>
        <v>Ende Model-Periode</v>
      </c>
      <c r="F5" s="152">
        <f>Time!F$5</f>
        <v>0</v>
      </c>
      <c r="G5" s="161">
        <f>Time!G$5</f>
        <v>0</v>
      </c>
      <c r="H5" s="152">
        <f>Time!H$5</f>
        <v>0</v>
      </c>
      <c r="I5" s="152">
        <f>Time!I$5</f>
        <v>0</v>
      </c>
      <c r="J5" s="152">
        <f>Time!J$5</f>
        <v>45291</v>
      </c>
      <c r="K5" s="152">
        <f>Time!K$5</f>
        <v>45473</v>
      </c>
      <c r="L5" s="152">
        <f>Time!L$5</f>
        <v>45657</v>
      </c>
      <c r="M5" s="152">
        <f>Time!M$5</f>
        <v>45838</v>
      </c>
      <c r="N5" s="152">
        <f>Time!N$5</f>
        <v>46022</v>
      </c>
      <c r="O5" s="152">
        <f>Time!O$5</f>
        <v>46387</v>
      </c>
      <c r="P5" s="152">
        <f>Time!P$5</f>
        <v>46752</v>
      </c>
      <c r="Q5" s="152">
        <f>Time!Q$5</f>
        <v>47118</v>
      </c>
      <c r="R5" s="152">
        <f>Time!R$5</f>
        <v>47483</v>
      </c>
      <c r="S5" s="152">
        <f>Time!S$5</f>
        <v>47848</v>
      </c>
      <c r="T5" s="152">
        <f>Time!T$5</f>
        <v>48213</v>
      </c>
      <c r="U5" s="152">
        <f>Time!U$5</f>
        <v>48579</v>
      </c>
      <c r="V5" s="152">
        <f>Time!V$5</f>
        <v>48944</v>
      </c>
      <c r="W5" s="152">
        <f>Time!W$5</f>
        <v>49309</v>
      </c>
      <c r="X5" s="152">
        <f>Time!X$5</f>
        <v>49674</v>
      </c>
      <c r="Y5" s="152">
        <f>Time!Y$5</f>
        <v>50040</v>
      </c>
      <c r="Z5" s="152">
        <f>Time!Z$5</f>
        <v>50405</v>
      </c>
      <c r="AA5" s="152">
        <f>Time!AA$5</f>
        <v>50770</v>
      </c>
      <c r="AB5" s="152">
        <f>Time!AB$5</f>
        <v>51135</v>
      </c>
      <c r="AC5" s="152">
        <f>Time!AC$5</f>
        <v>51501</v>
      </c>
      <c r="AD5" s="152">
        <f>Time!AD$5</f>
        <v>51866</v>
      </c>
      <c r="AE5" s="152">
        <f>Time!AE$5</f>
        <v>52231</v>
      </c>
      <c r="AF5" s="152">
        <f>Time!AF$5</f>
        <v>52596</v>
      </c>
      <c r="AG5" s="152">
        <f>Time!AG$5</f>
        <v>52962</v>
      </c>
      <c r="AH5" s="152">
        <f>Time!AH$5</f>
        <v>53327</v>
      </c>
      <c r="AI5" s="152">
        <f>Time!AI$5</f>
        <v>53692</v>
      </c>
      <c r="AJ5" s="152">
        <f>Time!AJ$5</f>
        <v>54057</v>
      </c>
      <c r="AK5" s="152">
        <f>Time!AK$5</f>
        <v>54423</v>
      </c>
      <c r="AL5" s="152">
        <f>Time!AL$5</f>
        <v>54788</v>
      </c>
      <c r="AM5" s="152">
        <f>Time!AM$5</f>
        <v>55153</v>
      </c>
      <c r="AN5" s="152">
        <f>Time!AN$5</f>
        <v>55518</v>
      </c>
      <c r="AO5" s="152">
        <f>Time!AO$5</f>
        <v>55884</v>
      </c>
      <c r="AP5" s="152">
        <f>Time!AP$5</f>
        <v>56249</v>
      </c>
      <c r="AQ5" s="152">
        <f>Time!AQ$5</f>
        <v>56614</v>
      </c>
      <c r="AR5" s="152">
        <f>Time!AR$5</f>
        <v>56979</v>
      </c>
      <c r="AS5" s="152">
        <f>Time!AS$5</f>
        <v>57345</v>
      </c>
      <c r="AT5" s="152">
        <f>Time!AT$5</f>
        <v>57710</v>
      </c>
      <c r="AU5" s="152">
        <f>Time!AU$5</f>
        <v>58075</v>
      </c>
      <c r="AV5" s="152">
        <f>Time!AV$5</f>
        <v>58440</v>
      </c>
      <c r="AW5" s="152">
        <f>Time!AW$5</f>
        <v>58806</v>
      </c>
      <c r="AX5" s="152">
        <f>Time!AX$5</f>
        <v>59171</v>
      </c>
      <c r="AY5" s="152">
        <f>Time!AY$5</f>
        <v>59536</v>
      </c>
      <c r="AZ5" s="152">
        <f>Time!AZ$5</f>
        <v>59901</v>
      </c>
      <c r="BA5" s="152">
        <f>Time!BA$5</f>
        <v>60267</v>
      </c>
      <c r="BB5" s="152">
        <f>Time!BB$5</f>
        <v>60632</v>
      </c>
      <c r="BC5" s="152">
        <f>Time!BC$5</f>
        <v>60997</v>
      </c>
      <c r="BD5" s="152">
        <f>Time!BD$5</f>
        <v>61362</v>
      </c>
      <c r="BE5" s="152">
        <f>Time!BE$5</f>
        <v>61728</v>
      </c>
      <c r="BF5" s="152">
        <f>Time!BF$5</f>
        <v>62093</v>
      </c>
      <c r="BG5" s="152">
        <f>Time!BG$5</f>
        <v>62458</v>
      </c>
      <c r="BH5" s="152">
        <f>Time!BH$5</f>
        <v>62823</v>
      </c>
      <c r="BI5" s="152">
        <f>Time!BI$5</f>
        <v>63189</v>
      </c>
      <c r="BJ5" s="152">
        <f>Time!BJ$5</f>
        <v>63554</v>
      </c>
      <c r="BK5" s="152">
        <f>Time!BK$5</f>
        <v>63919</v>
      </c>
      <c r="BL5" s="152">
        <f>Time!BL$5</f>
        <v>64284</v>
      </c>
      <c r="BM5" s="152">
        <f>Time!BM$5</f>
        <v>64650</v>
      </c>
      <c r="BN5" s="152" t="e">
        <f>#REF!</f>
        <v>#REF!</v>
      </c>
      <c r="BO5" s="152" t="e">
        <f>#REF!</f>
        <v>#REF!</v>
      </c>
      <c r="BP5" s="152" t="e">
        <f>#REF!</f>
        <v>#REF!</v>
      </c>
      <c r="BQ5" s="152" t="e">
        <f>#REF!</f>
        <v>#REF!</v>
      </c>
      <c r="BR5" s="152" t="e">
        <f>#REF!</f>
        <v>#REF!</v>
      </c>
      <c r="BS5" s="152" t="e">
        <f>#REF!</f>
        <v>#REF!</v>
      </c>
      <c r="BT5" s="152" t="e">
        <f>#REF!</f>
        <v>#REF!</v>
      </c>
      <c r="BU5" s="152" t="e">
        <f>#REF!</f>
        <v>#REF!</v>
      </c>
      <c r="BV5" s="152" t="e">
        <f>#REF!</f>
        <v>#REF!</v>
      </c>
      <c r="BW5" s="152" t="e">
        <f>#REF!</f>
        <v>#REF!</v>
      </c>
      <c r="BX5" s="152" t="e">
        <f>#REF!</f>
        <v>#REF!</v>
      </c>
      <c r="BY5" s="152" t="e">
        <f>#REF!</f>
        <v>#REF!</v>
      </c>
      <c r="BZ5" s="152" t="e">
        <f>#REF!</f>
        <v>#REF!</v>
      </c>
      <c r="CA5" s="152" t="e">
        <f>#REF!</f>
        <v>#REF!</v>
      </c>
      <c r="CB5" s="152" t="e">
        <f>#REF!</f>
        <v>#REF!</v>
      </c>
      <c r="CC5" s="152" t="e">
        <f>#REF!</f>
        <v>#REF!</v>
      </c>
      <c r="CD5" s="152" t="e">
        <f>#REF!</f>
        <v>#REF!</v>
      </c>
      <c r="CE5" s="152" t="e">
        <f>#REF!</f>
        <v>#REF!</v>
      </c>
      <c r="CF5" s="152" t="e">
        <f>#REF!</f>
        <v>#REF!</v>
      </c>
      <c r="CG5" s="152" t="e">
        <f>#REF!</f>
        <v>#REF!</v>
      </c>
      <c r="CH5" s="152" t="e">
        <f>#REF!</f>
        <v>#REF!</v>
      </c>
      <c r="CI5" s="152" t="e">
        <f>#REF!</f>
        <v>#REF!</v>
      </c>
      <c r="CJ5" s="152" t="e">
        <f>#REF!</f>
        <v>#REF!</v>
      </c>
      <c r="CK5" s="152" t="e">
        <f>#REF!</f>
        <v>#REF!</v>
      </c>
    </row>
    <row r="6" spans="1:89" s="167" customFormat="1">
      <c r="A6" s="162"/>
      <c r="B6" s="164"/>
      <c r="C6" s="164"/>
      <c r="D6" s="165"/>
      <c r="E6" s="167" t="str">
        <f>Time!E$6</f>
        <v>Bauphase oder Betriebsphase (in der Überlappung "Bauphase")</v>
      </c>
      <c r="F6" s="167">
        <f>Time!F$6</f>
        <v>0</v>
      </c>
      <c r="G6" s="161">
        <f>Time!G$6</f>
        <v>0</v>
      </c>
      <c r="H6" s="167">
        <f>Time!H$6</f>
        <v>0</v>
      </c>
      <c r="I6" s="167">
        <f>Time!I$6</f>
        <v>0</v>
      </c>
      <c r="J6" s="174">
        <f>Time!J$6</f>
        <v>0</v>
      </c>
      <c r="K6" s="174" t="str">
        <f>Time!K$6</f>
        <v>BAU</v>
      </c>
      <c r="L6" s="174" t="str">
        <f>Time!L$6</f>
        <v>BAU</v>
      </c>
      <c r="M6" s="174" t="str">
        <f>Time!M$6</f>
        <v>BAU</v>
      </c>
      <c r="N6" s="174" t="str">
        <f>Time!N$6</f>
        <v>BAU</v>
      </c>
      <c r="O6" s="174" t="str">
        <f>Time!O$6</f>
        <v>BETRIEB</v>
      </c>
      <c r="P6" s="174" t="str">
        <f>Time!P$6</f>
        <v>BETRIEB</v>
      </c>
      <c r="Q6" s="174" t="str">
        <f>Time!Q$6</f>
        <v>BETRIEB</v>
      </c>
      <c r="R6" s="174" t="str">
        <f>Time!R$6</f>
        <v>BETRIEB</v>
      </c>
      <c r="S6" s="174" t="str">
        <f>Time!S$6</f>
        <v>BETRIEB</v>
      </c>
      <c r="T6" s="174" t="str">
        <f>Time!T$6</f>
        <v>BETRIEB</v>
      </c>
      <c r="U6" s="174" t="str">
        <f>Time!U$6</f>
        <v>BETRIEB</v>
      </c>
      <c r="V6" s="174" t="str">
        <f>Time!V$6</f>
        <v>BETRIEB</v>
      </c>
      <c r="W6" s="174" t="str">
        <f>Time!W$6</f>
        <v>BETRIEB</v>
      </c>
      <c r="X6" s="174" t="str">
        <f>Time!X$6</f>
        <v>BETRIEB</v>
      </c>
      <c r="Y6" s="174" t="str">
        <f>Time!Y$6</f>
        <v>BETRIEB</v>
      </c>
      <c r="Z6" s="174" t="str">
        <f>Time!Z$6</f>
        <v>BETRIEB</v>
      </c>
      <c r="AA6" s="174" t="str">
        <f>Time!AA$6</f>
        <v>BETRIEB</v>
      </c>
      <c r="AB6" s="174" t="str">
        <f>Time!AB$6</f>
        <v>BETRIEB</v>
      </c>
      <c r="AC6" s="174" t="str">
        <f>Time!AC$6</f>
        <v>BETRIEB</v>
      </c>
      <c r="AD6" s="174" t="str">
        <f>Time!AD$6</f>
        <v>BETRIEB</v>
      </c>
      <c r="AE6" s="174" t="str">
        <f>Time!AE$6</f>
        <v>BETRIEB</v>
      </c>
      <c r="AF6" s="174" t="str">
        <f>Time!AF$6</f>
        <v>BETRIEB</v>
      </c>
      <c r="AG6" s="174" t="str">
        <f>Time!AG$6</f>
        <v>BETRIEB</v>
      </c>
      <c r="AH6" s="174" t="str">
        <f>Time!AH$6</f>
        <v>BETRIEB</v>
      </c>
      <c r="AI6" s="174" t="str">
        <f>Time!AI$6</f>
        <v>BETRIEB</v>
      </c>
      <c r="AJ6" s="174" t="str">
        <f>Time!AJ$6</f>
        <v>BETRIEB</v>
      </c>
      <c r="AK6" s="174" t="str">
        <f>Time!AK$6</f>
        <v>BETRIEB</v>
      </c>
      <c r="AL6" s="174" t="str">
        <f>Time!AL$6</f>
        <v>BETRIEB</v>
      </c>
      <c r="AM6" s="174" t="str">
        <f>Time!AM$6</f>
        <v>BETRIEB</v>
      </c>
      <c r="AN6" s="174" t="str">
        <f>Time!AN$6</f>
        <v>BETRIEB</v>
      </c>
      <c r="AO6" s="174" t="str">
        <f>Time!AO$6</f>
        <v>BETRIEB</v>
      </c>
      <c r="AP6" s="174" t="str">
        <f>Time!AP$6</f>
        <v>BETRIEB</v>
      </c>
      <c r="AQ6" s="174" t="str">
        <f>Time!AQ$6</f>
        <v>BETRIEB</v>
      </c>
      <c r="AR6" s="174" t="str">
        <f>Time!AR$6</f>
        <v>BETRIEB</v>
      </c>
      <c r="AS6" s="174">
        <f>Time!AS$6</f>
        <v>0</v>
      </c>
      <c r="AT6" s="174">
        <f>Time!AT$6</f>
        <v>0</v>
      </c>
      <c r="AU6" s="174">
        <f>Time!AU$6</f>
        <v>0</v>
      </c>
      <c r="AV6" s="174">
        <f>Time!AV$6</f>
        <v>0</v>
      </c>
      <c r="AW6" s="174">
        <f>Time!AW$6</f>
        <v>0</v>
      </c>
      <c r="AX6" s="174">
        <f>Time!AX$6</f>
        <v>0</v>
      </c>
      <c r="AY6" s="174">
        <f>Time!AY$6</f>
        <v>0</v>
      </c>
      <c r="AZ6" s="174">
        <f>Time!AZ$6</f>
        <v>0</v>
      </c>
      <c r="BA6" s="174">
        <f>Time!BA$6</f>
        <v>0</v>
      </c>
      <c r="BB6" s="174">
        <f>Time!BB$6</f>
        <v>0</v>
      </c>
      <c r="BC6" s="174">
        <f>Time!BC$6</f>
        <v>0</v>
      </c>
      <c r="BD6" s="174">
        <f>Time!BD$6</f>
        <v>0</v>
      </c>
      <c r="BE6" s="174">
        <f>Time!BE$6</f>
        <v>0</v>
      </c>
      <c r="BF6" s="174">
        <f>Time!BF$6</f>
        <v>0</v>
      </c>
      <c r="BG6" s="174">
        <f>Time!BG$6</f>
        <v>0</v>
      </c>
      <c r="BH6" s="174">
        <f>Time!BH$6</f>
        <v>0</v>
      </c>
      <c r="BI6" s="174">
        <f>Time!BI$6</f>
        <v>0</v>
      </c>
      <c r="BJ6" s="174">
        <f>Time!BJ$6</f>
        <v>0</v>
      </c>
      <c r="BK6" s="174">
        <f>Time!BK$6</f>
        <v>0</v>
      </c>
      <c r="BL6" s="174">
        <f>Time!BL$6</f>
        <v>0</v>
      </c>
      <c r="BM6" s="174">
        <f>Time!BM$6</f>
        <v>0</v>
      </c>
      <c r="BN6" s="178" t="e">
        <f>#REF!</f>
        <v>#REF!</v>
      </c>
      <c r="BO6" s="178" t="e">
        <f>#REF!</f>
        <v>#REF!</v>
      </c>
      <c r="BP6" s="178" t="e">
        <f>#REF!</f>
        <v>#REF!</v>
      </c>
      <c r="BQ6" s="178" t="e">
        <f>#REF!</f>
        <v>#REF!</v>
      </c>
      <c r="BR6" s="178" t="e">
        <f>#REF!</f>
        <v>#REF!</v>
      </c>
      <c r="BS6" s="178" t="e">
        <f>#REF!</f>
        <v>#REF!</v>
      </c>
      <c r="BT6" s="178" t="e">
        <f>#REF!</f>
        <v>#REF!</v>
      </c>
      <c r="BU6" s="178" t="e">
        <f>#REF!</f>
        <v>#REF!</v>
      </c>
      <c r="BV6" s="178" t="e">
        <f>#REF!</f>
        <v>#REF!</v>
      </c>
      <c r="BW6" s="178" t="e">
        <f>#REF!</f>
        <v>#REF!</v>
      </c>
      <c r="BX6" s="178" t="e">
        <f>#REF!</f>
        <v>#REF!</v>
      </c>
      <c r="BY6" s="178" t="e">
        <f>#REF!</f>
        <v>#REF!</v>
      </c>
      <c r="BZ6" s="178" t="e">
        <f>#REF!</f>
        <v>#REF!</v>
      </c>
      <c r="CA6" s="178" t="e">
        <f>#REF!</f>
        <v>#REF!</v>
      </c>
      <c r="CB6" s="178" t="e">
        <f>#REF!</f>
        <v>#REF!</v>
      </c>
      <c r="CC6" s="178" t="e">
        <f>#REF!</f>
        <v>#REF!</v>
      </c>
      <c r="CD6" s="178" t="e">
        <f>#REF!</f>
        <v>#REF!</v>
      </c>
      <c r="CE6" s="178" t="e">
        <f>#REF!</f>
        <v>#REF!</v>
      </c>
      <c r="CF6" s="178" t="e">
        <f>#REF!</f>
        <v>#REF!</v>
      </c>
      <c r="CG6" s="178" t="e">
        <f>#REF!</f>
        <v>#REF!</v>
      </c>
      <c r="CH6" s="178" t="e">
        <f>#REF!</f>
        <v>#REF!</v>
      </c>
      <c r="CI6" s="178" t="e">
        <f>#REF!</f>
        <v>#REF!</v>
      </c>
      <c r="CJ6" s="178" t="e">
        <f>#REF!</f>
        <v>#REF!</v>
      </c>
      <c r="CK6" s="178" t="e">
        <f>#REF!</f>
        <v>#REF!</v>
      </c>
    </row>
    <row r="7" spans="1:89" s="167" customFormat="1">
      <c r="A7" s="162"/>
      <c r="B7" s="164"/>
      <c r="C7" s="164"/>
      <c r="D7" s="165"/>
      <c r="E7" s="155"/>
      <c r="F7" s="199"/>
      <c r="G7" s="200"/>
    </row>
    <row r="8" spans="1:89" s="167" customFormat="1">
      <c r="A8" s="162"/>
      <c r="B8" s="164"/>
      <c r="C8" s="164"/>
      <c r="D8" s="165"/>
      <c r="G8" s="200"/>
    </row>
    <row r="9" spans="1:89" s="167" customFormat="1">
      <c r="A9" s="162" t="s">
        <v>186</v>
      </c>
      <c r="B9" s="164"/>
      <c r="C9" s="164"/>
      <c r="D9" s="165"/>
      <c r="G9" s="200"/>
    </row>
    <row r="10" spans="1:89" s="339" customFormat="1">
      <c r="A10" s="336"/>
      <c r="B10" s="337"/>
      <c r="C10" s="337"/>
      <c r="D10" s="338"/>
      <c r="E10" s="339" t="str">
        <f>Time!E$56</f>
        <v>Bauphase-Periode-Flag</v>
      </c>
      <c r="F10" s="339">
        <f>Time!F$56</f>
        <v>0</v>
      </c>
      <c r="G10" s="339">
        <f>Time!G$56</f>
        <v>0</v>
      </c>
      <c r="H10" s="339">
        <f>Time!H$56</f>
        <v>4</v>
      </c>
      <c r="I10" s="339">
        <f>Time!I$56</f>
        <v>0</v>
      </c>
      <c r="J10" s="339">
        <f>Time!J$56</f>
        <v>0</v>
      </c>
      <c r="K10" s="339">
        <f>Time!K$56</f>
        <v>1</v>
      </c>
      <c r="L10" s="339">
        <f t="shared" ref="L10:BM10" si="0">IF(L6="BAU", 1, 0)</f>
        <v>1</v>
      </c>
      <c r="M10" s="339">
        <f t="shared" si="0"/>
        <v>1</v>
      </c>
      <c r="N10" s="339">
        <f t="shared" si="0"/>
        <v>1</v>
      </c>
      <c r="O10" s="339">
        <f t="shared" si="0"/>
        <v>0</v>
      </c>
      <c r="P10" s="339">
        <f t="shared" si="0"/>
        <v>0</v>
      </c>
      <c r="Q10" s="339">
        <f t="shared" si="0"/>
        <v>0</v>
      </c>
      <c r="R10" s="339">
        <f t="shared" si="0"/>
        <v>0</v>
      </c>
      <c r="S10" s="339">
        <f t="shared" si="0"/>
        <v>0</v>
      </c>
      <c r="T10" s="339">
        <f t="shared" si="0"/>
        <v>0</v>
      </c>
      <c r="U10" s="339">
        <f t="shared" si="0"/>
        <v>0</v>
      </c>
      <c r="V10" s="339">
        <f t="shared" si="0"/>
        <v>0</v>
      </c>
      <c r="W10" s="339">
        <f t="shared" si="0"/>
        <v>0</v>
      </c>
      <c r="X10" s="339">
        <f t="shared" si="0"/>
        <v>0</v>
      </c>
      <c r="Y10" s="339">
        <f t="shared" si="0"/>
        <v>0</v>
      </c>
      <c r="Z10" s="339">
        <f t="shared" si="0"/>
        <v>0</v>
      </c>
      <c r="AA10" s="339">
        <f t="shared" si="0"/>
        <v>0</v>
      </c>
      <c r="AB10" s="339">
        <f t="shared" si="0"/>
        <v>0</v>
      </c>
      <c r="AC10" s="339">
        <f t="shared" si="0"/>
        <v>0</v>
      </c>
      <c r="AD10" s="339">
        <f t="shared" si="0"/>
        <v>0</v>
      </c>
      <c r="AE10" s="339">
        <f t="shared" si="0"/>
        <v>0</v>
      </c>
      <c r="AF10" s="339">
        <f t="shared" si="0"/>
        <v>0</v>
      </c>
      <c r="AG10" s="339">
        <f t="shared" si="0"/>
        <v>0</v>
      </c>
      <c r="AH10" s="339">
        <f t="shared" si="0"/>
        <v>0</v>
      </c>
      <c r="AI10" s="339">
        <f t="shared" si="0"/>
        <v>0</v>
      </c>
      <c r="AJ10" s="339">
        <f t="shared" si="0"/>
        <v>0</v>
      </c>
      <c r="AK10" s="339">
        <f t="shared" si="0"/>
        <v>0</v>
      </c>
      <c r="AL10" s="339">
        <f t="shared" si="0"/>
        <v>0</v>
      </c>
      <c r="AM10" s="339">
        <f t="shared" si="0"/>
        <v>0</v>
      </c>
      <c r="AN10" s="339">
        <f t="shared" si="0"/>
        <v>0</v>
      </c>
      <c r="AO10" s="339">
        <f t="shared" si="0"/>
        <v>0</v>
      </c>
      <c r="AP10" s="339">
        <f t="shared" si="0"/>
        <v>0</v>
      </c>
      <c r="AQ10" s="339">
        <f t="shared" si="0"/>
        <v>0</v>
      </c>
      <c r="AR10" s="339">
        <f t="shared" si="0"/>
        <v>0</v>
      </c>
      <c r="AS10" s="339">
        <f t="shared" si="0"/>
        <v>0</v>
      </c>
      <c r="AT10" s="339">
        <f t="shared" si="0"/>
        <v>0</v>
      </c>
      <c r="AU10" s="339">
        <f t="shared" si="0"/>
        <v>0</v>
      </c>
      <c r="AV10" s="339">
        <f t="shared" si="0"/>
        <v>0</v>
      </c>
      <c r="AW10" s="339">
        <f t="shared" si="0"/>
        <v>0</v>
      </c>
      <c r="AX10" s="339">
        <f t="shared" si="0"/>
        <v>0</v>
      </c>
      <c r="AY10" s="339">
        <f t="shared" si="0"/>
        <v>0</v>
      </c>
      <c r="AZ10" s="339">
        <f t="shared" si="0"/>
        <v>0</v>
      </c>
      <c r="BA10" s="339">
        <f t="shared" si="0"/>
        <v>0</v>
      </c>
      <c r="BB10" s="339">
        <f t="shared" si="0"/>
        <v>0</v>
      </c>
      <c r="BC10" s="339">
        <f t="shared" si="0"/>
        <v>0</v>
      </c>
      <c r="BD10" s="339">
        <f t="shared" si="0"/>
        <v>0</v>
      </c>
      <c r="BE10" s="339">
        <f t="shared" si="0"/>
        <v>0</v>
      </c>
      <c r="BF10" s="339">
        <f t="shared" si="0"/>
        <v>0</v>
      </c>
      <c r="BG10" s="339">
        <f t="shared" si="0"/>
        <v>0</v>
      </c>
      <c r="BH10" s="339">
        <f t="shared" si="0"/>
        <v>0</v>
      </c>
      <c r="BI10" s="339">
        <f t="shared" si="0"/>
        <v>0</v>
      </c>
      <c r="BJ10" s="339">
        <f t="shared" si="0"/>
        <v>0</v>
      </c>
      <c r="BK10" s="339">
        <f t="shared" si="0"/>
        <v>0</v>
      </c>
      <c r="BL10" s="339">
        <f t="shared" si="0"/>
        <v>0</v>
      </c>
      <c r="BM10" s="339">
        <f t="shared" si="0"/>
        <v>0</v>
      </c>
    </row>
    <row r="11" spans="1:89" s="202" customFormat="1">
      <c r="A11" s="162"/>
      <c r="B11" s="164"/>
      <c r="C11" s="164"/>
      <c r="D11" s="165"/>
      <c r="E11" s="167" t="s">
        <v>187</v>
      </c>
      <c r="F11" s="167" t="s">
        <v>156</v>
      </c>
      <c r="G11" s="200"/>
      <c r="H11" s="201">
        <f>SUM(J11:BM11)</f>
        <v>1</v>
      </c>
      <c r="I11" s="167"/>
      <c r="J11" s="153"/>
      <c r="K11" s="397">
        <v>0.05</v>
      </c>
      <c r="L11" s="397">
        <v>0.3</v>
      </c>
      <c r="M11" s="397">
        <v>0.5</v>
      </c>
      <c r="N11" s="397">
        <v>0.15</v>
      </c>
      <c r="O11" s="397">
        <v>0</v>
      </c>
      <c r="P11" s="397">
        <v>0</v>
      </c>
      <c r="Q11" s="397"/>
      <c r="R11" s="397"/>
      <c r="S11" s="397"/>
      <c r="T11" s="397"/>
      <c r="U11" s="397"/>
      <c r="V11" s="397"/>
      <c r="W11" s="398"/>
      <c r="X11" s="398"/>
      <c r="Y11" s="398"/>
      <c r="Z11" s="398"/>
      <c r="AA11" s="398"/>
      <c r="AB11" s="398"/>
      <c r="AC11" s="398"/>
      <c r="AD11" s="398"/>
      <c r="AE11" s="398"/>
      <c r="AF11" s="398"/>
      <c r="AG11" s="398"/>
      <c r="AH11" s="398"/>
      <c r="AI11" s="398"/>
      <c r="AJ11" s="398"/>
      <c r="AK11" s="398"/>
      <c r="AL11" s="398"/>
      <c r="AM11" s="398"/>
      <c r="AN11" s="398"/>
      <c r="AO11" s="398"/>
      <c r="AP11" s="398"/>
      <c r="AQ11" s="398"/>
      <c r="AR11" s="398"/>
      <c r="AS11" s="398"/>
      <c r="AT11" s="398"/>
      <c r="AU11" s="398"/>
      <c r="AV11" s="398"/>
      <c r="AW11" s="398"/>
      <c r="AX11" s="398"/>
      <c r="AY11" s="398"/>
      <c r="AZ11" s="398"/>
      <c r="BA11" s="398"/>
      <c r="BB11" s="398"/>
      <c r="BC11" s="398"/>
      <c r="BD11" s="398"/>
      <c r="BE11" s="398"/>
      <c r="BF11" s="398"/>
      <c r="BG11" s="398"/>
      <c r="BH11" s="398"/>
      <c r="BI11" s="398"/>
      <c r="BJ11" s="398"/>
      <c r="BK11" s="398"/>
      <c r="BL11" s="398"/>
      <c r="BM11" s="398"/>
    </row>
    <row r="12" spans="1:89" s="167" customFormat="1">
      <c r="A12" s="162"/>
      <c r="B12" s="164"/>
      <c r="C12" s="164"/>
      <c r="D12" s="165"/>
      <c r="G12" s="200"/>
    </row>
    <row r="13" spans="1:89" s="167" customFormat="1">
      <c r="A13" s="162" t="s">
        <v>327</v>
      </c>
      <c r="B13" s="164"/>
      <c r="C13" s="164"/>
      <c r="D13" s="165"/>
      <c r="G13" s="200"/>
    </row>
    <row r="14" spans="1:89" s="399" customFormat="1">
      <c r="A14" s="162"/>
      <c r="B14" s="164"/>
      <c r="C14" s="164"/>
      <c r="D14" s="165"/>
      <c r="E14" s="167" t="s">
        <v>328</v>
      </c>
      <c r="F14" s="167" t="s">
        <v>156</v>
      </c>
      <c r="G14" s="200"/>
      <c r="H14" s="201">
        <f>SUM(J14:BM14)</f>
        <v>1</v>
      </c>
      <c r="I14" s="167"/>
      <c r="J14" s="153"/>
      <c r="K14" s="397">
        <v>0.25</v>
      </c>
      <c r="L14" s="397">
        <v>0.25</v>
      </c>
      <c r="M14" s="397">
        <v>0.25</v>
      </c>
      <c r="N14" s="397">
        <v>0.25</v>
      </c>
      <c r="O14" s="398">
        <v>0</v>
      </c>
      <c r="P14" s="398">
        <v>0</v>
      </c>
      <c r="Q14" s="398"/>
      <c r="R14" s="398"/>
      <c r="S14" s="398"/>
      <c r="T14" s="398"/>
      <c r="U14" s="398"/>
      <c r="V14" s="398"/>
      <c r="W14" s="398"/>
      <c r="X14" s="398"/>
      <c r="Y14" s="398"/>
      <c r="Z14" s="398"/>
      <c r="AA14" s="398"/>
      <c r="AB14" s="398"/>
      <c r="AC14" s="398"/>
      <c r="AD14" s="398"/>
      <c r="AE14" s="398"/>
      <c r="AF14" s="398"/>
      <c r="AG14" s="398"/>
      <c r="AH14" s="398"/>
      <c r="AI14" s="398"/>
      <c r="AJ14" s="398"/>
      <c r="AK14" s="398"/>
      <c r="AL14" s="398"/>
      <c r="AM14" s="398"/>
      <c r="AN14" s="398"/>
      <c r="AO14" s="398"/>
      <c r="AP14" s="398"/>
      <c r="AQ14" s="398"/>
      <c r="AR14" s="398"/>
      <c r="AS14" s="398"/>
      <c r="AT14" s="398"/>
      <c r="AU14" s="398"/>
      <c r="AV14" s="398"/>
      <c r="AW14" s="398"/>
      <c r="AX14" s="398"/>
      <c r="AY14" s="398"/>
      <c r="AZ14" s="398"/>
      <c r="BA14" s="398"/>
      <c r="BB14" s="398"/>
      <c r="BC14" s="398"/>
      <c r="BD14" s="398"/>
      <c r="BE14" s="398"/>
      <c r="BF14" s="398"/>
      <c r="BG14" s="398"/>
      <c r="BH14" s="398"/>
      <c r="BI14" s="398"/>
      <c r="BJ14" s="398"/>
      <c r="BK14" s="398"/>
      <c r="BL14" s="398"/>
      <c r="BM14" s="398"/>
    </row>
    <row r="15" spans="1:89" s="399" customFormat="1">
      <c r="A15" s="162"/>
      <c r="B15" s="164"/>
      <c r="C15" s="164"/>
      <c r="D15" s="165"/>
      <c r="E15" s="167" t="s">
        <v>329</v>
      </c>
      <c r="F15" s="167" t="s">
        <v>156</v>
      </c>
      <c r="G15" s="200"/>
      <c r="H15" s="201">
        <f>SUM(J15:BM15)</f>
        <v>1</v>
      </c>
      <c r="I15" s="167"/>
      <c r="J15" s="153"/>
      <c r="K15" s="400">
        <v>0</v>
      </c>
      <c r="L15" s="397">
        <v>0.7</v>
      </c>
      <c r="M15" s="397">
        <v>0</v>
      </c>
      <c r="N15" s="397">
        <v>0.3</v>
      </c>
      <c r="O15" s="397">
        <v>0</v>
      </c>
      <c r="P15" s="397">
        <v>0</v>
      </c>
      <c r="Q15" s="398"/>
      <c r="R15" s="398"/>
      <c r="S15" s="398"/>
      <c r="T15" s="398"/>
      <c r="U15" s="398"/>
      <c r="V15" s="398"/>
      <c r="W15" s="398"/>
      <c r="X15" s="398"/>
      <c r="Y15" s="398"/>
      <c r="Z15" s="398"/>
      <c r="AA15" s="398"/>
      <c r="AB15" s="398"/>
      <c r="AC15" s="398"/>
      <c r="AD15" s="398"/>
      <c r="AE15" s="398"/>
      <c r="AF15" s="398"/>
      <c r="AG15" s="398"/>
      <c r="AH15" s="398"/>
      <c r="AI15" s="398"/>
      <c r="AJ15" s="398"/>
      <c r="AK15" s="398"/>
      <c r="AL15" s="398"/>
      <c r="AM15" s="398"/>
      <c r="AN15" s="398"/>
      <c r="AO15" s="398"/>
      <c r="AP15" s="398"/>
      <c r="AQ15" s="398"/>
      <c r="AR15" s="398"/>
      <c r="AS15" s="398"/>
      <c r="AT15" s="398"/>
      <c r="AU15" s="398"/>
      <c r="AV15" s="398"/>
      <c r="AW15" s="398"/>
      <c r="AX15" s="398"/>
      <c r="AY15" s="398"/>
      <c r="AZ15" s="398"/>
      <c r="BA15" s="398"/>
      <c r="BB15" s="398"/>
      <c r="BC15" s="398"/>
      <c r="BD15" s="398"/>
      <c r="BE15" s="398"/>
      <c r="BF15" s="398"/>
      <c r="BG15" s="398"/>
      <c r="BH15" s="398"/>
      <c r="BI15" s="398"/>
      <c r="BJ15" s="398"/>
      <c r="BK15" s="398"/>
      <c r="BL15" s="398"/>
      <c r="BM15" s="398"/>
    </row>
    <row r="16" spans="1:89" s="167" customFormat="1">
      <c r="A16" s="162"/>
      <c r="B16" s="164"/>
      <c r="C16" s="164"/>
      <c r="D16" s="165"/>
      <c r="G16" s="200"/>
    </row>
    <row r="17" spans="1:16384" s="167" customFormat="1">
      <c r="A17" s="162" t="s">
        <v>356</v>
      </c>
      <c r="B17" s="164"/>
      <c r="C17" s="164"/>
      <c r="D17" s="165"/>
      <c r="G17" s="200"/>
    </row>
    <row r="18" spans="1:16384" s="399" customFormat="1">
      <c r="A18" s="162"/>
      <c r="B18" s="164"/>
      <c r="C18" s="164"/>
      <c r="D18" s="165"/>
      <c r="E18" s="167" t="s">
        <v>357</v>
      </c>
      <c r="F18" s="167" t="s">
        <v>156</v>
      </c>
      <c r="G18" s="200"/>
      <c r="H18" s="201">
        <f>SUM(J18:BM18)</f>
        <v>1</v>
      </c>
      <c r="I18" s="167"/>
      <c r="J18" s="153"/>
      <c r="K18" s="400">
        <v>0</v>
      </c>
      <c r="L18" s="397">
        <v>0.2</v>
      </c>
      <c r="M18" s="397">
        <v>0.8</v>
      </c>
      <c r="N18" s="397">
        <v>0</v>
      </c>
      <c r="O18" s="397">
        <v>0</v>
      </c>
      <c r="P18" s="397">
        <v>0</v>
      </c>
      <c r="Q18" s="398"/>
      <c r="R18" s="398"/>
      <c r="S18" s="398"/>
      <c r="T18" s="398"/>
      <c r="U18" s="398"/>
      <c r="V18" s="398"/>
      <c r="W18" s="398"/>
      <c r="X18" s="398"/>
      <c r="Y18" s="398"/>
      <c r="Z18" s="398"/>
      <c r="AA18" s="398"/>
      <c r="AB18" s="398"/>
      <c r="AC18" s="398"/>
      <c r="AD18" s="398"/>
      <c r="AE18" s="398"/>
      <c r="AF18" s="398"/>
      <c r="AG18" s="398"/>
      <c r="AH18" s="398"/>
      <c r="AI18" s="398"/>
      <c r="AJ18" s="398"/>
      <c r="AK18" s="398"/>
      <c r="AL18" s="398"/>
      <c r="AM18" s="398"/>
      <c r="AN18" s="398"/>
      <c r="AO18" s="398"/>
      <c r="AP18" s="398"/>
      <c r="AQ18" s="398"/>
      <c r="AR18" s="398"/>
      <c r="AS18" s="398"/>
      <c r="AT18" s="398"/>
      <c r="AU18" s="398"/>
      <c r="AV18" s="398"/>
      <c r="AW18" s="398"/>
      <c r="AX18" s="398"/>
      <c r="AY18" s="398"/>
      <c r="AZ18" s="398"/>
      <c r="BA18" s="398"/>
      <c r="BB18" s="398"/>
      <c r="BC18" s="398"/>
      <c r="BD18" s="398"/>
      <c r="BE18" s="398"/>
      <c r="BF18" s="398"/>
      <c r="BG18" s="398"/>
      <c r="BH18" s="398"/>
      <c r="BI18" s="398"/>
      <c r="BJ18" s="398"/>
      <c r="BK18" s="398"/>
      <c r="BL18" s="398"/>
      <c r="BM18" s="398"/>
    </row>
    <row r="19" spans="1:16384" s="167" customFormat="1">
      <c r="A19" s="162"/>
      <c r="B19" s="164"/>
      <c r="C19" s="164"/>
      <c r="D19" s="165"/>
      <c r="G19" s="200"/>
    </row>
    <row r="20" spans="1:16384" s="167" customFormat="1">
      <c r="A20" s="162"/>
      <c r="B20" s="164"/>
      <c r="C20" s="164"/>
      <c r="D20" s="165"/>
      <c r="G20" s="200"/>
    </row>
    <row r="21" spans="1:16384" s="167" customFormat="1">
      <c r="A21" s="162" t="s">
        <v>188</v>
      </c>
      <c r="B21" s="164"/>
      <c r="C21" s="164"/>
      <c r="D21" s="165"/>
      <c r="G21" s="200"/>
    </row>
    <row r="22" spans="1:16384" s="339" customFormat="1">
      <c r="A22" s="336"/>
      <c r="B22" s="337"/>
      <c r="C22" s="337"/>
      <c r="D22" s="338"/>
      <c r="E22" s="339" t="str">
        <f>Time!E$61</f>
        <v>Betriebsphase-Periode-Flag</v>
      </c>
      <c r="F22" s="339">
        <f>Time!F$61</f>
        <v>0</v>
      </c>
      <c r="G22" s="339">
        <f>Time!G$61</f>
        <v>0</v>
      </c>
      <c r="H22" s="339">
        <f>Time!H$61</f>
        <v>32</v>
      </c>
      <c r="I22" s="339">
        <f>Time!I$61</f>
        <v>0</v>
      </c>
      <c r="J22" s="339">
        <f>Time!J$61</f>
        <v>0</v>
      </c>
      <c r="K22" s="339">
        <f>Time!K$61</f>
        <v>0</v>
      </c>
      <c r="L22" s="339">
        <f>Time!L$61</f>
        <v>0</v>
      </c>
      <c r="M22" s="339">
        <f>Time!M$61</f>
        <v>1</v>
      </c>
      <c r="N22" s="339">
        <f>Time!N$61</f>
        <v>1</v>
      </c>
      <c r="O22" s="339">
        <f>Time!O$61</f>
        <v>1</v>
      </c>
      <c r="P22" s="339">
        <f>Time!P$61</f>
        <v>1</v>
      </c>
      <c r="Q22" s="339">
        <f>Time!Q$61</f>
        <v>1</v>
      </c>
      <c r="R22" s="339">
        <f>Time!R$61</f>
        <v>1</v>
      </c>
      <c r="S22" s="339">
        <f>Time!S$61</f>
        <v>1</v>
      </c>
      <c r="T22" s="339">
        <f>Time!T$61</f>
        <v>1</v>
      </c>
      <c r="U22" s="339">
        <f>Time!U$61</f>
        <v>1</v>
      </c>
      <c r="V22" s="339">
        <f>Time!V$61</f>
        <v>1</v>
      </c>
      <c r="W22" s="339">
        <f>Time!W$61</f>
        <v>1</v>
      </c>
      <c r="X22" s="339">
        <f>Time!X$61</f>
        <v>1</v>
      </c>
      <c r="Y22" s="339">
        <f>Time!Y$61</f>
        <v>1</v>
      </c>
      <c r="Z22" s="339">
        <f>Time!Z$61</f>
        <v>1</v>
      </c>
      <c r="AA22" s="339">
        <f>Time!AA$61</f>
        <v>1</v>
      </c>
      <c r="AB22" s="339">
        <f>Time!AB$61</f>
        <v>1</v>
      </c>
      <c r="AC22" s="339">
        <f>Time!AC$61</f>
        <v>1</v>
      </c>
      <c r="AD22" s="339">
        <f>Time!AD$61</f>
        <v>1</v>
      </c>
      <c r="AE22" s="339">
        <f>Time!AE$61</f>
        <v>1</v>
      </c>
      <c r="AF22" s="339">
        <f>Time!AF$61</f>
        <v>1</v>
      </c>
      <c r="AG22" s="339">
        <f>Time!AG$61</f>
        <v>1</v>
      </c>
      <c r="AH22" s="339">
        <f>Time!AH$61</f>
        <v>1</v>
      </c>
      <c r="AI22" s="339">
        <f>Time!AI$61</f>
        <v>1</v>
      </c>
      <c r="AJ22" s="339">
        <f>Time!AJ$61</f>
        <v>1</v>
      </c>
      <c r="AK22" s="339">
        <f>Time!AK$61</f>
        <v>1</v>
      </c>
      <c r="AL22" s="339">
        <f>Time!AL$61</f>
        <v>1</v>
      </c>
      <c r="AM22" s="339">
        <f>Time!AM$61</f>
        <v>1</v>
      </c>
      <c r="AN22" s="339">
        <f>Time!AN$61</f>
        <v>1</v>
      </c>
      <c r="AO22" s="339">
        <f>Time!AO$61</f>
        <v>1</v>
      </c>
      <c r="AP22" s="339">
        <f>Time!AP$61</f>
        <v>1</v>
      </c>
      <c r="AQ22" s="339">
        <f>Time!AQ$61</f>
        <v>1</v>
      </c>
      <c r="AR22" s="339">
        <f>Time!AR$61</f>
        <v>1</v>
      </c>
      <c r="AS22" s="339">
        <f>Time!AS$61</f>
        <v>0</v>
      </c>
      <c r="AT22" s="339">
        <f>Time!AT$61</f>
        <v>0</v>
      </c>
      <c r="AU22" s="339">
        <f>Time!AU$61</f>
        <v>0</v>
      </c>
      <c r="AV22" s="339">
        <f>Time!AV$61</f>
        <v>0</v>
      </c>
      <c r="AW22" s="339">
        <f>Time!AW$61</f>
        <v>0</v>
      </c>
      <c r="AX22" s="339">
        <f>Time!AX$61</f>
        <v>0</v>
      </c>
      <c r="AY22" s="339">
        <f>Time!AY$61</f>
        <v>0</v>
      </c>
      <c r="AZ22" s="339">
        <f>Time!AZ$61</f>
        <v>0</v>
      </c>
      <c r="BA22" s="339">
        <f>Time!BA$61</f>
        <v>0</v>
      </c>
      <c r="BB22" s="339">
        <f>Time!BB$61</f>
        <v>0</v>
      </c>
      <c r="BC22" s="339">
        <f>Time!BC$61</f>
        <v>0</v>
      </c>
      <c r="BD22" s="339">
        <f>Time!BD$61</f>
        <v>0</v>
      </c>
      <c r="BE22" s="339">
        <f>Time!BE$61</f>
        <v>0</v>
      </c>
      <c r="BF22" s="339">
        <f>Time!BF$61</f>
        <v>0</v>
      </c>
      <c r="BG22" s="339">
        <f>Time!BG$61</f>
        <v>0</v>
      </c>
      <c r="BH22" s="339">
        <f>Time!BH$61</f>
        <v>0</v>
      </c>
      <c r="BI22" s="339">
        <f>Time!BI$61</f>
        <v>0</v>
      </c>
      <c r="BJ22" s="339">
        <f>Time!BJ$61</f>
        <v>0</v>
      </c>
      <c r="BK22" s="339">
        <f>Time!BK$61</f>
        <v>0</v>
      </c>
      <c r="BL22" s="339">
        <f>Time!BL$61</f>
        <v>0</v>
      </c>
      <c r="BM22" s="339">
        <f>Time!BM$61</f>
        <v>0</v>
      </c>
    </row>
    <row r="23" spans="1:16384" s="119" customFormat="1">
      <c r="A23" s="116"/>
      <c r="B23" s="117"/>
      <c r="C23" s="117"/>
      <c r="D23" s="118"/>
      <c r="L23" s="203"/>
    </row>
    <row r="24" spans="1:16384" s="399" customFormat="1">
      <c r="A24" s="162"/>
      <c r="B24" s="164"/>
      <c r="C24" s="164"/>
      <c r="D24" s="165"/>
      <c r="E24" s="167" t="s">
        <v>189</v>
      </c>
      <c r="F24" s="161"/>
      <c r="G24" s="161" t="s">
        <v>293</v>
      </c>
      <c r="H24" s="167"/>
      <c r="I24" s="167"/>
      <c r="J24" s="167"/>
      <c r="M24" s="401">
        <v>0.4</v>
      </c>
      <c r="N24" s="401">
        <f t="shared" ref="N24:AA24" si="1">M24 * (1+0.045)</f>
        <v>0.41799999999999998</v>
      </c>
      <c r="O24" s="401">
        <f t="shared" si="1"/>
        <v>0.43680999999999998</v>
      </c>
      <c r="P24" s="401">
        <f t="shared" si="1"/>
        <v>0.45646644999999997</v>
      </c>
      <c r="Q24" s="401">
        <f t="shared" si="1"/>
        <v>0.47700744024999991</v>
      </c>
      <c r="R24" s="401">
        <f t="shared" si="1"/>
        <v>0.49847277506124987</v>
      </c>
      <c r="S24" s="401">
        <f t="shared" si="1"/>
        <v>0.52090404993900608</v>
      </c>
      <c r="T24" s="401">
        <f t="shared" si="1"/>
        <v>0.54434473218626134</v>
      </c>
      <c r="U24" s="401">
        <f t="shared" si="1"/>
        <v>0.56884024513464304</v>
      </c>
      <c r="V24" s="401">
        <f t="shared" si="1"/>
        <v>0.59443805616570189</v>
      </c>
      <c r="W24" s="401">
        <f t="shared" si="1"/>
        <v>0.62118776869315839</v>
      </c>
      <c r="X24" s="401">
        <f t="shared" si="1"/>
        <v>0.64914121828435045</v>
      </c>
      <c r="Y24" s="401">
        <f t="shared" si="1"/>
        <v>0.67835257310714614</v>
      </c>
      <c r="Z24" s="401">
        <f t="shared" si="1"/>
        <v>0.70887843889696767</v>
      </c>
      <c r="AA24" s="401">
        <f t="shared" si="1"/>
        <v>0.74077796864733114</v>
      </c>
      <c r="AB24" s="401">
        <v>0.75</v>
      </c>
      <c r="AC24" s="401">
        <v>0.75</v>
      </c>
      <c r="AD24" s="401">
        <v>0.75</v>
      </c>
      <c r="AE24" s="401">
        <v>0.75</v>
      </c>
      <c r="AF24" s="401">
        <v>0.75</v>
      </c>
      <c r="AG24" s="401">
        <v>0.75</v>
      </c>
      <c r="AH24" s="401">
        <v>0.75</v>
      </c>
      <c r="AI24" s="401">
        <v>0.75</v>
      </c>
      <c r="AJ24" s="401">
        <v>0.75</v>
      </c>
      <c r="AK24" s="401">
        <v>0.75</v>
      </c>
      <c r="AL24" s="401">
        <v>0.75</v>
      </c>
      <c r="AM24" s="401">
        <v>0.75</v>
      </c>
      <c r="AN24" s="401">
        <v>0.75</v>
      </c>
      <c r="AO24" s="401">
        <v>0.75</v>
      </c>
      <c r="AP24" s="401">
        <v>0.75</v>
      </c>
      <c r="AQ24" s="401">
        <v>0.75</v>
      </c>
      <c r="AR24" s="401">
        <v>0.75</v>
      </c>
      <c r="AS24" s="401">
        <v>0.75</v>
      </c>
      <c r="AT24" s="401">
        <v>0.75</v>
      </c>
      <c r="AU24" s="401">
        <v>0.75</v>
      </c>
      <c r="AV24" s="401">
        <v>0.75</v>
      </c>
      <c r="AW24" s="401">
        <v>0.75</v>
      </c>
      <c r="AX24" s="401">
        <v>0.75</v>
      </c>
      <c r="AY24" s="401">
        <v>0.75</v>
      </c>
      <c r="AZ24" s="401">
        <v>0.75</v>
      </c>
      <c r="BA24" s="401">
        <v>0.75</v>
      </c>
      <c r="BB24" s="401">
        <v>0.75</v>
      </c>
      <c r="BC24" s="401">
        <v>0.75</v>
      </c>
      <c r="BD24" s="401">
        <v>0.75</v>
      </c>
      <c r="BE24" s="401">
        <v>0.75</v>
      </c>
      <c r="BF24" s="401">
        <v>0.75</v>
      </c>
      <c r="BG24" s="401">
        <v>0.75</v>
      </c>
      <c r="BH24" s="401">
        <v>0.75</v>
      </c>
      <c r="BI24" s="401">
        <v>0.75</v>
      </c>
      <c r="BJ24" s="401">
        <v>0.75</v>
      </c>
      <c r="BK24" s="401">
        <v>0.75</v>
      </c>
      <c r="BL24" s="401">
        <v>0.75</v>
      </c>
      <c r="BM24" s="401">
        <v>0.75</v>
      </c>
      <c r="BN24" s="401">
        <v>0.75</v>
      </c>
      <c r="BO24" s="401">
        <v>0.75</v>
      </c>
      <c r="BP24" s="401">
        <v>0.75</v>
      </c>
      <c r="BQ24" s="401">
        <v>0.75</v>
      </c>
      <c r="BR24" s="401">
        <v>0.75</v>
      </c>
      <c r="BS24" s="401">
        <v>0.75</v>
      </c>
      <c r="BT24" s="401">
        <v>0.75</v>
      </c>
      <c r="BU24" s="401">
        <v>0.75</v>
      </c>
      <c r="BV24" s="401">
        <v>0.75</v>
      </c>
      <c r="BW24" s="401">
        <v>0.75</v>
      </c>
      <c r="BX24" s="401">
        <v>0.75</v>
      </c>
      <c r="BY24" s="401">
        <v>0.75</v>
      </c>
      <c r="BZ24" s="401">
        <v>0.75</v>
      </c>
      <c r="CA24" s="401">
        <v>0.75</v>
      </c>
      <c r="CB24" s="401">
        <v>0.75</v>
      </c>
      <c r="CC24" s="401">
        <v>0.75</v>
      </c>
      <c r="CD24" s="401">
        <v>0.75</v>
      </c>
      <c r="CE24" s="401">
        <v>0.75</v>
      </c>
      <c r="CF24" s="401">
        <v>0.75</v>
      </c>
      <c r="CG24" s="401">
        <v>0.75</v>
      </c>
      <c r="CH24" s="401">
        <v>0.75</v>
      </c>
      <c r="CI24" s="401">
        <v>0.75</v>
      </c>
      <c r="CJ24" s="401">
        <v>0.75</v>
      </c>
      <c r="CK24" s="401">
        <v>0.75</v>
      </c>
      <c r="CL24" s="401">
        <v>0.75</v>
      </c>
      <c r="CM24" s="401">
        <v>0.75</v>
      </c>
      <c r="CN24" s="401">
        <v>0.75</v>
      </c>
      <c r="CO24" s="401">
        <v>0.75</v>
      </c>
      <c r="CP24" s="401">
        <v>0.75</v>
      </c>
      <c r="CQ24" s="401">
        <v>0.75</v>
      </c>
      <c r="CR24" s="401">
        <v>0.75</v>
      </c>
      <c r="CS24" s="401">
        <v>0.75</v>
      </c>
      <c r="CT24" s="401">
        <v>0.75</v>
      </c>
      <c r="CU24" s="401">
        <v>0.75</v>
      </c>
      <c r="CV24" s="401">
        <v>0.75</v>
      </c>
      <c r="CW24" s="401">
        <v>0.75</v>
      </c>
      <c r="CX24" s="401">
        <v>0.75</v>
      </c>
      <c r="CY24" s="401">
        <v>0.75</v>
      </c>
      <c r="CZ24" s="401">
        <v>0.75</v>
      </c>
      <c r="DA24" s="401">
        <v>0.75</v>
      </c>
      <c r="DB24" s="401">
        <v>0.75</v>
      </c>
      <c r="DC24" s="401">
        <v>0.75</v>
      </c>
      <c r="DD24" s="401">
        <v>0.75</v>
      </c>
      <c r="DE24" s="401">
        <v>0.75</v>
      </c>
      <c r="DF24" s="401">
        <v>0.75</v>
      </c>
      <c r="DG24" s="401">
        <v>0.75</v>
      </c>
      <c r="DH24" s="401">
        <v>0.75</v>
      </c>
      <c r="DI24" s="401">
        <v>0.75</v>
      </c>
      <c r="DJ24" s="401">
        <v>0.75</v>
      </c>
      <c r="DK24" s="401">
        <v>0.75</v>
      </c>
      <c r="DL24" s="401">
        <v>0.75</v>
      </c>
      <c r="DM24" s="401">
        <v>0.75</v>
      </c>
      <c r="DN24" s="401">
        <v>0.75</v>
      </c>
      <c r="DO24" s="401">
        <v>0.75</v>
      </c>
      <c r="DP24" s="401">
        <v>0.75</v>
      </c>
      <c r="DQ24" s="401">
        <v>0.75</v>
      </c>
      <c r="DR24" s="401">
        <v>0.75</v>
      </c>
      <c r="DS24" s="401">
        <v>0.75</v>
      </c>
      <c r="DT24" s="401">
        <v>0.75</v>
      </c>
      <c r="DU24" s="401">
        <v>0.75</v>
      </c>
      <c r="DV24" s="401">
        <v>0.75</v>
      </c>
      <c r="DW24" s="401">
        <v>0.75</v>
      </c>
      <c r="DX24" s="401">
        <v>0.75</v>
      </c>
      <c r="DY24" s="401">
        <v>0.75</v>
      </c>
      <c r="DZ24" s="401">
        <v>0.75</v>
      </c>
      <c r="EA24" s="401">
        <v>0.75</v>
      </c>
      <c r="EB24" s="401">
        <v>0.75</v>
      </c>
      <c r="EC24" s="401">
        <v>0.75</v>
      </c>
      <c r="ED24" s="401">
        <v>0.75</v>
      </c>
      <c r="EE24" s="401">
        <v>0.75</v>
      </c>
      <c r="EF24" s="401">
        <v>0.75</v>
      </c>
      <c r="EG24" s="401">
        <v>0.75</v>
      </c>
      <c r="EH24" s="401">
        <v>0.75</v>
      </c>
      <c r="EI24" s="401">
        <v>0.75</v>
      </c>
      <c r="EJ24" s="401">
        <v>0.75</v>
      </c>
      <c r="EK24" s="401">
        <v>0.75</v>
      </c>
      <c r="EL24" s="401">
        <v>0.75</v>
      </c>
      <c r="EM24" s="401">
        <v>0.75</v>
      </c>
      <c r="EN24" s="401">
        <v>0.75</v>
      </c>
      <c r="EO24" s="401">
        <v>0.75</v>
      </c>
      <c r="EP24" s="401">
        <v>0.75</v>
      </c>
      <c r="EQ24" s="401">
        <v>0.75</v>
      </c>
      <c r="ER24" s="401">
        <v>0.75</v>
      </c>
      <c r="ES24" s="401">
        <v>0.75</v>
      </c>
      <c r="ET24" s="401">
        <v>0.75</v>
      </c>
      <c r="EU24" s="401">
        <v>0.75</v>
      </c>
      <c r="EV24" s="401">
        <v>0.75</v>
      </c>
      <c r="EW24" s="401">
        <v>0.75</v>
      </c>
      <c r="EX24" s="401">
        <v>0.75</v>
      </c>
      <c r="EY24" s="401">
        <v>0.75</v>
      </c>
      <c r="EZ24" s="401">
        <v>0.75</v>
      </c>
      <c r="FA24" s="401">
        <v>0.75</v>
      </c>
      <c r="FB24" s="401">
        <v>0.75</v>
      </c>
      <c r="FC24" s="401">
        <v>0.75</v>
      </c>
      <c r="FD24" s="401">
        <v>0.75</v>
      </c>
      <c r="FE24" s="401">
        <v>0.75</v>
      </c>
      <c r="FF24" s="401">
        <v>0.75</v>
      </c>
      <c r="FG24" s="401">
        <v>0.75</v>
      </c>
      <c r="FH24" s="401">
        <v>0.75</v>
      </c>
      <c r="FI24" s="401">
        <v>0.75</v>
      </c>
      <c r="FJ24" s="401">
        <v>0.75</v>
      </c>
      <c r="FK24" s="401">
        <v>0.75</v>
      </c>
      <c r="FL24" s="401">
        <v>0.75</v>
      </c>
      <c r="FM24" s="401">
        <v>0.75</v>
      </c>
      <c r="FN24" s="401">
        <v>0.75</v>
      </c>
      <c r="FO24" s="401">
        <v>0.75</v>
      </c>
      <c r="FP24" s="401">
        <v>0.75</v>
      </c>
      <c r="FQ24" s="401">
        <v>0.75</v>
      </c>
      <c r="FR24" s="401">
        <v>0.75</v>
      </c>
      <c r="FS24" s="401">
        <v>0.75</v>
      </c>
      <c r="FT24" s="401">
        <v>0.75</v>
      </c>
      <c r="FU24" s="401">
        <v>0.75</v>
      </c>
      <c r="FV24" s="401">
        <v>0.75</v>
      </c>
      <c r="FW24" s="401">
        <v>0.75</v>
      </c>
      <c r="FX24" s="401">
        <v>0.75</v>
      </c>
      <c r="FY24" s="401">
        <v>0.75</v>
      </c>
      <c r="FZ24" s="401">
        <v>0.75</v>
      </c>
      <c r="GA24" s="401">
        <v>0.75</v>
      </c>
      <c r="GB24" s="401">
        <v>0.75</v>
      </c>
      <c r="GC24" s="401">
        <v>0.75</v>
      </c>
      <c r="GD24" s="401">
        <v>0.75</v>
      </c>
      <c r="GE24" s="401">
        <v>0.75</v>
      </c>
      <c r="GF24" s="401">
        <v>0.75</v>
      </c>
      <c r="GG24" s="401">
        <v>0.75</v>
      </c>
      <c r="GH24" s="401">
        <v>0.75</v>
      </c>
      <c r="GI24" s="401">
        <v>0.75</v>
      </c>
      <c r="GJ24" s="401">
        <v>0.75</v>
      </c>
      <c r="GK24" s="401">
        <v>0.75</v>
      </c>
      <c r="GL24" s="401">
        <v>0.75</v>
      </c>
      <c r="GM24" s="401">
        <v>0.75</v>
      </c>
      <c r="GN24" s="401">
        <v>0.75</v>
      </c>
      <c r="GO24" s="401">
        <v>0.75</v>
      </c>
      <c r="GP24" s="401">
        <v>0.75</v>
      </c>
      <c r="GQ24" s="401">
        <v>0.75</v>
      </c>
      <c r="GR24" s="401">
        <v>0.75</v>
      </c>
      <c r="GS24" s="401">
        <v>0.75</v>
      </c>
      <c r="GT24" s="401">
        <v>0.75</v>
      </c>
      <c r="GU24" s="401">
        <v>0.75</v>
      </c>
      <c r="GV24" s="401">
        <v>0.75</v>
      </c>
      <c r="GW24" s="401">
        <v>0.75</v>
      </c>
      <c r="GX24" s="401">
        <v>0.75</v>
      </c>
      <c r="GY24" s="401">
        <v>0.75</v>
      </c>
      <c r="GZ24" s="401">
        <v>0.75</v>
      </c>
      <c r="HA24" s="401">
        <v>0.75</v>
      </c>
      <c r="HB24" s="401">
        <v>0.75</v>
      </c>
      <c r="HC24" s="401">
        <v>0.75</v>
      </c>
      <c r="HD24" s="401">
        <v>0.75</v>
      </c>
      <c r="HE24" s="401">
        <v>0.75</v>
      </c>
      <c r="HF24" s="401">
        <v>0.75</v>
      </c>
      <c r="HG24" s="401">
        <v>0.75</v>
      </c>
      <c r="HH24" s="401">
        <v>0.75</v>
      </c>
      <c r="HI24" s="401">
        <v>0.75</v>
      </c>
      <c r="HJ24" s="401">
        <v>0.75</v>
      </c>
      <c r="HK24" s="401">
        <v>0.75</v>
      </c>
      <c r="HL24" s="401">
        <v>0.75</v>
      </c>
      <c r="HM24" s="401">
        <v>0.75</v>
      </c>
      <c r="HN24" s="401">
        <v>0.75</v>
      </c>
      <c r="HO24" s="401">
        <v>0.75</v>
      </c>
      <c r="HP24" s="401">
        <v>0.75</v>
      </c>
      <c r="HQ24" s="401">
        <v>0.75</v>
      </c>
      <c r="HR24" s="401">
        <v>0.75</v>
      </c>
      <c r="HS24" s="401">
        <v>0.75</v>
      </c>
      <c r="HT24" s="401">
        <v>0.75</v>
      </c>
      <c r="HU24" s="401">
        <v>0.75</v>
      </c>
      <c r="HV24" s="401">
        <v>0.75</v>
      </c>
      <c r="HW24" s="401">
        <v>0.75</v>
      </c>
      <c r="HX24" s="401">
        <v>0.75</v>
      </c>
      <c r="HY24" s="401">
        <v>0.75</v>
      </c>
      <c r="HZ24" s="401">
        <v>0.75</v>
      </c>
      <c r="IA24" s="401">
        <v>0.75</v>
      </c>
      <c r="IB24" s="401">
        <v>0.75</v>
      </c>
      <c r="IC24" s="401">
        <v>0.75</v>
      </c>
      <c r="ID24" s="401">
        <v>0.75</v>
      </c>
      <c r="IE24" s="401">
        <v>0.75</v>
      </c>
      <c r="IF24" s="401">
        <v>0.75</v>
      </c>
      <c r="IG24" s="401">
        <v>0.75</v>
      </c>
      <c r="IH24" s="401">
        <v>0.75</v>
      </c>
      <c r="II24" s="401">
        <v>0.75</v>
      </c>
      <c r="IJ24" s="401">
        <v>0.75</v>
      </c>
      <c r="IK24" s="401">
        <v>0.75</v>
      </c>
      <c r="IL24" s="401">
        <v>0.75</v>
      </c>
      <c r="IM24" s="401">
        <v>0.75</v>
      </c>
      <c r="IN24" s="401">
        <v>0.75</v>
      </c>
      <c r="IO24" s="401">
        <v>0.75</v>
      </c>
      <c r="IP24" s="401">
        <v>0.75</v>
      </c>
      <c r="IQ24" s="401">
        <v>0.75</v>
      </c>
      <c r="IR24" s="401">
        <v>0.75</v>
      </c>
      <c r="IS24" s="401">
        <v>0.75</v>
      </c>
      <c r="IT24" s="401">
        <v>0.75</v>
      </c>
      <c r="IU24" s="401">
        <v>0.75</v>
      </c>
      <c r="IV24" s="401">
        <v>0.75</v>
      </c>
      <c r="IW24" s="401">
        <v>0.75</v>
      </c>
      <c r="IX24" s="401">
        <v>0.75</v>
      </c>
      <c r="IY24" s="401">
        <v>0.75</v>
      </c>
      <c r="IZ24" s="401">
        <v>0.75</v>
      </c>
      <c r="JA24" s="401">
        <v>0.75</v>
      </c>
      <c r="JB24" s="401">
        <v>0.75</v>
      </c>
      <c r="JC24" s="401">
        <v>0.75</v>
      </c>
      <c r="JD24" s="401">
        <v>0.75</v>
      </c>
      <c r="JE24" s="401">
        <v>0.75</v>
      </c>
      <c r="JF24" s="401">
        <v>0.75</v>
      </c>
      <c r="JG24" s="401">
        <v>0.75</v>
      </c>
      <c r="JH24" s="401">
        <v>0.75</v>
      </c>
      <c r="JI24" s="401">
        <v>0.75</v>
      </c>
      <c r="JJ24" s="401">
        <v>0.75</v>
      </c>
      <c r="JK24" s="401">
        <v>0.75</v>
      </c>
      <c r="JL24" s="401">
        <v>0.75</v>
      </c>
      <c r="JM24" s="401">
        <v>0.75</v>
      </c>
      <c r="JN24" s="401">
        <v>0.75</v>
      </c>
      <c r="JO24" s="401">
        <v>0.75</v>
      </c>
      <c r="JP24" s="401">
        <v>0.75</v>
      </c>
      <c r="JQ24" s="401">
        <v>0.75</v>
      </c>
      <c r="JR24" s="401">
        <v>0.75</v>
      </c>
      <c r="JS24" s="401">
        <v>0.75</v>
      </c>
      <c r="JT24" s="401">
        <v>0.75</v>
      </c>
      <c r="JU24" s="401">
        <v>0.75</v>
      </c>
      <c r="JV24" s="401">
        <v>0.75</v>
      </c>
      <c r="JW24" s="401">
        <v>0.75</v>
      </c>
      <c r="JX24" s="401">
        <v>0.75</v>
      </c>
      <c r="JY24" s="401">
        <v>0.75</v>
      </c>
      <c r="JZ24" s="401">
        <v>0.75</v>
      </c>
      <c r="KA24" s="401">
        <v>0.75</v>
      </c>
      <c r="KB24" s="401">
        <v>0.75</v>
      </c>
      <c r="KC24" s="401">
        <v>0.75</v>
      </c>
      <c r="KD24" s="401">
        <v>0.75</v>
      </c>
      <c r="KE24" s="401">
        <v>0.75</v>
      </c>
      <c r="KF24" s="401">
        <v>0.75</v>
      </c>
      <c r="KG24" s="401">
        <v>0.75</v>
      </c>
      <c r="KH24" s="401">
        <v>0.75</v>
      </c>
      <c r="KI24" s="401">
        <v>0.75</v>
      </c>
      <c r="KJ24" s="401">
        <v>0.75</v>
      </c>
      <c r="KK24" s="401">
        <v>0.75</v>
      </c>
      <c r="KL24" s="401">
        <v>0.75</v>
      </c>
      <c r="KM24" s="401">
        <v>0.75</v>
      </c>
      <c r="KN24" s="401">
        <v>0.75</v>
      </c>
      <c r="KO24" s="401">
        <v>0.75</v>
      </c>
      <c r="KP24" s="401">
        <v>0.75</v>
      </c>
      <c r="KQ24" s="401">
        <v>0.75</v>
      </c>
      <c r="KR24" s="401">
        <v>0.75</v>
      </c>
      <c r="KS24" s="401">
        <v>0.75</v>
      </c>
      <c r="KT24" s="401">
        <v>0.75</v>
      </c>
      <c r="KU24" s="401">
        <v>0.75</v>
      </c>
      <c r="KV24" s="401">
        <v>0.75</v>
      </c>
      <c r="KW24" s="401">
        <v>0.75</v>
      </c>
      <c r="KX24" s="401">
        <v>0.75</v>
      </c>
      <c r="KY24" s="401">
        <v>0.75</v>
      </c>
      <c r="KZ24" s="401">
        <v>0.75</v>
      </c>
      <c r="LA24" s="401">
        <v>0.75</v>
      </c>
      <c r="LB24" s="401">
        <v>0.75</v>
      </c>
      <c r="LC24" s="401">
        <v>0.75</v>
      </c>
      <c r="LD24" s="401">
        <v>0.75</v>
      </c>
      <c r="LE24" s="401">
        <v>0.75</v>
      </c>
      <c r="LF24" s="401">
        <v>0.75</v>
      </c>
      <c r="LG24" s="401">
        <v>0.75</v>
      </c>
      <c r="LH24" s="401">
        <v>0.75</v>
      </c>
      <c r="LI24" s="401">
        <v>0.75</v>
      </c>
      <c r="LJ24" s="401">
        <v>0.75</v>
      </c>
      <c r="LK24" s="401">
        <v>0.75</v>
      </c>
      <c r="LL24" s="401">
        <v>0.75</v>
      </c>
      <c r="LM24" s="401">
        <v>0.75</v>
      </c>
      <c r="LN24" s="401">
        <v>0.75</v>
      </c>
      <c r="LO24" s="401">
        <v>0.75</v>
      </c>
      <c r="LP24" s="401">
        <v>0.75</v>
      </c>
      <c r="LQ24" s="401">
        <v>0.75</v>
      </c>
      <c r="LR24" s="401">
        <v>0.75</v>
      </c>
      <c r="LS24" s="401">
        <v>0.75</v>
      </c>
      <c r="LT24" s="401">
        <v>0.75</v>
      </c>
      <c r="LU24" s="401">
        <v>0.75</v>
      </c>
      <c r="LV24" s="401">
        <v>0.75</v>
      </c>
      <c r="LW24" s="401">
        <v>0.75</v>
      </c>
      <c r="LX24" s="401">
        <v>0.75</v>
      </c>
      <c r="LY24" s="401">
        <v>0.75</v>
      </c>
      <c r="LZ24" s="401">
        <v>0.75</v>
      </c>
      <c r="MA24" s="401">
        <v>0.75</v>
      </c>
      <c r="MB24" s="401">
        <v>0.75</v>
      </c>
      <c r="MC24" s="401">
        <v>0.75</v>
      </c>
      <c r="MD24" s="401">
        <v>0.75</v>
      </c>
      <c r="ME24" s="401">
        <v>0.75</v>
      </c>
      <c r="MF24" s="401">
        <v>0.75</v>
      </c>
      <c r="MG24" s="401">
        <v>0.75</v>
      </c>
      <c r="MH24" s="401">
        <v>0.75</v>
      </c>
      <c r="MI24" s="401">
        <v>0.75</v>
      </c>
      <c r="MJ24" s="401">
        <v>0.75</v>
      </c>
      <c r="MK24" s="401">
        <v>0.75</v>
      </c>
      <c r="ML24" s="401">
        <v>0.75</v>
      </c>
      <c r="MM24" s="401">
        <v>0.75</v>
      </c>
      <c r="MN24" s="401">
        <v>0.75</v>
      </c>
      <c r="MO24" s="401">
        <v>0.75</v>
      </c>
      <c r="MP24" s="401">
        <v>0.75</v>
      </c>
      <c r="MQ24" s="401">
        <v>0.75</v>
      </c>
      <c r="MR24" s="401">
        <v>0.75</v>
      </c>
      <c r="MS24" s="401">
        <v>0.75</v>
      </c>
      <c r="MT24" s="401">
        <v>0.75</v>
      </c>
      <c r="MU24" s="401">
        <v>0.75</v>
      </c>
      <c r="MV24" s="401">
        <v>0.75</v>
      </c>
      <c r="MW24" s="401">
        <v>0.75</v>
      </c>
      <c r="MX24" s="401">
        <v>0.75</v>
      </c>
      <c r="MY24" s="401">
        <v>0.75</v>
      </c>
      <c r="MZ24" s="401">
        <v>0.75</v>
      </c>
      <c r="NA24" s="401">
        <v>0.75</v>
      </c>
      <c r="NB24" s="401">
        <v>0.75</v>
      </c>
      <c r="NC24" s="401">
        <v>0.75</v>
      </c>
      <c r="ND24" s="401">
        <v>0.75</v>
      </c>
      <c r="NE24" s="401">
        <v>0.75</v>
      </c>
      <c r="NF24" s="401">
        <v>0.75</v>
      </c>
      <c r="NG24" s="401">
        <v>0.75</v>
      </c>
      <c r="NH24" s="401">
        <v>0.75</v>
      </c>
      <c r="NI24" s="401">
        <v>0.75</v>
      </c>
      <c r="NJ24" s="401">
        <v>0.75</v>
      </c>
      <c r="NK24" s="401">
        <v>0.75</v>
      </c>
      <c r="NL24" s="401">
        <v>0.75</v>
      </c>
      <c r="NM24" s="401">
        <v>0.75</v>
      </c>
      <c r="NN24" s="401">
        <v>0.75</v>
      </c>
      <c r="NO24" s="401">
        <v>0.75</v>
      </c>
      <c r="NP24" s="401">
        <v>0.75</v>
      </c>
      <c r="NQ24" s="401">
        <v>0.75</v>
      </c>
      <c r="NR24" s="401">
        <v>0.75</v>
      </c>
      <c r="NS24" s="401">
        <v>0.75</v>
      </c>
      <c r="NT24" s="401">
        <v>0.75</v>
      </c>
      <c r="NU24" s="401">
        <v>0.75</v>
      </c>
      <c r="NV24" s="401">
        <v>0.75</v>
      </c>
      <c r="NW24" s="401">
        <v>0.75</v>
      </c>
      <c r="NX24" s="401">
        <v>0.75</v>
      </c>
      <c r="NY24" s="401">
        <v>0.75</v>
      </c>
      <c r="NZ24" s="401">
        <v>0.75</v>
      </c>
      <c r="OA24" s="401">
        <v>0.75</v>
      </c>
      <c r="OB24" s="401">
        <v>0.75</v>
      </c>
      <c r="OC24" s="401">
        <v>0.75</v>
      </c>
      <c r="OD24" s="401">
        <v>0.75</v>
      </c>
      <c r="OE24" s="401">
        <v>0.75</v>
      </c>
      <c r="OF24" s="401">
        <v>0.75</v>
      </c>
      <c r="OG24" s="401">
        <v>0.75</v>
      </c>
      <c r="OH24" s="401">
        <v>0.75</v>
      </c>
      <c r="OI24" s="401">
        <v>0.75</v>
      </c>
      <c r="OJ24" s="401">
        <v>0.75</v>
      </c>
      <c r="OK24" s="401">
        <v>0.75</v>
      </c>
      <c r="OL24" s="401">
        <v>0.75</v>
      </c>
      <c r="OM24" s="401">
        <v>0.75</v>
      </c>
      <c r="ON24" s="401">
        <v>0.75</v>
      </c>
      <c r="OO24" s="401">
        <v>0.75</v>
      </c>
      <c r="OP24" s="401">
        <v>0.75</v>
      </c>
      <c r="OQ24" s="401">
        <v>0.75</v>
      </c>
      <c r="OR24" s="401">
        <v>0.75</v>
      </c>
      <c r="OS24" s="401">
        <v>0.75</v>
      </c>
      <c r="OT24" s="401">
        <v>0.75</v>
      </c>
      <c r="OU24" s="401">
        <v>0.75</v>
      </c>
      <c r="OV24" s="401">
        <v>0.75</v>
      </c>
      <c r="OW24" s="401">
        <v>0.75</v>
      </c>
      <c r="OX24" s="401">
        <v>0.75</v>
      </c>
      <c r="OY24" s="401">
        <v>0.75</v>
      </c>
      <c r="OZ24" s="401">
        <v>0.75</v>
      </c>
      <c r="PA24" s="401">
        <v>0.75</v>
      </c>
      <c r="PB24" s="401">
        <v>0.75</v>
      </c>
      <c r="PC24" s="401">
        <v>0.75</v>
      </c>
      <c r="PD24" s="401">
        <v>0.75</v>
      </c>
      <c r="PE24" s="401">
        <v>0.75</v>
      </c>
      <c r="PF24" s="401">
        <v>0.75</v>
      </c>
      <c r="PG24" s="401">
        <v>0.75</v>
      </c>
      <c r="PH24" s="401">
        <v>0.75</v>
      </c>
      <c r="PI24" s="401">
        <v>0.75</v>
      </c>
      <c r="PJ24" s="401">
        <v>0.75</v>
      </c>
      <c r="PK24" s="401">
        <v>0.75</v>
      </c>
      <c r="PL24" s="401">
        <v>0.75</v>
      </c>
      <c r="PM24" s="401">
        <v>0.75</v>
      </c>
      <c r="PN24" s="401">
        <v>0.75</v>
      </c>
      <c r="PO24" s="401">
        <v>0.75</v>
      </c>
      <c r="PP24" s="401">
        <v>0.75</v>
      </c>
      <c r="PQ24" s="401">
        <v>0.75</v>
      </c>
      <c r="PR24" s="401">
        <v>0.75</v>
      </c>
      <c r="PS24" s="401">
        <v>0.75</v>
      </c>
      <c r="PT24" s="401">
        <v>0.75</v>
      </c>
      <c r="PU24" s="401">
        <v>0.75</v>
      </c>
      <c r="PV24" s="401">
        <v>0.75</v>
      </c>
      <c r="PW24" s="401">
        <v>0.75</v>
      </c>
      <c r="PX24" s="401">
        <v>0.75</v>
      </c>
      <c r="PY24" s="401">
        <v>0.75</v>
      </c>
      <c r="PZ24" s="401">
        <v>0.75</v>
      </c>
      <c r="QA24" s="401">
        <v>0.75</v>
      </c>
      <c r="QB24" s="401">
        <v>0.75</v>
      </c>
      <c r="QC24" s="401">
        <v>0.75</v>
      </c>
      <c r="QD24" s="401">
        <v>0.75</v>
      </c>
      <c r="QE24" s="401">
        <v>0.75</v>
      </c>
      <c r="QF24" s="401">
        <v>0.75</v>
      </c>
      <c r="QG24" s="401">
        <v>0.75</v>
      </c>
      <c r="QH24" s="401">
        <v>0.75</v>
      </c>
      <c r="QI24" s="401">
        <v>0.75</v>
      </c>
      <c r="QJ24" s="401">
        <v>0.75</v>
      </c>
      <c r="QK24" s="401">
        <v>0.75</v>
      </c>
      <c r="QL24" s="401">
        <v>0.75</v>
      </c>
      <c r="QM24" s="401">
        <v>0.75</v>
      </c>
      <c r="QN24" s="401">
        <v>0.75</v>
      </c>
      <c r="QO24" s="401">
        <v>0.75</v>
      </c>
      <c r="QP24" s="401">
        <v>0.75</v>
      </c>
      <c r="QQ24" s="401">
        <v>0.75</v>
      </c>
      <c r="QR24" s="401">
        <v>0.75</v>
      </c>
      <c r="QS24" s="401">
        <v>0.75</v>
      </c>
      <c r="QT24" s="401">
        <v>0.75</v>
      </c>
      <c r="QU24" s="401">
        <v>0.75</v>
      </c>
      <c r="QV24" s="401">
        <v>0.75</v>
      </c>
      <c r="QW24" s="401">
        <v>0.75</v>
      </c>
      <c r="QX24" s="401">
        <v>0.75</v>
      </c>
      <c r="QY24" s="401">
        <v>0.75</v>
      </c>
      <c r="QZ24" s="401">
        <v>0.75</v>
      </c>
      <c r="RA24" s="401">
        <v>0.75</v>
      </c>
      <c r="RB24" s="401">
        <v>0.75</v>
      </c>
      <c r="RC24" s="401">
        <v>0.75</v>
      </c>
      <c r="RD24" s="401">
        <v>0.75</v>
      </c>
      <c r="RE24" s="401">
        <v>0.75</v>
      </c>
      <c r="RF24" s="401">
        <v>0.75</v>
      </c>
      <c r="RG24" s="401">
        <v>0.75</v>
      </c>
      <c r="RH24" s="401">
        <v>0.75</v>
      </c>
      <c r="RI24" s="401">
        <v>0.75</v>
      </c>
      <c r="RJ24" s="401">
        <v>0.75</v>
      </c>
      <c r="RK24" s="401">
        <v>0.75</v>
      </c>
      <c r="RL24" s="401">
        <v>0.75</v>
      </c>
      <c r="RM24" s="401">
        <v>0.75</v>
      </c>
      <c r="RN24" s="401">
        <v>0.75</v>
      </c>
      <c r="RO24" s="401">
        <v>0.75</v>
      </c>
      <c r="RP24" s="401">
        <v>0.75</v>
      </c>
      <c r="RQ24" s="401">
        <v>0.75</v>
      </c>
      <c r="RR24" s="401">
        <v>0.75</v>
      </c>
      <c r="RS24" s="401">
        <v>0.75</v>
      </c>
      <c r="RT24" s="401">
        <v>0.75</v>
      </c>
      <c r="RU24" s="401">
        <v>0.75</v>
      </c>
      <c r="RV24" s="401">
        <v>0.75</v>
      </c>
      <c r="RW24" s="401">
        <v>0.75</v>
      </c>
      <c r="RX24" s="401">
        <v>0.75</v>
      </c>
      <c r="RY24" s="401">
        <v>0.75</v>
      </c>
      <c r="RZ24" s="401">
        <v>0.75</v>
      </c>
      <c r="SA24" s="401">
        <v>0.75</v>
      </c>
      <c r="SB24" s="401">
        <v>0.75</v>
      </c>
      <c r="SC24" s="401">
        <v>0.75</v>
      </c>
      <c r="SD24" s="401">
        <v>0.75</v>
      </c>
      <c r="SE24" s="401">
        <v>0.75</v>
      </c>
      <c r="SF24" s="401">
        <v>0.75</v>
      </c>
      <c r="SG24" s="401">
        <v>0.75</v>
      </c>
      <c r="SH24" s="401">
        <v>0.75</v>
      </c>
      <c r="SI24" s="401">
        <v>0.75</v>
      </c>
      <c r="SJ24" s="401">
        <v>0.75</v>
      </c>
      <c r="SK24" s="401">
        <v>0.75</v>
      </c>
      <c r="SL24" s="401">
        <v>0.75</v>
      </c>
      <c r="SM24" s="401">
        <v>0.75</v>
      </c>
      <c r="SN24" s="401">
        <v>0.75</v>
      </c>
      <c r="SO24" s="401">
        <v>0.75</v>
      </c>
      <c r="SP24" s="401">
        <v>0.75</v>
      </c>
      <c r="SQ24" s="401">
        <v>0.75</v>
      </c>
      <c r="SR24" s="401">
        <v>0.75</v>
      </c>
      <c r="SS24" s="401">
        <v>0.75</v>
      </c>
      <c r="ST24" s="401">
        <v>0.75</v>
      </c>
      <c r="SU24" s="401">
        <v>0.75</v>
      </c>
      <c r="SV24" s="401">
        <v>0.75</v>
      </c>
      <c r="SW24" s="401">
        <v>0.75</v>
      </c>
      <c r="SX24" s="401">
        <v>0.75</v>
      </c>
      <c r="SY24" s="401">
        <v>0.75</v>
      </c>
      <c r="SZ24" s="401">
        <v>0.75</v>
      </c>
      <c r="TA24" s="401">
        <v>0.75</v>
      </c>
      <c r="TB24" s="401">
        <v>0.75</v>
      </c>
      <c r="TC24" s="401">
        <v>0.75</v>
      </c>
      <c r="TD24" s="401">
        <v>0.75</v>
      </c>
      <c r="TE24" s="401">
        <v>0.75</v>
      </c>
      <c r="TF24" s="401">
        <v>0.75</v>
      </c>
      <c r="TG24" s="401">
        <v>0.75</v>
      </c>
      <c r="TH24" s="401">
        <v>0.75</v>
      </c>
      <c r="TI24" s="401">
        <v>0.75</v>
      </c>
      <c r="TJ24" s="401">
        <v>0.75</v>
      </c>
      <c r="TK24" s="401">
        <v>0.75</v>
      </c>
      <c r="TL24" s="401">
        <v>0.75</v>
      </c>
      <c r="TM24" s="401">
        <v>0.75</v>
      </c>
      <c r="TN24" s="401">
        <v>0.75</v>
      </c>
      <c r="TO24" s="401">
        <v>0.75</v>
      </c>
      <c r="TP24" s="401">
        <v>0.75</v>
      </c>
      <c r="TQ24" s="401">
        <v>0.75</v>
      </c>
      <c r="TR24" s="401">
        <v>0.75</v>
      </c>
      <c r="TS24" s="401">
        <v>0.75</v>
      </c>
      <c r="TT24" s="401">
        <v>0.75</v>
      </c>
      <c r="TU24" s="401">
        <v>0.75</v>
      </c>
      <c r="TV24" s="401">
        <v>0.75</v>
      </c>
      <c r="TW24" s="401">
        <v>0.75</v>
      </c>
      <c r="TX24" s="401">
        <v>0.75</v>
      </c>
      <c r="TY24" s="401">
        <v>0.75</v>
      </c>
      <c r="TZ24" s="401">
        <v>0.75</v>
      </c>
      <c r="UA24" s="401">
        <v>0.75</v>
      </c>
      <c r="UB24" s="401">
        <v>0.75</v>
      </c>
      <c r="UC24" s="401">
        <v>0.75</v>
      </c>
      <c r="UD24" s="401">
        <v>0.75</v>
      </c>
      <c r="UE24" s="401">
        <v>0.75</v>
      </c>
      <c r="UF24" s="401">
        <v>0.75</v>
      </c>
      <c r="UG24" s="401">
        <v>0.75</v>
      </c>
      <c r="UH24" s="401">
        <v>0.75</v>
      </c>
      <c r="UI24" s="401">
        <v>0.75</v>
      </c>
      <c r="UJ24" s="401">
        <v>0.75</v>
      </c>
      <c r="UK24" s="401">
        <v>0.75</v>
      </c>
      <c r="UL24" s="401">
        <v>0.75</v>
      </c>
      <c r="UM24" s="401">
        <v>0.75</v>
      </c>
      <c r="UN24" s="401">
        <v>0.75</v>
      </c>
      <c r="UO24" s="401">
        <v>0.75</v>
      </c>
      <c r="UP24" s="401">
        <v>0.75</v>
      </c>
      <c r="UQ24" s="401">
        <v>0.75</v>
      </c>
      <c r="UR24" s="401">
        <v>0.75</v>
      </c>
      <c r="US24" s="401">
        <v>0.75</v>
      </c>
      <c r="UT24" s="401">
        <v>0.75</v>
      </c>
      <c r="UU24" s="401">
        <v>0.75</v>
      </c>
      <c r="UV24" s="401">
        <v>0.75</v>
      </c>
      <c r="UW24" s="401">
        <v>0.75</v>
      </c>
      <c r="UX24" s="401">
        <v>0.75</v>
      </c>
      <c r="UY24" s="401">
        <v>0.75</v>
      </c>
      <c r="UZ24" s="401">
        <v>0.75</v>
      </c>
      <c r="VA24" s="401">
        <v>0.75</v>
      </c>
      <c r="VB24" s="401">
        <v>0.75</v>
      </c>
      <c r="VC24" s="401">
        <v>0.75</v>
      </c>
      <c r="VD24" s="401">
        <v>0.75</v>
      </c>
      <c r="VE24" s="401">
        <v>0.75</v>
      </c>
      <c r="VF24" s="401">
        <v>0.75</v>
      </c>
      <c r="VG24" s="401">
        <v>0.75</v>
      </c>
      <c r="VH24" s="401">
        <v>0.75</v>
      </c>
      <c r="VI24" s="401">
        <v>0.75</v>
      </c>
      <c r="VJ24" s="401">
        <v>0.75</v>
      </c>
      <c r="VK24" s="401">
        <v>0.75</v>
      </c>
      <c r="VL24" s="401">
        <v>0.75</v>
      </c>
      <c r="VM24" s="401">
        <v>0.75</v>
      </c>
      <c r="VN24" s="401">
        <v>0.75</v>
      </c>
      <c r="VO24" s="401">
        <v>0.75</v>
      </c>
      <c r="VP24" s="401">
        <v>0.75</v>
      </c>
      <c r="VQ24" s="401">
        <v>0.75</v>
      </c>
      <c r="VR24" s="401">
        <v>0.75</v>
      </c>
      <c r="VS24" s="401">
        <v>0.75</v>
      </c>
      <c r="VT24" s="401">
        <v>0.75</v>
      </c>
      <c r="VU24" s="401">
        <v>0.75</v>
      </c>
      <c r="VV24" s="401">
        <v>0.75</v>
      </c>
      <c r="VW24" s="401">
        <v>0.75</v>
      </c>
      <c r="VX24" s="401">
        <v>0.75</v>
      </c>
      <c r="VY24" s="401">
        <v>0.75</v>
      </c>
      <c r="VZ24" s="401">
        <v>0.75</v>
      </c>
      <c r="WA24" s="401">
        <v>0.75</v>
      </c>
      <c r="WB24" s="401">
        <v>0.75</v>
      </c>
      <c r="WC24" s="401">
        <v>0.75</v>
      </c>
      <c r="WD24" s="401">
        <v>0.75</v>
      </c>
      <c r="WE24" s="401">
        <v>0.75</v>
      </c>
      <c r="WF24" s="401">
        <v>0.75</v>
      </c>
      <c r="WG24" s="401">
        <v>0.75</v>
      </c>
      <c r="WH24" s="401">
        <v>0.75</v>
      </c>
      <c r="WI24" s="401">
        <v>0.75</v>
      </c>
      <c r="WJ24" s="401">
        <v>0.75</v>
      </c>
      <c r="WK24" s="401">
        <v>0.75</v>
      </c>
      <c r="WL24" s="401">
        <v>0.75</v>
      </c>
      <c r="WM24" s="401">
        <v>0.75</v>
      </c>
      <c r="WN24" s="401">
        <v>0.75</v>
      </c>
      <c r="WO24" s="401">
        <v>0.75</v>
      </c>
      <c r="WP24" s="401">
        <v>0.75</v>
      </c>
      <c r="WQ24" s="401">
        <v>0.75</v>
      </c>
      <c r="WR24" s="401">
        <v>0.75</v>
      </c>
      <c r="WS24" s="401">
        <v>0.75</v>
      </c>
      <c r="WT24" s="401">
        <v>0.75</v>
      </c>
      <c r="WU24" s="401">
        <v>0.75</v>
      </c>
      <c r="WV24" s="401">
        <v>0.75</v>
      </c>
      <c r="WW24" s="401">
        <v>0.75</v>
      </c>
      <c r="WX24" s="401">
        <v>0.75</v>
      </c>
      <c r="WY24" s="401">
        <v>0.75</v>
      </c>
      <c r="WZ24" s="401">
        <v>0.75</v>
      </c>
      <c r="XA24" s="401">
        <v>0.75</v>
      </c>
      <c r="XB24" s="401">
        <v>0.75</v>
      </c>
      <c r="XC24" s="401">
        <v>0.75</v>
      </c>
      <c r="XD24" s="401">
        <v>0.75</v>
      </c>
      <c r="XE24" s="401">
        <v>0.75</v>
      </c>
      <c r="XF24" s="401">
        <v>0.75</v>
      </c>
      <c r="XG24" s="401">
        <v>0.75</v>
      </c>
      <c r="XH24" s="401">
        <v>0.75</v>
      </c>
      <c r="XI24" s="401">
        <v>0.75</v>
      </c>
      <c r="XJ24" s="401">
        <v>0.75</v>
      </c>
      <c r="XK24" s="401">
        <v>0.75</v>
      </c>
      <c r="XL24" s="401">
        <v>0.75</v>
      </c>
      <c r="XM24" s="401">
        <v>0.75</v>
      </c>
      <c r="XN24" s="401">
        <v>0.75</v>
      </c>
      <c r="XO24" s="401">
        <v>0.75</v>
      </c>
      <c r="XP24" s="401">
        <v>0.75</v>
      </c>
      <c r="XQ24" s="401">
        <v>0.75</v>
      </c>
      <c r="XR24" s="401">
        <v>0.75</v>
      </c>
      <c r="XS24" s="401">
        <v>0.75</v>
      </c>
      <c r="XT24" s="401">
        <v>0.75</v>
      </c>
      <c r="XU24" s="401">
        <v>0.75</v>
      </c>
      <c r="XV24" s="401">
        <v>0.75</v>
      </c>
      <c r="XW24" s="401">
        <v>0.75</v>
      </c>
      <c r="XX24" s="401">
        <v>0.75</v>
      </c>
      <c r="XY24" s="401">
        <v>0.75</v>
      </c>
      <c r="XZ24" s="401">
        <v>0.75</v>
      </c>
      <c r="YA24" s="401">
        <v>0.75</v>
      </c>
      <c r="YB24" s="401">
        <v>0.75</v>
      </c>
      <c r="YC24" s="401">
        <v>0.75</v>
      </c>
      <c r="YD24" s="401">
        <v>0.75</v>
      </c>
      <c r="YE24" s="401">
        <v>0.75</v>
      </c>
      <c r="YF24" s="401">
        <v>0.75</v>
      </c>
      <c r="YG24" s="401">
        <v>0.75</v>
      </c>
      <c r="YH24" s="401">
        <v>0.75</v>
      </c>
      <c r="YI24" s="401">
        <v>0.75</v>
      </c>
      <c r="YJ24" s="401">
        <v>0.75</v>
      </c>
      <c r="YK24" s="401">
        <v>0.75</v>
      </c>
      <c r="YL24" s="401">
        <v>0.75</v>
      </c>
      <c r="YM24" s="401">
        <v>0.75</v>
      </c>
      <c r="YN24" s="401">
        <v>0.75</v>
      </c>
      <c r="YO24" s="401">
        <v>0.75</v>
      </c>
      <c r="YP24" s="401">
        <v>0.75</v>
      </c>
      <c r="YQ24" s="401">
        <v>0.75</v>
      </c>
      <c r="YR24" s="401">
        <v>0.75</v>
      </c>
      <c r="YS24" s="401">
        <v>0.75</v>
      </c>
      <c r="YT24" s="401">
        <v>0.75</v>
      </c>
      <c r="YU24" s="401">
        <v>0.75</v>
      </c>
      <c r="YV24" s="401">
        <v>0.75</v>
      </c>
      <c r="YW24" s="401">
        <v>0.75</v>
      </c>
      <c r="YX24" s="401">
        <v>0.75</v>
      </c>
      <c r="YY24" s="401">
        <v>0.75</v>
      </c>
      <c r="YZ24" s="401">
        <v>0.75</v>
      </c>
      <c r="ZA24" s="401">
        <v>0.75</v>
      </c>
      <c r="ZB24" s="401">
        <v>0.75</v>
      </c>
      <c r="ZC24" s="401">
        <v>0.75</v>
      </c>
      <c r="ZD24" s="401">
        <v>0.75</v>
      </c>
      <c r="ZE24" s="401">
        <v>0.75</v>
      </c>
      <c r="ZF24" s="401">
        <v>0.75</v>
      </c>
      <c r="ZG24" s="401">
        <v>0.75</v>
      </c>
      <c r="ZH24" s="401">
        <v>0.75</v>
      </c>
      <c r="ZI24" s="401">
        <v>0.75</v>
      </c>
      <c r="ZJ24" s="401">
        <v>0.75</v>
      </c>
      <c r="ZK24" s="401">
        <v>0.75</v>
      </c>
      <c r="ZL24" s="401">
        <v>0.75</v>
      </c>
      <c r="ZM24" s="401">
        <v>0.75</v>
      </c>
      <c r="ZN24" s="401">
        <v>0.75</v>
      </c>
      <c r="ZO24" s="401">
        <v>0.75</v>
      </c>
      <c r="ZP24" s="401">
        <v>0.75</v>
      </c>
      <c r="ZQ24" s="401">
        <v>0.75</v>
      </c>
      <c r="ZR24" s="401">
        <v>0.75</v>
      </c>
      <c r="ZS24" s="401">
        <v>0.75</v>
      </c>
      <c r="ZT24" s="401">
        <v>0.75</v>
      </c>
      <c r="ZU24" s="401">
        <v>0.75</v>
      </c>
      <c r="ZV24" s="401">
        <v>0.75</v>
      </c>
      <c r="ZW24" s="401">
        <v>0.75</v>
      </c>
      <c r="ZX24" s="401">
        <v>0.75</v>
      </c>
      <c r="ZY24" s="401">
        <v>0.75</v>
      </c>
      <c r="ZZ24" s="401">
        <v>0.75</v>
      </c>
      <c r="AAA24" s="401">
        <v>0.75</v>
      </c>
      <c r="AAB24" s="401">
        <v>0.75</v>
      </c>
      <c r="AAC24" s="401">
        <v>0.75</v>
      </c>
      <c r="AAD24" s="401">
        <v>0.75</v>
      </c>
      <c r="AAE24" s="401">
        <v>0.75</v>
      </c>
      <c r="AAF24" s="401">
        <v>0.75</v>
      </c>
      <c r="AAG24" s="401">
        <v>0.75</v>
      </c>
      <c r="AAH24" s="401">
        <v>0.75</v>
      </c>
      <c r="AAI24" s="401">
        <v>0.75</v>
      </c>
      <c r="AAJ24" s="401">
        <v>0.75</v>
      </c>
      <c r="AAK24" s="401">
        <v>0.75</v>
      </c>
      <c r="AAL24" s="401">
        <v>0.75</v>
      </c>
      <c r="AAM24" s="401">
        <v>0.75</v>
      </c>
      <c r="AAN24" s="401">
        <v>0.75</v>
      </c>
      <c r="AAO24" s="401">
        <v>0.75</v>
      </c>
      <c r="AAP24" s="401">
        <v>0.75</v>
      </c>
      <c r="AAQ24" s="401">
        <v>0.75</v>
      </c>
      <c r="AAR24" s="401">
        <v>0.75</v>
      </c>
      <c r="AAS24" s="401">
        <v>0.75</v>
      </c>
      <c r="AAT24" s="401">
        <v>0.75</v>
      </c>
      <c r="AAU24" s="401">
        <v>0.75</v>
      </c>
      <c r="AAV24" s="401">
        <v>0.75</v>
      </c>
      <c r="AAW24" s="401">
        <v>0.75</v>
      </c>
      <c r="AAX24" s="401">
        <v>0.75</v>
      </c>
      <c r="AAY24" s="401">
        <v>0.75</v>
      </c>
      <c r="AAZ24" s="401">
        <v>0.75</v>
      </c>
      <c r="ABA24" s="401">
        <v>0.75</v>
      </c>
      <c r="ABB24" s="401">
        <v>0.75</v>
      </c>
      <c r="ABC24" s="401">
        <v>0.75</v>
      </c>
      <c r="ABD24" s="401">
        <v>0.75</v>
      </c>
      <c r="ABE24" s="401">
        <v>0.75</v>
      </c>
      <c r="ABF24" s="401">
        <v>0.75</v>
      </c>
      <c r="ABG24" s="401">
        <v>0.75</v>
      </c>
      <c r="ABH24" s="401">
        <v>0.75</v>
      </c>
      <c r="ABI24" s="401">
        <v>0.75</v>
      </c>
      <c r="ABJ24" s="401">
        <v>0.75</v>
      </c>
      <c r="ABK24" s="401">
        <v>0.75</v>
      </c>
      <c r="ABL24" s="401">
        <v>0.75</v>
      </c>
      <c r="ABM24" s="401">
        <v>0.75</v>
      </c>
      <c r="ABN24" s="401">
        <v>0.75</v>
      </c>
      <c r="ABO24" s="401">
        <v>0.75</v>
      </c>
      <c r="ABP24" s="401">
        <v>0.75</v>
      </c>
      <c r="ABQ24" s="401">
        <v>0.75</v>
      </c>
      <c r="ABR24" s="401">
        <v>0.75</v>
      </c>
      <c r="ABS24" s="401">
        <v>0.75</v>
      </c>
      <c r="ABT24" s="401">
        <v>0.75</v>
      </c>
      <c r="ABU24" s="401">
        <v>0.75</v>
      </c>
      <c r="ABV24" s="401">
        <v>0.75</v>
      </c>
      <c r="ABW24" s="401">
        <v>0.75</v>
      </c>
      <c r="ABX24" s="401">
        <v>0.75</v>
      </c>
      <c r="ABY24" s="401">
        <v>0.75</v>
      </c>
      <c r="ABZ24" s="401">
        <v>0.75</v>
      </c>
      <c r="ACA24" s="401">
        <v>0.75</v>
      </c>
      <c r="ACB24" s="401">
        <v>0.75</v>
      </c>
      <c r="ACC24" s="401">
        <v>0.75</v>
      </c>
      <c r="ACD24" s="401">
        <v>0.75</v>
      </c>
      <c r="ACE24" s="401">
        <v>0.75</v>
      </c>
      <c r="ACF24" s="401">
        <v>0.75</v>
      </c>
      <c r="ACG24" s="401">
        <v>0.75</v>
      </c>
      <c r="ACH24" s="401">
        <v>0.75</v>
      </c>
      <c r="ACI24" s="401">
        <v>0.75</v>
      </c>
      <c r="ACJ24" s="401">
        <v>0.75</v>
      </c>
      <c r="ACK24" s="401">
        <v>0.75</v>
      </c>
      <c r="ACL24" s="401">
        <v>0.75</v>
      </c>
      <c r="ACM24" s="401">
        <v>0.75</v>
      </c>
      <c r="ACN24" s="401">
        <v>0.75</v>
      </c>
      <c r="ACO24" s="401">
        <v>0.75</v>
      </c>
      <c r="ACP24" s="401">
        <v>0.75</v>
      </c>
      <c r="ACQ24" s="401">
        <v>0.75</v>
      </c>
      <c r="ACR24" s="401">
        <v>0.75</v>
      </c>
      <c r="ACS24" s="401">
        <v>0.75</v>
      </c>
      <c r="ACT24" s="401">
        <v>0.75</v>
      </c>
      <c r="ACU24" s="401">
        <v>0.75</v>
      </c>
      <c r="ACV24" s="401">
        <v>0.75</v>
      </c>
      <c r="ACW24" s="401">
        <v>0.75</v>
      </c>
      <c r="ACX24" s="401">
        <v>0.75</v>
      </c>
      <c r="ACY24" s="401">
        <v>0.75</v>
      </c>
      <c r="ACZ24" s="401">
        <v>0.75</v>
      </c>
      <c r="ADA24" s="401">
        <v>0.75</v>
      </c>
      <c r="ADB24" s="401">
        <v>0.75</v>
      </c>
      <c r="ADC24" s="401">
        <v>0.75</v>
      </c>
      <c r="ADD24" s="401">
        <v>0.75</v>
      </c>
      <c r="ADE24" s="401">
        <v>0.75</v>
      </c>
      <c r="ADF24" s="401">
        <v>0.75</v>
      </c>
      <c r="ADG24" s="401">
        <v>0.75</v>
      </c>
      <c r="ADH24" s="401">
        <v>0.75</v>
      </c>
      <c r="ADI24" s="401">
        <v>0.75</v>
      </c>
      <c r="ADJ24" s="401">
        <v>0.75</v>
      </c>
      <c r="ADK24" s="401">
        <v>0.75</v>
      </c>
      <c r="ADL24" s="401">
        <v>0.75</v>
      </c>
      <c r="ADM24" s="401">
        <v>0.75</v>
      </c>
      <c r="ADN24" s="401">
        <v>0.75</v>
      </c>
      <c r="ADO24" s="401">
        <v>0.75</v>
      </c>
      <c r="ADP24" s="401">
        <v>0.75</v>
      </c>
      <c r="ADQ24" s="401">
        <v>0.75</v>
      </c>
      <c r="ADR24" s="401">
        <v>0.75</v>
      </c>
      <c r="ADS24" s="401">
        <v>0.75</v>
      </c>
      <c r="ADT24" s="401">
        <v>0.75</v>
      </c>
      <c r="ADU24" s="401">
        <v>0.75</v>
      </c>
      <c r="ADV24" s="401">
        <v>0.75</v>
      </c>
      <c r="ADW24" s="401">
        <v>0.75</v>
      </c>
      <c r="ADX24" s="401">
        <v>0.75</v>
      </c>
      <c r="ADY24" s="401">
        <v>0.75</v>
      </c>
      <c r="ADZ24" s="401">
        <v>0.75</v>
      </c>
      <c r="AEA24" s="401">
        <v>0.75</v>
      </c>
      <c r="AEB24" s="401">
        <v>0.75</v>
      </c>
      <c r="AEC24" s="401">
        <v>0.75</v>
      </c>
      <c r="AED24" s="401">
        <v>0.75</v>
      </c>
      <c r="AEE24" s="401">
        <v>0.75</v>
      </c>
      <c r="AEF24" s="401">
        <v>0.75</v>
      </c>
      <c r="AEG24" s="401">
        <v>0.75</v>
      </c>
      <c r="AEH24" s="401">
        <v>0.75</v>
      </c>
      <c r="AEI24" s="401">
        <v>0.75</v>
      </c>
      <c r="AEJ24" s="401">
        <v>0.75</v>
      </c>
      <c r="AEK24" s="401">
        <v>0.75</v>
      </c>
      <c r="AEL24" s="401">
        <v>0.75</v>
      </c>
      <c r="AEM24" s="401">
        <v>0.75</v>
      </c>
      <c r="AEN24" s="401">
        <v>0.75</v>
      </c>
      <c r="AEO24" s="401">
        <v>0.75</v>
      </c>
      <c r="AEP24" s="401">
        <v>0.75</v>
      </c>
      <c r="AEQ24" s="401">
        <v>0.75</v>
      </c>
      <c r="AER24" s="401">
        <v>0.75</v>
      </c>
      <c r="AES24" s="401">
        <v>0.75</v>
      </c>
      <c r="AET24" s="401">
        <v>0.75</v>
      </c>
      <c r="AEU24" s="401">
        <v>0.75</v>
      </c>
      <c r="AEV24" s="401">
        <v>0.75</v>
      </c>
      <c r="AEW24" s="401">
        <v>0.75</v>
      </c>
      <c r="AEX24" s="401">
        <v>0.75</v>
      </c>
      <c r="AEY24" s="401">
        <v>0.75</v>
      </c>
      <c r="AEZ24" s="401">
        <v>0.75</v>
      </c>
      <c r="AFA24" s="401">
        <v>0.75</v>
      </c>
      <c r="AFB24" s="401">
        <v>0.75</v>
      </c>
      <c r="AFC24" s="401">
        <v>0.75</v>
      </c>
      <c r="AFD24" s="401">
        <v>0.75</v>
      </c>
      <c r="AFE24" s="401">
        <v>0.75</v>
      </c>
      <c r="AFF24" s="401">
        <v>0.75</v>
      </c>
      <c r="AFG24" s="401">
        <v>0.75</v>
      </c>
      <c r="AFH24" s="401">
        <v>0.75</v>
      </c>
      <c r="AFI24" s="401">
        <v>0.75</v>
      </c>
      <c r="AFJ24" s="401">
        <v>0.75</v>
      </c>
      <c r="AFK24" s="401">
        <v>0.75</v>
      </c>
      <c r="AFL24" s="401">
        <v>0.75</v>
      </c>
      <c r="AFM24" s="401">
        <v>0.75</v>
      </c>
      <c r="AFN24" s="401">
        <v>0.75</v>
      </c>
      <c r="AFO24" s="401">
        <v>0.75</v>
      </c>
      <c r="AFP24" s="401">
        <v>0.75</v>
      </c>
      <c r="AFQ24" s="401">
        <v>0.75</v>
      </c>
      <c r="AFR24" s="401">
        <v>0.75</v>
      </c>
      <c r="AFS24" s="401">
        <v>0.75</v>
      </c>
      <c r="AFT24" s="401">
        <v>0.75</v>
      </c>
      <c r="AFU24" s="401">
        <v>0.75</v>
      </c>
      <c r="AFV24" s="401">
        <v>0.75</v>
      </c>
      <c r="AFW24" s="401">
        <v>0.75</v>
      </c>
      <c r="AFX24" s="401">
        <v>0.75</v>
      </c>
      <c r="AFY24" s="401">
        <v>0.75</v>
      </c>
      <c r="AFZ24" s="401">
        <v>0.75</v>
      </c>
      <c r="AGA24" s="401">
        <v>0.75</v>
      </c>
      <c r="AGB24" s="401">
        <v>0.75</v>
      </c>
      <c r="AGC24" s="401">
        <v>0.75</v>
      </c>
      <c r="AGD24" s="401">
        <v>0.75</v>
      </c>
      <c r="AGE24" s="401">
        <v>0.75</v>
      </c>
      <c r="AGF24" s="401">
        <v>0.75</v>
      </c>
      <c r="AGG24" s="401">
        <v>0.75</v>
      </c>
      <c r="AGH24" s="401">
        <v>0.75</v>
      </c>
      <c r="AGI24" s="401">
        <v>0.75</v>
      </c>
      <c r="AGJ24" s="401">
        <v>0.75</v>
      </c>
      <c r="AGK24" s="401">
        <v>0.75</v>
      </c>
      <c r="AGL24" s="401">
        <v>0.75</v>
      </c>
      <c r="AGM24" s="401">
        <v>0.75</v>
      </c>
      <c r="AGN24" s="401">
        <v>0.75</v>
      </c>
      <c r="AGO24" s="401">
        <v>0.75</v>
      </c>
      <c r="AGP24" s="401">
        <v>0.75</v>
      </c>
      <c r="AGQ24" s="401">
        <v>0.75</v>
      </c>
      <c r="AGR24" s="401">
        <v>0.75</v>
      </c>
      <c r="AGS24" s="401">
        <v>0.75</v>
      </c>
      <c r="AGT24" s="401">
        <v>0.75</v>
      </c>
      <c r="AGU24" s="401">
        <v>0.75</v>
      </c>
      <c r="AGV24" s="401">
        <v>0.75</v>
      </c>
      <c r="AGW24" s="401">
        <v>0.75</v>
      </c>
      <c r="AGX24" s="401">
        <v>0.75</v>
      </c>
      <c r="AGY24" s="401">
        <v>0.75</v>
      </c>
      <c r="AGZ24" s="401">
        <v>0.75</v>
      </c>
      <c r="AHA24" s="401">
        <v>0.75</v>
      </c>
      <c r="AHB24" s="401">
        <v>0.75</v>
      </c>
      <c r="AHC24" s="401">
        <v>0.75</v>
      </c>
      <c r="AHD24" s="401">
        <v>0.75</v>
      </c>
      <c r="AHE24" s="401">
        <v>0.75</v>
      </c>
      <c r="AHF24" s="401">
        <v>0.75</v>
      </c>
      <c r="AHG24" s="401">
        <v>0.75</v>
      </c>
      <c r="AHH24" s="401">
        <v>0.75</v>
      </c>
      <c r="AHI24" s="401">
        <v>0.75</v>
      </c>
      <c r="AHJ24" s="401">
        <v>0.75</v>
      </c>
      <c r="AHK24" s="401">
        <v>0.75</v>
      </c>
      <c r="AHL24" s="401">
        <v>0.75</v>
      </c>
      <c r="AHM24" s="401">
        <v>0.75</v>
      </c>
      <c r="AHN24" s="401">
        <v>0.75</v>
      </c>
      <c r="AHO24" s="401">
        <v>0.75</v>
      </c>
      <c r="AHP24" s="401">
        <v>0.75</v>
      </c>
      <c r="AHQ24" s="401">
        <v>0.75</v>
      </c>
      <c r="AHR24" s="401">
        <v>0.75</v>
      </c>
      <c r="AHS24" s="401">
        <v>0.75</v>
      </c>
      <c r="AHT24" s="401">
        <v>0.75</v>
      </c>
      <c r="AHU24" s="401">
        <v>0.75</v>
      </c>
      <c r="AHV24" s="401">
        <v>0.75</v>
      </c>
      <c r="AHW24" s="401">
        <v>0.75</v>
      </c>
      <c r="AHX24" s="401">
        <v>0.75</v>
      </c>
      <c r="AHY24" s="401">
        <v>0.75</v>
      </c>
      <c r="AHZ24" s="401">
        <v>0.75</v>
      </c>
      <c r="AIA24" s="401">
        <v>0.75</v>
      </c>
      <c r="AIB24" s="401">
        <v>0.75</v>
      </c>
      <c r="AIC24" s="401">
        <v>0.75</v>
      </c>
      <c r="AID24" s="401">
        <v>0.75</v>
      </c>
      <c r="AIE24" s="401">
        <v>0.75</v>
      </c>
      <c r="AIF24" s="401">
        <v>0.75</v>
      </c>
      <c r="AIG24" s="401">
        <v>0.75</v>
      </c>
      <c r="AIH24" s="401">
        <v>0.75</v>
      </c>
      <c r="AII24" s="401">
        <v>0.75</v>
      </c>
      <c r="AIJ24" s="401">
        <v>0.75</v>
      </c>
      <c r="AIK24" s="401">
        <v>0.75</v>
      </c>
      <c r="AIL24" s="401">
        <v>0.75</v>
      </c>
      <c r="AIM24" s="401">
        <v>0.75</v>
      </c>
      <c r="AIN24" s="401">
        <v>0.75</v>
      </c>
      <c r="AIO24" s="401">
        <v>0.75</v>
      </c>
      <c r="AIP24" s="401">
        <v>0.75</v>
      </c>
      <c r="AIQ24" s="401">
        <v>0.75</v>
      </c>
      <c r="AIR24" s="401">
        <v>0.75</v>
      </c>
      <c r="AIS24" s="401">
        <v>0.75</v>
      </c>
      <c r="AIT24" s="401">
        <v>0.75</v>
      </c>
      <c r="AIU24" s="401">
        <v>0.75</v>
      </c>
      <c r="AIV24" s="401">
        <v>0.75</v>
      </c>
      <c r="AIW24" s="401">
        <v>0.75</v>
      </c>
      <c r="AIX24" s="401">
        <v>0.75</v>
      </c>
      <c r="AIY24" s="401">
        <v>0.75</v>
      </c>
      <c r="AIZ24" s="401">
        <v>0.75</v>
      </c>
      <c r="AJA24" s="401">
        <v>0.75</v>
      </c>
      <c r="AJB24" s="401">
        <v>0.75</v>
      </c>
      <c r="AJC24" s="401">
        <v>0.75</v>
      </c>
      <c r="AJD24" s="401">
        <v>0.75</v>
      </c>
      <c r="AJE24" s="401">
        <v>0.75</v>
      </c>
      <c r="AJF24" s="401">
        <v>0.75</v>
      </c>
      <c r="AJG24" s="401">
        <v>0.75</v>
      </c>
      <c r="AJH24" s="401">
        <v>0.75</v>
      </c>
      <c r="AJI24" s="401">
        <v>0.75</v>
      </c>
      <c r="AJJ24" s="401">
        <v>0.75</v>
      </c>
      <c r="AJK24" s="401">
        <v>0.75</v>
      </c>
      <c r="AJL24" s="401">
        <v>0.75</v>
      </c>
      <c r="AJM24" s="401">
        <v>0.75</v>
      </c>
      <c r="AJN24" s="401">
        <v>0.75</v>
      </c>
      <c r="AJO24" s="401">
        <v>0.75</v>
      </c>
      <c r="AJP24" s="401">
        <v>0.75</v>
      </c>
      <c r="AJQ24" s="401">
        <v>0.75</v>
      </c>
      <c r="AJR24" s="401">
        <v>0.75</v>
      </c>
      <c r="AJS24" s="401">
        <v>0.75</v>
      </c>
      <c r="AJT24" s="401">
        <v>0.75</v>
      </c>
      <c r="AJU24" s="401">
        <v>0.75</v>
      </c>
      <c r="AJV24" s="401">
        <v>0.75</v>
      </c>
      <c r="AJW24" s="401">
        <v>0.75</v>
      </c>
      <c r="AJX24" s="401">
        <v>0.75</v>
      </c>
      <c r="AJY24" s="401">
        <v>0.75</v>
      </c>
      <c r="AJZ24" s="401">
        <v>0.75</v>
      </c>
      <c r="AKA24" s="401">
        <v>0.75</v>
      </c>
      <c r="AKB24" s="401">
        <v>0.75</v>
      </c>
      <c r="AKC24" s="401">
        <v>0.75</v>
      </c>
      <c r="AKD24" s="401">
        <v>0.75</v>
      </c>
      <c r="AKE24" s="401">
        <v>0.75</v>
      </c>
      <c r="AKF24" s="401">
        <v>0.75</v>
      </c>
      <c r="AKG24" s="401">
        <v>0.75</v>
      </c>
      <c r="AKH24" s="401">
        <v>0.75</v>
      </c>
      <c r="AKI24" s="401">
        <v>0.75</v>
      </c>
      <c r="AKJ24" s="401">
        <v>0.75</v>
      </c>
      <c r="AKK24" s="401">
        <v>0.75</v>
      </c>
      <c r="AKL24" s="401">
        <v>0.75</v>
      </c>
      <c r="AKM24" s="401">
        <v>0.75</v>
      </c>
      <c r="AKN24" s="401">
        <v>0.75</v>
      </c>
      <c r="AKO24" s="401">
        <v>0.75</v>
      </c>
      <c r="AKP24" s="401">
        <v>0.75</v>
      </c>
      <c r="AKQ24" s="401">
        <v>0.75</v>
      </c>
      <c r="AKR24" s="401">
        <v>0.75</v>
      </c>
      <c r="AKS24" s="401">
        <v>0.75</v>
      </c>
      <c r="AKT24" s="401">
        <v>0.75</v>
      </c>
      <c r="AKU24" s="401">
        <v>0.75</v>
      </c>
      <c r="AKV24" s="401">
        <v>0.75</v>
      </c>
      <c r="AKW24" s="401">
        <v>0.75</v>
      </c>
      <c r="AKX24" s="401">
        <v>0.75</v>
      </c>
      <c r="AKY24" s="401">
        <v>0.75</v>
      </c>
      <c r="AKZ24" s="401">
        <v>0.75</v>
      </c>
      <c r="ALA24" s="401">
        <v>0.75</v>
      </c>
      <c r="ALB24" s="401">
        <v>0.75</v>
      </c>
      <c r="ALC24" s="401">
        <v>0.75</v>
      </c>
      <c r="ALD24" s="401">
        <v>0.75</v>
      </c>
      <c r="ALE24" s="401">
        <v>0.75</v>
      </c>
      <c r="ALF24" s="401">
        <v>0.75</v>
      </c>
      <c r="ALG24" s="401">
        <v>0.75</v>
      </c>
      <c r="ALH24" s="401">
        <v>0.75</v>
      </c>
      <c r="ALI24" s="401">
        <v>0.75</v>
      </c>
      <c r="ALJ24" s="401">
        <v>0.75</v>
      </c>
      <c r="ALK24" s="401">
        <v>0.75</v>
      </c>
      <c r="ALL24" s="401">
        <v>0.75</v>
      </c>
      <c r="ALM24" s="401">
        <v>0.75</v>
      </c>
      <c r="ALN24" s="401">
        <v>0.75</v>
      </c>
      <c r="ALO24" s="401">
        <v>0.75</v>
      </c>
      <c r="ALP24" s="401">
        <v>0.75</v>
      </c>
      <c r="ALQ24" s="401">
        <v>0.75</v>
      </c>
      <c r="ALR24" s="401">
        <v>0.75</v>
      </c>
      <c r="ALS24" s="401">
        <v>0.75</v>
      </c>
      <c r="ALT24" s="401">
        <v>0.75</v>
      </c>
      <c r="ALU24" s="401">
        <v>0.75</v>
      </c>
      <c r="ALV24" s="401">
        <v>0.75</v>
      </c>
      <c r="ALW24" s="401">
        <v>0.75</v>
      </c>
      <c r="ALX24" s="401">
        <v>0.75</v>
      </c>
      <c r="ALY24" s="401">
        <v>0.75</v>
      </c>
      <c r="ALZ24" s="401">
        <v>0.75</v>
      </c>
      <c r="AMA24" s="401">
        <v>0.75</v>
      </c>
      <c r="AMB24" s="401">
        <v>0.75</v>
      </c>
      <c r="AMC24" s="401">
        <v>0.75</v>
      </c>
      <c r="AMD24" s="401">
        <v>0.75</v>
      </c>
      <c r="AME24" s="401">
        <v>0.75</v>
      </c>
      <c r="AMF24" s="401">
        <v>0.75</v>
      </c>
      <c r="AMG24" s="401">
        <v>0.75</v>
      </c>
      <c r="AMH24" s="401">
        <v>0.75</v>
      </c>
      <c r="AMI24" s="401">
        <v>0.75</v>
      </c>
      <c r="AMJ24" s="401">
        <v>0.75</v>
      </c>
      <c r="AMK24" s="401">
        <v>0.75</v>
      </c>
      <c r="AML24" s="401">
        <v>0.75</v>
      </c>
      <c r="AMM24" s="401">
        <v>0.75</v>
      </c>
      <c r="AMN24" s="401">
        <v>0.75</v>
      </c>
      <c r="AMO24" s="401">
        <v>0.75</v>
      </c>
      <c r="AMP24" s="401">
        <v>0.75</v>
      </c>
      <c r="AMQ24" s="401">
        <v>0.75</v>
      </c>
      <c r="AMR24" s="401">
        <v>0.75</v>
      </c>
      <c r="AMS24" s="401">
        <v>0.75</v>
      </c>
      <c r="AMT24" s="401">
        <v>0.75</v>
      </c>
      <c r="AMU24" s="401">
        <v>0.75</v>
      </c>
      <c r="AMV24" s="401">
        <v>0.75</v>
      </c>
      <c r="AMW24" s="401">
        <v>0.75</v>
      </c>
      <c r="AMX24" s="401">
        <v>0.75</v>
      </c>
      <c r="AMY24" s="401">
        <v>0.75</v>
      </c>
      <c r="AMZ24" s="401">
        <v>0.75</v>
      </c>
      <c r="ANA24" s="401">
        <v>0.75</v>
      </c>
      <c r="ANB24" s="401">
        <v>0.75</v>
      </c>
      <c r="ANC24" s="401">
        <v>0.75</v>
      </c>
      <c r="AND24" s="401">
        <v>0.75</v>
      </c>
      <c r="ANE24" s="401">
        <v>0.75</v>
      </c>
      <c r="ANF24" s="401">
        <v>0.75</v>
      </c>
      <c r="ANG24" s="401">
        <v>0.75</v>
      </c>
      <c r="ANH24" s="401">
        <v>0.75</v>
      </c>
      <c r="ANI24" s="401">
        <v>0.75</v>
      </c>
      <c r="ANJ24" s="401">
        <v>0.75</v>
      </c>
      <c r="ANK24" s="401">
        <v>0.75</v>
      </c>
      <c r="ANL24" s="401">
        <v>0.75</v>
      </c>
      <c r="ANM24" s="401">
        <v>0.75</v>
      </c>
      <c r="ANN24" s="401">
        <v>0.75</v>
      </c>
      <c r="ANO24" s="401">
        <v>0.75</v>
      </c>
      <c r="ANP24" s="401">
        <v>0.75</v>
      </c>
      <c r="ANQ24" s="401">
        <v>0.75</v>
      </c>
      <c r="ANR24" s="401">
        <v>0.75</v>
      </c>
      <c r="ANS24" s="401">
        <v>0.75</v>
      </c>
      <c r="ANT24" s="401">
        <v>0.75</v>
      </c>
      <c r="ANU24" s="401">
        <v>0.75</v>
      </c>
      <c r="ANV24" s="401">
        <v>0.75</v>
      </c>
      <c r="ANW24" s="401">
        <v>0.75</v>
      </c>
      <c r="ANX24" s="401">
        <v>0.75</v>
      </c>
      <c r="ANY24" s="401">
        <v>0.75</v>
      </c>
      <c r="ANZ24" s="401">
        <v>0.75</v>
      </c>
      <c r="AOA24" s="401">
        <v>0.75</v>
      </c>
      <c r="AOB24" s="401">
        <v>0.75</v>
      </c>
      <c r="AOC24" s="401">
        <v>0.75</v>
      </c>
      <c r="AOD24" s="401">
        <v>0.75</v>
      </c>
      <c r="AOE24" s="401">
        <v>0.75</v>
      </c>
      <c r="AOF24" s="401">
        <v>0.75</v>
      </c>
      <c r="AOG24" s="401">
        <v>0.75</v>
      </c>
      <c r="AOH24" s="401">
        <v>0.75</v>
      </c>
      <c r="AOI24" s="401">
        <v>0.75</v>
      </c>
      <c r="AOJ24" s="401">
        <v>0.75</v>
      </c>
      <c r="AOK24" s="401">
        <v>0.75</v>
      </c>
      <c r="AOL24" s="401">
        <v>0.75</v>
      </c>
      <c r="AOM24" s="401">
        <v>0.75</v>
      </c>
      <c r="AON24" s="401">
        <v>0.75</v>
      </c>
      <c r="AOO24" s="401">
        <v>0.75</v>
      </c>
      <c r="AOP24" s="401">
        <v>0.75</v>
      </c>
      <c r="AOQ24" s="401">
        <v>0.75</v>
      </c>
      <c r="AOR24" s="401">
        <v>0.75</v>
      </c>
      <c r="AOS24" s="401">
        <v>0.75</v>
      </c>
      <c r="AOT24" s="401">
        <v>0.75</v>
      </c>
      <c r="AOU24" s="401">
        <v>0.75</v>
      </c>
      <c r="AOV24" s="401">
        <v>0.75</v>
      </c>
      <c r="AOW24" s="401">
        <v>0.75</v>
      </c>
      <c r="AOX24" s="401">
        <v>0.75</v>
      </c>
      <c r="AOY24" s="401">
        <v>0.75</v>
      </c>
      <c r="AOZ24" s="401">
        <v>0.75</v>
      </c>
      <c r="APA24" s="401">
        <v>0.75</v>
      </c>
      <c r="APB24" s="401">
        <v>0.75</v>
      </c>
      <c r="APC24" s="401">
        <v>0.75</v>
      </c>
      <c r="APD24" s="401">
        <v>0.75</v>
      </c>
      <c r="APE24" s="401">
        <v>0.75</v>
      </c>
      <c r="APF24" s="401">
        <v>0.75</v>
      </c>
      <c r="APG24" s="401">
        <v>0.75</v>
      </c>
      <c r="APH24" s="401">
        <v>0.75</v>
      </c>
      <c r="API24" s="401">
        <v>0.75</v>
      </c>
      <c r="APJ24" s="401">
        <v>0.75</v>
      </c>
      <c r="APK24" s="401">
        <v>0.75</v>
      </c>
      <c r="APL24" s="401">
        <v>0.75</v>
      </c>
      <c r="APM24" s="401">
        <v>0.75</v>
      </c>
      <c r="APN24" s="401">
        <v>0.75</v>
      </c>
      <c r="APO24" s="401">
        <v>0.75</v>
      </c>
      <c r="APP24" s="401">
        <v>0.75</v>
      </c>
      <c r="APQ24" s="401">
        <v>0.75</v>
      </c>
      <c r="APR24" s="401">
        <v>0.75</v>
      </c>
      <c r="APS24" s="401">
        <v>0.75</v>
      </c>
      <c r="APT24" s="401">
        <v>0.75</v>
      </c>
      <c r="APU24" s="401">
        <v>0.75</v>
      </c>
      <c r="APV24" s="401">
        <v>0.75</v>
      </c>
      <c r="APW24" s="401">
        <v>0.75</v>
      </c>
      <c r="APX24" s="401">
        <v>0.75</v>
      </c>
      <c r="APY24" s="401">
        <v>0.75</v>
      </c>
      <c r="APZ24" s="401">
        <v>0.75</v>
      </c>
      <c r="AQA24" s="401">
        <v>0.75</v>
      </c>
      <c r="AQB24" s="401">
        <v>0.75</v>
      </c>
      <c r="AQC24" s="401">
        <v>0.75</v>
      </c>
      <c r="AQD24" s="401">
        <v>0.75</v>
      </c>
      <c r="AQE24" s="401">
        <v>0.75</v>
      </c>
      <c r="AQF24" s="401">
        <v>0.75</v>
      </c>
      <c r="AQG24" s="401">
        <v>0.75</v>
      </c>
      <c r="AQH24" s="401">
        <v>0.75</v>
      </c>
      <c r="AQI24" s="401">
        <v>0.75</v>
      </c>
      <c r="AQJ24" s="401">
        <v>0.75</v>
      </c>
      <c r="AQK24" s="401">
        <v>0.75</v>
      </c>
      <c r="AQL24" s="401">
        <v>0.75</v>
      </c>
      <c r="AQM24" s="401">
        <v>0.75</v>
      </c>
      <c r="AQN24" s="401">
        <v>0.75</v>
      </c>
      <c r="AQO24" s="401">
        <v>0.75</v>
      </c>
      <c r="AQP24" s="401">
        <v>0.75</v>
      </c>
      <c r="AQQ24" s="401">
        <v>0.75</v>
      </c>
      <c r="AQR24" s="401">
        <v>0.75</v>
      </c>
      <c r="AQS24" s="401">
        <v>0.75</v>
      </c>
      <c r="AQT24" s="401">
        <v>0.75</v>
      </c>
      <c r="AQU24" s="401">
        <v>0.75</v>
      </c>
      <c r="AQV24" s="401">
        <v>0.75</v>
      </c>
      <c r="AQW24" s="401">
        <v>0.75</v>
      </c>
      <c r="AQX24" s="401">
        <v>0.75</v>
      </c>
      <c r="AQY24" s="401">
        <v>0.75</v>
      </c>
      <c r="AQZ24" s="401">
        <v>0.75</v>
      </c>
      <c r="ARA24" s="401">
        <v>0.75</v>
      </c>
      <c r="ARB24" s="401">
        <v>0.75</v>
      </c>
      <c r="ARC24" s="401">
        <v>0.75</v>
      </c>
      <c r="ARD24" s="401">
        <v>0.75</v>
      </c>
      <c r="ARE24" s="401">
        <v>0.75</v>
      </c>
      <c r="ARF24" s="401">
        <v>0.75</v>
      </c>
      <c r="ARG24" s="401">
        <v>0.75</v>
      </c>
      <c r="ARH24" s="401">
        <v>0.75</v>
      </c>
      <c r="ARI24" s="401">
        <v>0.75</v>
      </c>
      <c r="ARJ24" s="401">
        <v>0.75</v>
      </c>
      <c r="ARK24" s="401">
        <v>0.75</v>
      </c>
      <c r="ARL24" s="401">
        <v>0.75</v>
      </c>
      <c r="ARM24" s="401">
        <v>0.75</v>
      </c>
      <c r="ARN24" s="401">
        <v>0.75</v>
      </c>
      <c r="ARO24" s="401">
        <v>0.75</v>
      </c>
      <c r="ARP24" s="401">
        <v>0.75</v>
      </c>
      <c r="ARQ24" s="401">
        <v>0.75</v>
      </c>
      <c r="ARR24" s="401">
        <v>0.75</v>
      </c>
      <c r="ARS24" s="401">
        <v>0.75</v>
      </c>
      <c r="ART24" s="401">
        <v>0.75</v>
      </c>
      <c r="ARU24" s="401">
        <v>0.75</v>
      </c>
      <c r="ARV24" s="401">
        <v>0.75</v>
      </c>
      <c r="ARW24" s="401">
        <v>0.75</v>
      </c>
      <c r="ARX24" s="401">
        <v>0.75</v>
      </c>
      <c r="ARY24" s="401">
        <v>0.75</v>
      </c>
      <c r="ARZ24" s="401">
        <v>0.75</v>
      </c>
      <c r="ASA24" s="401">
        <v>0.75</v>
      </c>
      <c r="ASB24" s="401">
        <v>0.75</v>
      </c>
      <c r="ASC24" s="401">
        <v>0.75</v>
      </c>
      <c r="ASD24" s="401">
        <v>0.75</v>
      </c>
      <c r="ASE24" s="401">
        <v>0.75</v>
      </c>
      <c r="ASF24" s="401">
        <v>0.75</v>
      </c>
      <c r="ASG24" s="401">
        <v>0.75</v>
      </c>
      <c r="ASH24" s="401">
        <v>0.75</v>
      </c>
      <c r="ASI24" s="401">
        <v>0.75</v>
      </c>
      <c r="ASJ24" s="401">
        <v>0.75</v>
      </c>
      <c r="ASK24" s="401">
        <v>0.75</v>
      </c>
      <c r="ASL24" s="401">
        <v>0.75</v>
      </c>
      <c r="ASM24" s="401">
        <v>0.75</v>
      </c>
      <c r="ASN24" s="401">
        <v>0.75</v>
      </c>
      <c r="ASO24" s="401">
        <v>0.75</v>
      </c>
      <c r="ASP24" s="401">
        <v>0.75</v>
      </c>
      <c r="ASQ24" s="401">
        <v>0.75</v>
      </c>
      <c r="ASR24" s="401">
        <v>0.75</v>
      </c>
      <c r="ASS24" s="401">
        <v>0.75</v>
      </c>
      <c r="AST24" s="401">
        <v>0.75</v>
      </c>
      <c r="ASU24" s="401">
        <v>0.75</v>
      </c>
      <c r="ASV24" s="401">
        <v>0.75</v>
      </c>
      <c r="ASW24" s="401">
        <v>0.75</v>
      </c>
      <c r="ASX24" s="401">
        <v>0.75</v>
      </c>
      <c r="ASY24" s="401">
        <v>0.75</v>
      </c>
      <c r="ASZ24" s="401">
        <v>0.75</v>
      </c>
      <c r="ATA24" s="401">
        <v>0.75</v>
      </c>
      <c r="ATB24" s="401">
        <v>0.75</v>
      </c>
      <c r="ATC24" s="401">
        <v>0.75</v>
      </c>
      <c r="ATD24" s="401">
        <v>0.75</v>
      </c>
      <c r="ATE24" s="401">
        <v>0.75</v>
      </c>
      <c r="ATF24" s="401">
        <v>0.75</v>
      </c>
      <c r="ATG24" s="401">
        <v>0.75</v>
      </c>
      <c r="ATH24" s="401">
        <v>0.75</v>
      </c>
      <c r="ATI24" s="401">
        <v>0.75</v>
      </c>
      <c r="ATJ24" s="401">
        <v>0.75</v>
      </c>
      <c r="ATK24" s="401">
        <v>0.75</v>
      </c>
      <c r="ATL24" s="401">
        <v>0.75</v>
      </c>
      <c r="ATM24" s="401">
        <v>0.75</v>
      </c>
      <c r="ATN24" s="401">
        <v>0.75</v>
      </c>
      <c r="ATO24" s="401">
        <v>0.75</v>
      </c>
      <c r="ATP24" s="401">
        <v>0.75</v>
      </c>
      <c r="ATQ24" s="401">
        <v>0.75</v>
      </c>
      <c r="ATR24" s="401">
        <v>0.75</v>
      </c>
      <c r="ATS24" s="401">
        <v>0.75</v>
      </c>
      <c r="ATT24" s="401">
        <v>0.75</v>
      </c>
      <c r="ATU24" s="401">
        <v>0.75</v>
      </c>
      <c r="ATV24" s="401">
        <v>0.75</v>
      </c>
      <c r="ATW24" s="401">
        <v>0.75</v>
      </c>
      <c r="ATX24" s="401">
        <v>0.75</v>
      </c>
      <c r="ATY24" s="401">
        <v>0.75</v>
      </c>
      <c r="ATZ24" s="401">
        <v>0.75</v>
      </c>
      <c r="AUA24" s="401">
        <v>0.75</v>
      </c>
      <c r="AUB24" s="401">
        <v>0.75</v>
      </c>
      <c r="AUC24" s="401">
        <v>0.75</v>
      </c>
      <c r="AUD24" s="401">
        <v>0.75</v>
      </c>
      <c r="AUE24" s="401">
        <v>0.75</v>
      </c>
      <c r="AUF24" s="401">
        <v>0.75</v>
      </c>
      <c r="AUG24" s="401">
        <v>0.75</v>
      </c>
      <c r="AUH24" s="401">
        <v>0.75</v>
      </c>
      <c r="AUI24" s="401">
        <v>0.75</v>
      </c>
      <c r="AUJ24" s="401">
        <v>0.75</v>
      </c>
      <c r="AUK24" s="401">
        <v>0.75</v>
      </c>
      <c r="AUL24" s="401">
        <v>0.75</v>
      </c>
      <c r="AUM24" s="401">
        <v>0.75</v>
      </c>
      <c r="AUN24" s="401">
        <v>0.75</v>
      </c>
      <c r="AUO24" s="401">
        <v>0.75</v>
      </c>
      <c r="AUP24" s="401">
        <v>0.75</v>
      </c>
      <c r="AUQ24" s="401">
        <v>0.75</v>
      </c>
      <c r="AUR24" s="401">
        <v>0.75</v>
      </c>
      <c r="AUS24" s="401">
        <v>0.75</v>
      </c>
      <c r="AUT24" s="401">
        <v>0.75</v>
      </c>
      <c r="AUU24" s="401">
        <v>0.75</v>
      </c>
      <c r="AUV24" s="401">
        <v>0.75</v>
      </c>
      <c r="AUW24" s="401">
        <v>0.75</v>
      </c>
      <c r="AUX24" s="401">
        <v>0.75</v>
      </c>
      <c r="AUY24" s="401">
        <v>0.75</v>
      </c>
      <c r="AUZ24" s="401">
        <v>0.75</v>
      </c>
      <c r="AVA24" s="401">
        <v>0.75</v>
      </c>
      <c r="AVB24" s="401">
        <v>0.75</v>
      </c>
      <c r="AVC24" s="401">
        <v>0.75</v>
      </c>
      <c r="AVD24" s="401">
        <v>0.75</v>
      </c>
      <c r="AVE24" s="401">
        <v>0.75</v>
      </c>
      <c r="AVF24" s="401">
        <v>0.75</v>
      </c>
      <c r="AVG24" s="401">
        <v>0.75</v>
      </c>
      <c r="AVH24" s="401">
        <v>0.75</v>
      </c>
      <c r="AVI24" s="401">
        <v>0.75</v>
      </c>
      <c r="AVJ24" s="401">
        <v>0.75</v>
      </c>
      <c r="AVK24" s="401">
        <v>0.75</v>
      </c>
      <c r="AVL24" s="401">
        <v>0.75</v>
      </c>
      <c r="AVM24" s="401">
        <v>0.75</v>
      </c>
      <c r="AVN24" s="401">
        <v>0.75</v>
      </c>
      <c r="AVO24" s="401">
        <v>0.75</v>
      </c>
      <c r="AVP24" s="401">
        <v>0.75</v>
      </c>
      <c r="AVQ24" s="401">
        <v>0.75</v>
      </c>
      <c r="AVR24" s="401">
        <v>0.75</v>
      </c>
      <c r="AVS24" s="401">
        <v>0.75</v>
      </c>
      <c r="AVT24" s="401">
        <v>0.75</v>
      </c>
      <c r="AVU24" s="401">
        <v>0.75</v>
      </c>
      <c r="AVV24" s="401">
        <v>0.75</v>
      </c>
      <c r="AVW24" s="401">
        <v>0.75</v>
      </c>
      <c r="AVX24" s="401">
        <v>0.75</v>
      </c>
      <c r="AVY24" s="401">
        <v>0.75</v>
      </c>
      <c r="AVZ24" s="401">
        <v>0.75</v>
      </c>
      <c r="AWA24" s="401">
        <v>0.75</v>
      </c>
      <c r="AWB24" s="401">
        <v>0.75</v>
      </c>
      <c r="AWC24" s="401">
        <v>0.75</v>
      </c>
      <c r="AWD24" s="401">
        <v>0.75</v>
      </c>
      <c r="AWE24" s="401">
        <v>0.75</v>
      </c>
      <c r="AWF24" s="401">
        <v>0.75</v>
      </c>
      <c r="AWG24" s="401">
        <v>0.75</v>
      </c>
      <c r="AWH24" s="401">
        <v>0.75</v>
      </c>
      <c r="AWI24" s="401">
        <v>0.75</v>
      </c>
      <c r="AWJ24" s="401">
        <v>0.75</v>
      </c>
      <c r="AWK24" s="401">
        <v>0.75</v>
      </c>
      <c r="AWL24" s="401">
        <v>0.75</v>
      </c>
      <c r="AWM24" s="401">
        <v>0.75</v>
      </c>
      <c r="AWN24" s="401">
        <v>0.75</v>
      </c>
      <c r="AWO24" s="401">
        <v>0.75</v>
      </c>
      <c r="AWP24" s="401">
        <v>0.75</v>
      </c>
      <c r="AWQ24" s="401">
        <v>0.75</v>
      </c>
      <c r="AWR24" s="401">
        <v>0.75</v>
      </c>
      <c r="AWS24" s="401">
        <v>0.75</v>
      </c>
      <c r="AWT24" s="401">
        <v>0.75</v>
      </c>
      <c r="AWU24" s="401">
        <v>0.75</v>
      </c>
      <c r="AWV24" s="401">
        <v>0.75</v>
      </c>
      <c r="AWW24" s="401">
        <v>0.75</v>
      </c>
      <c r="AWX24" s="401">
        <v>0.75</v>
      </c>
      <c r="AWY24" s="401">
        <v>0.75</v>
      </c>
      <c r="AWZ24" s="401">
        <v>0.75</v>
      </c>
      <c r="AXA24" s="401">
        <v>0.75</v>
      </c>
      <c r="AXB24" s="401">
        <v>0.75</v>
      </c>
      <c r="AXC24" s="401">
        <v>0.75</v>
      </c>
      <c r="AXD24" s="401">
        <v>0.75</v>
      </c>
      <c r="AXE24" s="401">
        <v>0.75</v>
      </c>
      <c r="AXF24" s="401">
        <v>0.75</v>
      </c>
      <c r="AXG24" s="401">
        <v>0.75</v>
      </c>
      <c r="AXH24" s="401">
        <v>0.75</v>
      </c>
      <c r="AXI24" s="401">
        <v>0.75</v>
      </c>
      <c r="AXJ24" s="401">
        <v>0.75</v>
      </c>
      <c r="AXK24" s="401">
        <v>0.75</v>
      </c>
      <c r="AXL24" s="401">
        <v>0.75</v>
      </c>
      <c r="AXM24" s="401">
        <v>0.75</v>
      </c>
      <c r="AXN24" s="401">
        <v>0.75</v>
      </c>
      <c r="AXO24" s="401">
        <v>0.75</v>
      </c>
      <c r="AXP24" s="401">
        <v>0.75</v>
      </c>
      <c r="AXQ24" s="401">
        <v>0.75</v>
      </c>
      <c r="AXR24" s="401">
        <v>0.75</v>
      </c>
      <c r="AXS24" s="401">
        <v>0.75</v>
      </c>
      <c r="AXT24" s="401">
        <v>0.75</v>
      </c>
      <c r="AXU24" s="401">
        <v>0.75</v>
      </c>
      <c r="AXV24" s="401">
        <v>0.75</v>
      </c>
      <c r="AXW24" s="401">
        <v>0.75</v>
      </c>
      <c r="AXX24" s="401">
        <v>0.75</v>
      </c>
      <c r="AXY24" s="401">
        <v>0.75</v>
      </c>
      <c r="AXZ24" s="401">
        <v>0.75</v>
      </c>
      <c r="AYA24" s="401">
        <v>0.75</v>
      </c>
      <c r="AYB24" s="401">
        <v>0.75</v>
      </c>
      <c r="AYC24" s="401">
        <v>0.75</v>
      </c>
      <c r="AYD24" s="401">
        <v>0.75</v>
      </c>
      <c r="AYE24" s="401">
        <v>0.75</v>
      </c>
      <c r="AYF24" s="401">
        <v>0.75</v>
      </c>
      <c r="AYG24" s="401">
        <v>0.75</v>
      </c>
      <c r="AYH24" s="401">
        <v>0.75</v>
      </c>
      <c r="AYI24" s="401">
        <v>0.75</v>
      </c>
      <c r="AYJ24" s="401">
        <v>0.75</v>
      </c>
      <c r="AYK24" s="401">
        <v>0.75</v>
      </c>
      <c r="AYL24" s="401">
        <v>0.75</v>
      </c>
      <c r="AYM24" s="401">
        <v>0.75</v>
      </c>
      <c r="AYN24" s="401">
        <v>0.75</v>
      </c>
      <c r="AYO24" s="401">
        <v>0.75</v>
      </c>
      <c r="AYP24" s="401">
        <v>0.75</v>
      </c>
      <c r="AYQ24" s="401">
        <v>0.75</v>
      </c>
      <c r="AYR24" s="401">
        <v>0.75</v>
      </c>
      <c r="AYS24" s="401">
        <v>0.75</v>
      </c>
      <c r="AYT24" s="401">
        <v>0.75</v>
      </c>
      <c r="AYU24" s="401">
        <v>0.75</v>
      </c>
      <c r="AYV24" s="401">
        <v>0.75</v>
      </c>
      <c r="AYW24" s="401">
        <v>0.75</v>
      </c>
      <c r="AYX24" s="401">
        <v>0.75</v>
      </c>
      <c r="AYY24" s="401">
        <v>0.75</v>
      </c>
      <c r="AYZ24" s="401">
        <v>0.75</v>
      </c>
      <c r="AZA24" s="401">
        <v>0.75</v>
      </c>
      <c r="AZB24" s="401">
        <v>0.75</v>
      </c>
      <c r="AZC24" s="401">
        <v>0.75</v>
      </c>
      <c r="AZD24" s="401">
        <v>0.75</v>
      </c>
      <c r="AZE24" s="401">
        <v>0.75</v>
      </c>
      <c r="AZF24" s="401">
        <v>0.75</v>
      </c>
      <c r="AZG24" s="401">
        <v>0.75</v>
      </c>
      <c r="AZH24" s="401">
        <v>0.75</v>
      </c>
      <c r="AZI24" s="401">
        <v>0.75</v>
      </c>
      <c r="AZJ24" s="401">
        <v>0.75</v>
      </c>
      <c r="AZK24" s="401">
        <v>0.75</v>
      </c>
      <c r="AZL24" s="401">
        <v>0.75</v>
      </c>
      <c r="AZM24" s="401">
        <v>0.75</v>
      </c>
      <c r="AZN24" s="401">
        <v>0.75</v>
      </c>
      <c r="AZO24" s="401">
        <v>0.75</v>
      </c>
      <c r="AZP24" s="401">
        <v>0.75</v>
      </c>
      <c r="AZQ24" s="401">
        <v>0.75</v>
      </c>
      <c r="AZR24" s="401">
        <v>0.75</v>
      </c>
      <c r="AZS24" s="401">
        <v>0.75</v>
      </c>
      <c r="AZT24" s="401">
        <v>0.75</v>
      </c>
      <c r="AZU24" s="401">
        <v>0.75</v>
      </c>
      <c r="AZV24" s="401">
        <v>0.75</v>
      </c>
      <c r="AZW24" s="401">
        <v>0.75</v>
      </c>
      <c r="AZX24" s="401">
        <v>0.75</v>
      </c>
      <c r="AZY24" s="401">
        <v>0.75</v>
      </c>
      <c r="AZZ24" s="401">
        <v>0.75</v>
      </c>
      <c r="BAA24" s="401">
        <v>0.75</v>
      </c>
      <c r="BAB24" s="401">
        <v>0.75</v>
      </c>
      <c r="BAC24" s="401">
        <v>0.75</v>
      </c>
      <c r="BAD24" s="401">
        <v>0.75</v>
      </c>
      <c r="BAE24" s="401">
        <v>0.75</v>
      </c>
      <c r="BAF24" s="401">
        <v>0.75</v>
      </c>
      <c r="BAG24" s="401">
        <v>0.75</v>
      </c>
      <c r="BAH24" s="401">
        <v>0.75</v>
      </c>
      <c r="BAI24" s="401">
        <v>0.75</v>
      </c>
      <c r="BAJ24" s="401">
        <v>0.75</v>
      </c>
      <c r="BAK24" s="401">
        <v>0.75</v>
      </c>
      <c r="BAL24" s="401">
        <v>0.75</v>
      </c>
      <c r="BAM24" s="401">
        <v>0.75</v>
      </c>
      <c r="BAN24" s="401">
        <v>0.75</v>
      </c>
      <c r="BAO24" s="401">
        <v>0.75</v>
      </c>
      <c r="BAP24" s="401">
        <v>0.75</v>
      </c>
      <c r="BAQ24" s="401">
        <v>0.75</v>
      </c>
      <c r="BAR24" s="401">
        <v>0.75</v>
      </c>
      <c r="BAS24" s="401">
        <v>0.75</v>
      </c>
      <c r="BAT24" s="401">
        <v>0.75</v>
      </c>
      <c r="BAU24" s="401">
        <v>0.75</v>
      </c>
      <c r="BAV24" s="401">
        <v>0.75</v>
      </c>
      <c r="BAW24" s="401">
        <v>0.75</v>
      </c>
      <c r="BAX24" s="401">
        <v>0.75</v>
      </c>
      <c r="BAY24" s="401">
        <v>0.75</v>
      </c>
      <c r="BAZ24" s="401">
        <v>0.75</v>
      </c>
      <c r="BBA24" s="401">
        <v>0.75</v>
      </c>
      <c r="BBB24" s="401">
        <v>0.75</v>
      </c>
      <c r="BBC24" s="401">
        <v>0.75</v>
      </c>
      <c r="BBD24" s="401">
        <v>0.75</v>
      </c>
      <c r="BBE24" s="401">
        <v>0.75</v>
      </c>
      <c r="BBF24" s="401">
        <v>0.75</v>
      </c>
      <c r="BBG24" s="401">
        <v>0.75</v>
      </c>
      <c r="BBH24" s="401">
        <v>0.75</v>
      </c>
      <c r="BBI24" s="401">
        <v>0.75</v>
      </c>
      <c r="BBJ24" s="401">
        <v>0.75</v>
      </c>
      <c r="BBK24" s="401">
        <v>0.75</v>
      </c>
      <c r="BBL24" s="401">
        <v>0.75</v>
      </c>
      <c r="BBM24" s="401">
        <v>0.75</v>
      </c>
      <c r="BBN24" s="401">
        <v>0.75</v>
      </c>
      <c r="BBO24" s="401">
        <v>0.75</v>
      </c>
      <c r="BBP24" s="401">
        <v>0.75</v>
      </c>
      <c r="BBQ24" s="401">
        <v>0.75</v>
      </c>
      <c r="BBR24" s="401">
        <v>0.75</v>
      </c>
      <c r="BBS24" s="401">
        <v>0.75</v>
      </c>
      <c r="BBT24" s="401">
        <v>0.75</v>
      </c>
      <c r="BBU24" s="401">
        <v>0.75</v>
      </c>
      <c r="BBV24" s="401">
        <v>0.75</v>
      </c>
      <c r="BBW24" s="401">
        <v>0.75</v>
      </c>
      <c r="BBX24" s="401">
        <v>0.75</v>
      </c>
      <c r="BBY24" s="401">
        <v>0.75</v>
      </c>
      <c r="BBZ24" s="401">
        <v>0.75</v>
      </c>
      <c r="BCA24" s="401">
        <v>0.75</v>
      </c>
      <c r="BCB24" s="401">
        <v>0.75</v>
      </c>
      <c r="BCC24" s="401">
        <v>0.75</v>
      </c>
      <c r="BCD24" s="401">
        <v>0.75</v>
      </c>
      <c r="BCE24" s="401">
        <v>0.75</v>
      </c>
      <c r="BCF24" s="401">
        <v>0.75</v>
      </c>
      <c r="BCG24" s="401">
        <v>0.75</v>
      </c>
      <c r="BCH24" s="401">
        <v>0.75</v>
      </c>
      <c r="BCI24" s="401">
        <v>0.75</v>
      </c>
      <c r="BCJ24" s="401">
        <v>0.75</v>
      </c>
      <c r="BCK24" s="401">
        <v>0.75</v>
      </c>
      <c r="BCL24" s="401">
        <v>0.75</v>
      </c>
      <c r="BCM24" s="401">
        <v>0.75</v>
      </c>
      <c r="BCN24" s="401">
        <v>0.75</v>
      </c>
      <c r="BCO24" s="401">
        <v>0.75</v>
      </c>
      <c r="BCP24" s="401">
        <v>0.75</v>
      </c>
      <c r="BCQ24" s="401">
        <v>0.75</v>
      </c>
      <c r="BCR24" s="401">
        <v>0.75</v>
      </c>
      <c r="BCS24" s="401">
        <v>0.75</v>
      </c>
      <c r="BCT24" s="401">
        <v>0.75</v>
      </c>
      <c r="BCU24" s="401">
        <v>0.75</v>
      </c>
      <c r="BCV24" s="401">
        <v>0.75</v>
      </c>
      <c r="BCW24" s="401">
        <v>0.75</v>
      </c>
      <c r="BCX24" s="401">
        <v>0.75</v>
      </c>
      <c r="BCY24" s="401">
        <v>0.75</v>
      </c>
      <c r="BCZ24" s="401">
        <v>0.75</v>
      </c>
      <c r="BDA24" s="401">
        <v>0.75</v>
      </c>
      <c r="BDB24" s="401">
        <v>0.75</v>
      </c>
      <c r="BDC24" s="401">
        <v>0.75</v>
      </c>
      <c r="BDD24" s="401">
        <v>0.75</v>
      </c>
      <c r="BDE24" s="401">
        <v>0.75</v>
      </c>
      <c r="BDF24" s="401">
        <v>0.75</v>
      </c>
      <c r="BDG24" s="401">
        <v>0.75</v>
      </c>
      <c r="BDH24" s="401">
        <v>0.75</v>
      </c>
      <c r="BDI24" s="401">
        <v>0.75</v>
      </c>
      <c r="BDJ24" s="401">
        <v>0.75</v>
      </c>
      <c r="BDK24" s="401">
        <v>0.75</v>
      </c>
      <c r="BDL24" s="401">
        <v>0.75</v>
      </c>
      <c r="BDM24" s="401">
        <v>0.75</v>
      </c>
      <c r="BDN24" s="401">
        <v>0.75</v>
      </c>
      <c r="BDO24" s="401">
        <v>0.75</v>
      </c>
      <c r="BDP24" s="401">
        <v>0.75</v>
      </c>
      <c r="BDQ24" s="401">
        <v>0.75</v>
      </c>
      <c r="BDR24" s="401">
        <v>0.75</v>
      </c>
      <c r="BDS24" s="401">
        <v>0.75</v>
      </c>
      <c r="BDT24" s="401">
        <v>0.75</v>
      </c>
      <c r="BDU24" s="401">
        <v>0.75</v>
      </c>
      <c r="BDV24" s="401">
        <v>0.75</v>
      </c>
      <c r="BDW24" s="401">
        <v>0.75</v>
      </c>
      <c r="BDX24" s="401">
        <v>0.75</v>
      </c>
      <c r="BDY24" s="401">
        <v>0.75</v>
      </c>
      <c r="BDZ24" s="401">
        <v>0.75</v>
      </c>
      <c r="BEA24" s="401">
        <v>0.75</v>
      </c>
      <c r="BEB24" s="401">
        <v>0.75</v>
      </c>
      <c r="BEC24" s="401">
        <v>0.75</v>
      </c>
      <c r="BED24" s="401">
        <v>0.75</v>
      </c>
      <c r="BEE24" s="401">
        <v>0.75</v>
      </c>
      <c r="BEF24" s="401">
        <v>0.75</v>
      </c>
      <c r="BEG24" s="401">
        <v>0.75</v>
      </c>
      <c r="BEH24" s="401">
        <v>0.75</v>
      </c>
      <c r="BEI24" s="401">
        <v>0.75</v>
      </c>
      <c r="BEJ24" s="401">
        <v>0.75</v>
      </c>
      <c r="BEK24" s="401">
        <v>0.75</v>
      </c>
      <c r="BEL24" s="401">
        <v>0.75</v>
      </c>
      <c r="BEM24" s="401">
        <v>0.75</v>
      </c>
      <c r="BEN24" s="401">
        <v>0.75</v>
      </c>
      <c r="BEO24" s="401">
        <v>0.75</v>
      </c>
      <c r="BEP24" s="401">
        <v>0.75</v>
      </c>
      <c r="BEQ24" s="401">
        <v>0.75</v>
      </c>
      <c r="BER24" s="401">
        <v>0.75</v>
      </c>
      <c r="BES24" s="401">
        <v>0.75</v>
      </c>
      <c r="BET24" s="401">
        <v>0.75</v>
      </c>
      <c r="BEU24" s="401">
        <v>0.75</v>
      </c>
      <c r="BEV24" s="401">
        <v>0.75</v>
      </c>
      <c r="BEW24" s="401">
        <v>0.75</v>
      </c>
      <c r="BEX24" s="401">
        <v>0.75</v>
      </c>
      <c r="BEY24" s="401">
        <v>0.75</v>
      </c>
      <c r="BEZ24" s="401">
        <v>0.75</v>
      </c>
      <c r="BFA24" s="401">
        <v>0.75</v>
      </c>
      <c r="BFB24" s="401">
        <v>0.75</v>
      </c>
      <c r="BFC24" s="401">
        <v>0.75</v>
      </c>
      <c r="BFD24" s="401">
        <v>0.75</v>
      </c>
      <c r="BFE24" s="401">
        <v>0.75</v>
      </c>
      <c r="BFF24" s="401">
        <v>0.75</v>
      </c>
      <c r="BFG24" s="401">
        <v>0.75</v>
      </c>
      <c r="BFH24" s="401">
        <v>0.75</v>
      </c>
      <c r="BFI24" s="401">
        <v>0.75</v>
      </c>
      <c r="BFJ24" s="401">
        <v>0.75</v>
      </c>
      <c r="BFK24" s="401">
        <v>0.75</v>
      </c>
      <c r="BFL24" s="401">
        <v>0.75</v>
      </c>
      <c r="BFM24" s="401">
        <v>0.75</v>
      </c>
      <c r="BFN24" s="401">
        <v>0.75</v>
      </c>
      <c r="BFO24" s="401">
        <v>0.75</v>
      </c>
      <c r="BFP24" s="401">
        <v>0.75</v>
      </c>
      <c r="BFQ24" s="401">
        <v>0.75</v>
      </c>
      <c r="BFR24" s="401">
        <v>0.75</v>
      </c>
      <c r="BFS24" s="401">
        <v>0.75</v>
      </c>
      <c r="BFT24" s="401">
        <v>0.75</v>
      </c>
      <c r="BFU24" s="401">
        <v>0.75</v>
      </c>
      <c r="BFV24" s="401">
        <v>0.75</v>
      </c>
      <c r="BFW24" s="401">
        <v>0.75</v>
      </c>
      <c r="BFX24" s="401">
        <v>0.75</v>
      </c>
      <c r="BFY24" s="401">
        <v>0.75</v>
      </c>
      <c r="BFZ24" s="401">
        <v>0.75</v>
      </c>
      <c r="BGA24" s="401">
        <v>0.75</v>
      </c>
      <c r="BGB24" s="401">
        <v>0.75</v>
      </c>
      <c r="BGC24" s="401">
        <v>0.75</v>
      </c>
      <c r="BGD24" s="401">
        <v>0.75</v>
      </c>
      <c r="BGE24" s="401">
        <v>0.75</v>
      </c>
      <c r="BGF24" s="401">
        <v>0.75</v>
      </c>
      <c r="BGG24" s="401">
        <v>0.75</v>
      </c>
      <c r="BGH24" s="401">
        <v>0.75</v>
      </c>
      <c r="BGI24" s="401">
        <v>0.75</v>
      </c>
      <c r="BGJ24" s="401">
        <v>0.75</v>
      </c>
      <c r="BGK24" s="401">
        <v>0.75</v>
      </c>
      <c r="BGL24" s="401">
        <v>0.75</v>
      </c>
      <c r="BGM24" s="401">
        <v>0.75</v>
      </c>
      <c r="BGN24" s="401">
        <v>0.75</v>
      </c>
      <c r="BGO24" s="401">
        <v>0.75</v>
      </c>
      <c r="BGP24" s="401">
        <v>0.75</v>
      </c>
      <c r="BGQ24" s="401">
        <v>0.75</v>
      </c>
      <c r="BGR24" s="401">
        <v>0.75</v>
      </c>
      <c r="BGS24" s="401">
        <v>0.75</v>
      </c>
      <c r="BGT24" s="401">
        <v>0.75</v>
      </c>
      <c r="BGU24" s="401">
        <v>0.75</v>
      </c>
      <c r="BGV24" s="401">
        <v>0.75</v>
      </c>
      <c r="BGW24" s="401">
        <v>0.75</v>
      </c>
      <c r="BGX24" s="401">
        <v>0.75</v>
      </c>
      <c r="BGY24" s="401">
        <v>0.75</v>
      </c>
      <c r="BGZ24" s="401">
        <v>0.75</v>
      </c>
      <c r="BHA24" s="401">
        <v>0.75</v>
      </c>
      <c r="BHB24" s="401">
        <v>0.75</v>
      </c>
      <c r="BHC24" s="401">
        <v>0.75</v>
      </c>
      <c r="BHD24" s="401">
        <v>0.75</v>
      </c>
      <c r="BHE24" s="401">
        <v>0.75</v>
      </c>
      <c r="BHF24" s="401">
        <v>0.75</v>
      </c>
      <c r="BHG24" s="401">
        <v>0.75</v>
      </c>
      <c r="BHH24" s="401">
        <v>0.75</v>
      </c>
      <c r="BHI24" s="401">
        <v>0.75</v>
      </c>
      <c r="BHJ24" s="401">
        <v>0.75</v>
      </c>
      <c r="BHK24" s="401">
        <v>0.75</v>
      </c>
      <c r="BHL24" s="401">
        <v>0.75</v>
      </c>
      <c r="BHM24" s="401">
        <v>0.75</v>
      </c>
      <c r="BHN24" s="401">
        <v>0.75</v>
      </c>
      <c r="BHO24" s="401">
        <v>0.75</v>
      </c>
      <c r="BHP24" s="401">
        <v>0.75</v>
      </c>
      <c r="BHQ24" s="401">
        <v>0.75</v>
      </c>
      <c r="BHR24" s="401">
        <v>0.75</v>
      </c>
      <c r="BHS24" s="401">
        <v>0.75</v>
      </c>
      <c r="BHT24" s="401">
        <v>0.75</v>
      </c>
      <c r="BHU24" s="401">
        <v>0.75</v>
      </c>
      <c r="BHV24" s="401">
        <v>0.75</v>
      </c>
      <c r="BHW24" s="401">
        <v>0.75</v>
      </c>
      <c r="BHX24" s="401">
        <v>0.75</v>
      </c>
      <c r="BHY24" s="401">
        <v>0.75</v>
      </c>
      <c r="BHZ24" s="401">
        <v>0.75</v>
      </c>
      <c r="BIA24" s="401">
        <v>0.75</v>
      </c>
      <c r="BIB24" s="401">
        <v>0.75</v>
      </c>
      <c r="BIC24" s="401">
        <v>0.75</v>
      </c>
      <c r="BID24" s="401">
        <v>0.75</v>
      </c>
      <c r="BIE24" s="401">
        <v>0.75</v>
      </c>
      <c r="BIF24" s="401">
        <v>0.75</v>
      </c>
      <c r="BIG24" s="401">
        <v>0.75</v>
      </c>
      <c r="BIH24" s="401">
        <v>0.75</v>
      </c>
      <c r="BII24" s="401">
        <v>0.75</v>
      </c>
      <c r="BIJ24" s="401">
        <v>0.75</v>
      </c>
      <c r="BIK24" s="401">
        <v>0.75</v>
      </c>
      <c r="BIL24" s="401">
        <v>0.75</v>
      </c>
      <c r="BIM24" s="401">
        <v>0.75</v>
      </c>
      <c r="BIN24" s="401">
        <v>0.75</v>
      </c>
      <c r="BIO24" s="401">
        <v>0.75</v>
      </c>
      <c r="BIP24" s="401">
        <v>0.75</v>
      </c>
      <c r="BIQ24" s="401">
        <v>0.75</v>
      </c>
      <c r="BIR24" s="401">
        <v>0.75</v>
      </c>
      <c r="BIS24" s="401">
        <v>0.75</v>
      </c>
      <c r="BIT24" s="401">
        <v>0.75</v>
      </c>
      <c r="BIU24" s="401">
        <v>0.75</v>
      </c>
      <c r="BIV24" s="401">
        <v>0.75</v>
      </c>
      <c r="BIW24" s="401">
        <v>0.75</v>
      </c>
      <c r="BIX24" s="401">
        <v>0.75</v>
      </c>
      <c r="BIY24" s="401">
        <v>0.75</v>
      </c>
      <c r="BIZ24" s="401">
        <v>0.75</v>
      </c>
      <c r="BJA24" s="401">
        <v>0.75</v>
      </c>
      <c r="BJB24" s="401">
        <v>0.75</v>
      </c>
      <c r="BJC24" s="401">
        <v>0.75</v>
      </c>
      <c r="BJD24" s="401">
        <v>0.75</v>
      </c>
      <c r="BJE24" s="401">
        <v>0.75</v>
      </c>
      <c r="BJF24" s="401">
        <v>0.75</v>
      </c>
      <c r="BJG24" s="401">
        <v>0.75</v>
      </c>
      <c r="BJH24" s="401">
        <v>0.75</v>
      </c>
      <c r="BJI24" s="401">
        <v>0.75</v>
      </c>
      <c r="BJJ24" s="401">
        <v>0.75</v>
      </c>
      <c r="BJK24" s="401">
        <v>0.75</v>
      </c>
      <c r="BJL24" s="401">
        <v>0.75</v>
      </c>
      <c r="BJM24" s="401">
        <v>0.75</v>
      </c>
      <c r="BJN24" s="401">
        <v>0.75</v>
      </c>
      <c r="BJO24" s="401">
        <v>0.75</v>
      </c>
      <c r="BJP24" s="401">
        <v>0.75</v>
      </c>
      <c r="BJQ24" s="401">
        <v>0.75</v>
      </c>
      <c r="BJR24" s="401">
        <v>0.75</v>
      </c>
      <c r="BJS24" s="401">
        <v>0.75</v>
      </c>
      <c r="BJT24" s="401">
        <v>0.75</v>
      </c>
      <c r="BJU24" s="401">
        <v>0.75</v>
      </c>
      <c r="BJV24" s="401">
        <v>0.75</v>
      </c>
      <c r="BJW24" s="401">
        <v>0.75</v>
      </c>
      <c r="BJX24" s="401">
        <v>0.75</v>
      </c>
      <c r="BJY24" s="401">
        <v>0.75</v>
      </c>
      <c r="BJZ24" s="401">
        <v>0.75</v>
      </c>
      <c r="BKA24" s="401">
        <v>0.75</v>
      </c>
      <c r="BKB24" s="401">
        <v>0.75</v>
      </c>
      <c r="BKC24" s="401">
        <v>0.75</v>
      </c>
      <c r="BKD24" s="401">
        <v>0.75</v>
      </c>
      <c r="BKE24" s="401">
        <v>0.75</v>
      </c>
      <c r="BKF24" s="401">
        <v>0.75</v>
      </c>
      <c r="BKG24" s="401">
        <v>0.75</v>
      </c>
      <c r="BKH24" s="401">
        <v>0.75</v>
      </c>
      <c r="BKI24" s="401">
        <v>0.75</v>
      </c>
      <c r="BKJ24" s="401">
        <v>0.75</v>
      </c>
      <c r="BKK24" s="401">
        <v>0.75</v>
      </c>
      <c r="BKL24" s="401">
        <v>0.75</v>
      </c>
      <c r="BKM24" s="401">
        <v>0.75</v>
      </c>
      <c r="BKN24" s="401">
        <v>0.75</v>
      </c>
      <c r="BKO24" s="401">
        <v>0.75</v>
      </c>
      <c r="BKP24" s="401">
        <v>0.75</v>
      </c>
      <c r="BKQ24" s="401">
        <v>0.75</v>
      </c>
      <c r="BKR24" s="401">
        <v>0.75</v>
      </c>
      <c r="BKS24" s="401">
        <v>0.75</v>
      </c>
      <c r="BKT24" s="401">
        <v>0.75</v>
      </c>
      <c r="BKU24" s="401">
        <v>0.75</v>
      </c>
      <c r="BKV24" s="401">
        <v>0.75</v>
      </c>
      <c r="BKW24" s="401">
        <v>0.75</v>
      </c>
      <c r="BKX24" s="401">
        <v>0.75</v>
      </c>
      <c r="BKY24" s="401">
        <v>0.75</v>
      </c>
      <c r="BKZ24" s="401">
        <v>0.75</v>
      </c>
      <c r="BLA24" s="401">
        <v>0.75</v>
      </c>
      <c r="BLB24" s="401">
        <v>0.75</v>
      </c>
      <c r="BLC24" s="401">
        <v>0.75</v>
      </c>
      <c r="BLD24" s="401">
        <v>0.75</v>
      </c>
      <c r="BLE24" s="401">
        <v>0.75</v>
      </c>
      <c r="BLF24" s="401">
        <v>0.75</v>
      </c>
      <c r="BLG24" s="401">
        <v>0.75</v>
      </c>
      <c r="BLH24" s="401">
        <v>0.75</v>
      </c>
      <c r="BLI24" s="401">
        <v>0.75</v>
      </c>
      <c r="BLJ24" s="401">
        <v>0.75</v>
      </c>
      <c r="BLK24" s="401">
        <v>0.75</v>
      </c>
      <c r="BLL24" s="401">
        <v>0.75</v>
      </c>
      <c r="BLM24" s="401">
        <v>0.75</v>
      </c>
      <c r="BLN24" s="401">
        <v>0.75</v>
      </c>
      <c r="BLO24" s="401">
        <v>0.75</v>
      </c>
      <c r="BLP24" s="401">
        <v>0.75</v>
      </c>
      <c r="BLQ24" s="401">
        <v>0.75</v>
      </c>
      <c r="BLR24" s="401">
        <v>0.75</v>
      </c>
      <c r="BLS24" s="401">
        <v>0.75</v>
      </c>
      <c r="BLT24" s="401">
        <v>0.75</v>
      </c>
      <c r="BLU24" s="401">
        <v>0.75</v>
      </c>
      <c r="BLV24" s="401">
        <v>0.75</v>
      </c>
      <c r="BLW24" s="401">
        <v>0.75</v>
      </c>
      <c r="BLX24" s="401">
        <v>0.75</v>
      </c>
      <c r="BLY24" s="401">
        <v>0.75</v>
      </c>
      <c r="BLZ24" s="401">
        <v>0.75</v>
      </c>
      <c r="BMA24" s="401">
        <v>0.75</v>
      </c>
      <c r="BMB24" s="401">
        <v>0.75</v>
      </c>
      <c r="BMC24" s="401">
        <v>0.75</v>
      </c>
      <c r="BMD24" s="401">
        <v>0.75</v>
      </c>
      <c r="BME24" s="401">
        <v>0.75</v>
      </c>
      <c r="BMF24" s="401">
        <v>0.75</v>
      </c>
      <c r="BMG24" s="401">
        <v>0.75</v>
      </c>
      <c r="BMH24" s="401">
        <v>0.75</v>
      </c>
      <c r="BMI24" s="401">
        <v>0.75</v>
      </c>
      <c r="BMJ24" s="401">
        <v>0.75</v>
      </c>
      <c r="BMK24" s="401">
        <v>0.75</v>
      </c>
      <c r="BML24" s="401">
        <v>0.75</v>
      </c>
      <c r="BMM24" s="401">
        <v>0.75</v>
      </c>
      <c r="BMN24" s="401">
        <v>0.75</v>
      </c>
      <c r="BMO24" s="401">
        <v>0.75</v>
      </c>
      <c r="BMP24" s="401">
        <v>0.75</v>
      </c>
      <c r="BMQ24" s="401">
        <v>0.75</v>
      </c>
      <c r="BMR24" s="401">
        <v>0.75</v>
      </c>
      <c r="BMS24" s="401">
        <v>0.75</v>
      </c>
      <c r="BMT24" s="401">
        <v>0.75</v>
      </c>
      <c r="BMU24" s="401">
        <v>0.75</v>
      </c>
      <c r="BMV24" s="401">
        <v>0.75</v>
      </c>
      <c r="BMW24" s="401">
        <v>0.75</v>
      </c>
      <c r="BMX24" s="401">
        <v>0.75</v>
      </c>
      <c r="BMY24" s="401">
        <v>0.75</v>
      </c>
      <c r="BMZ24" s="401">
        <v>0.75</v>
      </c>
      <c r="BNA24" s="401">
        <v>0.75</v>
      </c>
      <c r="BNB24" s="401">
        <v>0.75</v>
      </c>
      <c r="BNC24" s="401">
        <v>0.75</v>
      </c>
      <c r="BND24" s="401">
        <v>0.75</v>
      </c>
      <c r="BNE24" s="401">
        <v>0.75</v>
      </c>
      <c r="BNF24" s="401">
        <v>0.75</v>
      </c>
      <c r="BNG24" s="401">
        <v>0.75</v>
      </c>
      <c r="BNH24" s="401">
        <v>0.75</v>
      </c>
      <c r="BNI24" s="401">
        <v>0.75</v>
      </c>
      <c r="BNJ24" s="401">
        <v>0.75</v>
      </c>
      <c r="BNK24" s="401">
        <v>0.75</v>
      </c>
      <c r="BNL24" s="401">
        <v>0.75</v>
      </c>
      <c r="BNM24" s="401">
        <v>0.75</v>
      </c>
      <c r="BNN24" s="401">
        <v>0.75</v>
      </c>
      <c r="BNO24" s="401">
        <v>0.75</v>
      </c>
      <c r="BNP24" s="401">
        <v>0.75</v>
      </c>
      <c r="BNQ24" s="401">
        <v>0.75</v>
      </c>
      <c r="BNR24" s="401">
        <v>0.75</v>
      </c>
      <c r="BNS24" s="401">
        <v>0.75</v>
      </c>
      <c r="BNT24" s="401">
        <v>0.75</v>
      </c>
      <c r="BNU24" s="401">
        <v>0.75</v>
      </c>
      <c r="BNV24" s="401">
        <v>0.75</v>
      </c>
      <c r="BNW24" s="401">
        <v>0.75</v>
      </c>
      <c r="BNX24" s="401">
        <v>0.75</v>
      </c>
      <c r="BNY24" s="401">
        <v>0.75</v>
      </c>
      <c r="BNZ24" s="401">
        <v>0.75</v>
      </c>
      <c r="BOA24" s="401">
        <v>0.75</v>
      </c>
      <c r="BOB24" s="401">
        <v>0.75</v>
      </c>
      <c r="BOC24" s="401">
        <v>0.75</v>
      </c>
      <c r="BOD24" s="401">
        <v>0.75</v>
      </c>
      <c r="BOE24" s="401">
        <v>0.75</v>
      </c>
      <c r="BOF24" s="401">
        <v>0.75</v>
      </c>
      <c r="BOG24" s="401">
        <v>0.75</v>
      </c>
      <c r="BOH24" s="401">
        <v>0.75</v>
      </c>
      <c r="BOI24" s="401">
        <v>0.75</v>
      </c>
      <c r="BOJ24" s="401">
        <v>0.75</v>
      </c>
      <c r="BOK24" s="401">
        <v>0.75</v>
      </c>
      <c r="BOL24" s="401">
        <v>0.75</v>
      </c>
      <c r="BOM24" s="401">
        <v>0.75</v>
      </c>
      <c r="BON24" s="401">
        <v>0.75</v>
      </c>
      <c r="BOO24" s="401">
        <v>0.75</v>
      </c>
      <c r="BOP24" s="401">
        <v>0.75</v>
      </c>
      <c r="BOQ24" s="401">
        <v>0.75</v>
      </c>
      <c r="BOR24" s="401">
        <v>0.75</v>
      </c>
      <c r="BOS24" s="401">
        <v>0.75</v>
      </c>
      <c r="BOT24" s="401">
        <v>0.75</v>
      </c>
      <c r="BOU24" s="401">
        <v>0.75</v>
      </c>
      <c r="BOV24" s="401">
        <v>0.75</v>
      </c>
      <c r="BOW24" s="401">
        <v>0.75</v>
      </c>
      <c r="BOX24" s="401">
        <v>0.75</v>
      </c>
      <c r="BOY24" s="401">
        <v>0.75</v>
      </c>
      <c r="BOZ24" s="401">
        <v>0.75</v>
      </c>
      <c r="BPA24" s="401">
        <v>0.75</v>
      </c>
      <c r="BPB24" s="401">
        <v>0.75</v>
      </c>
      <c r="BPC24" s="401">
        <v>0.75</v>
      </c>
      <c r="BPD24" s="401">
        <v>0.75</v>
      </c>
      <c r="BPE24" s="401">
        <v>0.75</v>
      </c>
      <c r="BPF24" s="401">
        <v>0.75</v>
      </c>
      <c r="BPG24" s="401">
        <v>0.75</v>
      </c>
      <c r="BPH24" s="401">
        <v>0.75</v>
      </c>
      <c r="BPI24" s="401">
        <v>0.75</v>
      </c>
      <c r="BPJ24" s="401">
        <v>0.75</v>
      </c>
      <c r="BPK24" s="401">
        <v>0.75</v>
      </c>
      <c r="BPL24" s="401">
        <v>0.75</v>
      </c>
      <c r="BPM24" s="401">
        <v>0.75</v>
      </c>
      <c r="BPN24" s="401">
        <v>0.75</v>
      </c>
      <c r="BPO24" s="401">
        <v>0.75</v>
      </c>
      <c r="BPP24" s="401">
        <v>0.75</v>
      </c>
      <c r="BPQ24" s="401">
        <v>0.75</v>
      </c>
      <c r="BPR24" s="401">
        <v>0.75</v>
      </c>
      <c r="BPS24" s="401">
        <v>0.75</v>
      </c>
      <c r="BPT24" s="401">
        <v>0.75</v>
      </c>
      <c r="BPU24" s="401">
        <v>0.75</v>
      </c>
      <c r="BPV24" s="401">
        <v>0.75</v>
      </c>
      <c r="BPW24" s="401">
        <v>0.75</v>
      </c>
      <c r="BPX24" s="401">
        <v>0.75</v>
      </c>
      <c r="BPY24" s="401">
        <v>0.75</v>
      </c>
      <c r="BPZ24" s="401">
        <v>0.75</v>
      </c>
      <c r="BQA24" s="401">
        <v>0.75</v>
      </c>
      <c r="BQB24" s="401">
        <v>0.75</v>
      </c>
      <c r="BQC24" s="401">
        <v>0.75</v>
      </c>
      <c r="BQD24" s="401">
        <v>0.75</v>
      </c>
      <c r="BQE24" s="401">
        <v>0.75</v>
      </c>
      <c r="BQF24" s="401">
        <v>0.75</v>
      </c>
      <c r="BQG24" s="401">
        <v>0.75</v>
      </c>
      <c r="BQH24" s="401">
        <v>0.75</v>
      </c>
      <c r="BQI24" s="401">
        <v>0.75</v>
      </c>
      <c r="BQJ24" s="401">
        <v>0.75</v>
      </c>
      <c r="BQK24" s="401">
        <v>0.75</v>
      </c>
      <c r="BQL24" s="401">
        <v>0.75</v>
      </c>
      <c r="BQM24" s="401">
        <v>0.75</v>
      </c>
      <c r="BQN24" s="401">
        <v>0.75</v>
      </c>
      <c r="BQO24" s="401">
        <v>0.75</v>
      </c>
      <c r="BQP24" s="401">
        <v>0.75</v>
      </c>
      <c r="BQQ24" s="401">
        <v>0.75</v>
      </c>
      <c r="BQR24" s="401">
        <v>0.75</v>
      </c>
      <c r="BQS24" s="401">
        <v>0.75</v>
      </c>
      <c r="BQT24" s="401">
        <v>0.75</v>
      </c>
      <c r="BQU24" s="401">
        <v>0.75</v>
      </c>
      <c r="BQV24" s="401">
        <v>0.75</v>
      </c>
      <c r="BQW24" s="401">
        <v>0.75</v>
      </c>
      <c r="BQX24" s="401">
        <v>0.75</v>
      </c>
      <c r="BQY24" s="401">
        <v>0.75</v>
      </c>
      <c r="BQZ24" s="401">
        <v>0.75</v>
      </c>
      <c r="BRA24" s="401">
        <v>0.75</v>
      </c>
      <c r="BRB24" s="401">
        <v>0.75</v>
      </c>
      <c r="BRC24" s="401">
        <v>0.75</v>
      </c>
      <c r="BRD24" s="401">
        <v>0.75</v>
      </c>
      <c r="BRE24" s="401">
        <v>0.75</v>
      </c>
      <c r="BRF24" s="401">
        <v>0.75</v>
      </c>
      <c r="BRG24" s="401">
        <v>0.75</v>
      </c>
      <c r="BRH24" s="401">
        <v>0.75</v>
      </c>
      <c r="BRI24" s="401">
        <v>0.75</v>
      </c>
      <c r="BRJ24" s="401">
        <v>0.75</v>
      </c>
      <c r="BRK24" s="401">
        <v>0.75</v>
      </c>
      <c r="BRL24" s="401">
        <v>0.75</v>
      </c>
      <c r="BRM24" s="401">
        <v>0.75</v>
      </c>
      <c r="BRN24" s="401">
        <v>0.75</v>
      </c>
      <c r="BRO24" s="401">
        <v>0.75</v>
      </c>
      <c r="BRP24" s="401">
        <v>0.75</v>
      </c>
      <c r="BRQ24" s="401">
        <v>0.75</v>
      </c>
      <c r="BRR24" s="401">
        <v>0.75</v>
      </c>
      <c r="BRS24" s="401">
        <v>0.75</v>
      </c>
      <c r="BRT24" s="401">
        <v>0.75</v>
      </c>
      <c r="BRU24" s="401">
        <v>0.75</v>
      </c>
      <c r="BRV24" s="401">
        <v>0.75</v>
      </c>
      <c r="BRW24" s="401">
        <v>0.75</v>
      </c>
      <c r="BRX24" s="401">
        <v>0.75</v>
      </c>
      <c r="BRY24" s="401">
        <v>0.75</v>
      </c>
      <c r="BRZ24" s="401">
        <v>0.75</v>
      </c>
      <c r="BSA24" s="401">
        <v>0.75</v>
      </c>
      <c r="BSB24" s="401">
        <v>0.75</v>
      </c>
      <c r="BSC24" s="401">
        <v>0.75</v>
      </c>
      <c r="BSD24" s="401">
        <v>0.75</v>
      </c>
      <c r="BSE24" s="401">
        <v>0.75</v>
      </c>
      <c r="BSF24" s="401">
        <v>0.75</v>
      </c>
      <c r="BSG24" s="401">
        <v>0.75</v>
      </c>
      <c r="BSH24" s="401">
        <v>0.75</v>
      </c>
      <c r="BSI24" s="401">
        <v>0.75</v>
      </c>
      <c r="BSJ24" s="401">
        <v>0.75</v>
      </c>
      <c r="BSK24" s="401">
        <v>0.75</v>
      </c>
      <c r="BSL24" s="401">
        <v>0.75</v>
      </c>
      <c r="BSM24" s="401">
        <v>0.75</v>
      </c>
      <c r="BSN24" s="401">
        <v>0.75</v>
      </c>
      <c r="BSO24" s="401">
        <v>0.75</v>
      </c>
      <c r="BSP24" s="401">
        <v>0.75</v>
      </c>
      <c r="BSQ24" s="401">
        <v>0.75</v>
      </c>
      <c r="BSR24" s="401">
        <v>0.75</v>
      </c>
      <c r="BSS24" s="401">
        <v>0.75</v>
      </c>
      <c r="BST24" s="401">
        <v>0.75</v>
      </c>
      <c r="BSU24" s="401">
        <v>0.75</v>
      </c>
      <c r="BSV24" s="401">
        <v>0.75</v>
      </c>
      <c r="BSW24" s="401">
        <v>0.75</v>
      </c>
      <c r="BSX24" s="401">
        <v>0.75</v>
      </c>
      <c r="BSY24" s="401">
        <v>0.75</v>
      </c>
      <c r="BSZ24" s="401">
        <v>0.75</v>
      </c>
      <c r="BTA24" s="401">
        <v>0.75</v>
      </c>
      <c r="BTB24" s="401">
        <v>0.75</v>
      </c>
      <c r="BTC24" s="401">
        <v>0.75</v>
      </c>
      <c r="BTD24" s="401">
        <v>0.75</v>
      </c>
      <c r="BTE24" s="401">
        <v>0.75</v>
      </c>
      <c r="BTF24" s="401">
        <v>0.75</v>
      </c>
      <c r="BTG24" s="401">
        <v>0.75</v>
      </c>
      <c r="BTH24" s="401">
        <v>0.75</v>
      </c>
      <c r="BTI24" s="401">
        <v>0.75</v>
      </c>
      <c r="BTJ24" s="401">
        <v>0.75</v>
      </c>
      <c r="BTK24" s="401">
        <v>0.75</v>
      </c>
      <c r="BTL24" s="401">
        <v>0.75</v>
      </c>
      <c r="BTM24" s="401">
        <v>0.75</v>
      </c>
      <c r="BTN24" s="401">
        <v>0.75</v>
      </c>
      <c r="BTO24" s="401">
        <v>0.75</v>
      </c>
      <c r="BTP24" s="401">
        <v>0.75</v>
      </c>
      <c r="BTQ24" s="401">
        <v>0.75</v>
      </c>
      <c r="BTR24" s="401">
        <v>0.75</v>
      </c>
      <c r="BTS24" s="401">
        <v>0.75</v>
      </c>
      <c r="BTT24" s="401">
        <v>0.75</v>
      </c>
      <c r="BTU24" s="401">
        <v>0.75</v>
      </c>
      <c r="BTV24" s="401">
        <v>0.75</v>
      </c>
      <c r="BTW24" s="401">
        <v>0.75</v>
      </c>
      <c r="BTX24" s="401">
        <v>0.75</v>
      </c>
      <c r="BTY24" s="401">
        <v>0.75</v>
      </c>
      <c r="BTZ24" s="401">
        <v>0.75</v>
      </c>
      <c r="BUA24" s="401">
        <v>0.75</v>
      </c>
      <c r="BUB24" s="401">
        <v>0.75</v>
      </c>
      <c r="BUC24" s="401">
        <v>0.75</v>
      </c>
      <c r="BUD24" s="401">
        <v>0.75</v>
      </c>
      <c r="BUE24" s="401">
        <v>0.75</v>
      </c>
      <c r="BUF24" s="401">
        <v>0.75</v>
      </c>
      <c r="BUG24" s="401">
        <v>0.75</v>
      </c>
      <c r="BUH24" s="401">
        <v>0.75</v>
      </c>
      <c r="BUI24" s="401">
        <v>0.75</v>
      </c>
      <c r="BUJ24" s="401">
        <v>0.75</v>
      </c>
      <c r="BUK24" s="401">
        <v>0.75</v>
      </c>
      <c r="BUL24" s="401">
        <v>0.75</v>
      </c>
      <c r="BUM24" s="401">
        <v>0.75</v>
      </c>
      <c r="BUN24" s="401">
        <v>0.75</v>
      </c>
      <c r="BUO24" s="401">
        <v>0.75</v>
      </c>
      <c r="BUP24" s="401">
        <v>0.75</v>
      </c>
      <c r="BUQ24" s="401">
        <v>0.75</v>
      </c>
      <c r="BUR24" s="401">
        <v>0.75</v>
      </c>
      <c r="BUS24" s="401">
        <v>0.75</v>
      </c>
      <c r="BUT24" s="401">
        <v>0.75</v>
      </c>
      <c r="BUU24" s="401">
        <v>0.75</v>
      </c>
      <c r="BUV24" s="401">
        <v>0.75</v>
      </c>
      <c r="BUW24" s="401">
        <v>0.75</v>
      </c>
      <c r="BUX24" s="401">
        <v>0.75</v>
      </c>
      <c r="BUY24" s="401">
        <v>0.75</v>
      </c>
      <c r="BUZ24" s="401">
        <v>0.75</v>
      </c>
      <c r="BVA24" s="401">
        <v>0.75</v>
      </c>
      <c r="BVB24" s="401">
        <v>0.75</v>
      </c>
      <c r="BVC24" s="401">
        <v>0.75</v>
      </c>
      <c r="BVD24" s="401">
        <v>0.75</v>
      </c>
      <c r="BVE24" s="401">
        <v>0.75</v>
      </c>
      <c r="BVF24" s="401">
        <v>0.75</v>
      </c>
      <c r="BVG24" s="401">
        <v>0.75</v>
      </c>
      <c r="BVH24" s="401">
        <v>0.75</v>
      </c>
      <c r="BVI24" s="401">
        <v>0.75</v>
      </c>
      <c r="BVJ24" s="401">
        <v>0.75</v>
      </c>
      <c r="BVK24" s="401">
        <v>0.75</v>
      </c>
      <c r="BVL24" s="401">
        <v>0.75</v>
      </c>
      <c r="BVM24" s="401">
        <v>0.75</v>
      </c>
      <c r="BVN24" s="401">
        <v>0.75</v>
      </c>
      <c r="BVO24" s="401">
        <v>0.75</v>
      </c>
      <c r="BVP24" s="401">
        <v>0.75</v>
      </c>
      <c r="BVQ24" s="401">
        <v>0.75</v>
      </c>
      <c r="BVR24" s="401">
        <v>0.75</v>
      </c>
      <c r="BVS24" s="401">
        <v>0.75</v>
      </c>
      <c r="BVT24" s="401">
        <v>0.75</v>
      </c>
      <c r="BVU24" s="401">
        <v>0.75</v>
      </c>
      <c r="BVV24" s="401">
        <v>0.75</v>
      </c>
      <c r="BVW24" s="401">
        <v>0.75</v>
      </c>
      <c r="BVX24" s="401">
        <v>0.75</v>
      </c>
      <c r="BVY24" s="401">
        <v>0.75</v>
      </c>
      <c r="BVZ24" s="401">
        <v>0.75</v>
      </c>
      <c r="BWA24" s="401">
        <v>0.75</v>
      </c>
      <c r="BWB24" s="401">
        <v>0.75</v>
      </c>
      <c r="BWC24" s="401">
        <v>0.75</v>
      </c>
      <c r="BWD24" s="401">
        <v>0.75</v>
      </c>
      <c r="BWE24" s="401">
        <v>0.75</v>
      </c>
      <c r="BWF24" s="401">
        <v>0.75</v>
      </c>
      <c r="BWG24" s="401">
        <v>0.75</v>
      </c>
      <c r="BWH24" s="401">
        <v>0.75</v>
      </c>
      <c r="BWI24" s="401">
        <v>0.75</v>
      </c>
      <c r="BWJ24" s="401">
        <v>0.75</v>
      </c>
      <c r="BWK24" s="401">
        <v>0.75</v>
      </c>
      <c r="BWL24" s="401">
        <v>0.75</v>
      </c>
      <c r="BWM24" s="401">
        <v>0.75</v>
      </c>
      <c r="BWN24" s="401">
        <v>0.75</v>
      </c>
      <c r="BWO24" s="401">
        <v>0.75</v>
      </c>
      <c r="BWP24" s="401">
        <v>0.75</v>
      </c>
      <c r="BWQ24" s="401">
        <v>0.75</v>
      </c>
      <c r="BWR24" s="401">
        <v>0.75</v>
      </c>
      <c r="BWS24" s="401">
        <v>0.75</v>
      </c>
      <c r="BWT24" s="401">
        <v>0.75</v>
      </c>
      <c r="BWU24" s="401">
        <v>0.75</v>
      </c>
      <c r="BWV24" s="401">
        <v>0.75</v>
      </c>
      <c r="BWW24" s="401">
        <v>0.75</v>
      </c>
      <c r="BWX24" s="401">
        <v>0.75</v>
      </c>
      <c r="BWY24" s="401">
        <v>0.75</v>
      </c>
      <c r="BWZ24" s="401">
        <v>0.75</v>
      </c>
      <c r="BXA24" s="401">
        <v>0.75</v>
      </c>
      <c r="BXB24" s="401">
        <v>0.75</v>
      </c>
      <c r="BXC24" s="401">
        <v>0.75</v>
      </c>
      <c r="BXD24" s="401">
        <v>0.75</v>
      </c>
      <c r="BXE24" s="401">
        <v>0.75</v>
      </c>
      <c r="BXF24" s="401">
        <v>0.75</v>
      </c>
      <c r="BXG24" s="401">
        <v>0.75</v>
      </c>
      <c r="BXH24" s="401">
        <v>0.75</v>
      </c>
      <c r="BXI24" s="401">
        <v>0.75</v>
      </c>
      <c r="BXJ24" s="401">
        <v>0.75</v>
      </c>
      <c r="BXK24" s="401">
        <v>0.75</v>
      </c>
      <c r="BXL24" s="401">
        <v>0.75</v>
      </c>
      <c r="BXM24" s="401">
        <v>0.75</v>
      </c>
      <c r="BXN24" s="401">
        <v>0.75</v>
      </c>
      <c r="BXO24" s="401">
        <v>0.75</v>
      </c>
      <c r="BXP24" s="401">
        <v>0.75</v>
      </c>
      <c r="BXQ24" s="401">
        <v>0.75</v>
      </c>
      <c r="BXR24" s="401">
        <v>0.75</v>
      </c>
      <c r="BXS24" s="401">
        <v>0.75</v>
      </c>
      <c r="BXT24" s="401">
        <v>0.75</v>
      </c>
      <c r="BXU24" s="401">
        <v>0.75</v>
      </c>
      <c r="BXV24" s="401">
        <v>0.75</v>
      </c>
      <c r="BXW24" s="401">
        <v>0.75</v>
      </c>
      <c r="BXX24" s="401">
        <v>0.75</v>
      </c>
      <c r="BXY24" s="401">
        <v>0.75</v>
      </c>
      <c r="BXZ24" s="401">
        <v>0.75</v>
      </c>
      <c r="BYA24" s="401">
        <v>0.75</v>
      </c>
      <c r="BYB24" s="401">
        <v>0.75</v>
      </c>
      <c r="BYC24" s="401">
        <v>0.75</v>
      </c>
      <c r="BYD24" s="401">
        <v>0.75</v>
      </c>
      <c r="BYE24" s="401">
        <v>0.75</v>
      </c>
      <c r="BYF24" s="401">
        <v>0.75</v>
      </c>
      <c r="BYG24" s="401">
        <v>0.75</v>
      </c>
      <c r="BYH24" s="401">
        <v>0.75</v>
      </c>
      <c r="BYI24" s="401">
        <v>0.75</v>
      </c>
      <c r="BYJ24" s="401">
        <v>0.75</v>
      </c>
      <c r="BYK24" s="401">
        <v>0.75</v>
      </c>
      <c r="BYL24" s="401">
        <v>0.75</v>
      </c>
      <c r="BYM24" s="401">
        <v>0.75</v>
      </c>
      <c r="BYN24" s="401">
        <v>0.75</v>
      </c>
      <c r="BYO24" s="401">
        <v>0.75</v>
      </c>
      <c r="BYP24" s="401">
        <v>0.75</v>
      </c>
      <c r="BYQ24" s="401">
        <v>0.75</v>
      </c>
      <c r="BYR24" s="401">
        <v>0.75</v>
      </c>
      <c r="BYS24" s="401">
        <v>0.75</v>
      </c>
      <c r="BYT24" s="401">
        <v>0.75</v>
      </c>
      <c r="BYU24" s="401">
        <v>0.75</v>
      </c>
      <c r="BYV24" s="401">
        <v>0.75</v>
      </c>
      <c r="BYW24" s="401">
        <v>0.75</v>
      </c>
      <c r="BYX24" s="401">
        <v>0.75</v>
      </c>
      <c r="BYY24" s="401">
        <v>0.75</v>
      </c>
      <c r="BYZ24" s="401">
        <v>0.75</v>
      </c>
      <c r="BZA24" s="401">
        <v>0.75</v>
      </c>
      <c r="BZB24" s="401">
        <v>0.75</v>
      </c>
      <c r="BZC24" s="401">
        <v>0.75</v>
      </c>
      <c r="BZD24" s="401">
        <v>0.75</v>
      </c>
      <c r="BZE24" s="401">
        <v>0.75</v>
      </c>
      <c r="BZF24" s="401">
        <v>0.75</v>
      </c>
      <c r="BZG24" s="401">
        <v>0.75</v>
      </c>
      <c r="BZH24" s="401">
        <v>0.75</v>
      </c>
      <c r="BZI24" s="401">
        <v>0.75</v>
      </c>
      <c r="BZJ24" s="401">
        <v>0.75</v>
      </c>
      <c r="BZK24" s="401">
        <v>0.75</v>
      </c>
      <c r="BZL24" s="401">
        <v>0.75</v>
      </c>
      <c r="BZM24" s="401">
        <v>0.75</v>
      </c>
      <c r="BZN24" s="401">
        <v>0.75</v>
      </c>
      <c r="BZO24" s="401">
        <v>0.75</v>
      </c>
      <c r="BZP24" s="401">
        <v>0.75</v>
      </c>
      <c r="BZQ24" s="401">
        <v>0.75</v>
      </c>
      <c r="BZR24" s="401">
        <v>0.75</v>
      </c>
      <c r="BZS24" s="401">
        <v>0.75</v>
      </c>
      <c r="BZT24" s="401">
        <v>0.75</v>
      </c>
      <c r="BZU24" s="401">
        <v>0.75</v>
      </c>
      <c r="BZV24" s="401">
        <v>0.75</v>
      </c>
      <c r="BZW24" s="401">
        <v>0.75</v>
      </c>
      <c r="BZX24" s="401">
        <v>0.75</v>
      </c>
      <c r="BZY24" s="401">
        <v>0.75</v>
      </c>
      <c r="BZZ24" s="401">
        <v>0.75</v>
      </c>
      <c r="CAA24" s="401">
        <v>0.75</v>
      </c>
      <c r="CAB24" s="401">
        <v>0.75</v>
      </c>
      <c r="CAC24" s="401">
        <v>0.75</v>
      </c>
      <c r="CAD24" s="401">
        <v>0.75</v>
      </c>
      <c r="CAE24" s="401">
        <v>0.75</v>
      </c>
      <c r="CAF24" s="401">
        <v>0.75</v>
      </c>
      <c r="CAG24" s="401">
        <v>0.75</v>
      </c>
      <c r="CAH24" s="401">
        <v>0.75</v>
      </c>
      <c r="CAI24" s="401">
        <v>0.75</v>
      </c>
      <c r="CAJ24" s="401">
        <v>0.75</v>
      </c>
      <c r="CAK24" s="401">
        <v>0.75</v>
      </c>
      <c r="CAL24" s="401">
        <v>0.75</v>
      </c>
      <c r="CAM24" s="401">
        <v>0.75</v>
      </c>
      <c r="CAN24" s="401">
        <v>0.75</v>
      </c>
      <c r="CAO24" s="401">
        <v>0.75</v>
      </c>
      <c r="CAP24" s="401">
        <v>0.75</v>
      </c>
      <c r="CAQ24" s="401">
        <v>0.75</v>
      </c>
      <c r="CAR24" s="401">
        <v>0.75</v>
      </c>
      <c r="CAS24" s="401">
        <v>0.75</v>
      </c>
      <c r="CAT24" s="401">
        <v>0.75</v>
      </c>
      <c r="CAU24" s="401">
        <v>0.75</v>
      </c>
      <c r="CAV24" s="401">
        <v>0.75</v>
      </c>
      <c r="CAW24" s="401">
        <v>0.75</v>
      </c>
      <c r="CAX24" s="401">
        <v>0.75</v>
      </c>
      <c r="CAY24" s="401">
        <v>0.75</v>
      </c>
      <c r="CAZ24" s="401">
        <v>0.75</v>
      </c>
      <c r="CBA24" s="401">
        <v>0.75</v>
      </c>
      <c r="CBB24" s="401">
        <v>0.75</v>
      </c>
      <c r="CBC24" s="401">
        <v>0.75</v>
      </c>
      <c r="CBD24" s="401">
        <v>0.75</v>
      </c>
      <c r="CBE24" s="401">
        <v>0.75</v>
      </c>
      <c r="CBF24" s="401">
        <v>0.75</v>
      </c>
      <c r="CBG24" s="401">
        <v>0.75</v>
      </c>
      <c r="CBH24" s="401">
        <v>0.75</v>
      </c>
      <c r="CBI24" s="401">
        <v>0.75</v>
      </c>
      <c r="CBJ24" s="401">
        <v>0.75</v>
      </c>
      <c r="CBK24" s="401">
        <v>0.75</v>
      </c>
      <c r="CBL24" s="401">
        <v>0.75</v>
      </c>
      <c r="CBM24" s="401">
        <v>0.75</v>
      </c>
      <c r="CBN24" s="401">
        <v>0.75</v>
      </c>
      <c r="CBO24" s="401">
        <v>0.75</v>
      </c>
      <c r="CBP24" s="401">
        <v>0.75</v>
      </c>
      <c r="CBQ24" s="401">
        <v>0.75</v>
      </c>
      <c r="CBR24" s="401">
        <v>0.75</v>
      </c>
      <c r="CBS24" s="401">
        <v>0.75</v>
      </c>
      <c r="CBT24" s="401">
        <v>0.75</v>
      </c>
      <c r="CBU24" s="401">
        <v>0.75</v>
      </c>
      <c r="CBV24" s="401">
        <v>0.75</v>
      </c>
      <c r="CBW24" s="401">
        <v>0.75</v>
      </c>
      <c r="CBX24" s="401">
        <v>0.75</v>
      </c>
      <c r="CBY24" s="401">
        <v>0.75</v>
      </c>
      <c r="CBZ24" s="401">
        <v>0.75</v>
      </c>
      <c r="CCA24" s="401">
        <v>0.75</v>
      </c>
      <c r="CCB24" s="401">
        <v>0.75</v>
      </c>
      <c r="CCC24" s="401">
        <v>0.75</v>
      </c>
      <c r="CCD24" s="401">
        <v>0.75</v>
      </c>
      <c r="CCE24" s="401">
        <v>0.75</v>
      </c>
      <c r="CCF24" s="401">
        <v>0.75</v>
      </c>
      <c r="CCG24" s="401">
        <v>0.75</v>
      </c>
      <c r="CCH24" s="401">
        <v>0.75</v>
      </c>
      <c r="CCI24" s="401">
        <v>0.75</v>
      </c>
      <c r="CCJ24" s="401">
        <v>0.75</v>
      </c>
      <c r="CCK24" s="401">
        <v>0.75</v>
      </c>
      <c r="CCL24" s="401">
        <v>0.75</v>
      </c>
      <c r="CCM24" s="401">
        <v>0.75</v>
      </c>
      <c r="CCN24" s="401">
        <v>0.75</v>
      </c>
      <c r="CCO24" s="401">
        <v>0.75</v>
      </c>
      <c r="CCP24" s="401">
        <v>0.75</v>
      </c>
      <c r="CCQ24" s="401">
        <v>0.75</v>
      </c>
      <c r="CCR24" s="401">
        <v>0.75</v>
      </c>
      <c r="CCS24" s="401">
        <v>0.75</v>
      </c>
      <c r="CCT24" s="401">
        <v>0.75</v>
      </c>
      <c r="CCU24" s="401">
        <v>0.75</v>
      </c>
      <c r="CCV24" s="401">
        <v>0.75</v>
      </c>
      <c r="CCW24" s="401">
        <v>0.75</v>
      </c>
      <c r="CCX24" s="401">
        <v>0.75</v>
      </c>
      <c r="CCY24" s="401">
        <v>0.75</v>
      </c>
      <c r="CCZ24" s="401">
        <v>0.75</v>
      </c>
      <c r="CDA24" s="401">
        <v>0.75</v>
      </c>
      <c r="CDB24" s="401">
        <v>0.75</v>
      </c>
      <c r="CDC24" s="401">
        <v>0.75</v>
      </c>
      <c r="CDD24" s="401">
        <v>0.75</v>
      </c>
      <c r="CDE24" s="401">
        <v>0.75</v>
      </c>
      <c r="CDF24" s="401">
        <v>0.75</v>
      </c>
      <c r="CDG24" s="401">
        <v>0.75</v>
      </c>
      <c r="CDH24" s="401">
        <v>0.75</v>
      </c>
      <c r="CDI24" s="401">
        <v>0.75</v>
      </c>
      <c r="CDJ24" s="401">
        <v>0.75</v>
      </c>
      <c r="CDK24" s="401">
        <v>0.75</v>
      </c>
      <c r="CDL24" s="401">
        <v>0.75</v>
      </c>
      <c r="CDM24" s="401">
        <v>0.75</v>
      </c>
      <c r="CDN24" s="401">
        <v>0.75</v>
      </c>
      <c r="CDO24" s="401">
        <v>0.75</v>
      </c>
      <c r="CDP24" s="401">
        <v>0.75</v>
      </c>
      <c r="CDQ24" s="401">
        <v>0.75</v>
      </c>
      <c r="CDR24" s="401">
        <v>0.75</v>
      </c>
      <c r="CDS24" s="401">
        <v>0.75</v>
      </c>
      <c r="CDT24" s="401">
        <v>0.75</v>
      </c>
      <c r="CDU24" s="401">
        <v>0.75</v>
      </c>
      <c r="CDV24" s="401">
        <v>0.75</v>
      </c>
      <c r="CDW24" s="401">
        <v>0.75</v>
      </c>
      <c r="CDX24" s="401">
        <v>0.75</v>
      </c>
      <c r="CDY24" s="401">
        <v>0.75</v>
      </c>
      <c r="CDZ24" s="401">
        <v>0.75</v>
      </c>
      <c r="CEA24" s="401">
        <v>0.75</v>
      </c>
      <c r="CEB24" s="401">
        <v>0.75</v>
      </c>
      <c r="CEC24" s="401">
        <v>0.75</v>
      </c>
      <c r="CED24" s="401">
        <v>0.75</v>
      </c>
      <c r="CEE24" s="401">
        <v>0.75</v>
      </c>
      <c r="CEF24" s="401">
        <v>0.75</v>
      </c>
      <c r="CEG24" s="401">
        <v>0.75</v>
      </c>
      <c r="CEH24" s="401">
        <v>0.75</v>
      </c>
      <c r="CEI24" s="401">
        <v>0.75</v>
      </c>
      <c r="CEJ24" s="401">
        <v>0.75</v>
      </c>
      <c r="CEK24" s="401">
        <v>0.75</v>
      </c>
      <c r="CEL24" s="401">
        <v>0.75</v>
      </c>
      <c r="CEM24" s="401">
        <v>0.75</v>
      </c>
      <c r="CEN24" s="401">
        <v>0.75</v>
      </c>
      <c r="CEO24" s="401">
        <v>0.75</v>
      </c>
      <c r="CEP24" s="401">
        <v>0.75</v>
      </c>
      <c r="CEQ24" s="401">
        <v>0.75</v>
      </c>
      <c r="CER24" s="401">
        <v>0.75</v>
      </c>
      <c r="CES24" s="401">
        <v>0.75</v>
      </c>
      <c r="CET24" s="401">
        <v>0.75</v>
      </c>
      <c r="CEU24" s="401">
        <v>0.75</v>
      </c>
      <c r="CEV24" s="401">
        <v>0.75</v>
      </c>
      <c r="CEW24" s="401">
        <v>0.75</v>
      </c>
      <c r="CEX24" s="401">
        <v>0.75</v>
      </c>
      <c r="CEY24" s="401">
        <v>0.75</v>
      </c>
      <c r="CEZ24" s="401">
        <v>0.75</v>
      </c>
      <c r="CFA24" s="401">
        <v>0.75</v>
      </c>
      <c r="CFB24" s="401">
        <v>0.75</v>
      </c>
      <c r="CFC24" s="401">
        <v>0.75</v>
      </c>
      <c r="CFD24" s="401">
        <v>0.75</v>
      </c>
      <c r="CFE24" s="401">
        <v>0.75</v>
      </c>
      <c r="CFF24" s="401">
        <v>0.75</v>
      </c>
      <c r="CFG24" s="401">
        <v>0.75</v>
      </c>
      <c r="CFH24" s="401">
        <v>0.75</v>
      </c>
      <c r="CFI24" s="401">
        <v>0.75</v>
      </c>
      <c r="CFJ24" s="401">
        <v>0.75</v>
      </c>
      <c r="CFK24" s="401">
        <v>0.75</v>
      </c>
      <c r="CFL24" s="401">
        <v>0.75</v>
      </c>
      <c r="CFM24" s="401">
        <v>0.75</v>
      </c>
      <c r="CFN24" s="401">
        <v>0.75</v>
      </c>
      <c r="CFO24" s="401">
        <v>0.75</v>
      </c>
      <c r="CFP24" s="401">
        <v>0.75</v>
      </c>
      <c r="CFQ24" s="401">
        <v>0.75</v>
      </c>
      <c r="CFR24" s="401">
        <v>0.75</v>
      </c>
      <c r="CFS24" s="401">
        <v>0.75</v>
      </c>
      <c r="CFT24" s="401">
        <v>0.75</v>
      </c>
      <c r="CFU24" s="401">
        <v>0.75</v>
      </c>
      <c r="CFV24" s="401">
        <v>0.75</v>
      </c>
      <c r="CFW24" s="401">
        <v>0.75</v>
      </c>
      <c r="CFX24" s="401">
        <v>0.75</v>
      </c>
      <c r="CFY24" s="401">
        <v>0.75</v>
      </c>
      <c r="CFZ24" s="401">
        <v>0.75</v>
      </c>
      <c r="CGA24" s="401">
        <v>0.75</v>
      </c>
      <c r="CGB24" s="401">
        <v>0.75</v>
      </c>
      <c r="CGC24" s="401">
        <v>0.75</v>
      </c>
      <c r="CGD24" s="401">
        <v>0.75</v>
      </c>
      <c r="CGE24" s="401">
        <v>0.75</v>
      </c>
      <c r="CGF24" s="401">
        <v>0.75</v>
      </c>
      <c r="CGG24" s="401">
        <v>0.75</v>
      </c>
      <c r="CGH24" s="401">
        <v>0.75</v>
      </c>
      <c r="CGI24" s="401">
        <v>0.75</v>
      </c>
      <c r="CGJ24" s="401">
        <v>0.75</v>
      </c>
      <c r="CGK24" s="401">
        <v>0.75</v>
      </c>
      <c r="CGL24" s="401">
        <v>0.75</v>
      </c>
      <c r="CGM24" s="401">
        <v>0.75</v>
      </c>
      <c r="CGN24" s="401">
        <v>0.75</v>
      </c>
      <c r="CGO24" s="401">
        <v>0.75</v>
      </c>
      <c r="CGP24" s="401">
        <v>0.75</v>
      </c>
      <c r="CGQ24" s="401">
        <v>0.75</v>
      </c>
      <c r="CGR24" s="401">
        <v>0.75</v>
      </c>
      <c r="CGS24" s="401">
        <v>0.75</v>
      </c>
      <c r="CGT24" s="401">
        <v>0.75</v>
      </c>
      <c r="CGU24" s="401">
        <v>0.75</v>
      </c>
      <c r="CGV24" s="401">
        <v>0.75</v>
      </c>
      <c r="CGW24" s="401">
        <v>0.75</v>
      </c>
      <c r="CGX24" s="401">
        <v>0.75</v>
      </c>
      <c r="CGY24" s="401">
        <v>0.75</v>
      </c>
      <c r="CGZ24" s="401">
        <v>0.75</v>
      </c>
      <c r="CHA24" s="401">
        <v>0.75</v>
      </c>
      <c r="CHB24" s="401">
        <v>0.75</v>
      </c>
      <c r="CHC24" s="401">
        <v>0.75</v>
      </c>
      <c r="CHD24" s="401">
        <v>0.75</v>
      </c>
      <c r="CHE24" s="401">
        <v>0.75</v>
      </c>
      <c r="CHF24" s="401">
        <v>0.75</v>
      </c>
      <c r="CHG24" s="401">
        <v>0.75</v>
      </c>
      <c r="CHH24" s="401">
        <v>0.75</v>
      </c>
      <c r="CHI24" s="401">
        <v>0.75</v>
      </c>
      <c r="CHJ24" s="401">
        <v>0.75</v>
      </c>
      <c r="CHK24" s="401">
        <v>0.75</v>
      </c>
      <c r="CHL24" s="401">
        <v>0.75</v>
      </c>
      <c r="CHM24" s="401">
        <v>0.75</v>
      </c>
      <c r="CHN24" s="401">
        <v>0.75</v>
      </c>
      <c r="CHO24" s="401">
        <v>0.75</v>
      </c>
      <c r="CHP24" s="401">
        <v>0.75</v>
      </c>
      <c r="CHQ24" s="401">
        <v>0.75</v>
      </c>
      <c r="CHR24" s="401">
        <v>0.75</v>
      </c>
      <c r="CHS24" s="401">
        <v>0.75</v>
      </c>
      <c r="CHT24" s="401">
        <v>0.75</v>
      </c>
      <c r="CHU24" s="401">
        <v>0.75</v>
      </c>
      <c r="CHV24" s="401">
        <v>0.75</v>
      </c>
      <c r="CHW24" s="401">
        <v>0.75</v>
      </c>
      <c r="CHX24" s="401">
        <v>0.75</v>
      </c>
      <c r="CHY24" s="401">
        <v>0.75</v>
      </c>
      <c r="CHZ24" s="401">
        <v>0.75</v>
      </c>
      <c r="CIA24" s="401">
        <v>0.75</v>
      </c>
      <c r="CIB24" s="401">
        <v>0.75</v>
      </c>
      <c r="CIC24" s="401">
        <v>0.75</v>
      </c>
      <c r="CID24" s="401">
        <v>0.75</v>
      </c>
      <c r="CIE24" s="401">
        <v>0.75</v>
      </c>
      <c r="CIF24" s="401">
        <v>0.75</v>
      </c>
      <c r="CIG24" s="401">
        <v>0.75</v>
      </c>
      <c r="CIH24" s="401">
        <v>0.75</v>
      </c>
      <c r="CII24" s="401">
        <v>0.75</v>
      </c>
      <c r="CIJ24" s="401">
        <v>0.75</v>
      </c>
      <c r="CIK24" s="401">
        <v>0.75</v>
      </c>
      <c r="CIL24" s="401">
        <v>0.75</v>
      </c>
      <c r="CIM24" s="401">
        <v>0.75</v>
      </c>
      <c r="CIN24" s="401">
        <v>0.75</v>
      </c>
      <c r="CIO24" s="401">
        <v>0.75</v>
      </c>
      <c r="CIP24" s="401">
        <v>0.75</v>
      </c>
      <c r="CIQ24" s="401">
        <v>0.75</v>
      </c>
      <c r="CIR24" s="401">
        <v>0.75</v>
      </c>
      <c r="CIS24" s="401">
        <v>0.75</v>
      </c>
      <c r="CIT24" s="401">
        <v>0.75</v>
      </c>
      <c r="CIU24" s="401">
        <v>0.75</v>
      </c>
      <c r="CIV24" s="401">
        <v>0.75</v>
      </c>
      <c r="CIW24" s="401">
        <v>0.75</v>
      </c>
      <c r="CIX24" s="401">
        <v>0.75</v>
      </c>
      <c r="CIY24" s="401">
        <v>0.75</v>
      </c>
      <c r="CIZ24" s="401">
        <v>0.75</v>
      </c>
      <c r="CJA24" s="401">
        <v>0.75</v>
      </c>
      <c r="CJB24" s="401">
        <v>0.75</v>
      </c>
      <c r="CJC24" s="401">
        <v>0.75</v>
      </c>
      <c r="CJD24" s="401">
        <v>0.75</v>
      </c>
      <c r="CJE24" s="401">
        <v>0.75</v>
      </c>
      <c r="CJF24" s="401">
        <v>0.75</v>
      </c>
      <c r="CJG24" s="401">
        <v>0.75</v>
      </c>
      <c r="CJH24" s="401">
        <v>0.75</v>
      </c>
      <c r="CJI24" s="401">
        <v>0.75</v>
      </c>
      <c r="CJJ24" s="401">
        <v>0.75</v>
      </c>
      <c r="CJK24" s="401">
        <v>0.75</v>
      </c>
      <c r="CJL24" s="401">
        <v>0.75</v>
      </c>
      <c r="CJM24" s="401">
        <v>0.75</v>
      </c>
      <c r="CJN24" s="401">
        <v>0.75</v>
      </c>
      <c r="CJO24" s="401">
        <v>0.75</v>
      </c>
      <c r="CJP24" s="401">
        <v>0.75</v>
      </c>
      <c r="CJQ24" s="401">
        <v>0.75</v>
      </c>
      <c r="CJR24" s="401">
        <v>0.75</v>
      </c>
      <c r="CJS24" s="401">
        <v>0.75</v>
      </c>
      <c r="CJT24" s="401">
        <v>0.75</v>
      </c>
      <c r="CJU24" s="401">
        <v>0.75</v>
      </c>
      <c r="CJV24" s="401">
        <v>0.75</v>
      </c>
      <c r="CJW24" s="401">
        <v>0.75</v>
      </c>
      <c r="CJX24" s="401">
        <v>0.75</v>
      </c>
      <c r="CJY24" s="401">
        <v>0.75</v>
      </c>
      <c r="CJZ24" s="401">
        <v>0.75</v>
      </c>
      <c r="CKA24" s="401">
        <v>0.75</v>
      </c>
      <c r="CKB24" s="401">
        <v>0.75</v>
      </c>
      <c r="CKC24" s="401">
        <v>0.75</v>
      </c>
      <c r="CKD24" s="401">
        <v>0.75</v>
      </c>
      <c r="CKE24" s="401">
        <v>0.75</v>
      </c>
      <c r="CKF24" s="401">
        <v>0.75</v>
      </c>
      <c r="CKG24" s="401">
        <v>0.75</v>
      </c>
      <c r="CKH24" s="401">
        <v>0.75</v>
      </c>
      <c r="CKI24" s="401">
        <v>0.75</v>
      </c>
      <c r="CKJ24" s="401">
        <v>0.75</v>
      </c>
      <c r="CKK24" s="401">
        <v>0.75</v>
      </c>
      <c r="CKL24" s="401">
        <v>0.75</v>
      </c>
      <c r="CKM24" s="401">
        <v>0.75</v>
      </c>
      <c r="CKN24" s="401">
        <v>0.75</v>
      </c>
      <c r="CKO24" s="401">
        <v>0.75</v>
      </c>
      <c r="CKP24" s="401">
        <v>0.75</v>
      </c>
      <c r="CKQ24" s="401">
        <v>0.75</v>
      </c>
      <c r="CKR24" s="401">
        <v>0.75</v>
      </c>
      <c r="CKS24" s="401">
        <v>0.75</v>
      </c>
      <c r="CKT24" s="401">
        <v>0.75</v>
      </c>
      <c r="CKU24" s="401">
        <v>0.75</v>
      </c>
      <c r="CKV24" s="401">
        <v>0.75</v>
      </c>
      <c r="CKW24" s="401">
        <v>0.75</v>
      </c>
      <c r="CKX24" s="401">
        <v>0.75</v>
      </c>
      <c r="CKY24" s="401">
        <v>0.75</v>
      </c>
      <c r="CKZ24" s="401">
        <v>0.75</v>
      </c>
      <c r="CLA24" s="401">
        <v>0.75</v>
      </c>
      <c r="CLB24" s="401">
        <v>0.75</v>
      </c>
      <c r="CLC24" s="401">
        <v>0.75</v>
      </c>
      <c r="CLD24" s="401">
        <v>0.75</v>
      </c>
      <c r="CLE24" s="401">
        <v>0.75</v>
      </c>
      <c r="CLF24" s="401">
        <v>0.75</v>
      </c>
      <c r="CLG24" s="401">
        <v>0.75</v>
      </c>
      <c r="CLH24" s="401">
        <v>0.75</v>
      </c>
      <c r="CLI24" s="401">
        <v>0.75</v>
      </c>
      <c r="CLJ24" s="401">
        <v>0.75</v>
      </c>
      <c r="CLK24" s="401">
        <v>0.75</v>
      </c>
      <c r="CLL24" s="401">
        <v>0.75</v>
      </c>
      <c r="CLM24" s="401">
        <v>0.75</v>
      </c>
      <c r="CLN24" s="401">
        <v>0.75</v>
      </c>
      <c r="CLO24" s="401">
        <v>0.75</v>
      </c>
      <c r="CLP24" s="401">
        <v>0.75</v>
      </c>
      <c r="CLQ24" s="401">
        <v>0.75</v>
      </c>
      <c r="CLR24" s="401">
        <v>0.75</v>
      </c>
      <c r="CLS24" s="401">
        <v>0.75</v>
      </c>
      <c r="CLT24" s="401">
        <v>0.75</v>
      </c>
      <c r="CLU24" s="401">
        <v>0.75</v>
      </c>
      <c r="CLV24" s="401">
        <v>0.75</v>
      </c>
      <c r="CLW24" s="401">
        <v>0.75</v>
      </c>
      <c r="CLX24" s="401">
        <v>0.75</v>
      </c>
      <c r="CLY24" s="401">
        <v>0.75</v>
      </c>
      <c r="CLZ24" s="401">
        <v>0.75</v>
      </c>
      <c r="CMA24" s="401">
        <v>0.75</v>
      </c>
      <c r="CMB24" s="401">
        <v>0.75</v>
      </c>
      <c r="CMC24" s="401">
        <v>0.75</v>
      </c>
      <c r="CMD24" s="401">
        <v>0.75</v>
      </c>
      <c r="CME24" s="401">
        <v>0.75</v>
      </c>
      <c r="CMF24" s="401">
        <v>0.75</v>
      </c>
      <c r="CMG24" s="401">
        <v>0.75</v>
      </c>
      <c r="CMH24" s="401">
        <v>0.75</v>
      </c>
      <c r="CMI24" s="401">
        <v>0.75</v>
      </c>
      <c r="CMJ24" s="401">
        <v>0.75</v>
      </c>
      <c r="CMK24" s="401">
        <v>0.75</v>
      </c>
      <c r="CML24" s="401">
        <v>0.75</v>
      </c>
      <c r="CMM24" s="401">
        <v>0.75</v>
      </c>
      <c r="CMN24" s="401">
        <v>0.75</v>
      </c>
      <c r="CMO24" s="401">
        <v>0.75</v>
      </c>
      <c r="CMP24" s="401">
        <v>0.75</v>
      </c>
      <c r="CMQ24" s="401">
        <v>0.75</v>
      </c>
      <c r="CMR24" s="401">
        <v>0.75</v>
      </c>
      <c r="CMS24" s="401">
        <v>0.75</v>
      </c>
      <c r="CMT24" s="401">
        <v>0.75</v>
      </c>
      <c r="CMU24" s="401">
        <v>0.75</v>
      </c>
      <c r="CMV24" s="401">
        <v>0.75</v>
      </c>
      <c r="CMW24" s="401">
        <v>0.75</v>
      </c>
      <c r="CMX24" s="401">
        <v>0.75</v>
      </c>
      <c r="CMY24" s="401">
        <v>0.75</v>
      </c>
      <c r="CMZ24" s="401">
        <v>0.75</v>
      </c>
      <c r="CNA24" s="401">
        <v>0.75</v>
      </c>
      <c r="CNB24" s="401">
        <v>0.75</v>
      </c>
      <c r="CNC24" s="401">
        <v>0.75</v>
      </c>
      <c r="CND24" s="401">
        <v>0.75</v>
      </c>
      <c r="CNE24" s="401">
        <v>0.75</v>
      </c>
      <c r="CNF24" s="401">
        <v>0.75</v>
      </c>
      <c r="CNG24" s="401">
        <v>0.75</v>
      </c>
      <c r="CNH24" s="401">
        <v>0.75</v>
      </c>
      <c r="CNI24" s="401">
        <v>0.75</v>
      </c>
      <c r="CNJ24" s="401">
        <v>0.75</v>
      </c>
      <c r="CNK24" s="401">
        <v>0.75</v>
      </c>
      <c r="CNL24" s="401">
        <v>0.75</v>
      </c>
      <c r="CNM24" s="401">
        <v>0.75</v>
      </c>
      <c r="CNN24" s="401">
        <v>0.75</v>
      </c>
      <c r="CNO24" s="401">
        <v>0.75</v>
      </c>
      <c r="CNP24" s="401">
        <v>0.75</v>
      </c>
      <c r="CNQ24" s="401">
        <v>0.75</v>
      </c>
      <c r="CNR24" s="401">
        <v>0.75</v>
      </c>
      <c r="CNS24" s="401">
        <v>0.75</v>
      </c>
      <c r="CNT24" s="401">
        <v>0.75</v>
      </c>
      <c r="CNU24" s="401">
        <v>0.75</v>
      </c>
      <c r="CNV24" s="401">
        <v>0.75</v>
      </c>
      <c r="CNW24" s="401">
        <v>0.75</v>
      </c>
      <c r="CNX24" s="401">
        <v>0.75</v>
      </c>
      <c r="CNY24" s="401">
        <v>0.75</v>
      </c>
      <c r="CNZ24" s="401">
        <v>0.75</v>
      </c>
      <c r="COA24" s="401">
        <v>0.75</v>
      </c>
      <c r="COB24" s="401">
        <v>0.75</v>
      </c>
      <c r="COC24" s="401">
        <v>0.75</v>
      </c>
      <c r="COD24" s="401">
        <v>0.75</v>
      </c>
      <c r="COE24" s="401">
        <v>0.75</v>
      </c>
      <c r="COF24" s="401">
        <v>0.75</v>
      </c>
      <c r="COG24" s="401">
        <v>0.75</v>
      </c>
      <c r="COH24" s="401">
        <v>0.75</v>
      </c>
      <c r="COI24" s="401">
        <v>0.75</v>
      </c>
      <c r="COJ24" s="401">
        <v>0.75</v>
      </c>
      <c r="COK24" s="401">
        <v>0.75</v>
      </c>
      <c r="COL24" s="401">
        <v>0.75</v>
      </c>
      <c r="COM24" s="401">
        <v>0.75</v>
      </c>
      <c r="CON24" s="401">
        <v>0.75</v>
      </c>
      <c r="COO24" s="401">
        <v>0.75</v>
      </c>
      <c r="COP24" s="401">
        <v>0.75</v>
      </c>
      <c r="COQ24" s="401">
        <v>0.75</v>
      </c>
      <c r="COR24" s="401">
        <v>0.75</v>
      </c>
      <c r="COS24" s="401">
        <v>0.75</v>
      </c>
      <c r="COT24" s="401">
        <v>0.75</v>
      </c>
      <c r="COU24" s="401">
        <v>0.75</v>
      </c>
      <c r="COV24" s="401">
        <v>0.75</v>
      </c>
      <c r="COW24" s="401">
        <v>0.75</v>
      </c>
      <c r="COX24" s="401">
        <v>0.75</v>
      </c>
      <c r="COY24" s="401">
        <v>0.75</v>
      </c>
      <c r="COZ24" s="401">
        <v>0.75</v>
      </c>
      <c r="CPA24" s="401">
        <v>0.75</v>
      </c>
      <c r="CPB24" s="401">
        <v>0.75</v>
      </c>
      <c r="CPC24" s="401">
        <v>0.75</v>
      </c>
      <c r="CPD24" s="401">
        <v>0.75</v>
      </c>
      <c r="CPE24" s="401">
        <v>0.75</v>
      </c>
      <c r="CPF24" s="401">
        <v>0.75</v>
      </c>
      <c r="CPG24" s="401">
        <v>0.75</v>
      </c>
      <c r="CPH24" s="401">
        <v>0.75</v>
      </c>
      <c r="CPI24" s="401">
        <v>0.75</v>
      </c>
      <c r="CPJ24" s="401">
        <v>0.75</v>
      </c>
      <c r="CPK24" s="401">
        <v>0.75</v>
      </c>
      <c r="CPL24" s="401">
        <v>0.75</v>
      </c>
      <c r="CPM24" s="401">
        <v>0.75</v>
      </c>
      <c r="CPN24" s="401">
        <v>0.75</v>
      </c>
      <c r="CPO24" s="401">
        <v>0.75</v>
      </c>
      <c r="CPP24" s="401">
        <v>0.75</v>
      </c>
      <c r="CPQ24" s="401">
        <v>0.75</v>
      </c>
      <c r="CPR24" s="401">
        <v>0.75</v>
      </c>
      <c r="CPS24" s="401">
        <v>0.75</v>
      </c>
      <c r="CPT24" s="401">
        <v>0.75</v>
      </c>
      <c r="CPU24" s="401">
        <v>0.75</v>
      </c>
      <c r="CPV24" s="401">
        <v>0.75</v>
      </c>
      <c r="CPW24" s="401">
        <v>0.75</v>
      </c>
      <c r="CPX24" s="401">
        <v>0.75</v>
      </c>
      <c r="CPY24" s="401">
        <v>0.75</v>
      </c>
      <c r="CPZ24" s="401">
        <v>0.75</v>
      </c>
      <c r="CQA24" s="401">
        <v>0.75</v>
      </c>
      <c r="CQB24" s="401">
        <v>0.75</v>
      </c>
      <c r="CQC24" s="401">
        <v>0.75</v>
      </c>
      <c r="CQD24" s="401">
        <v>0.75</v>
      </c>
      <c r="CQE24" s="401">
        <v>0.75</v>
      </c>
      <c r="CQF24" s="401">
        <v>0.75</v>
      </c>
      <c r="CQG24" s="401">
        <v>0.75</v>
      </c>
      <c r="CQH24" s="401">
        <v>0.75</v>
      </c>
      <c r="CQI24" s="401">
        <v>0.75</v>
      </c>
      <c r="CQJ24" s="401">
        <v>0.75</v>
      </c>
      <c r="CQK24" s="401">
        <v>0.75</v>
      </c>
      <c r="CQL24" s="401">
        <v>0.75</v>
      </c>
      <c r="CQM24" s="401">
        <v>0.75</v>
      </c>
      <c r="CQN24" s="401">
        <v>0.75</v>
      </c>
      <c r="CQO24" s="401">
        <v>0.75</v>
      </c>
      <c r="CQP24" s="401">
        <v>0.75</v>
      </c>
      <c r="CQQ24" s="401">
        <v>0.75</v>
      </c>
      <c r="CQR24" s="401">
        <v>0.75</v>
      </c>
      <c r="CQS24" s="401">
        <v>0.75</v>
      </c>
      <c r="CQT24" s="401">
        <v>0.75</v>
      </c>
      <c r="CQU24" s="401">
        <v>0.75</v>
      </c>
      <c r="CQV24" s="401">
        <v>0.75</v>
      </c>
      <c r="CQW24" s="401">
        <v>0.75</v>
      </c>
      <c r="CQX24" s="401">
        <v>0.75</v>
      </c>
      <c r="CQY24" s="401">
        <v>0.75</v>
      </c>
      <c r="CQZ24" s="401">
        <v>0.75</v>
      </c>
      <c r="CRA24" s="401">
        <v>0.75</v>
      </c>
      <c r="CRB24" s="401">
        <v>0.75</v>
      </c>
      <c r="CRC24" s="401">
        <v>0.75</v>
      </c>
      <c r="CRD24" s="401">
        <v>0.75</v>
      </c>
      <c r="CRE24" s="401">
        <v>0.75</v>
      </c>
      <c r="CRF24" s="401">
        <v>0.75</v>
      </c>
      <c r="CRG24" s="401">
        <v>0.75</v>
      </c>
      <c r="CRH24" s="401">
        <v>0.75</v>
      </c>
      <c r="CRI24" s="401">
        <v>0.75</v>
      </c>
      <c r="CRJ24" s="401">
        <v>0.75</v>
      </c>
      <c r="CRK24" s="401">
        <v>0.75</v>
      </c>
      <c r="CRL24" s="401">
        <v>0.75</v>
      </c>
      <c r="CRM24" s="401">
        <v>0.75</v>
      </c>
      <c r="CRN24" s="401">
        <v>0.75</v>
      </c>
      <c r="CRO24" s="401">
        <v>0.75</v>
      </c>
      <c r="CRP24" s="401">
        <v>0.75</v>
      </c>
      <c r="CRQ24" s="401">
        <v>0.75</v>
      </c>
      <c r="CRR24" s="401">
        <v>0.75</v>
      </c>
      <c r="CRS24" s="401">
        <v>0.75</v>
      </c>
      <c r="CRT24" s="401">
        <v>0.75</v>
      </c>
      <c r="CRU24" s="401">
        <v>0.75</v>
      </c>
      <c r="CRV24" s="401">
        <v>0.75</v>
      </c>
      <c r="CRW24" s="401">
        <v>0.75</v>
      </c>
      <c r="CRX24" s="401">
        <v>0.75</v>
      </c>
      <c r="CRY24" s="401">
        <v>0.75</v>
      </c>
      <c r="CRZ24" s="401">
        <v>0.75</v>
      </c>
      <c r="CSA24" s="401">
        <v>0.75</v>
      </c>
      <c r="CSB24" s="401">
        <v>0.75</v>
      </c>
      <c r="CSC24" s="401">
        <v>0.75</v>
      </c>
      <c r="CSD24" s="401">
        <v>0.75</v>
      </c>
      <c r="CSE24" s="401">
        <v>0.75</v>
      </c>
      <c r="CSF24" s="401">
        <v>0.75</v>
      </c>
      <c r="CSG24" s="401">
        <v>0.75</v>
      </c>
      <c r="CSH24" s="401">
        <v>0.75</v>
      </c>
      <c r="CSI24" s="401">
        <v>0.75</v>
      </c>
      <c r="CSJ24" s="401">
        <v>0.75</v>
      </c>
      <c r="CSK24" s="401">
        <v>0.75</v>
      </c>
      <c r="CSL24" s="401">
        <v>0.75</v>
      </c>
      <c r="CSM24" s="401">
        <v>0.75</v>
      </c>
      <c r="CSN24" s="401">
        <v>0.75</v>
      </c>
      <c r="CSO24" s="401">
        <v>0.75</v>
      </c>
      <c r="CSP24" s="401">
        <v>0.75</v>
      </c>
      <c r="CSQ24" s="401">
        <v>0.75</v>
      </c>
      <c r="CSR24" s="401">
        <v>0.75</v>
      </c>
      <c r="CSS24" s="401">
        <v>0.75</v>
      </c>
      <c r="CST24" s="401">
        <v>0.75</v>
      </c>
      <c r="CSU24" s="401">
        <v>0.75</v>
      </c>
      <c r="CSV24" s="401">
        <v>0.75</v>
      </c>
      <c r="CSW24" s="401">
        <v>0.75</v>
      </c>
      <c r="CSX24" s="401">
        <v>0.75</v>
      </c>
      <c r="CSY24" s="401">
        <v>0.75</v>
      </c>
      <c r="CSZ24" s="401">
        <v>0.75</v>
      </c>
      <c r="CTA24" s="401">
        <v>0.75</v>
      </c>
      <c r="CTB24" s="401">
        <v>0.75</v>
      </c>
      <c r="CTC24" s="401">
        <v>0.75</v>
      </c>
      <c r="CTD24" s="401">
        <v>0.75</v>
      </c>
      <c r="CTE24" s="401">
        <v>0.75</v>
      </c>
      <c r="CTF24" s="401">
        <v>0.75</v>
      </c>
      <c r="CTG24" s="401">
        <v>0.75</v>
      </c>
      <c r="CTH24" s="401">
        <v>0.75</v>
      </c>
      <c r="CTI24" s="401">
        <v>0.75</v>
      </c>
      <c r="CTJ24" s="401">
        <v>0.75</v>
      </c>
      <c r="CTK24" s="401">
        <v>0.75</v>
      </c>
      <c r="CTL24" s="401">
        <v>0.75</v>
      </c>
      <c r="CTM24" s="401">
        <v>0.75</v>
      </c>
      <c r="CTN24" s="401">
        <v>0.75</v>
      </c>
      <c r="CTO24" s="401">
        <v>0.75</v>
      </c>
      <c r="CTP24" s="401">
        <v>0.75</v>
      </c>
      <c r="CTQ24" s="401">
        <v>0.75</v>
      </c>
      <c r="CTR24" s="401">
        <v>0.75</v>
      </c>
      <c r="CTS24" s="401">
        <v>0.75</v>
      </c>
      <c r="CTT24" s="401">
        <v>0.75</v>
      </c>
      <c r="CTU24" s="401">
        <v>0.75</v>
      </c>
      <c r="CTV24" s="401">
        <v>0.75</v>
      </c>
      <c r="CTW24" s="401">
        <v>0.75</v>
      </c>
      <c r="CTX24" s="401">
        <v>0.75</v>
      </c>
      <c r="CTY24" s="401">
        <v>0.75</v>
      </c>
      <c r="CTZ24" s="401">
        <v>0.75</v>
      </c>
      <c r="CUA24" s="401">
        <v>0.75</v>
      </c>
      <c r="CUB24" s="401">
        <v>0.75</v>
      </c>
      <c r="CUC24" s="401">
        <v>0.75</v>
      </c>
      <c r="CUD24" s="401">
        <v>0.75</v>
      </c>
      <c r="CUE24" s="401">
        <v>0.75</v>
      </c>
      <c r="CUF24" s="401">
        <v>0.75</v>
      </c>
      <c r="CUG24" s="401">
        <v>0.75</v>
      </c>
      <c r="CUH24" s="401">
        <v>0.75</v>
      </c>
      <c r="CUI24" s="401">
        <v>0.75</v>
      </c>
      <c r="CUJ24" s="401">
        <v>0.75</v>
      </c>
      <c r="CUK24" s="401">
        <v>0.75</v>
      </c>
      <c r="CUL24" s="401">
        <v>0.75</v>
      </c>
      <c r="CUM24" s="401">
        <v>0.75</v>
      </c>
      <c r="CUN24" s="401">
        <v>0.75</v>
      </c>
      <c r="CUO24" s="401">
        <v>0.75</v>
      </c>
      <c r="CUP24" s="401">
        <v>0.75</v>
      </c>
      <c r="CUQ24" s="401">
        <v>0.75</v>
      </c>
      <c r="CUR24" s="401">
        <v>0.75</v>
      </c>
      <c r="CUS24" s="401">
        <v>0.75</v>
      </c>
      <c r="CUT24" s="401">
        <v>0.75</v>
      </c>
      <c r="CUU24" s="401">
        <v>0.75</v>
      </c>
      <c r="CUV24" s="401">
        <v>0.75</v>
      </c>
      <c r="CUW24" s="401">
        <v>0.75</v>
      </c>
      <c r="CUX24" s="401">
        <v>0.75</v>
      </c>
      <c r="CUY24" s="401">
        <v>0.75</v>
      </c>
      <c r="CUZ24" s="401">
        <v>0.75</v>
      </c>
      <c r="CVA24" s="401">
        <v>0.75</v>
      </c>
      <c r="CVB24" s="401">
        <v>0.75</v>
      </c>
      <c r="CVC24" s="401">
        <v>0.75</v>
      </c>
      <c r="CVD24" s="401">
        <v>0.75</v>
      </c>
      <c r="CVE24" s="401">
        <v>0.75</v>
      </c>
      <c r="CVF24" s="401">
        <v>0.75</v>
      </c>
      <c r="CVG24" s="401">
        <v>0.75</v>
      </c>
      <c r="CVH24" s="401">
        <v>0.75</v>
      </c>
      <c r="CVI24" s="401">
        <v>0.75</v>
      </c>
      <c r="CVJ24" s="401">
        <v>0.75</v>
      </c>
      <c r="CVK24" s="401">
        <v>0.75</v>
      </c>
      <c r="CVL24" s="401">
        <v>0.75</v>
      </c>
      <c r="CVM24" s="401">
        <v>0.75</v>
      </c>
      <c r="CVN24" s="401">
        <v>0.75</v>
      </c>
      <c r="CVO24" s="401">
        <v>0.75</v>
      </c>
      <c r="CVP24" s="401">
        <v>0.75</v>
      </c>
      <c r="CVQ24" s="401">
        <v>0.75</v>
      </c>
      <c r="CVR24" s="401">
        <v>0.75</v>
      </c>
      <c r="CVS24" s="401">
        <v>0.75</v>
      </c>
      <c r="CVT24" s="401">
        <v>0.75</v>
      </c>
      <c r="CVU24" s="401">
        <v>0.75</v>
      </c>
      <c r="CVV24" s="401">
        <v>0.75</v>
      </c>
      <c r="CVW24" s="401">
        <v>0.75</v>
      </c>
      <c r="CVX24" s="401">
        <v>0.75</v>
      </c>
      <c r="CVY24" s="401">
        <v>0.75</v>
      </c>
      <c r="CVZ24" s="401">
        <v>0.75</v>
      </c>
      <c r="CWA24" s="401">
        <v>0.75</v>
      </c>
      <c r="CWB24" s="401">
        <v>0.75</v>
      </c>
      <c r="CWC24" s="401">
        <v>0.75</v>
      </c>
      <c r="CWD24" s="401">
        <v>0.75</v>
      </c>
      <c r="CWE24" s="401">
        <v>0.75</v>
      </c>
      <c r="CWF24" s="401">
        <v>0.75</v>
      </c>
      <c r="CWG24" s="401">
        <v>0.75</v>
      </c>
      <c r="CWH24" s="401">
        <v>0.75</v>
      </c>
      <c r="CWI24" s="401">
        <v>0.75</v>
      </c>
      <c r="CWJ24" s="401">
        <v>0.75</v>
      </c>
      <c r="CWK24" s="401">
        <v>0.75</v>
      </c>
      <c r="CWL24" s="401">
        <v>0.75</v>
      </c>
      <c r="CWM24" s="401">
        <v>0.75</v>
      </c>
      <c r="CWN24" s="401">
        <v>0.75</v>
      </c>
      <c r="CWO24" s="401">
        <v>0.75</v>
      </c>
      <c r="CWP24" s="401">
        <v>0.75</v>
      </c>
      <c r="CWQ24" s="401">
        <v>0.75</v>
      </c>
      <c r="CWR24" s="401">
        <v>0.75</v>
      </c>
      <c r="CWS24" s="401">
        <v>0.75</v>
      </c>
      <c r="CWT24" s="401">
        <v>0.75</v>
      </c>
      <c r="CWU24" s="401">
        <v>0.75</v>
      </c>
      <c r="CWV24" s="401">
        <v>0.75</v>
      </c>
      <c r="CWW24" s="401">
        <v>0.75</v>
      </c>
      <c r="CWX24" s="401">
        <v>0.75</v>
      </c>
      <c r="CWY24" s="401">
        <v>0.75</v>
      </c>
      <c r="CWZ24" s="401">
        <v>0.75</v>
      </c>
      <c r="CXA24" s="401">
        <v>0.75</v>
      </c>
      <c r="CXB24" s="401">
        <v>0.75</v>
      </c>
      <c r="CXC24" s="401">
        <v>0.75</v>
      </c>
      <c r="CXD24" s="401">
        <v>0.75</v>
      </c>
      <c r="CXE24" s="401">
        <v>0.75</v>
      </c>
      <c r="CXF24" s="401">
        <v>0.75</v>
      </c>
      <c r="CXG24" s="401">
        <v>0.75</v>
      </c>
      <c r="CXH24" s="401">
        <v>0.75</v>
      </c>
      <c r="CXI24" s="401">
        <v>0.75</v>
      </c>
      <c r="CXJ24" s="401">
        <v>0.75</v>
      </c>
      <c r="CXK24" s="401">
        <v>0.75</v>
      </c>
      <c r="CXL24" s="401">
        <v>0.75</v>
      </c>
      <c r="CXM24" s="401">
        <v>0.75</v>
      </c>
      <c r="CXN24" s="401">
        <v>0.75</v>
      </c>
      <c r="CXO24" s="401">
        <v>0.75</v>
      </c>
      <c r="CXP24" s="401">
        <v>0.75</v>
      </c>
      <c r="CXQ24" s="401">
        <v>0.75</v>
      </c>
      <c r="CXR24" s="401">
        <v>0.75</v>
      </c>
      <c r="CXS24" s="401">
        <v>0.75</v>
      </c>
      <c r="CXT24" s="401">
        <v>0.75</v>
      </c>
      <c r="CXU24" s="401">
        <v>0.75</v>
      </c>
      <c r="CXV24" s="401">
        <v>0.75</v>
      </c>
      <c r="CXW24" s="401">
        <v>0.75</v>
      </c>
      <c r="CXX24" s="401">
        <v>0.75</v>
      </c>
      <c r="CXY24" s="401">
        <v>0.75</v>
      </c>
      <c r="CXZ24" s="401">
        <v>0.75</v>
      </c>
      <c r="CYA24" s="401">
        <v>0.75</v>
      </c>
      <c r="CYB24" s="401">
        <v>0.75</v>
      </c>
      <c r="CYC24" s="401">
        <v>0.75</v>
      </c>
      <c r="CYD24" s="401">
        <v>0.75</v>
      </c>
      <c r="CYE24" s="401">
        <v>0.75</v>
      </c>
      <c r="CYF24" s="401">
        <v>0.75</v>
      </c>
      <c r="CYG24" s="401">
        <v>0.75</v>
      </c>
      <c r="CYH24" s="401">
        <v>0.75</v>
      </c>
      <c r="CYI24" s="401">
        <v>0.75</v>
      </c>
      <c r="CYJ24" s="401">
        <v>0.75</v>
      </c>
      <c r="CYK24" s="401">
        <v>0.75</v>
      </c>
      <c r="CYL24" s="401">
        <v>0.75</v>
      </c>
      <c r="CYM24" s="401">
        <v>0.75</v>
      </c>
      <c r="CYN24" s="401">
        <v>0.75</v>
      </c>
      <c r="CYO24" s="401">
        <v>0.75</v>
      </c>
      <c r="CYP24" s="401">
        <v>0.75</v>
      </c>
      <c r="CYQ24" s="401">
        <v>0.75</v>
      </c>
      <c r="CYR24" s="401">
        <v>0.75</v>
      </c>
      <c r="CYS24" s="401">
        <v>0.75</v>
      </c>
      <c r="CYT24" s="401">
        <v>0.75</v>
      </c>
      <c r="CYU24" s="401">
        <v>0.75</v>
      </c>
      <c r="CYV24" s="401">
        <v>0.75</v>
      </c>
      <c r="CYW24" s="401">
        <v>0.75</v>
      </c>
      <c r="CYX24" s="401">
        <v>0.75</v>
      </c>
      <c r="CYY24" s="401">
        <v>0.75</v>
      </c>
      <c r="CYZ24" s="401">
        <v>0.75</v>
      </c>
      <c r="CZA24" s="401">
        <v>0.75</v>
      </c>
      <c r="CZB24" s="401">
        <v>0.75</v>
      </c>
      <c r="CZC24" s="401">
        <v>0.75</v>
      </c>
      <c r="CZD24" s="401">
        <v>0.75</v>
      </c>
      <c r="CZE24" s="401">
        <v>0.75</v>
      </c>
      <c r="CZF24" s="401">
        <v>0.75</v>
      </c>
      <c r="CZG24" s="401">
        <v>0.75</v>
      </c>
      <c r="CZH24" s="401">
        <v>0.75</v>
      </c>
      <c r="CZI24" s="401">
        <v>0.75</v>
      </c>
      <c r="CZJ24" s="401">
        <v>0.75</v>
      </c>
      <c r="CZK24" s="401">
        <v>0.75</v>
      </c>
      <c r="CZL24" s="401">
        <v>0.75</v>
      </c>
      <c r="CZM24" s="401">
        <v>0.75</v>
      </c>
      <c r="CZN24" s="401">
        <v>0.75</v>
      </c>
      <c r="CZO24" s="401">
        <v>0.75</v>
      </c>
      <c r="CZP24" s="401">
        <v>0.75</v>
      </c>
      <c r="CZQ24" s="401">
        <v>0.75</v>
      </c>
      <c r="CZR24" s="401">
        <v>0.75</v>
      </c>
      <c r="CZS24" s="401">
        <v>0.75</v>
      </c>
      <c r="CZT24" s="401">
        <v>0.75</v>
      </c>
      <c r="CZU24" s="401">
        <v>0.75</v>
      </c>
      <c r="CZV24" s="401">
        <v>0.75</v>
      </c>
      <c r="CZW24" s="401">
        <v>0.75</v>
      </c>
      <c r="CZX24" s="401">
        <v>0.75</v>
      </c>
      <c r="CZY24" s="401">
        <v>0.75</v>
      </c>
      <c r="CZZ24" s="401">
        <v>0.75</v>
      </c>
      <c r="DAA24" s="401">
        <v>0.75</v>
      </c>
      <c r="DAB24" s="401">
        <v>0.75</v>
      </c>
      <c r="DAC24" s="401">
        <v>0.75</v>
      </c>
      <c r="DAD24" s="401">
        <v>0.75</v>
      </c>
      <c r="DAE24" s="401">
        <v>0.75</v>
      </c>
      <c r="DAF24" s="401">
        <v>0.75</v>
      </c>
      <c r="DAG24" s="401">
        <v>0.75</v>
      </c>
      <c r="DAH24" s="401">
        <v>0.75</v>
      </c>
      <c r="DAI24" s="401">
        <v>0.75</v>
      </c>
      <c r="DAJ24" s="401">
        <v>0.75</v>
      </c>
      <c r="DAK24" s="401">
        <v>0.75</v>
      </c>
      <c r="DAL24" s="401">
        <v>0.75</v>
      </c>
      <c r="DAM24" s="401">
        <v>0.75</v>
      </c>
      <c r="DAN24" s="401">
        <v>0.75</v>
      </c>
      <c r="DAO24" s="401">
        <v>0.75</v>
      </c>
      <c r="DAP24" s="401">
        <v>0.75</v>
      </c>
      <c r="DAQ24" s="401">
        <v>0.75</v>
      </c>
      <c r="DAR24" s="401">
        <v>0.75</v>
      </c>
      <c r="DAS24" s="401">
        <v>0.75</v>
      </c>
      <c r="DAT24" s="401">
        <v>0.75</v>
      </c>
      <c r="DAU24" s="401">
        <v>0.75</v>
      </c>
      <c r="DAV24" s="401">
        <v>0.75</v>
      </c>
      <c r="DAW24" s="401">
        <v>0.75</v>
      </c>
      <c r="DAX24" s="401">
        <v>0.75</v>
      </c>
      <c r="DAY24" s="401">
        <v>0.75</v>
      </c>
      <c r="DAZ24" s="401">
        <v>0.75</v>
      </c>
      <c r="DBA24" s="401">
        <v>0.75</v>
      </c>
      <c r="DBB24" s="401">
        <v>0.75</v>
      </c>
      <c r="DBC24" s="401">
        <v>0.75</v>
      </c>
      <c r="DBD24" s="401">
        <v>0.75</v>
      </c>
      <c r="DBE24" s="401">
        <v>0.75</v>
      </c>
      <c r="DBF24" s="401">
        <v>0.75</v>
      </c>
      <c r="DBG24" s="401">
        <v>0.75</v>
      </c>
      <c r="DBH24" s="401">
        <v>0.75</v>
      </c>
      <c r="DBI24" s="401">
        <v>0.75</v>
      </c>
      <c r="DBJ24" s="401">
        <v>0.75</v>
      </c>
      <c r="DBK24" s="401">
        <v>0.75</v>
      </c>
      <c r="DBL24" s="401">
        <v>0.75</v>
      </c>
      <c r="DBM24" s="401">
        <v>0.75</v>
      </c>
      <c r="DBN24" s="401">
        <v>0.75</v>
      </c>
      <c r="DBO24" s="401">
        <v>0.75</v>
      </c>
      <c r="DBP24" s="401">
        <v>0.75</v>
      </c>
      <c r="DBQ24" s="401">
        <v>0.75</v>
      </c>
      <c r="DBR24" s="401">
        <v>0.75</v>
      </c>
      <c r="DBS24" s="401">
        <v>0.75</v>
      </c>
      <c r="DBT24" s="401">
        <v>0.75</v>
      </c>
      <c r="DBU24" s="401">
        <v>0.75</v>
      </c>
      <c r="DBV24" s="401">
        <v>0.75</v>
      </c>
      <c r="DBW24" s="401">
        <v>0.75</v>
      </c>
      <c r="DBX24" s="401">
        <v>0.75</v>
      </c>
      <c r="DBY24" s="401">
        <v>0.75</v>
      </c>
      <c r="DBZ24" s="401">
        <v>0.75</v>
      </c>
      <c r="DCA24" s="401">
        <v>0.75</v>
      </c>
      <c r="DCB24" s="401">
        <v>0.75</v>
      </c>
      <c r="DCC24" s="401">
        <v>0.75</v>
      </c>
      <c r="DCD24" s="401">
        <v>0.75</v>
      </c>
      <c r="DCE24" s="401">
        <v>0.75</v>
      </c>
      <c r="DCF24" s="401">
        <v>0.75</v>
      </c>
      <c r="DCG24" s="401">
        <v>0.75</v>
      </c>
      <c r="DCH24" s="401">
        <v>0.75</v>
      </c>
      <c r="DCI24" s="401">
        <v>0.75</v>
      </c>
      <c r="DCJ24" s="401">
        <v>0.75</v>
      </c>
      <c r="DCK24" s="401">
        <v>0.75</v>
      </c>
      <c r="DCL24" s="401">
        <v>0.75</v>
      </c>
      <c r="DCM24" s="401">
        <v>0.75</v>
      </c>
      <c r="DCN24" s="401">
        <v>0.75</v>
      </c>
      <c r="DCO24" s="401">
        <v>0.75</v>
      </c>
      <c r="DCP24" s="401">
        <v>0.75</v>
      </c>
      <c r="DCQ24" s="401">
        <v>0.75</v>
      </c>
      <c r="DCR24" s="401">
        <v>0.75</v>
      </c>
      <c r="DCS24" s="401">
        <v>0.75</v>
      </c>
      <c r="DCT24" s="401">
        <v>0.75</v>
      </c>
      <c r="DCU24" s="401">
        <v>0.75</v>
      </c>
      <c r="DCV24" s="401">
        <v>0.75</v>
      </c>
      <c r="DCW24" s="401">
        <v>0.75</v>
      </c>
      <c r="DCX24" s="401">
        <v>0.75</v>
      </c>
      <c r="DCY24" s="401">
        <v>0.75</v>
      </c>
      <c r="DCZ24" s="401">
        <v>0.75</v>
      </c>
      <c r="DDA24" s="401">
        <v>0.75</v>
      </c>
      <c r="DDB24" s="401">
        <v>0.75</v>
      </c>
      <c r="DDC24" s="401">
        <v>0.75</v>
      </c>
      <c r="DDD24" s="401">
        <v>0.75</v>
      </c>
      <c r="DDE24" s="401">
        <v>0.75</v>
      </c>
      <c r="DDF24" s="401">
        <v>0.75</v>
      </c>
      <c r="DDG24" s="401">
        <v>0.75</v>
      </c>
      <c r="DDH24" s="401">
        <v>0.75</v>
      </c>
      <c r="DDI24" s="401">
        <v>0.75</v>
      </c>
      <c r="DDJ24" s="401">
        <v>0.75</v>
      </c>
      <c r="DDK24" s="401">
        <v>0.75</v>
      </c>
      <c r="DDL24" s="401">
        <v>0.75</v>
      </c>
      <c r="DDM24" s="401">
        <v>0.75</v>
      </c>
      <c r="DDN24" s="401">
        <v>0.75</v>
      </c>
      <c r="DDO24" s="401">
        <v>0.75</v>
      </c>
      <c r="DDP24" s="401">
        <v>0.75</v>
      </c>
      <c r="DDQ24" s="401">
        <v>0.75</v>
      </c>
      <c r="DDR24" s="401">
        <v>0.75</v>
      </c>
      <c r="DDS24" s="401">
        <v>0.75</v>
      </c>
      <c r="DDT24" s="401">
        <v>0.75</v>
      </c>
      <c r="DDU24" s="401">
        <v>0.75</v>
      </c>
      <c r="DDV24" s="401">
        <v>0.75</v>
      </c>
      <c r="DDW24" s="401">
        <v>0.75</v>
      </c>
      <c r="DDX24" s="401">
        <v>0.75</v>
      </c>
      <c r="DDY24" s="401">
        <v>0.75</v>
      </c>
      <c r="DDZ24" s="401">
        <v>0.75</v>
      </c>
      <c r="DEA24" s="401">
        <v>0.75</v>
      </c>
      <c r="DEB24" s="401">
        <v>0.75</v>
      </c>
      <c r="DEC24" s="401">
        <v>0.75</v>
      </c>
      <c r="DED24" s="401">
        <v>0.75</v>
      </c>
      <c r="DEE24" s="401">
        <v>0.75</v>
      </c>
      <c r="DEF24" s="401">
        <v>0.75</v>
      </c>
      <c r="DEG24" s="401">
        <v>0.75</v>
      </c>
      <c r="DEH24" s="401">
        <v>0.75</v>
      </c>
      <c r="DEI24" s="401">
        <v>0.75</v>
      </c>
      <c r="DEJ24" s="401">
        <v>0.75</v>
      </c>
      <c r="DEK24" s="401">
        <v>0.75</v>
      </c>
      <c r="DEL24" s="401">
        <v>0.75</v>
      </c>
      <c r="DEM24" s="401">
        <v>0.75</v>
      </c>
      <c r="DEN24" s="401">
        <v>0.75</v>
      </c>
      <c r="DEO24" s="401">
        <v>0.75</v>
      </c>
      <c r="DEP24" s="401">
        <v>0.75</v>
      </c>
      <c r="DEQ24" s="401">
        <v>0.75</v>
      </c>
      <c r="DER24" s="401">
        <v>0.75</v>
      </c>
      <c r="DES24" s="401">
        <v>0.75</v>
      </c>
      <c r="DET24" s="401">
        <v>0.75</v>
      </c>
      <c r="DEU24" s="401">
        <v>0.75</v>
      </c>
      <c r="DEV24" s="401">
        <v>0.75</v>
      </c>
      <c r="DEW24" s="401">
        <v>0.75</v>
      </c>
      <c r="DEX24" s="401">
        <v>0.75</v>
      </c>
      <c r="DEY24" s="401">
        <v>0.75</v>
      </c>
      <c r="DEZ24" s="401">
        <v>0.75</v>
      </c>
      <c r="DFA24" s="401">
        <v>0.75</v>
      </c>
      <c r="DFB24" s="401">
        <v>0.75</v>
      </c>
      <c r="DFC24" s="401">
        <v>0.75</v>
      </c>
      <c r="DFD24" s="401">
        <v>0.75</v>
      </c>
      <c r="DFE24" s="401">
        <v>0.75</v>
      </c>
      <c r="DFF24" s="401">
        <v>0.75</v>
      </c>
      <c r="DFG24" s="401">
        <v>0.75</v>
      </c>
      <c r="DFH24" s="401">
        <v>0.75</v>
      </c>
      <c r="DFI24" s="401">
        <v>0.75</v>
      </c>
      <c r="DFJ24" s="401">
        <v>0.75</v>
      </c>
      <c r="DFK24" s="401">
        <v>0.75</v>
      </c>
      <c r="DFL24" s="401">
        <v>0.75</v>
      </c>
      <c r="DFM24" s="401">
        <v>0.75</v>
      </c>
      <c r="DFN24" s="401">
        <v>0.75</v>
      </c>
      <c r="DFO24" s="401">
        <v>0.75</v>
      </c>
      <c r="DFP24" s="401">
        <v>0.75</v>
      </c>
      <c r="DFQ24" s="401">
        <v>0.75</v>
      </c>
      <c r="DFR24" s="401">
        <v>0.75</v>
      </c>
      <c r="DFS24" s="401">
        <v>0.75</v>
      </c>
      <c r="DFT24" s="401">
        <v>0.75</v>
      </c>
      <c r="DFU24" s="401">
        <v>0.75</v>
      </c>
      <c r="DFV24" s="401">
        <v>0.75</v>
      </c>
      <c r="DFW24" s="401">
        <v>0.75</v>
      </c>
      <c r="DFX24" s="401">
        <v>0.75</v>
      </c>
      <c r="DFY24" s="401">
        <v>0.75</v>
      </c>
      <c r="DFZ24" s="401">
        <v>0.75</v>
      </c>
      <c r="DGA24" s="401">
        <v>0.75</v>
      </c>
      <c r="DGB24" s="401">
        <v>0.75</v>
      </c>
      <c r="DGC24" s="401">
        <v>0.75</v>
      </c>
      <c r="DGD24" s="401">
        <v>0.75</v>
      </c>
      <c r="DGE24" s="401">
        <v>0.75</v>
      </c>
      <c r="DGF24" s="401">
        <v>0.75</v>
      </c>
      <c r="DGG24" s="401">
        <v>0.75</v>
      </c>
      <c r="DGH24" s="401">
        <v>0.75</v>
      </c>
      <c r="DGI24" s="401">
        <v>0.75</v>
      </c>
      <c r="DGJ24" s="401">
        <v>0.75</v>
      </c>
      <c r="DGK24" s="401">
        <v>0.75</v>
      </c>
      <c r="DGL24" s="401">
        <v>0.75</v>
      </c>
      <c r="DGM24" s="401">
        <v>0.75</v>
      </c>
      <c r="DGN24" s="401">
        <v>0.75</v>
      </c>
      <c r="DGO24" s="401">
        <v>0.75</v>
      </c>
      <c r="DGP24" s="401">
        <v>0.75</v>
      </c>
      <c r="DGQ24" s="401">
        <v>0.75</v>
      </c>
      <c r="DGR24" s="401">
        <v>0.75</v>
      </c>
      <c r="DGS24" s="401">
        <v>0.75</v>
      </c>
      <c r="DGT24" s="401">
        <v>0.75</v>
      </c>
      <c r="DGU24" s="401">
        <v>0.75</v>
      </c>
      <c r="DGV24" s="401">
        <v>0.75</v>
      </c>
      <c r="DGW24" s="401">
        <v>0.75</v>
      </c>
      <c r="DGX24" s="401">
        <v>0.75</v>
      </c>
      <c r="DGY24" s="401">
        <v>0.75</v>
      </c>
      <c r="DGZ24" s="401">
        <v>0.75</v>
      </c>
      <c r="DHA24" s="401">
        <v>0.75</v>
      </c>
      <c r="DHB24" s="401">
        <v>0.75</v>
      </c>
      <c r="DHC24" s="401">
        <v>0.75</v>
      </c>
      <c r="DHD24" s="401">
        <v>0.75</v>
      </c>
      <c r="DHE24" s="401">
        <v>0.75</v>
      </c>
      <c r="DHF24" s="401">
        <v>0.75</v>
      </c>
      <c r="DHG24" s="401">
        <v>0.75</v>
      </c>
      <c r="DHH24" s="401">
        <v>0.75</v>
      </c>
      <c r="DHI24" s="401">
        <v>0.75</v>
      </c>
      <c r="DHJ24" s="401">
        <v>0.75</v>
      </c>
      <c r="DHK24" s="401">
        <v>0.75</v>
      </c>
      <c r="DHL24" s="401">
        <v>0.75</v>
      </c>
      <c r="DHM24" s="401">
        <v>0.75</v>
      </c>
      <c r="DHN24" s="401">
        <v>0.75</v>
      </c>
      <c r="DHO24" s="401">
        <v>0.75</v>
      </c>
      <c r="DHP24" s="401">
        <v>0.75</v>
      </c>
      <c r="DHQ24" s="401">
        <v>0.75</v>
      </c>
      <c r="DHR24" s="401">
        <v>0.75</v>
      </c>
      <c r="DHS24" s="401">
        <v>0.75</v>
      </c>
      <c r="DHT24" s="401">
        <v>0.75</v>
      </c>
      <c r="DHU24" s="401">
        <v>0.75</v>
      </c>
      <c r="DHV24" s="401">
        <v>0.75</v>
      </c>
      <c r="DHW24" s="401">
        <v>0.75</v>
      </c>
      <c r="DHX24" s="401">
        <v>0.75</v>
      </c>
      <c r="DHY24" s="401">
        <v>0.75</v>
      </c>
      <c r="DHZ24" s="401">
        <v>0.75</v>
      </c>
      <c r="DIA24" s="401">
        <v>0.75</v>
      </c>
      <c r="DIB24" s="401">
        <v>0.75</v>
      </c>
      <c r="DIC24" s="401">
        <v>0.75</v>
      </c>
      <c r="DID24" s="401">
        <v>0.75</v>
      </c>
      <c r="DIE24" s="401">
        <v>0.75</v>
      </c>
      <c r="DIF24" s="401">
        <v>0.75</v>
      </c>
      <c r="DIG24" s="401">
        <v>0.75</v>
      </c>
      <c r="DIH24" s="401">
        <v>0.75</v>
      </c>
      <c r="DII24" s="401">
        <v>0.75</v>
      </c>
      <c r="DIJ24" s="401">
        <v>0.75</v>
      </c>
      <c r="DIK24" s="401">
        <v>0.75</v>
      </c>
      <c r="DIL24" s="401">
        <v>0.75</v>
      </c>
      <c r="DIM24" s="401">
        <v>0.75</v>
      </c>
      <c r="DIN24" s="401">
        <v>0.75</v>
      </c>
      <c r="DIO24" s="401">
        <v>0.75</v>
      </c>
      <c r="DIP24" s="401">
        <v>0.75</v>
      </c>
      <c r="DIQ24" s="401">
        <v>0.75</v>
      </c>
      <c r="DIR24" s="401">
        <v>0.75</v>
      </c>
      <c r="DIS24" s="401">
        <v>0.75</v>
      </c>
      <c r="DIT24" s="401">
        <v>0.75</v>
      </c>
      <c r="DIU24" s="401">
        <v>0.75</v>
      </c>
      <c r="DIV24" s="401">
        <v>0.75</v>
      </c>
      <c r="DIW24" s="401">
        <v>0.75</v>
      </c>
      <c r="DIX24" s="401">
        <v>0.75</v>
      </c>
      <c r="DIY24" s="401">
        <v>0.75</v>
      </c>
      <c r="DIZ24" s="401">
        <v>0.75</v>
      </c>
      <c r="DJA24" s="401">
        <v>0.75</v>
      </c>
      <c r="DJB24" s="401">
        <v>0.75</v>
      </c>
      <c r="DJC24" s="401">
        <v>0.75</v>
      </c>
      <c r="DJD24" s="401">
        <v>0.75</v>
      </c>
      <c r="DJE24" s="401">
        <v>0.75</v>
      </c>
      <c r="DJF24" s="401">
        <v>0.75</v>
      </c>
      <c r="DJG24" s="401">
        <v>0.75</v>
      </c>
      <c r="DJH24" s="401">
        <v>0.75</v>
      </c>
      <c r="DJI24" s="401">
        <v>0.75</v>
      </c>
      <c r="DJJ24" s="401">
        <v>0.75</v>
      </c>
      <c r="DJK24" s="401">
        <v>0.75</v>
      </c>
      <c r="DJL24" s="401">
        <v>0.75</v>
      </c>
      <c r="DJM24" s="401">
        <v>0.75</v>
      </c>
      <c r="DJN24" s="401">
        <v>0.75</v>
      </c>
      <c r="DJO24" s="401">
        <v>0.75</v>
      </c>
      <c r="DJP24" s="401">
        <v>0.75</v>
      </c>
      <c r="DJQ24" s="401">
        <v>0.75</v>
      </c>
      <c r="DJR24" s="401">
        <v>0.75</v>
      </c>
      <c r="DJS24" s="401">
        <v>0.75</v>
      </c>
      <c r="DJT24" s="401">
        <v>0.75</v>
      </c>
      <c r="DJU24" s="401">
        <v>0.75</v>
      </c>
      <c r="DJV24" s="401">
        <v>0.75</v>
      </c>
      <c r="DJW24" s="401">
        <v>0.75</v>
      </c>
      <c r="DJX24" s="401">
        <v>0.75</v>
      </c>
      <c r="DJY24" s="401">
        <v>0.75</v>
      </c>
      <c r="DJZ24" s="401">
        <v>0.75</v>
      </c>
      <c r="DKA24" s="401">
        <v>0.75</v>
      </c>
      <c r="DKB24" s="401">
        <v>0.75</v>
      </c>
      <c r="DKC24" s="401">
        <v>0.75</v>
      </c>
      <c r="DKD24" s="401">
        <v>0.75</v>
      </c>
      <c r="DKE24" s="401">
        <v>0.75</v>
      </c>
      <c r="DKF24" s="401">
        <v>0.75</v>
      </c>
      <c r="DKG24" s="401">
        <v>0.75</v>
      </c>
      <c r="DKH24" s="401">
        <v>0.75</v>
      </c>
      <c r="DKI24" s="401">
        <v>0.75</v>
      </c>
      <c r="DKJ24" s="401">
        <v>0.75</v>
      </c>
      <c r="DKK24" s="401">
        <v>0.75</v>
      </c>
      <c r="DKL24" s="401">
        <v>0.75</v>
      </c>
      <c r="DKM24" s="401">
        <v>0.75</v>
      </c>
      <c r="DKN24" s="401">
        <v>0.75</v>
      </c>
      <c r="DKO24" s="401">
        <v>0.75</v>
      </c>
      <c r="DKP24" s="401">
        <v>0.75</v>
      </c>
      <c r="DKQ24" s="401">
        <v>0.75</v>
      </c>
      <c r="DKR24" s="401">
        <v>0.75</v>
      </c>
      <c r="DKS24" s="401">
        <v>0.75</v>
      </c>
      <c r="DKT24" s="401">
        <v>0.75</v>
      </c>
      <c r="DKU24" s="401">
        <v>0.75</v>
      </c>
      <c r="DKV24" s="401">
        <v>0.75</v>
      </c>
      <c r="DKW24" s="401">
        <v>0.75</v>
      </c>
      <c r="DKX24" s="401">
        <v>0.75</v>
      </c>
      <c r="DKY24" s="401">
        <v>0.75</v>
      </c>
      <c r="DKZ24" s="401">
        <v>0.75</v>
      </c>
      <c r="DLA24" s="401">
        <v>0.75</v>
      </c>
      <c r="DLB24" s="401">
        <v>0.75</v>
      </c>
      <c r="DLC24" s="401">
        <v>0.75</v>
      </c>
      <c r="DLD24" s="401">
        <v>0.75</v>
      </c>
      <c r="DLE24" s="401">
        <v>0.75</v>
      </c>
      <c r="DLF24" s="401">
        <v>0.75</v>
      </c>
      <c r="DLG24" s="401">
        <v>0.75</v>
      </c>
      <c r="DLH24" s="401">
        <v>0.75</v>
      </c>
      <c r="DLI24" s="401">
        <v>0.75</v>
      </c>
      <c r="DLJ24" s="401">
        <v>0.75</v>
      </c>
      <c r="DLK24" s="401">
        <v>0.75</v>
      </c>
      <c r="DLL24" s="401">
        <v>0.75</v>
      </c>
      <c r="DLM24" s="401">
        <v>0.75</v>
      </c>
      <c r="DLN24" s="401">
        <v>0.75</v>
      </c>
      <c r="DLO24" s="401">
        <v>0.75</v>
      </c>
      <c r="DLP24" s="401">
        <v>0.75</v>
      </c>
      <c r="DLQ24" s="401">
        <v>0.75</v>
      </c>
      <c r="DLR24" s="401">
        <v>0.75</v>
      </c>
      <c r="DLS24" s="401">
        <v>0.75</v>
      </c>
      <c r="DLT24" s="401">
        <v>0.75</v>
      </c>
      <c r="DLU24" s="401">
        <v>0.75</v>
      </c>
      <c r="DLV24" s="401">
        <v>0.75</v>
      </c>
      <c r="DLW24" s="401">
        <v>0.75</v>
      </c>
      <c r="DLX24" s="401">
        <v>0.75</v>
      </c>
      <c r="DLY24" s="401">
        <v>0.75</v>
      </c>
      <c r="DLZ24" s="401">
        <v>0.75</v>
      </c>
      <c r="DMA24" s="401">
        <v>0.75</v>
      </c>
      <c r="DMB24" s="401">
        <v>0.75</v>
      </c>
      <c r="DMC24" s="401">
        <v>0.75</v>
      </c>
      <c r="DMD24" s="401">
        <v>0.75</v>
      </c>
      <c r="DME24" s="401">
        <v>0.75</v>
      </c>
      <c r="DMF24" s="401">
        <v>0.75</v>
      </c>
      <c r="DMG24" s="401">
        <v>0.75</v>
      </c>
      <c r="DMH24" s="401">
        <v>0.75</v>
      </c>
      <c r="DMI24" s="401">
        <v>0.75</v>
      </c>
      <c r="DMJ24" s="401">
        <v>0.75</v>
      </c>
      <c r="DMK24" s="401">
        <v>0.75</v>
      </c>
      <c r="DML24" s="401">
        <v>0.75</v>
      </c>
      <c r="DMM24" s="401">
        <v>0.75</v>
      </c>
      <c r="DMN24" s="401">
        <v>0.75</v>
      </c>
      <c r="DMO24" s="401">
        <v>0.75</v>
      </c>
      <c r="DMP24" s="401">
        <v>0.75</v>
      </c>
      <c r="DMQ24" s="401">
        <v>0.75</v>
      </c>
      <c r="DMR24" s="401">
        <v>0.75</v>
      </c>
      <c r="DMS24" s="401">
        <v>0.75</v>
      </c>
      <c r="DMT24" s="401">
        <v>0.75</v>
      </c>
      <c r="DMU24" s="401">
        <v>0.75</v>
      </c>
      <c r="DMV24" s="401">
        <v>0.75</v>
      </c>
      <c r="DMW24" s="401">
        <v>0.75</v>
      </c>
      <c r="DMX24" s="401">
        <v>0.75</v>
      </c>
      <c r="DMY24" s="401">
        <v>0.75</v>
      </c>
      <c r="DMZ24" s="401">
        <v>0.75</v>
      </c>
      <c r="DNA24" s="401">
        <v>0.75</v>
      </c>
      <c r="DNB24" s="401">
        <v>0.75</v>
      </c>
      <c r="DNC24" s="401">
        <v>0.75</v>
      </c>
      <c r="DND24" s="401">
        <v>0.75</v>
      </c>
      <c r="DNE24" s="401">
        <v>0.75</v>
      </c>
      <c r="DNF24" s="401">
        <v>0.75</v>
      </c>
      <c r="DNG24" s="401">
        <v>0.75</v>
      </c>
      <c r="DNH24" s="401">
        <v>0.75</v>
      </c>
      <c r="DNI24" s="401">
        <v>0.75</v>
      </c>
      <c r="DNJ24" s="401">
        <v>0.75</v>
      </c>
      <c r="DNK24" s="401">
        <v>0.75</v>
      </c>
      <c r="DNL24" s="401">
        <v>0.75</v>
      </c>
      <c r="DNM24" s="401">
        <v>0.75</v>
      </c>
      <c r="DNN24" s="401">
        <v>0.75</v>
      </c>
      <c r="DNO24" s="401">
        <v>0.75</v>
      </c>
      <c r="DNP24" s="401">
        <v>0.75</v>
      </c>
      <c r="DNQ24" s="401">
        <v>0.75</v>
      </c>
      <c r="DNR24" s="401">
        <v>0.75</v>
      </c>
      <c r="DNS24" s="401">
        <v>0.75</v>
      </c>
      <c r="DNT24" s="401">
        <v>0.75</v>
      </c>
      <c r="DNU24" s="401">
        <v>0.75</v>
      </c>
      <c r="DNV24" s="401">
        <v>0.75</v>
      </c>
      <c r="DNW24" s="401">
        <v>0.75</v>
      </c>
      <c r="DNX24" s="401">
        <v>0.75</v>
      </c>
      <c r="DNY24" s="401">
        <v>0.75</v>
      </c>
      <c r="DNZ24" s="401">
        <v>0.75</v>
      </c>
      <c r="DOA24" s="401">
        <v>0.75</v>
      </c>
      <c r="DOB24" s="401">
        <v>0.75</v>
      </c>
      <c r="DOC24" s="401">
        <v>0.75</v>
      </c>
      <c r="DOD24" s="401">
        <v>0.75</v>
      </c>
      <c r="DOE24" s="401">
        <v>0.75</v>
      </c>
      <c r="DOF24" s="401">
        <v>0.75</v>
      </c>
      <c r="DOG24" s="401">
        <v>0.75</v>
      </c>
      <c r="DOH24" s="401">
        <v>0.75</v>
      </c>
      <c r="DOI24" s="401">
        <v>0.75</v>
      </c>
      <c r="DOJ24" s="401">
        <v>0.75</v>
      </c>
      <c r="DOK24" s="401">
        <v>0.75</v>
      </c>
      <c r="DOL24" s="401">
        <v>0.75</v>
      </c>
      <c r="DOM24" s="401">
        <v>0.75</v>
      </c>
      <c r="DON24" s="401">
        <v>0.75</v>
      </c>
      <c r="DOO24" s="401">
        <v>0.75</v>
      </c>
      <c r="DOP24" s="401">
        <v>0.75</v>
      </c>
      <c r="DOQ24" s="401">
        <v>0.75</v>
      </c>
      <c r="DOR24" s="401">
        <v>0.75</v>
      </c>
      <c r="DOS24" s="401">
        <v>0.75</v>
      </c>
      <c r="DOT24" s="401">
        <v>0.75</v>
      </c>
      <c r="DOU24" s="401">
        <v>0.75</v>
      </c>
      <c r="DOV24" s="401">
        <v>0.75</v>
      </c>
      <c r="DOW24" s="401">
        <v>0.75</v>
      </c>
      <c r="DOX24" s="401">
        <v>0.75</v>
      </c>
      <c r="DOY24" s="401">
        <v>0.75</v>
      </c>
      <c r="DOZ24" s="401">
        <v>0.75</v>
      </c>
      <c r="DPA24" s="401">
        <v>0.75</v>
      </c>
      <c r="DPB24" s="401">
        <v>0.75</v>
      </c>
      <c r="DPC24" s="401">
        <v>0.75</v>
      </c>
      <c r="DPD24" s="401">
        <v>0.75</v>
      </c>
      <c r="DPE24" s="401">
        <v>0.75</v>
      </c>
      <c r="DPF24" s="401">
        <v>0.75</v>
      </c>
      <c r="DPG24" s="401">
        <v>0.75</v>
      </c>
      <c r="DPH24" s="401">
        <v>0.75</v>
      </c>
      <c r="DPI24" s="401">
        <v>0.75</v>
      </c>
      <c r="DPJ24" s="401">
        <v>0.75</v>
      </c>
      <c r="DPK24" s="401">
        <v>0.75</v>
      </c>
      <c r="DPL24" s="401">
        <v>0.75</v>
      </c>
      <c r="DPM24" s="401">
        <v>0.75</v>
      </c>
      <c r="DPN24" s="401">
        <v>0.75</v>
      </c>
      <c r="DPO24" s="401">
        <v>0.75</v>
      </c>
      <c r="DPP24" s="401">
        <v>0.75</v>
      </c>
      <c r="DPQ24" s="401">
        <v>0.75</v>
      </c>
      <c r="DPR24" s="401">
        <v>0.75</v>
      </c>
      <c r="DPS24" s="401">
        <v>0.75</v>
      </c>
      <c r="DPT24" s="401">
        <v>0.75</v>
      </c>
      <c r="DPU24" s="401">
        <v>0.75</v>
      </c>
      <c r="DPV24" s="401">
        <v>0.75</v>
      </c>
      <c r="DPW24" s="401">
        <v>0.75</v>
      </c>
      <c r="DPX24" s="401">
        <v>0.75</v>
      </c>
      <c r="DPY24" s="401">
        <v>0.75</v>
      </c>
      <c r="DPZ24" s="401">
        <v>0.75</v>
      </c>
      <c r="DQA24" s="401">
        <v>0.75</v>
      </c>
      <c r="DQB24" s="401">
        <v>0.75</v>
      </c>
      <c r="DQC24" s="401">
        <v>0.75</v>
      </c>
      <c r="DQD24" s="401">
        <v>0.75</v>
      </c>
      <c r="DQE24" s="401">
        <v>0.75</v>
      </c>
      <c r="DQF24" s="401">
        <v>0.75</v>
      </c>
      <c r="DQG24" s="401">
        <v>0.75</v>
      </c>
      <c r="DQH24" s="401">
        <v>0.75</v>
      </c>
      <c r="DQI24" s="401">
        <v>0.75</v>
      </c>
      <c r="DQJ24" s="401">
        <v>0.75</v>
      </c>
      <c r="DQK24" s="401">
        <v>0.75</v>
      </c>
      <c r="DQL24" s="401">
        <v>0.75</v>
      </c>
      <c r="DQM24" s="401">
        <v>0.75</v>
      </c>
      <c r="DQN24" s="401">
        <v>0.75</v>
      </c>
      <c r="DQO24" s="401">
        <v>0.75</v>
      </c>
      <c r="DQP24" s="401">
        <v>0.75</v>
      </c>
      <c r="DQQ24" s="401">
        <v>0.75</v>
      </c>
      <c r="DQR24" s="401">
        <v>0.75</v>
      </c>
      <c r="DQS24" s="401">
        <v>0.75</v>
      </c>
      <c r="DQT24" s="401">
        <v>0.75</v>
      </c>
      <c r="DQU24" s="401">
        <v>0.75</v>
      </c>
      <c r="DQV24" s="401">
        <v>0.75</v>
      </c>
      <c r="DQW24" s="401">
        <v>0.75</v>
      </c>
      <c r="DQX24" s="401">
        <v>0.75</v>
      </c>
      <c r="DQY24" s="401">
        <v>0.75</v>
      </c>
      <c r="DQZ24" s="401">
        <v>0.75</v>
      </c>
      <c r="DRA24" s="401">
        <v>0.75</v>
      </c>
      <c r="DRB24" s="401">
        <v>0.75</v>
      </c>
      <c r="DRC24" s="401">
        <v>0.75</v>
      </c>
      <c r="DRD24" s="401">
        <v>0.75</v>
      </c>
      <c r="DRE24" s="401">
        <v>0.75</v>
      </c>
      <c r="DRF24" s="401">
        <v>0.75</v>
      </c>
      <c r="DRG24" s="401">
        <v>0.75</v>
      </c>
      <c r="DRH24" s="401">
        <v>0.75</v>
      </c>
      <c r="DRI24" s="401">
        <v>0.75</v>
      </c>
      <c r="DRJ24" s="401">
        <v>0.75</v>
      </c>
      <c r="DRK24" s="401">
        <v>0.75</v>
      </c>
      <c r="DRL24" s="401">
        <v>0.75</v>
      </c>
      <c r="DRM24" s="401">
        <v>0.75</v>
      </c>
      <c r="DRN24" s="401">
        <v>0.75</v>
      </c>
      <c r="DRO24" s="401">
        <v>0.75</v>
      </c>
      <c r="DRP24" s="401">
        <v>0.75</v>
      </c>
      <c r="DRQ24" s="401">
        <v>0.75</v>
      </c>
      <c r="DRR24" s="401">
        <v>0.75</v>
      </c>
      <c r="DRS24" s="401">
        <v>0.75</v>
      </c>
      <c r="DRT24" s="401">
        <v>0.75</v>
      </c>
      <c r="DRU24" s="401">
        <v>0.75</v>
      </c>
      <c r="DRV24" s="401">
        <v>0.75</v>
      </c>
      <c r="DRW24" s="401">
        <v>0.75</v>
      </c>
      <c r="DRX24" s="401">
        <v>0.75</v>
      </c>
      <c r="DRY24" s="401">
        <v>0.75</v>
      </c>
      <c r="DRZ24" s="401">
        <v>0.75</v>
      </c>
      <c r="DSA24" s="401">
        <v>0.75</v>
      </c>
      <c r="DSB24" s="401">
        <v>0.75</v>
      </c>
      <c r="DSC24" s="401">
        <v>0.75</v>
      </c>
      <c r="DSD24" s="401">
        <v>0.75</v>
      </c>
      <c r="DSE24" s="401">
        <v>0.75</v>
      </c>
      <c r="DSF24" s="401">
        <v>0.75</v>
      </c>
      <c r="DSG24" s="401">
        <v>0.75</v>
      </c>
      <c r="DSH24" s="401">
        <v>0.75</v>
      </c>
      <c r="DSI24" s="401">
        <v>0.75</v>
      </c>
      <c r="DSJ24" s="401">
        <v>0.75</v>
      </c>
      <c r="DSK24" s="401">
        <v>0.75</v>
      </c>
      <c r="DSL24" s="401">
        <v>0.75</v>
      </c>
      <c r="DSM24" s="401">
        <v>0.75</v>
      </c>
      <c r="DSN24" s="401">
        <v>0.75</v>
      </c>
      <c r="DSO24" s="401">
        <v>0.75</v>
      </c>
      <c r="DSP24" s="401">
        <v>0.75</v>
      </c>
      <c r="DSQ24" s="401">
        <v>0.75</v>
      </c>
      <c r="DSR24" s="401">
        <v>0.75</v>
      </c>
      <c r="DSS24" s="401">
        <v>0.75</v>
      </c>
      <c r="DST24" s="401">
        <v>0.75</v>
      </c>
      <c r="DSU24" s="401">
        <v>0.75</v>
      </c>
      <c r="DSV24" s="401">
        <v>0.75</v>
      </c>
      <c r="DSW24" s="401">
        <v>0.75</v>
      </c>
      <c r="DSX24" s="401">
        <v>0.75</v>
      </c>
      <c r="DSY24" s="401">
        <v>0.75</v>
      </c>
      <c r="DSZ24" s="401">
        <v>0.75</v>
      </c>
      <c r="DTA24" s="401">
        <v>0.75</v>
      </c>
      <c r="DTB24" s="401">
        <v>0.75</v>
      </c>
      <c r="DTC24" s="401">
        <v>0.75</v>
      </c>
      <c r="DTD24" s="401">
        <v>0.75</v>
      </c>
      <c r="DTE24" s="401">
        <v>0.75</v>
      </c>
      <c r="DTF24" s="401">
        <v>0.75</v>
      </c>
      <c r="DTG24" s="401">
        <v>0.75</v>
      </c>
      <c r="DTH24" s="401">
        <v>0.75</v>
      </c>
      <c r="DTI24" s="401">
        <v>0.75</v>
      </c>
      <c r="DTJ24" s="401">
        <v>0.75</v>
      </c>
      <c r="DTK24" s="401">
        <v>0.75</v>
      </c>
      <c r="DTL24" s="401">
        <v>0.75</v>
      </c>
      <c r="DTM24" s="401">
        <v>0.75</v>
      </c>
      <c r="DTN24" s="401">
        <v>0.75</v>
      </c>
      <c r="DTO24" s="401">
        <v>0.75</v>
      </c>
      <c r="DTP24" s="401">
        <v>0.75</v>
      </c>
      <c r="DTQ24" s="401">
        <v>0.75</v>
      </c>
      <c r="DTR24" s="401">
        <v>0.75</v>
      </c>
      <c r="DTS24" s="401">
        <v>0.75</v>
      </c>
      <c r="DTT24" s="401">
        <v>0.75</v>
      </c>
      <c r="DTU24" s="401">
        <v>0.75</v>
      </c>
      <c r="DTV24" s="401">
        <v>0.75</v>
      </c>
      <c r="DTW24" s="401">
        <v>0.75</v>
      </c>
      <c r="DTX24" s="401">
        <v>0.75</v>
      </c>
      <c r="DTY24" s="401">
        <v>0.75</v>
      </c>
      <c r="DTZ24" s="401">
        <v>0.75</v>
      </c>
      <c r="DUA24" s="401">
        <v>0.75</v>
      </c>
      <c r="DUB24" s="401">
        <v>0.75</v>
      </c>
      <c r="DUC24" s="401">
        <v>0.75</v>
      </c>
      <c r="DUD24" s="401">
        <v>0.75</v>
      </c>
      <c r="DUE24" s="401">
        <v>0.75</v>
      </c>
      <c r="DUF24" s="401">
        <v>0.75</v>
      </c>
      <c r="DUG24" s="401">
        <v>0.75</v>
      </c>
      <c r="DUH24" s="401">
        <v>0.75</v>
      </c>
      <c r="DUI24" s="401">
        <v>0.75</v>
      </c>
      <c r="DUJ24" s="401">
        <v>0.75</v>
      </c>
      <c r="DUK24" s="401">
        <v>0.75</v>
      </c>
      <c r="DUL24" s="401">
        <v>0.75</v>
      </c>
      <c r="DUM24" s="401">
        <v>0.75</v>
      </c>
      <c r="DUN24" s="401">
        <v>0.75</v>
      </c>
      <c r="DUO24" s="401">
        <v>0.75</v>
      </c>
      <c r="DUP24" s="401">
        <v>0.75</v>
      </c>
      <c r="DUQ24" s="401">
        <v>0.75</v>
      </c>
      <c r="DUR24" s="401">
        <v>0.75</v>
      </c>
      <c r="DUS24" s="401">
        <v>0.75</v>
      </c>
      <c r="DUT24" s="401">
        <v>0.75</v>
      </c>
      <c r="DUU24" s="401">
        <v>0.75</v>
      </c>
      <c r="DUV24" s="401">
        <v>0.75</v>
      </c>
      <c r="DUW24" s="401">
        <v>0.75</v>
      </c>
      <c r="DUX24" s="401">
        <v>0.75</v>
      </c>
      <c r="DUY24" s="401">
        <v>0.75</v>
      </c>
      <c r="DUZ24" s="401">
        <v>0.75</v>
      </c>
      <c r="DVA24" s="401">
        <v>0.75</v>
      </c>
      <c r="DVB24" s="401">
        <v>0.75</v>
      </c>
      <c r="DVC24" s="401">
        <v>0.75</v>
      </c>
      <c r="DVD24" s="401">
        <v>0.75</v>
      </c>
      <c r="DVE24" s="401">
        <v>0.75</v>
      </c>
      <c r="DVF24" s="401">
        <v>0.75</v>
      </c>
      <c r="DVG24" s="401">
        <v>0.75</v>
      </c>
      <c r="DVH24" s="401">
        <v>0.75</v>
      </c>
      <c r="DVI24" s="401">
        <v>0.75</v>
      </c>
      <c r="DVJ24" s="401">
        <v>0.75</v>
      </c>
      <c r="DVK24" s="401">
        <v>0.75</v>
      </c>
      <c r="DVL24" s="401">
        <v>0.75</v>
      </c>
      <c r="DVM24" s="401">
        <v>0.75</v>
      </c>
      <c r="DVN24" s="401">
        <v>0.75</v>
      </c>
      <c r="DVO24" s="401">
        <v>0.75</v>
      </c>
      <c r="DVP24" s="401">
        <v>0.75</v>
      </c>
      <c r="DVQ24" s="401">
        <v>0.75</v>
      </c>
      <c r="DVR24" s="401">
        <v>0.75</v>
      </c>
      <c r="DVS24" s="401">
        <v>0.75</v>
      </c>
      <c r="DVT24" s="401">
        <v>0.75</v>
      </c>
      <c r="DVU24" s="401">
        <v>0.75</v>
      </c>
      <c r="DVV24" s="401">
        <v>0.75</v>
      </c>
      <c r="DVW24" s="401">
        <v>0.75</v>
      </c>
      <c r="DVX24" s="401">
        <v>0.75</v>
      </c>
      <c r="DVY24" s="401">
        <v>0.75</v>
      </c>
      <c r="DVZ24" s="401">
        <v>0.75</v>
      </c>
      <c r="DWA24" s="401">
        <v>0.75</v>
      </c>
      <c r="DWB24" s="401">
        <v>0.75</v>
      </c>
      <c r="DWC24" s="401">
        <v>0.75</v>
      </c>
      <c r="DWD24" s="401">
        <v>0.75</v>
      </c>
      <c r="DWE24" s="401">
        <v>0.75</v>
      </c>
      <c r="DWF24" s="401">
        <v>0.75</v>
      </c>
      <c r="DWG24" s="401">
        <v>0.75</v>
      </c>
      <c r="DWH24" s="401">
        <v>0.75</v>
      </c>
      <c r="DWI24" s="401">
        <v>0.75</v>
      </c>
      <c r="DWJ24" s="401">
        <v>0.75</v>
      </c>
      <c r="DWK24" s="401">
        <v>0.75</v>
      </c>
      <c r="DWL24" s="401">
        <v>0.75</v>
      </c>
      <c r="DWM24" s="401">
        <v>0.75</v>
      </c>
      <c r="DWN24" s="401">
        <v>0.75</v>
      </c>
      <c r="DWO24" s="401">
        <v>0.75</v>
      </c>
      <c r="DWP24" s="401">
        <v>0.75</v>
      </c>
      <c r="DWQ24" s="401">
        <v>0.75</v>
      </c>
      <c r="DWR24" s="401">
        <v>0.75</v>
      </c>
      <c r="DWS24" s="401">
        <v>0.75</v>
      </c>
      <c r="DWT24" s="401">
        <v>0.75</v>
      </c>
      <c r="DWU24" s="401">
        <v>0.75</v>
      </c>
      <c r="DWV24" s="401">
        <v>0.75</v>
      </c>
      <c r="DWW24" s="401">
        <v>0.75</v>
      </c>
      <c r="DWX24" s="401">
        <v>0.75</v>
      </c>
      <c r="DWY24" s="401">
        <v>0.75</v>
      </c>
      <c r="DWZ24" s="401">
        <v>0.75</v>
      </c>
      <c r="DXA24" s="401">
        <v>0.75</v>
      </c>
      <c r="DXB24" s="401">
        <v>0.75</v>
      </c>
      <c r="DXC24" s="401">
        <v>0.75</v>
      </c>
      <c r="DXD24" s="401">
        <v>0.75</v>
      </c>
      <c r="DXE24" s="401">
        <v>0.75</v>
      </c>
      <c r="DXF24" s="401">
        <v>0.75</v>
      </c>
      <c r="DXG24" s="401">
        <v>0.75</v>
      </c>
      <c r="DXH24" s="401">
        <v>0.75</v>
      </c>
      <c r="DXI24" s="401">
        <v>0.75</v>
      </c>
      <c r="DXJ24" s="401">
        <v>0.75</v>
      </c>
      <c r="DXK24" s="401">
        <v>0.75</v>
      </c>
      <c r="DXL24" s="401">
        <v>0.75</v>
      </c>
      <c r="DXM24" s="401">
        <v>0.75</v>
      </c>
      <c r="DXN24" s="401">
        <v>0.75</v>
      </c>
      <c r="DXO24" s="401">
        <v>0.75</v>
      </c>
      <c r="DXP24" s="401">
        <v>0.75</v>
      </c>
      <c r="DXQ24" s="401">
        <v>0.75</v>
      </c>
      <c r="DXR24" s="401">
        <v>0.75</v>
      </c>
      <c r="DXS24" s="401">
        <v>0.75</v>
      </c>
      <c r="DXT24" s="401">
        <v>0.75</v>
      </c>
      <c r="DXU24" s="401">
        <v>0.75</v>
      </c>
      <c r="DXV24" s="401">
        <v>0.75</v>
      </c>
      <c r="DXW24" s="401">
        <v>0.75</v>
      </c>
      <c r="DXX24" s="401">
        <v>0.75</v>
      </c>
      <c r="DXY24" s="401">
        <v>0.75</v>
      </c>
      <c r="DXZ24" s="401">
        <v>0.75</v>
      </c>
      <c r="DYA24" s="401">
        <v>0.75</v>
      </c>
      <c r="DYB24" s="401">
        <v>0.75</v>
      </c>
      <c r="DYC24" s="401">
        <v>0.75</v>
      </c>
      <c r="DYD24" s="401">
        <v>0.75</v>
      </c>
      <c r="DYE24" s="401">
        <v>0.75</v>
      </c>
      <c r="DYF24" s="401">
        <v>0.75</v>
      </c>
      <c r="DYG24" s="401">
        <v>0.75</v>
      </c>
      <c r="DYH24" s="401">
        <v>0.75</v>
      </c>
      <c r="DYI24" s="401">
        <v>0.75</v>
      </c>
      <c r="DYJ24" s="401">
        <v>0.75</v>
      </c>
      <c r="DYK24" s="401">
        <v>0.75</v>
      </c>
      <c r="DYL24" s="401">
        <v>0.75</v>
      </c>
      <c r="DYM24" s="401">
        <v>0.75</v>
      </c>
      <c r="DYN24" s="401">
        <v>0.75</v>
      </c>
      <c r="DYO24" s="401">
        <v>0.75</v>
      </c>
      <c r="DYP24" s="401">
        <v>0.75</v>
      </c>
      <c r="DYQ24" s="401">
        <v>0.75</v>
      </c>
      <c r="DYR24" s="401">
        <v>0.75</v>
      </c>
      <c r="DYS24" s="401">
        <v>0.75</v>
      </c>
      <c r="DYT24" s="401">
        <v>0.75</v>
      </c>
      <c r="DYU24" s="401">
        <v>0.75</v>
      </c>
      <c r="DYV24" s="401">
        <v>0.75</v>
      </c>
      <c r="DYW24" s="401">
        <v>0.75</v>
      </c>
      <c r="DYX24" s="401">
        <v>0.75</v>
      </c>
      <c r="DYY24" s="401">
        <v>0.75</v>
      </c>
      <c r="DYZ24" s="401">
        <v>0.75</v>
      </c>
      <c r="DZA24" s="401">
        <v>0.75</v>
      </c>
      <c r="DZB24" s="401">
        <v>0.75</v>
      </c>
      <c r="DZC24" s="401">
        <v>0.75</v>
      </c>
      <c r="DZD24" s="401">
        <v>0.75</v>
      </c>
      <c r="DZE24" s="401">
        <v>0.75</v>
      </c>
      <c r="DZF24" s="401">
        <v>0.75</v>
      </c>
      <c r="DZG24" s="401">
        <v>0.75</v>
      </c>
      <c r="DZH24" s="401">
        <v>0.75</v>
      </c>
      <c r="DZI24" s="401">
        <v>0.75</v>
      </c>
      <c r="DZJ24" s="401">
        <v>0.75</v>
      </c>
      <c r="DZK24" s="401">
        <v>0.75</v>
      </c>
      <c r="DZL24" s="401">
        <v>0.75</v>
      </c>
      <c r="DZM24" s="401">
        <v>0.75</v>
      </c>
      <c r="DZN24" s="401">
        <v>0.75</v>
      </c>
      <c r="DZO24" s="401">
        <v>0.75</v>
      </c>
      <c r="DZP24" s="401">
        <v>0.75</v>
      </c>
      <c r="DZQ24" s="401">
        <v>0.75</v>
      </c>
      <c r="DZR24" s="401">
        <v>0.75</v>
      </c>
      <c r="DZS24" s="401">
        <v>0.75</v>
      </c>
      <c r="DZT24" s="401">
        <v>0.75</v>
      </c>
      <c r="DZU24" s="401">
        <v>0.75</v>
      </c>
      <c r="DZV24" s="401">
        <v>0.75</v>
      </c>
      <c r="DZW24" s="401">
        <v>0.75</v>
      </c>
      <c r="DZX24" s="401">
        <v>0.75</v>
      </c>
      <c r="DZY24" s="401">
        <v>0.75</v>
      </c>
      <c r="DZZ24" s="401">
        <v>0.75</v>
      </c>
      <c r="EAA24" s="401">
        <v>0.75</v>
      </c>
      <c r="EAB24" s="401">
        <v>0.75</v>
      </c>
      <c r="EAC24" s="401">
        <v>0.75</v>
      </c>
      <c r="EAD24" s="401">
        <v>0.75</v>
      </c>
      <c r="EAE24" s="401">
        <v>0.75</v>
      </c>
      <c r="EAF24" s="401">
        <v>0.75</v>
      </c>
      <c r="EAG24" s="401">
        <v>0.75</v>
      </c>
      <c r="EAH24" s="401">
        <v>0.75</v>
      </c>
      <c r="EAI24" s="401">
        <v>0.75</v>
      </c>
      <c r="EAJ24" s="401">
        <v>0.75</v>
      </c>
      <c r="EAK24" s="401">
        <v>0.75</v>
      </c>
      <c r="EAL24" s="401">
        <v>0.75</v>
      </c>
      <c r="EAM24" s="401">
        <v>0.75</v>
      </c>
      <c r="EAN24" s="401">
        <v>0.75</v>
      </c>
      <c r="EAO24" s="401">
        <v>0.75</v>
      </c>
      <c r="EAP24" s="401">
        <v>0.75</v>
      </c>
      <c r="EAQ24" s="401">
        <v>0.75</v>
      </c>
      <c r="EAR24" s="401">
        <v>0.75</v>
      </c>
      <c r="EAS24" s="401">
        <v>0.75</v>
      </c>
      <c r="EAT24" s="401">
        <v>0.75</v>
      </c>
      <c r="EAU24" s="401">
        <v>0.75</v>
      </c>
      <c r="EAV24" s="401">
        <v>0.75</v>
      </c>
      <c r="EAW24" s="401">
        <v>0.75</v>
      </c>
      <c r="EAX24" s="401">
        <v>0.75</v>
      </c>
      <c r="EAY24" s="401">
        <v>0.75</v>
      </c>
      <c r="EAZ24" s="401">
        <v>0.75</v>
      </c>
      <c r="EBA24" s="401">
        <v>0.75</v>
      </c>
      <c r="EBB24" s="401">
        <v>0.75</v>
      </c>
      <c r="EBC24" s="401">
        <v>0.75</v>
      </c>
      <c r="EBD24" s="401">
        <v>0.75</v>
      </c>
      <c r="EBE24" s="401">
        <v>0.75</v>
      </c>
      <c r="EBF24" s="401">
        <v>0.75</v>
      </c>
      <c r="EBG24" s="401">
        <v>0.75</v>
      </c>
      <c r="EBH24" s="401">
        <v>0.75</v>
      </c>
      <c r="EBI24" s="401">
        <v>0.75</v>
      </c>
      <c r="EBJ24" s="401">
        <v>0.75</v>
      </c>
      <c r="EBK24" s="401">
        <v>0.75</v>
      </c>
      <c r="EBL24" s="401">
        <v>0.75</v>
      </c>
      <c r="EBM24" s="401">
        <v>0.75</v>
      </c>
      <c r="EBN24" s="401">
        <v>0.75</v>
      </c>
      <c r="EBO24" s="401">
        <v>0.75</v>
      </c>
      <c r="EBP24" s="401">
        <v>0.75</v>
      </c>
      <c r="EBQ24" s="401">
        <v>0.75</v>
      </c>
      <c r="EBR24" s="401">
        <v>0.75</v>
      </c>
      <c r="EBS24" s="401">
        <v>0.75</v>
      </c>
      <c r="EBT24" s="401">
        <v>0.75</v>
      </c>
      <c r="EBU24" s="401">
        <v>0.75</v>
      </c>
      <c r="EBV24" s="401">
        <v>0.75</v>
      </c>
      <c r="EBW24" s="401">
        <v>0.75</v>
      </c>
      <c r="EBX24" s="401">
        <v>0.75</v>
      </c>
      <c r="EBY24" s="401">
        <v>0.75</v>
      </c>
      <c r="EBZ24" s="401">
        <v>0.75</v>
      </c>
      <c r="ECA24" s="401">
        <v>0.75</v>
      </c>
      <c r="ECB24" s="401">
        <v>0.75</v>
      </c>
      <c r="ECC24" s="401">
        <v>0.75</v>
      </c>
      <c r="ECD24" s="401">
        <v>0.75</v>
      </c>
      <c r="ECE24" s="401">
        <v>0.75</v>
      </c>
      <c r="ECF24" s="401">
        <v>0.75</v>
      </c>
      <c r="ECG24" s="401">
        <v>0.75</v>
      </c>
      <c r="ECH24" s="401">
        <v>0.75</v>
      </c>
      <c r="ECI24" s="401">
        <v>0.75</v>
      </c>
      <c r="ECJ24" s="401">
        <v>0.75</v>
      </c>
      <c r="ECK24" s="401">
        <v>0.75</v>
      </c>
      <c r="ECL24" s="401">
        <v>0.75</v>
      </c>
      <c r="ECM24" s="401">
        <v>0.75</v>
      </c>
      <c r="ECN24" s="401">
        <v>0.75</v>
      </c>
      <c r="ECO24" s="401">
        <v>0.75</v>
      </c>
      <c r="ECP24" s="401">
        <v>0.75</v>
      </c>
      <c r="ECQ24" s="401">
        <v>0.75</v>
      </c>
      <c r="ECR24" s="401">
        <v>0.75</v>
      </c>
      <c r="ECS24" s="401">
        <v>0.75</v>
      </c>
      <c r="ECT24" s="401">
        <v>0.75</v>
      </c>
      <c r="ECU24" s="401">
        <v>0.75</v>
      </c>
      <c r="ECV24" s="401">
        <v>0.75</v>
      </c>
      <c r="ECW24" s="401">
        <v>0.75</v>
      </c>
      <c r="ECX24" s="401">
        <v>0.75</v>
      </c>
      <c r="ECY24" s="401">
        <v>0.75</v>
      </c>
      <c r="ECZ24" s="401">
        <v>0.75</v>
      </c>
      <c r="EDA24" s="401">
        <v>0.75</v>
      </c>
      <c r="EDB24" s="401">
        <v>0.75</v>
      </c>
      <c r="EDC24" s="401">
        <v>0.75</v>
      </c>
      <c r="EDD24" s="401">
        <v>0.75</v>
      </c>
      <c r="EDE24" s="401">
        <v>0.75</v>
      </c>
      <c r="EDF24" s="401">
        <v>0.75</v>
      </c>
      <c r="EDG24" s="401">
        <v>0.75</v>
      </c>
      <c r="EDH24" s="401">
        <v>0.75</v>
      </c>
      <c r="EDI24" s="401">
        <v>0.75</v>
      </c>
      <c r="EDJ24" s="401">
        <v>0.75</v>
      </c>
      <c r="EDK24" s="401">
        <v>0.75</v>
      </c>
      <c r="EDL24" s="401">
        <v>0.75</v>
      </c>
      <c r="EDM24" s="401">
        <v>0.75</v>
      </c>
      <c r="EDN24" s="401">
        <v>0.75</v>
      </c>
      <c r="EDO24" s="401">
        <v>0.75</v>
      </c>
      <c r="EDP24" s="401">
        <v>0.75</v>
      </c>
      <c r="EDQ24" s="401">
        <v>0.75</v>
      </c>
      <c r="EDR24" s="401">
        <v>0.75</v>
      </c>
      <c r="EDS24" s="401">
        <v>0.75</v>
      </c>
      <c r="EDT24" s="401">
        <v>0.75</v>
      </c>
      <c r="EDU24" s="401">
        <v>0.75</v>
      </c>
      <c r="EDV24" s="401">
        <v>0.75</v>
      </c>
      <c r="EDW24" s="401">
        <v>0.75</v>
      </c>
      <c r="EDX24" s="401">
        <v>0.75</v>
      </c>
      <c r="EDY24" s="401">
        <v>0.75</v>
      </c>
      <c r="EDZ24" s="401">
        <v>0.75</v>
      </c>
      <c r="EEA24" s="401">
        <v>0.75</v>
      </c>
      <c r="EEB24" s="401">
        <v>0.75</v>
      </c>
      <c r="EEC24" s="401">
        <v>0.75</v>
      </c>
      <c r="EED24" s="401">
        <v>0.75</v>
      </c>
      <c r="EEE24" s="401">
        <v>0.75</v>
      </c>
      <c r="EEF24" s="401">
        <v>0.75</v>
      </c>
      <c r="EEG24" s="401">
        <v>0.75</v>
      </c>
      <c r="EEH24" s="401">
        <v>0.75</v>
      </c>
      <c r="EEI24" s="401">
        <v>0.75</v>
      </c>
      <c r="EEJ24" s="401">
        <v>0.75</v>
      </c>
      <c r="EEK24" s="401">
        <v>0.75</v>
      </c>
      <c r="EEL24" s="401">
        <v>0.75</v>
      </c>
      <c r="EEM24" s="401">
        <v>0.75</v>
      </c>
      <c r="EEN24" s="401">
        <v>0.75</v>
      </c>
      <c r="EEO24" s="401">
        <v>0.75</v>
      </c>
      <c r="EEP24" s="401">
        <v>0.75</v>
      </c>
      <c r="EEQ24" s="401">
        <v>0.75</v>
      </c>
      <c r="EER24" s="401">
        <v>0.75</v>
      </c>
      <c r="EES24" s="401">
        <v>0.75</v>
      </c>
      <c r="EET24" s="401">
        <v>0.75</v>
      </c>
      <c r="EEU24" s="401">
        <v>0.75</v>
      </c>
      <c r="EEV24" s="401">
        <v>0.75</v>
      </c>
      <c r="EEW24" s="401">
        <v>0.75</v>
      </c>
      <c r="EEX24" s="401">
        <v>0.75</v>
      </c>
      <c r="EEY24" s="401">
        <v>0.75</v>
      </c>
      <c r="EEZ24" s="401">
        <v>0.75</v>
      </c>
      <c r="EFA24" s="401">
        <v>0.75</v>
      </c>
      <c r="EFB24" s="401">
        <v>0.75</v>
      </c>
      <c r="EFC24" s="401">
        <v>0.75</v>
      </c>
      <c r="EFD24" s="401">
        <v>0.75</v>
      </c>
      <c r="EFE24" s="401">
        <v>0.75</v>
      </c>
      <c r="EFF24" s="401">
        <v>0.75</v>
      </c>
      <c r="EFG24" s="401">
        <v>0.75</v>
      </c>
      <c r="EFH24" s="401">
        <v>0.75</v>
      </c>
      <c r="EFI24" s="401">
        <v>0.75</v>
      </c>
      <c r="EFJ24" s="401">
        <v>0.75</v>
      </c>
      <c r="EFK24" s="401">
        <v>0.75</v>
      </c>
      <c r="EFL24" s="401">
        <v>0.75</v>
      </c>
      <c r="EFM24" s="401">
        <v>0.75</v>
      </c>
      <c r="EFN24" s="401">
        <v>0.75</v>
      </c>
      <c r="EFO24" s="401">
        <v>0.75</v>
      </c>
      <c r="EFP24" s="401">
        <v>0.75</v>
      </c>
      <c r="EFQ24" s="401">
        <v>0.75</v>
      </c>
      <c r="EFR24" s="401">
        <v>0.75</v>
      </c>
      <c r="EFS24" s="401">
        <v>0.75</v>
      </c>
      <c r="EFT24" s="401">
        <v>0.75</v>
      </c>
      <c r="EFU24" s="401">
        <v>0.75</v>
      </c>
      <c r="EFV24" s="401">
        <v>0.75</v>
      </c>
      <c r="EFW24" s="401">
        <v>0.75</v>
      </c>
      <c r="EFX24" s="401">
        <v>0.75</v>
      </c>
      <c r="EFY24" s="401">
        <v>0.75</v>
      </c>
      <c r="EFZ24" s="401">
        <v>0.75</v>
      </c>
      <c r="EGA24" s="401">
        <v>0.75</v>
      </c>
      <c r="EGB24" s="401">
        <v>0.75</v>
      </c>
      <c r="EGC24" s="401">
        <v>0.75</v>
      </c>
      <c r="EGD24" s="401">
        <v>0.75</v>
      </c>
      <c r="EGE24" s="401">
        <v>0.75</v>
      </c>
      <c r="EGF24" s="401">
        <v>0.75</v>
      </c>
      <c r="EGG24" s="401">
        <v>0.75</v>
      </c>
      <c r="EGH24" s="401">
        <v>0.75</v>
      </c>
      <c r="EGI24" s="401">
        <v>0.75</v>
      </c>
      <c r="EGJ24" s="401">
        <v>0.75</v>
      </c>
      <c r="EGK24" s="401">
        <v>0.75</v>
      </c>
      <c r="EGL24" s="401">
        <v>0.75</v>
      </c>
      <c r="EGM24" s="401">
        <v>0.75</v>
      </c>
      <c r="EGN24" s="401">
        <v>0.75</v>
      </c>
      <c r="EGO24" s="401">
        <v>0.75</v>
      </c>
      <c r="EGP24" s="401">
        <v>0.75</v>
      </c>
      <c r="EGQ24" s="401">
        <v>0.75</v>
      </c>
      <c r="EGR24" s="401">
        <v>0.75</v>
      </c>
      <c r="EGS24" s="401">
        <v>0.75</v>
      </c>
      <c r="EGT24" s="401">
        <v>0.75</v>
      </c>
      <c r="EGU24" s="401">
        <v>0.75</v>
      </c>
      <c r="EGV24" s="401">
        <v>0.75</v>
      </c>
      <c r="EGW24" s="401">
        <v>0.75</v>
      </c>
      <c r="EGX24" s="401">
        <v>0.75</v>
      </c>
      <c r="EGY24" s="401">
        <v>0.75</v>
      </c>
      <c r="EGZ24" s="401">
        <v>0.75</v>
      </c>
      <c r="EHA24" s="401">
        <v>0.75</v>
      </c>
      <c r="EHB24" s="401">
        <v>0.75</v>
      </c>
      <c r="EHC24" s="401">
        <v>0.75</v>
      </c>
      <c r="EHD24" s="401">
        <v>0.75</v>
      </c>
      <c r="EHE24" s="401">
        <v>0.75</v>
      </c>
      <c r="EHF24" s="401">
        <v>0.75</v>
      </c>
      <c r="EHG24" s="401">
        <v>0.75</v>
      </c>
      <c r="EHH24" s="401">
        <v>0.75</v>
      </c>
      <c r="EHI24" s="401">
        <v>0.75</v>
      </c>
      <c r="EHJ24" s="401">
        <v>0.75</v>
      </c>
      <c r="EHK24" s="401">
        <v>0.75</v>
      </c>
      <c r="EHL24" s="401">
        <v>0.75</v>
      </c>
      <c r="EHM24" s="401">
        <v>0.75</v>
      </c>
      <c r="EHN24" s="401">
        <v>0.75</v>
      </c>
      <c r="EHO24" s="401">
        <v>0.75</v>
      </c>
      <c r="EHP24" s="401">
        <v>0.75</v>
      </c>
      <c r="EHQ24" s="401">
        <v>0.75</v>
      </c>
      <c r="EHR24" s="401">
        <v>0.75</v>
      </c>
      <c r="EHS24" s="401">
        <v>0.75</v>
      </c>
      <c r="EHT24" s="401">
        <v>0.75</v>
      </c>
      <c r="EHU24" s="401">
        <v>0.75</v>
      </c>
      <c r="EHV24" s="401">
        <v>0.75</v>
      </c>
      <c r="EHW24" s="401">
        <v>0.75</v>
      </c>
      <c r="EHX24" s="401">
        <v>0.75</v>
      </c>
      <c r="EHY24" s="401">
        <v>0.75</v>
      </c>
      <c r="EHZ24" s="401">
        <v>0.75</v>
      </c>
      <c r="EIA24" s="401">
        <v>0.75</v>
      </c>
      <c r="EIB24" s="401">
        <v>0.75</v>
      </c>
      <c r="EIC24" s="401">
        <v>0.75</v>
      </c>
      <c r="EID24" s="401">
        <v>0.75</v>
      </c>
      <c r="EIE24" s="401">
        <v>0.75</v>
      </c>
      <c r="EIF24" s="401">
        <v>0.75</v>
      </c>
      <c r="EIG24" s="401">
        <v>0.75</v>
      </c>
      <c r="EIH24" s="401">
        <v>0.75</v>
      </c>
      <c r="EII24" s="401">
        <v>0.75</v>
      </c>
      <c r="EIJ24" s="401">
        <v>0.75</v>
      </c>
      <c r="EIK24" s="401">
        <v>0.75</v>
      </c>
      <c r="EIL24" s="401">
        <v>0.75</v>
      </c>
      <c r="EIM24" s="401">
        <v>0.75</v>
      </c>
      <c r="EIN24" s="401">
        <v>0.75</v>
      </c>
      <c r="EIO24" s="401">
        <v>0.75</v>
      </c>
      <c r="EIP24" s="401">
        <v>0.75</v>
      </c>
      <c r="EIQ24" s="401">
        <v>0.75</v>
      </c>
      <c r="EIR24" s="401">
        <v>0.75</v>
      </c>
      <c r="EIS24" s="401">
        <v>0.75</v>
      </c>
      <c r="EIT24" s="401">
        <v>0.75</v>
      </c>
      <c r="EIU24" s="401">
        <v>0.75</v>
      </c>
      <c r="EIV24" s="401">
        <v>0.75</v>
      </c>
      <c r="EIW24" s="401">
        <v>0.75</v>
      </c>
      <c r="EIX24" s="401">
        <v>0.75</v>
      </c>
      <c r="EIY24" s="401">
        <v>0.75</v>
      </c>
      <c r="EIZ24" s="401">
        <v>0.75</v>
      </c>
      <c r="EJA24" s="401">
        <v>0.75</v>
      </c>
      <c r="EJB24" s="401">
        <v>0.75</v>
      </c>
      <c r="EJC24" s="401">
        <v>0.75</v>
      </c>
      <c r="EJD24" s="401">
        <v>0.75</v>
      </c>
      <c r="EJE24" s="401">
        <v>0.75</v>
      </c>
      <c r="EJF24" s="401">
        <v>0.75</v>
      </c>
      <c r="EJG24" s="401">
        <v>0.75</v>
      </c>
      <c r="EJH24" s="401">
        <v>0.75</v>
      </c>
      <c r="EJI24" s="401">
        <v>0.75</v>
      </c>
      <c r="EJJ24" s="401">
        <v>0.75</v>
      </c>
      <c r="EJK24" s="401">
        <v>0.75</v>
      </c>
      <c r="EJL24" s="401">
        <v>0.75</v>
      </c>
      <c r="EJM24" s="401">
        <v>0.75</v>
      </c>
      <c r="EJN24" s="401">
        <v>0.75</v>
      </c>
      <c r="EJO24" s="401">
        <v>0.75</v>
      </c>
      <c r="EJP24" s="401">
        <v>0.75</v>
      </c>
      <c r="EJQ24" s="401">
        <v>0.75</v>
      </c>
      <c r="EJR24" s="401">
        <v>0.75</v>
      </c>
      <c r="EJS24" s="401">
        <v>0.75</v>
      </c>
      <c r="EJT24" s="401">
        <v>0.75</v>
      </c>
      <c r="EJU24" s="401">
        <v>0.75</v>
      </c>
      <c r="EJV24" s="401">
        <v>0.75</v>
      </c>
      <c r="EJW24" s="401">
        <v>0.75</v>
      </c>
      <c r="EJX24" s="401">
        <v>0.75</v>
      </c>
      <c r="EJY24" s="401">
        <v>0.75</v>
      </c>
      <c r="EJZ24" s="401">
        <v>0.75</v>
      </c>
      <c r="EKA24" s="401">
        <v>0.75</v>
      </c>
      <c r="EKB24" s="401">
        <v>0.75</v>
      </c>
      <c r="EKC24" s="401">
        <v>0.75</v>
      </c>
      <c r="EKD24" s="401">
        <v>0.75</v>
      </c>
      <c r="EKE24" s="401">
        <v>0.75</v>
      </c>
      <c r="EKF24" s="401">
        <v>0.75</v>
      </c>
      <c r="EKG24" s="401">
        <v>0.75</v>
      </c>
      <c r="EKH24" s="401">
        <v>0.75</v>
      </c>
      <c r="EKI24" s="401">
        <v>0.75</v>
      </c>
      <c r="EKJ24" s="401">
        <v>0.75</v>
      </c>
      <c r="EKK24" s="401">
        <v>0.75</v>
      </c>
      <c r="EKL24" s="401">
        <v>0.75</v>
      </c>
      <c r="EKM24" s="401">
        <v>0.75</v>
      </c>
      <c r="EKN24" s="401">
        <v>0.75</v>
      </c>
      <c r="EKO24" s="401">
        <v>0.75</v>
      </c>
      <c r="EKP24" s="401">
        <v>0.75</v>
      </c>
      <c r="EKQ24" s="401">
        <v>0.75</v>
      </c>
      <c r="EKR24" s="401">
        <v>0.75</v>
      </c>
      <c r="EKS24" s="401">
        <v>0.75</v>
      </c>
      <c r="EKT24" s="401">
        <v>0.75</v>
      </c>
      <c r="EKU24" s="401">
        <v>0.75</v>
      </c>
      <c r="EKV24" s="401">
        <v>0.75</v>
      </c>
      <c r="EKW24" s="401">
        <v>0.75</v>
      </c>
      <c r="EKX24" s="401">
        <v>0.75</v>
      </c>
      <c r="EKY24" s="401">
        <v>0.75</v>
      </c>
      <c r="EKZ24" s="401">
        <v>0.75</v>
      </c>
      <c r="ELA24" s="401">
        <v>0.75</v>
      </c>
      <c r="ELB24" s="401">
        <v>0.75</v>
      </c>
      <c r="ELC24" s="401">
        <v>0.75</v>
      </c>
      <c r="ELD24" s="401">
        <v>0.75</v>
      </c>
      <c r="ELE24" s="401">
        <v>0.75</v>
      </c>
      <c r="ELF24" s="401">
        <v>0.75</v>
      </c>
      <c r="ELG24" s="401">
        <v>0.75</v>
      </c>
      <c r="ELH24" s="401">
        <v>0.75</v>
      </c>
      <c r="ELI24" s="401">
        <v>0.75</v>
      </c>
      <c r="ELJ24" s="401">
        <v>0.75</v>
      </c>
      <c r="ELK24" s="401">
        <v>0.75</v>
      </c>
      <c r="ELL24" s="401">
        <v>0.75</v>
      </c>
      <c r="ELM24" s="401">
        <v>0.75</v>
      </c>
      <c r="ELN24" s="401">
        <v>0.75</v>
      </c>
      <c r="ELO24" s="401">
        <v>0.75</v>
      </c>
      <c r="ELP24" s="401">
        <v>0.75</v>
      </c>
      <c r="ELQ24" s="401">
        <v>0.75</v>
      </c>
      <c r="ELR24" s="401">
        <v>0.75</v>
      </c>
      <c r="ELS24" s="401">
        <v>0.75</v>
      </c>
      <c r="ELT24" s="401">
        <v>0.75</v>
      </c>
      <c r="ELU24" s="401">
        <v>0.75</v>
      </c>
      <c r="ELV24" s="401">
        <v>0.75</v>
      </c>
      <c r="ELW24" s="401">
        <v>0.75</v>
      </c>
      <c r="ELX24" s="401">
        <v>0.75</v>
      </c>
      <c r="ELY24" s="401">
        <v>0.75</v>
      </c>
      <c r="ELZ24" s="401">
        <v>0.75</v>
      </c>
      <c r="EMA24" s="401">
        <v>0.75</v>
      </c>
      <c r="EMB24" s="401">
        <v>0.75</v>
      </c>
      <c r="EMC24" s="401">
        <v>0.75</v>
      </c>
      <c r="EMD24" s="401">
        <v>0.75</v>
      </c>
      <c r="EME24" s="401">
        <v>0.75</v>
      </c>
      <c r="EMF24" s="401">
        <v>0.75</v>
      </c>
      <c r="EMG24" s="401">
        <v>0.75</v>
      </c>
      <c r="EMH24" s="401">
        <v>0.75</v>
      </c>
      <c r="EMI24" s="401">
        <v>0.75</v>
      </c>
      <c r="EMJ24" s="401">
        <v>0.75</v>
      </c>
      <c r="EMK24" s="401">
        <v>0.75</v>
      </c>
      <c r="EML24" s="401">
        <v>0.75</v>
      </c>
      <c r="EMM24" s="401">
        <v>0.75</v>
      </c>
      <c r="EMN24" s="401">
        <v>0.75</v>
      </c>
      <c r="EMO24" s="401">
        <v>0.75</v>
      </c>
      <c r="EMP24" s="401">
        <v>0.75</v>
      </c>
      <c r="EMQ24" s="401">
        <v>0.75</v>
      </c>
      <c r="EMR24" s="401">
        <v>0.75</v>
      </c>
      <c r="EMS24" s="401">
        <v>0.75</v>
      </c>
      <c r="EMT24" s="401">
        <v>0.75</v>
      </c>
      <c r="EMU24" s="401">
        <v>0.75</v>
      </c>
      <c r="EMV24" s="401">
        <v>0.75</v>
      </c>
      <c r="EMW24" s="401">
        <v>0.75</v>
      </c>
      <c r="EMX24" s="401">
        <v>0.75</v>
      </c>
      <c r="EMY24" s="401">
        <v>0.75</v>
      </c>
      <c r="EMZ24" s="401">
        <v>0.75</v>
      </c>
      <c r="ENA24" s="401">
        <v>0.75</v>
      </c>
      <c r="ENB24" s="401">
        <v>0.75</v>
      </c>
      <c r="ENC24" s="401">
        <v>0.75</v>
      </c>
      <c r="END24" s="401">
        <v>0.75</v>
      </c>
      <c r="ENE24" s="401">
        <v>0.75</v>
      </c>
      <c r="ENF24" s="401">
        <v>0.75</v>
      </c>
      <c r="ENG24" s="401">
        <v>0.75</v>
      </c>
      <c r="ENH24" s="401">
        <v>0.75</v>
      </c>
      <c r="ENI24" s="401">
        <v>0.75</v>
      </c>
      <c r="ENJ24" s="401">
        <v>0.75</v>
      </c>
      <c r="ENK24" s="401">
        <v>0.75</v>
      </c>
      <c r="ENL24" s="401">
        <v>0.75</v>
      </c>
      <c r="ENM24" s="401">
        <v>0.75</v>
      </c>
      <c r="ENN24" s="401">
        <v>0.75</v>
      </c>
      <c r="ENO24" s="401">
        <v>0.75</v>
      </c>
      <c r="ENP24" s="401">
        <v>0.75</v>
      </c>
      <c r="ENQ24" s="401">
        <v>0.75</v>
      </c>
      <c r="ENR24" s="401">
        <v>0.75</v>
      </c>
      <c r="ENS24" s="401">
        <v>0.75</v>
      </c>
      <c r="ENT24" s="401">
        <v>0.75</v>
      </c>
      <c r="ENU24" s="401">
        <v>0.75</v>
      </c>
      <c r="ENV24" s="401">
        <v>0.75</v>
      </c>
      <c r="ENW24" s="401">
        <v>0.75</v>
      </c>
      <c r="ENX24" s="401">
        <v>0.75</v>
      </c>
      <c r="ENY24" s="401">
        <v>0.75</v>
      </c>
      <c r="ENZ24" s="401">
        <v>0.75</v>
      </c>
      <c r="EOA24" s="401">
        <v>0.75</v>
      </c>
      <c r="EOB24" s="401">
        <v>0.75</v>
      </c>
      <c r="EOC24" s="401">
        <v>0.75</v>
      </c>
      <c r="EOD24" s="401">
        <v>0.75</v>
      </c>
      <c r="EOE24" s="401">
        <v>0.75</v>
      </c>
      <c r="EOF24" s="401">
        <v>0.75</v>
      </c>
      <c r="EOG24" s="401">
        <v>0.75</v>
      </c>
      <c r="EOH24" s="401">
        <v>0.75</v>
      </c>
      <c r="EOI24" s="401">
        <v>0.75</v>
      </c>
      <c r="EOJ24" s="401">
        <v>0.75</v>
      </c>
      <c r="EOK24" s="401">
        <v>0.75</v>
      </c>
      <c r="EOL24" s="401">
        <v>0.75</v>
      </c>
      <c r="EOM24" s="401">
        <v>0.75</v>
      </c>
      <c r="EON24" s="401">
        <v>0.75</v>
      </c>
      <c r="EOO24" s="401">
        <v>0.75</v>
      </c>
      <c r="EOP24" s="401">
        <v>0.75</v>
      </c>
      <c r="EOQ24" s="401">
        <v>0.75</v>
      </c>
      <c r="EOR24" s="401">
        <v>0.75</v>
      </c>
      <c r="EOS24" s="401">
        <v>0.75</v>
      </c>
      <c r="EOT24" s="401">
        <v>0.75</v>
      </c>
      <c r="EOU24" s="401">
        <v>0.75</v>
      </c>
      <c r="EOV24" s="401">
        <v>0.75</v>
      </c>
      <c r="EOW24" s="401">
        <v>0.75</v>
      </c>
      <c r="EOX24" s="401">
        <v>0.75</v>
      </c>
      <c r="EOY24" s="401">
        <v>0.75</v>
      </c>
      <c r="EOZ24" s="401">
        <v>0.75</v>
      </c>
      <c r="EPA24" s="401">
        <v>0.75</v>
      </c>
      <c r="EPB24" s="401">
        <v>0.75</v>
      </c>
      <c r="EPC24" s="401">
        <v>0.75</v>
      </c>
      <c r="EPD24" s="401">
        <v>0.75</v>
      </c>
      <c r="EPE24" s="401">
        <v>0.75</v>
      </c>
      <c r="EPF24" s="401">
        <v>0.75</v>
      </c>
      <c r="EPG24" s="401">
        <v>0.75</v>
      </c>
      <c r="EPH24" s="401">
        <v>0.75</v>
      </c>
      <c r="EPI24" s="401">
        <v>0.75</v>
      </c>
      <c r="EPJ24" s="401">
        <v>0.75</v>
      </c>
      <c r="EPK24" s="401">
        <v>0.75</v>
      </c>
      <c r="EPL24" s="401">
        <v>0.75</v>
      </c>
      <c r="EPM24" s="401">
        <v>0.75</v>
      </c>
      <c r="EPN24" s="401">
        <v>0.75</v>
      </c>
      <c r="EPO24" s="401">
        <v>0.75</v>
      </c>
      <c r="EPP24" s="401">
        <v>0.75</v>
      </c>
      <c r="EPQ24" s="401">
        <v>0.75</v>
      </c>
      <c r="EPR24" s="401">
        <v>0.75</v>
      </c>
      <c r="EPS24" s="401">
        <v>0.75</v>
      </c>
      <c r="EPT24" s="401">
        <v>0.75</v>
      </c>
      <c r="EPU24" s="401">
        <v>0.75</v>
      </c>
      <c r="EPV24" s="401">
        <v>0.75</v>
      </c>
      <c r="EPW24" s="401">
        <v>0.75</v>
      </c>
      <c r="EPX24" s="401">
        <v>0.75</v>
      </c>
      <c r="EPY24" s="401">
        <v>0.75</v>
      </c>
      <c r="EPZ24" s="401">
        <v>0.75</v>
      </c>
      <c r="EQA24" s="401">
        <v>0.75</v>
      </c>
      <c r="EQB24" s="401">
        <v>0.75</v>
      </c>
      <c r="EQC24" s="401">
        <v>0.75</v>
      </c>
      <c r="EQD24" s="401">
        <v>0.75</v>
      </c>
      <c r="EQE24" s="401">
        <v>0.75</v>
      </c>
      <c r="EQF24" s="401">
        <v>0.75</v>
      </c>
      <c r="EQG24" s="401">
        <v>0.75</v>
      </c>
      <c r="EQH24" s="401">
        <v>0.75</v>
      </c>
      <c r="EQI24" s="401">
        <v>0.75</v>
      </c>
      <c r="EQJ24" s="401">
        <v>0.75</v>
      </c>
      <c r="EQK24" s="401">
        <v>0.75</v>
      </c>
      <c r="EQL24" s="401">
        <v>0.75</v>
      </c>
      <c r="EQM24" s="401">
        <v>0.75</v>
      </c>
      <c r="EQN24" s="401">
        <v>0.75</v>
      </c>
      <c r="EQO24" s="401">
        <v>0.75</v>
      </c>
      <c r="EQP24" s="401">
        <v>0.75</v>
      </c>
      <c r="EQQ24" s="401">
        <v>0.75</v>
      </c>
      <c r="EQR24" s="401">
        <v>0.75</v>
      </c>
      <c r="EQS24" s="401">
        <v>0.75</v>
      </c>
      <c r="EQT24" s="401">
        <v>0.75</v>
      </c>
      <c r="EQU24" s="401">
        <v>0.75</v>
      </c>
      <c r="EQV24" s="401">
        <v>0.75</v>
      </c>
      <c r="EQW24" s="401">
        <v>0.75</v>
      </c>
      <c r="EQX24" s="401">
        <v>0.75</v>
      </c>
      <c r="EQY24" s="401">
        <v>0.75</v>
      </c>
      <c r="EQZ24" s="401">
        <v>0.75</v>
      </c>
      <c r="ERA24" s="401">
        <v>0.75</v>
      </c>
      <c r="ERB24" s="401">
        <v>0.75</v>
      </c>
      <c r="ERC24" s="401">
        <v>0.75</v>
      </c>
      <c r="ERD24" s="401">
        <v>0.75</v>
      </c>
      <c r="ERE24" s="401">
        <v>0.75</v>
      </c>
      <c r="ERF24" s="401">
        <v>0.75</v>
      </c>
      <c r="ERG24" s="401">
        <v>0.75</v>
      </c>
      <c r="ERH24" s="401">
        <v>0.75</v>
      </c>
      <c r="ERI24" s="401">
        <v>0.75</v>
      </c>
      <c r="ERJ24" s="401">
        <v>0.75</v>
      </c>
      <c r="ERK24" s="401">
        <v>0.75</v>
      </c>
      <c r="ERL24" s="401">
        <v>0.75</v>
      </c>
      <c r="ERM24" s="401">
        <v>0.75</v>
      </c>
      <c r="ERN24" s="401">
        <v>0.75</v>
      </c>
      <c r="ERO24" s="401">
        <v>0.75</v>
      </c>
      <c r="ERP24" s="401">
        <v>0.75</v>
      </c>
      <c r="ERQ24" s="401">
        <v>0.75</v>
      </c>
      <c r="ERR24" s="401">
        <v>0.75</v>
      </c>
      <c r="ERS24" s="401">
        <v>0.75</v>
      </c>
      <c r="ERT24" s="401">
        <v>0.75</v>
      </c>
      <c r="ERU24" s="401">
        <v>0.75</v>
      </c>
      <c r="ERV24" s="401">
        <v>0.75</v>
      </c>
      <c r="ERW24" s="401">
        <v>0.75</v>
      </c>
      <c r="ERX24" s="401">
        <v>0.75</v>
      </c>
      <c r="ERY24" s="401">
        <v>0.75</v>
      </c>
      <c r="ERZ24" s="401">
        <v>0.75</v>
      </c>
      <c r="ESA24" s="401">
        <v>0.75</v>
      </c>
      <c r="ESB24" s="401">
        <v>0.75</v>
      </c>
      <c r="ESC24" s="401">
        <v>0.75</v>
      </c>
      <c r="ESD24" s="401">
        <v>0.75</v>
      </c>
      <c r="ESE24" s="401">
        <v>0.75</v>
      </c>
      <c r="ESF24" s="401">
        <v>0.75</v>
      </c>
      <c r="ESG24" s="401">
        <v>0.75</v>
      </c>
      <c r="ESH24" s="401">
        <v>0.75</v>
      </c>
      <c r="ESI24" s="401">
        <v>0.75</v>
      </c>
      <c r="ESJ24" s="401">
        <v>0.75</v>
      </c>
      <c r="ESK24" s="401">
        <v>0.75</v>
      </c>
      <c r="ESL24" s="401">
        <v>0.75</v>
      </c>
      <c r="ESM24" s="401">
        <v>0.75</v>
      </c>
      <c r="ESN24" s="401">
        <v>0.75</v>
      </c>
      <c r="ESO24" s="401">
        <v>0.75</v>
      </c>
      <c r="ESP24" s="401">
        <v>0.75</v>
      </c>
      <c r="ESQ24" s="401">
        <v>0.75</v>
      </c>
      <c r="ESR24" s="401">
        <v>0.75</v>
      </c>
      <c r="ESS24" s="401">
        <v>0.75</v>
      </c>
      <c r="EST24" s="401">
        <v>0.75</v>
      </c>
      <c r="ESU24" s="401">
        <v>0.75</v>
      </c>
      <c r="ESV24" s="401">
        <v>0.75</v>
      </c>
      <c r="ESW24" s="401">
        <v>0.75</v>
      </c>
      <c r="ESX24" s="401">
        <v>0.75</v>
      </c>
      <c r="ESY24" s="401">
        <v>0.75</v>
      </c>
      <c r="ESZ24" s="401">
        <v>0.75</v>
      </c>
      <c r="ETA24" s="401">
        <v>0.75</v>
      </c>
      <c r="ETB24" s="401">
        <v>0.75</v>
      </c>
      <c r="ETC24" s="401">
        <v>0.75</v>
      </c>
      <c r="ETD24" s="401">
        <v>0.75</v>
      </c>
      <c r="ETE24" s="401">
        <v>0.75</v>
      </c>
      <c r="ETF24" s="401">
        <v>0.75</v>
      </c>
      <c r="ETG24" s="401">
        <v>0.75</v>
      </c>
      <c r="ETH24" s="401">
        <v>0.75</v>
      </c>
      <c r="ETI24" s="401">
        <v>0.75</v>
      </c>
      <c r="ETJ24" s="401">
        <v>0.75</v>
      </c>
      <c r="ETK24" s="401">
        <v>0.75</v>
      </c>
      <c r="ETL24" s="401">
        <v>0.75</v>
      </c>
      <c r="ETM24" s="401">
        <v>0.75</v>
      </c>
      <c r="ETN24" s="401">
        <v>0.75</v>
      </c>
      <c r="ETO24" s="401">
        <v>0.75</v>
      </c>
      <c r="ETP24" s="401">
        <v>0.75</v>
      </c>
      <c r="ETQ24" s="401">
        <v>0.75</v>
      </c>
      <c r="ETR24" s="401">
        <v>0.75</v>
      </c>
      <c r="ETS24" s="401">
        <v>0.75</v>
      </c>
      <c r="ETT24" s="401">
        <v>0.75</v>
      </c>
      <c r="ETU24" s="401">
        <v>0.75</v>
      </c>
      <c r="ETV24" s="401">
        <v>0.75</v>
      </c>
      <c r="ETW24" s="401">
        <v>0.75</v>
      </c>
      <c r="ETX24" s="401">
        <v>0.75</v>
      </c>
      <c r="ETY24" s="401">
        <v>0.75</v>
      </c>
      <c r="ETZ24" s="401">
        <v>0.75</v>
      </c>
      <c r="EUA24" s="401">
        <v>0.75</v>
      </c>
      <c r="EUB24" s="401">
        <v>0.75</v>
      </c>
      <c r="EUC24" s="401">
        <v>0.75</v>
      </c>
      <c r="EUD24" s="401">
        <v>0.75</v>
      </c>
      <c r="EUE24" s="401">
        <v>0.75</v>
      </c>
      <c r="EUF24" s="401">
        <v>0.75</v>
      </c>
      <c r="EUG24" s="401">
        <v>0.75</v>
      </c>
      <c r="EUH24" s="401">
        <v>0.75</v>
      </c>
      <c r="EUI24" s="401">
        <v>0.75</v>
      </c>
      <c r="EUJ24" s="401">
        <v>0.75</v>
      </c>
      <c r="EUK24" s="401">
        <v>0.75</v>
      </c>
      <c r="EUL24" s="401">
        <v>0.75</v>
      </c>
      <c r="EUM24" s="401">
        <v>0.75</v>
      </c>
      <c r="EUN24" s="401">
        <v>0.75</v>
      </c>
      <c r="EUO24" s="401">
        <v>0.75</v>
      </c>
      <c r="EUP24" s="401">
        <v>0.75</v>
      </c>
      <c r="EUQ24" s="401">
        <v>0.75</v>
      </c>
      <c r="EUR24" s="401">
        <v>0.75</v>
      </c>
      <c r="EUS24" s="401">
        <v>0.75</v>
      </c>
      <c r="EUT24" s="401">
        <v>0.75</v>
      </c>
      <c r="EUU24" s="401">
        <v>0.75</v>
      </c>
      <c r="EUV24" s="401">
        <v>0.75</v>
      </c>
      <c r="EUW24" s="401">
        <v>0.75</v>
      </c>
      <c r="EUX24" s="401">
        <v>0.75</v>
      </c>
      <c r="EUY24" s="401">
        <v>0.75</v>
      </c>
      <c r="EUZ24" s="401">
        <v>0.75</v>
      </c>
      <c r="EVA24" s="401">
        <v>0.75</v>
      </c>
      <c r="EVB24" s="401">
        <v>0.75</v>
      </c>
      <c r="EVC24" s="401">
        <v>0.75</v>
      </c>
      <c r="EVD24" s="401">
        <v>0.75</v>
      </c>
      <c r="EVE24" s="401">
        <v>0.75</v>
      </c>
      <c r="EVF24" s="401">
        <v>0.75</v>
      </c>
      <c r="EVG24" s="401">
        <v>0.75</v>
      </c>
      <c r="EVH24" s="401">
        <v>0.75</v>
      </c>
      <c r="EVI24" s="401">
        <v>0.75</v>
      </c>
      <c r="EVJ24" s="401">
        <v>0.75</v>
      </c>
      <c r="EVK24" s="401">
        <v>0.75</v>
      </c>
      <c r="EVL24" s="401">
        <v>0.75</v>
      </c>
      <c r="EVM24" s="401">
        <v>0.75</v>
      </c>
      <c r="EVN24" s="401">
        <v>0.75</v>
      </c>
      <c r="EVO24" s="401">
        <v>0.75</v>
      </c>
      <c r="EVP24" s="401">
        <v>0.75</v>
      </c>
      <c r="EVQ24" s="401">
        <v>0.75</v>
      </c>
      <c r="EVR24" s="401">
        <v>0.75</v>
      </c>
      <c r="EVS24" s="401">
        <v>0.75</v>
      </c>
      <c r="EVT24" s="401">
        <v>0.75</v>
      </c>
      <c r="EVU24" s="401">
        <v>0.75</v>
      </c>
      <c r="EVV24" s="401">
        <v>0.75</v>
      </c>
      <c r="EVW24" s="401">
        <v>0.75</v>
      </c>
      <c r="EVX24" s="401">
        <v>0.75</v>
      </c>
      <c r="EVY24" s="401">
        <v>0.75</v>
      </c>
      <c r="EVZ24" s="401">
        <v>0.75</v>
      </c>
      <c r="EWA24" s="401">
        <v>0.75</v>
      </c>
      <c r="EWB24" s="401">
        <v>0.75</v>
      </c>
      <c r="EWC24" s="401">
        <v>0.75</v>
      </c>
      <c r="EWD24" s="401">
        <v>0.75</v>
      </c>
      <c r="EWE24" s="401">
        <v>0.75</v>
      </c>
      <c r="EWF24" s="401">
        <v>0.75</v>
      </c>
      <c r="EWG24" s="401">
        <v>0.75</v>
      </c>
      <c r="EWH24" s="401">
        <v>0.75</v>
      </c>
      <c r="EWI24" s="401">
        <v>0.75</v>
      </c>
      <c r="EWJ24" s="401">
        <v>0.75</v>
      </c>
      <c r="EWK24" s="401">
        <v>0.75</v>
      </c>
      <c r="EWL24" s="401">
        <v>0.75</v>
      </c>
      <c r="EWM24" s="401">
        <v>0.75</v>
      </c>
      <c r="EWN24" s="401">
        <v>0.75</v>
      </c>
      <c r="EWO24" s="401">
        <v>0.75</v>
      </c>
      <c r="EWP24" s="401">
        <v>0.75</v>
      </c>
      <c r="EWQ24" s="401">
        <v>0.75</v>
      </c>
      <c r="EWR24" s="401">
        <v>0.75</v>
      </c>
      <c r="EWS24" s="401">
        <v>0.75</v>
      </c>
      <c r="EWT24" s="401">
        <v>0.75</v>
      </c>
      <c r="EWU24" s="401">
        <v>0.75</v>
      </c>
      <c r="EWV24" s="401">
        <v>0.75</v>
      </c>
      <c r="EWW24" s="401">
        <v>0.75</v>
      </c>
      <c r="EWX24" s="401">
        <v>0.75</v>
      </c>
      <c r="EWY24" s="401">
        <v>0.75</v>
      </c>
      <c r="EWZ24" s="401">
        <v>0.75</v>
      </c>
      <c r="EXA24" s="401">
        <v>0.75</v>
      </c>
      <c r="EXB24" s="401">
        <v>0.75</v>
      </c>
      <c r="EXC24" s="401">
        <v>0.75</v>
      </c>
      <c r="EXD24" s="401">
        <v>0.75</v>
      </c>
      <c r="EXE24" s="401">
        <v>0.75</v>
      </c>
      <c r="EXF24" s="401">
        <v>0.75</v>
      </c>
      <c r="EXG24" s="401">
        <v>0.75</v>
      </c>
      <c r="EXH24" s="401">
        <v>0.75</v>
      </c>
      <c r="EXI24" s="401">
        <v>0.75</v>
      </c>
      <c r="EXJ24" s="401">
        <v>0.75</v>
      </c>
      <c r="EXK24" s="401">
        <v>0.75</v>
      </c>
      <c r="EXL24" s="401">
        <v>0.75</v>
      </c>
      <c r="EXM24" s="401">
        <v>0.75</v>
      </c>
      <c r="EXN24" s="401">
        <v>0.75</v>
      </c>
      <c r="EXO24" s="401">
        <v>0.75</v>
      </c>
      <c r="EXP24" s="401">
        <v>0.75</v>
      </c>
      <c r="EXQ24" s="401">
        <v>0.75</v>
      </c>
      <c r="EXR24" s="401">
        <v>0.75</v>
      </c>
      <c r="EXS24" s="401">
        <v>0.75</v>
      </c>
      <c r="EXT24" s="401">
        <v>0.75</v>
      </c>
      <c r="EXU24" s="401">
        <v>0.75</v>
      </c>
      <c r="EXV24" s="401">
        <v>0.75</v>
      </c>
      <c r="EXW24" s="401">
        <v>0.75</v>
      </c>
      <c r="EXX24" s="401">
        <v>0.75</v>
      </c>
      <c r="EXY24" s="401">
        <v>0.75</v>
      </c>
      <c r="EXZ24" s="401">
        <v>0.75</v>
      </c>
      <c r="EYA24" s="401">
        <v>0.75</v>
      </c>
      <c r="EYB24" s="401">
        <v>0.75</v>
      </c>
      <c r="EYC24" s="401">
        <v>0.75</v>
      </c>
      <c r="EYD24" s="401">
        <v>0.75</v>
      </c>
      <c r="EYE24" s="401">
        <v>0.75</v>
      </c>
      <c r="EYF24" s="401">
        <v>0.75</v>
      </c>
      <c r="EYG24" s="401">
        <v>0.75</v>
      </c>
      <c r="EYH24" s="401">
        <v>0.75</v>
      </c>
      <c r="EYI24" s="401">
        <v>0.75</v>
      </c>
      <c r="EYJ24" s="401">
        <v>0.75</v>
      </c>
      <c r="EYK24" s="401">
        <v>0.75</v>
      </c>
      <c r="EYL24" s="401">
        <v>0.75</v>
      </c>
      <c r="EYM24" s="401">
        <v>0.75</v>
      </c>
      <c r="EYN24" s="401">
        <v>0.75</v>
      </c>
      <c r="EYO24" s="401">
        <v>0.75</v>
      </c>
      <c r="EYP24" s="401">
        <v>0.75</v>
      </c>
      <c r="EYQ24" s="401">
        <v>0.75</v>
      </c>
      <c r="EYR24" s="401">
        <v>0.75</v>
      </c>
      <c r="EYS24" s="401">
        <v>0.75</v>
      </c>
      <c r="EYT24" s="401">
        <v>0.75</v>
      </c>
      <c r="EYU24" s="401">
        <v>0.75</v>
      </c>
      <c r="EYV24" s="401">
        <v>0.75</v>
      </c>
      <c r="EYW24" s="401">
        <v>0.75</v>
      </c>
      <c r="EYX24" s="401">
        <v>0.75</v>
      </c>
      <c r="EYY24" s="401">
        <v>0.75</v>
      </c>
      <c r="EYZ24" s="401">
        <v>0.75</v>
      </c>
      <c r="EZA24" s="401">
        <v>0.75</v>
      </c>
      <c r="EZB24" s="401">
        <v>0.75</v>
      </c>
      <c r="EZC24" s="401">
        <v>0.75</v>
      </c>
      <c r="EZD24" s="401">
        <v>0.75</v>
      </c>
      <c r="EZE24" s="401">
        <v>0.75</v>
      </c>
      <c r="EZF24" s="401">
        <v>0.75</v>
      </c>
      <c r="EZG24" s="401">
        <v>0.75</v>
      </c>
      <c r="EZH24" s="401">
        <v>0.75</v>
      </c>
      <c r="EZI24" s="401">
        <v>0.75</v>
      </c>
      <c r="EZJ24" s="401">
        <v>0.75</v>
      </c>
      <c r="EZK24" s="401">
        <v>0.75</v>
      </c>
      <c r="EZL24" s="401">
        <v>0.75</v>
      </c>
      <c r="EZM24" s="401">
        <v>0.75</v>
      </c>
      <c r="EZN24" s="401">
        <v>0.75</v>
      </c>
      <c r="EZO24" s="401">
        <v>0.75</v>
      </c>
      <c r="EZP24" s="401">
        <v>0.75</v>
      </c>
      <c r="EZQ24" s="401">
        <v>0.75</v>
      </c>
      <c r="EZR24" s="401">
        <v>0.75</v>
      </c>
      <c r="EZS24" s="401">
        <v>0.75</v>
      </c>
      <c r="EZT24" s="401">
        <v>0.75</v>
      </c>
      <c r="EZU24" s="401">
        <v>0.75</v>
      </c>
      <c r="EZV24" s="401">
        <v>0.75</v>
      </c>
      <c r="EZW24" s="401">
        <v>0.75</v>
      </c>
      <c r="EZX24" s="401">
        <v>0.75</v>
      </c>
      <c r="EZY24" s="401">
        <v>0.75</v>
      </c>
      <c r="EZZ24" s="401">
        <v>0.75</v>
      </c>
      <c r="FAA24" s="401">
        <v>0.75</v>
      </c>
      <c r="FAB24" s="401">
        <v>0.75</v>
      </c>
      <c r="FAC24" s="401">
        <v>0.75</v>
      </c>
      <c r="FAD24" s="401">
        <v>0.75</v>
      </c>
      <c r="FAE24" s="401">
        <v>0.75</v>
      </c>
      <c r="FAF24" s="401">
        <v>0.75</v>
      </c>
      <c r="FAG24" s="401">
        <v>0.75</v>
      </c>
      <c r="FAH24" s="401">
        <v>0.75</v>
      </c>
      <c r="FAI24" s="401">
        <v>0.75</v>
      </c>
      <c r="FAJ24" s="401">
        <v>0.75</v>
      </c>
      <c r="FAK24" s="401">
        <v>0.75</v>
      </c>
      <c r="FAL24" s="401">
        <v>0.75</v>
      </c>
      <c r="FAM24" s="401">
        <v>0.75</v>
      </c>
      <c r="FAN24" s="401">
        <v>0.75</v>
      </c>
      <c r="FAO24" s="401">
        <v>0.75</v>
      </c>
      <c r="FAP24" s="401">
        <v>0.75</v>
      </c>
      <c r="FAQ24" s="401">
        <v>0.75</v>
      </c>
      <c r="FAR24" s="401">
        <v>0.75</v>
      </c>
      <c r="FAS24" s="401">
        <v>0.75</v>
      </c>
      <c r="FAT24" s="401">
        <v>0.75</v>
      </c>
      <c r="FAU24" s="401">
        <v>0.75</v>
      </c>
      <c r="FAV24" s="401">
        <v>0.75</v>
      </c>
      <c r="FAW24" s="401">
        <v>0.75</v>
      </c>
      <c r="FAX24" s="401">
        <v>0.75</v>
      </c>
      <c r="FAY24" s="401">
        <v>0.75</v>
      </c>
      <c r="FAZ24" s="401">
        <v>0.75</v>
      </c>
      <c r="FBA24" s="401">
        <v>0.75</v>
      </c>
      <c r="FBB24" s="401">
        <v>0.75</v>
      </c>
      <c r="FBC24" s="401">
        <v>0.75</v>
      </c>
      <c r="FBD24" s="401">
        <v>0.75</v>
      </c>
      <c r="FBE24" s="401">
        <v>0.75</v>
      </c>
      <c r="FBF24" s="401">
        <v>0.75</v>
      </c>
      <c r="FBG24" s="401">
        <v>0.75</v>
      </c>
      <c r="FBH24" s="401">
        <v>0.75</v>
      </c>
      <c r="FBI24" s="401">
        <v>0.75</v>
      </c>
      <c r="FBJ24" s="401">
        <v>0.75</v>
      </c>
      <c r="FBK24" s="401">
        <v>0.75</v>
      </c>
      <c r="FBL24" s="401">
        <v>0.75</v>
      </c>
      <c r="FBM24" s="401">
        <v>0.75</v>
      </c>
      <c r="FBN24" s="401">
        <v>0.75</v>
      </c>
      <c r="FBO24" s="401">
        <v>0.75</v>
      </c>
      <c r="FBP24" s="401">
        <v>0.75</v>
      </c>
      <c r="FBQ24" s="401">
        <v>0.75</v>
      </c>
      <c r="FBR24" s="401">
        <v>0.75</v>
      </c>
      <c r="FBS24" s="401">
        <v>0.75</v>
      </c>
      <c r="FBT24" s="401">
        <v>0.75</v>
      </c>
      <c r="FBU24" s="401">
        <v>0.75</v>
      </c>
      <c r="FBV24" s="401">
        <v>0.75</v>
      </c>
      <c r="FBW24" s="401">
        <v>0.75</v>
      </c>
      <c r="FBX24" s="401">
        <v>0.75</v>
      </c>
      <c r="FBY24" s="401">
        <v>0.75</v>
      </c>
      <c r="FBZ24" s="401">
        <v>0.75</v>
      </c>
      <c r="FCA24" s="401">
        <v>0.75</v>
      </c>
      <c r="FCB24" s="401">
        <v>0.75</v>
      </c>
      <c r="FCC24" s="401">
        <v>0.75</v>
      </c>
      <c r="FCD24" s="401">
        <v>0.75</v>
      </c>
      <c r="FCE24" s="401">
        <v>0.75</v>
      </c>
      <c r="FCF24" s="401">
        <v>0.75</v>
      </c>
      <c r="FCG24" s="401">
        <v>0.75</v>
      </c>
      <c r="FCH24" s="401">
        <v>0.75</v>
      </c>
      <c r="FCI24" s="401">
        <v>0.75</v>
      </c>
      <c r="FCJ24" s="401">
        <v>0.75</v>
      </c>
      <c r="FCK24" s="401">
        <v>0.75</v>
      </c>
      <c r="FCL24" s="401">
        <v>0.75</v>
      </c>
      <c r="FCM24" s="401">
        <v>0.75</v>
      </c>
      <c r="FCN24" s="401">
        <v>0.75</v>
      </c>
      <c r="FCO24" s="401">
        <v>0.75</v>
      </c>
      <c r="FCP24" s="401">
        <v>0.75</v>
      </c>
      <c r="FCQ24" s="401">
        <v>0.75</v>
      </c>
      <c r="FCR24" s="401">
        <v>0.75</v>
      </c>
      <c r="FCS24" s="401">
        <v>0.75</v>
      </c>
      <c r="FCT24" s="401">
        <v>0.75</v>
      </c>
      <c r="FCU24" s="401">
        <v>0.75</v>
      </c>
      <c r="FCV24" s="401">
        <v>0.75</v>
      </c>
      <c r="FCW24" s="401">
        <v>0.75</v>
      </c>
      <c r="FCX24" s="401">
        <v>0.75</v>
      </c>
      <c r="FCY24" s="401">
        <v>0.75</v>
      </c>
      <c r="FCZ24" s="401">
        <v>0.75</v>
      </c>
      <c r="FDA24" s="401">
        <v>0.75</v>
      </c>
      <c r="FDB24" s="401">
        <v>0.75</v>
      </c>
      <c r="FDC24" s="401">
        <v>0.75</v>
      </c>
      <c r="FDD24" s="401">
        <v>0.75</v>
      </c>
      <c r="FDE24" s="401">
        <v>0.75</v>
      </c>
      <c r="FDF24" s="401">
        <v>0.75</v>
      </c>
      <c r="FDG24" s="401">
        <v>0.75</v>
      </c>
      <c r="FDH24" s="401">
        <v>0.75</v>
      </c>
      <c r="FDI24" s="401">
        <v>0.75</v>
      </c>
      <c r="FDJ24" s="401">
        <v>0.75</v>
      </c>
      <c r="FDK24" s="401">
        <v>0.75</v>
      </c>
      <c r="FDL24" s="401">
        <v>0.75</v>
      </c>
      <c r="FDM24" s="401">
        <v>0.75</v>
      </c>
      <c r="FDN24" s="401">
        <v>0.75</v>
      </c>
      <c r="FDO24" s="401">
        <v>0.75</v>
      </c>
      <c r="FDP24" s="401">
        <v>0.75</v>
      </c>
      <c r="FDQ24" s="401">
        <v>0.75</v>
      </c>
      <c r="FDR24" s="401">
        <v>0.75</v>
      </c>
      <c r="FDS24" s="401">
        <v>0.75</v>
      </c>
      <c r="FDT24" s="401">
        <v>0.75</v>
      </c>
      <c r="FDU24" s="401">
        <v>0.75</v>
      </c>
      <c r="FDV24" s="401">
        <v>0.75</v>
      </c>
      <c r="FDW24" s="401">
        <v>0.75</v>
      </c>
      <c r="FDX24" s="401">
        <v>0.75</v>
      </c>
      <c r="FDY24" s="401">
        <v>0.75</v>
      </c>
      <c r="FDZ24" s="401">
        <v>0.75</v>
      </c>
      <c r="FEA24" s="401">
        <v>0.75</v>
      </c>
      <c r="FEB24" s="401">
        <v>0.75</v>
      </c>
      <c r="FEC24" s="401">
        <v>0.75</v>
      </c>
      <c r="FED24" s="401">
        <v>0.75</v>
      </c>
      <c r="FEE24" s="401">
        <v>0.75</v>
      </c>
      <c r="FEF24" s="401">
        <v>0.75</v>
      </c>
      <c r="FEG24" s="401">
        <v>0.75</v>
      </c>
      <c r="FEH24" s="401">
        <v>0.75</v>
      </c>
      <c r="FEI24" s="401">
        <v>0.75</v>
      </c>
      <c r="FEJ24" s="401">
        <v>0.75</v>
      </c>
      <c r="FEK24" s="401">
        <v>0.75</v>
      </c>
      <c r="FEL24" s="401">
        <v>0.75</v>
      </c>
      <c r="FEM24" s="401">
        <v>0.75</v>
      </c>
      <c r="FEN24" s="401">
        <v>0.75</v>
      </c>
      <c r="FEO24" s="401">
        <v>0.75</v>
      </c>
      <c r="FEP24" s="401">
        <v>0.75</v>
      </c>
      <c r="FEQ24" s="401">
        <v>0.75</v>
      </c>
      <c r="FER24" s="401">
        <v>0.75</v>
      </c>
      <c r="FES24" s="401">
        <v>0.75</v>
      </c>
      <c r="FET24" s="401">
        <v>0.75</v>
      </c>
      <c r="FEU24" s="401">
        <v>0.75</v>
      </c>
      <c r="FEV24" s="401">
        <v>0.75</v>
      </c>
      <c r="FEW24" s="401">
        <v>0.75</v>
      </c>
      <c r="FEX24" s="401">
        <v>0.75</v>
      </c>
      <c r="FEY24" s="401">
        <v>0.75</v>
      </c>
      <c r="FEZ24" s="401">
        <v>0.75</v>
      </c>
      <c r="FFA24" s="401">
        <v>0.75</v>
      </c>
      <c r="FFB24" s="401">
        <v>0.75</v>
      </c>
      <c r="FFC24" s="401">
        <v>0.75</v>
      </c>
      <c r="FFD24" s="401">
        <v>0.75</v>
      </c>
      <c r="FFE24" s="401">
        <v>0.75</v>
      </c>
      <c r="FFF24" s="401">
        <v>0.75</v>
      </c>
      <c r="FFG24" s="401">
        <v>0.75</v>
      </c>
      <c r="FFH24" s="401">
        <v>0.75</v>
      </c>
      <c r="FFI24" s="401">
        <v>0.75</v>
      </c>
      <c r="FFJ24" s="401">
        <v>0.75</v>
      </c>
      <c r="FFK24" s="401">
        <v>0.75</v>
      </c>
      <c r="FFL24" s="401">
        <v>0.75</v>
      </c>
      <c r="FFM24" s="401">
        <v>0.75</v>
      </c>
      <c r="FFN24" s="401">
        <v>0.75</v>
      </c>
      <c r="FFO24" s="401">
        <v>0.75</v>
      </c>
      <c r="FFP24" s="401">
        <v>0.75</v>
      </c>
      <c r="FFQ24" s="401">
        <v>0.75</v>
      </c>
      <c r="FFR24" s="401">
        <v>0.75</v>
      </c>
      <c r="FFS24" s="401">
        <v>0.75</v>
      </c>
      <c r="FFT24" s="401">
        <v>0.75</v>
      </c>
      <c r="FFU24" s="401">
        <v>0.75</v>
      </c>
      <c r="FFV24" s="401">
        <v>0.75</v>
      </c>
      <c r="FFW24" s="401">
        <v>0.75</v>
      </c>
      <c r="FFX24" s="401">
        <v>0.75</v>
      </c>
      <c r="FFY24" s="401">
        <v>0.75</v>
      </c>
      <c r="FFZ24" s="401">
        <v>0.75</v>
      </c>
      <c r="FGA24" s="401">
        <v>0.75</v>
      </c>
      <c r="FGB24" s="401">
        <v>0.75</v>
      </c>
      <c r="FGC24" s="401">
        <v>0.75</v>
      </c>
      <c r="FGD24" s="401">
        <v>0.75</v>
      </c>
      <c r="FGE24" s="401">
        <v>0.75</v>
      </c>
      <c r="FGF24" s="401">
        <v>0.75</v>
      </c>
      <c r="FGG24" s="401">
        <v>0.75</v>
      </c>
      <c r="FGH24" s="401">
        <v>0.75</v>
      </c>
      <c r="FGI24" s="401">
        <v>0.75</v>
      </c>
      <c r="FGJ24" s="401">
        <v>0.75</v>
      </c>
      <c r="FGK24" s="401">
        <v>0.75</v>
      </c>
      <c r="FGL24" s="401">
        <v>0.75</v>
      </c>
      <c r="FGM24" s="401">
        <v>0.75</v>
      </c>
      <c r="FGN24" s="401">
        <v>0.75</v>
      </c>
      <c r="FGO24" s="401">
        <v>0.75</v>
      </c>
      <c r="FGP24" s="401">
        <v>0.75</v>
      </c>
      <c r="FGQ24" s="401">
        <v>0.75</v>
      </c>
      <c r="FGR24" s="401">
        <v>0.75</v>
      </c>
      <c r="FGS24" s="401">
        <v>0.75</v>
      </c>
      <c r="FGT24" s="401">
        <v>0.75</v>
      </c>
      <c r="FGU24" s="401">
        <v>0.75</v>
      </c>
      <c r="FGV24" s="401">
        <v>0.75</v>
      </c>
      <c r="FGW24" s="401">
        <v>0.75</v>
      </c>
      <c r="FGX24" s="401">
        <v>0.75</v>
      </c>
      <c r="FGY24" s="401">
        <v>0.75</v>
      </c>
      <c r="FGZ24" s="401">
        <v>0.75</v>
      </c>
      <c r="FHA24" s="401">
        <v>0.75</v>
      </c>
      <c r="FHB24" s="401">
        <v>0.75</v>
      </c>
      <c r="FHC24" s="401">
        <v>0.75</v>
      </c>
      <c r="FHD24" s="401">
        <v>0.75</v>
      </c>
      <c r="FHE24" s="401">
        <v>0.75</v>
      </c>
      <c r="FHF24" s="401">
        <v>0.75</v>
      </c>
      <c r="FHG24" s="401">
        <v>0.75</v>
      </c>
      <c r="FHH24" s="401">
        <v>0.75</v>
      </c>
      <c r="FHI24" s="401">
        <v>0.75</v>
      </c>
      <c r="FHJ24" s="401">
        <v>0.75</v>
      </c>
      <c r="FHK24" s="401">
        <v>0.75</v>
      </c>
      <c r="FHL24" s="401">
        <v>0.75</v>
      </c>
      <c r="FHM24" s="401">
        <v>0.75</v>
      </c>
      <c r="FHN24" s="401">
        <v>0.75</v>
      </c>
      <c r="FHO24" s="401">
        <v>0.75</v>
      </c>
      <c r="FHP24" s="401">
        <v>0.75</v>
      </c>
      <c r="FHQ24" s="401">
        <v>0.75</v>
      </c>
      <c r="FHR24" s="401">
        <v>0.75</v>
      </c>
      <c r="FHS24" s="401">
        <v>0.75</v>
      </c>
      <c r="FHT24" s="401">
        <v>0.75</v>
      </c>
      <c r="FHU24" s="401">
        <v>0.75</v>
      </c>
      <c r="FHV24" s="401">
        <v>0.75</v>
      </c>
      <c r="FHW24" s="401">
        <v>0.75</v>
      </c>
      <c r="FHX24" s="401">
        <v>0.75</v>
      </c>
      <c r="FHY24" s="401">
        <v>0.75</v>
      </c>
      <c r="FHZ24" s="401">
        <v>0.75</v>
      </c>
      <c r="FIA24" s="401">
        <v>0.75</v>
      </c>
      <c r="FIB24" s="401">
        <v>0.75</v>
      </c>
      <c r="FIC24" s="401">
        <v>0.75</v>
      </c>
      <c r="FID24" s="401">
        <v>0.75</v>
      </c>
      <c r="FIE24" s="401">
        <v>0.75</v>
      </c>
      <c r="FIF24" s="401">
        <v>0.75</v>
      </c>
      <c r="FIG24" s="401">
        <v>0.75</v>
      </c>
      <c r="FIH24" s="401">
        <v>0.75</v>
      </c>
      <c r="FII24" s="401">
        <v>0.75</v>
      </c>
      <c r="FIJ24" s="401">
        <v>0.75</v>
      </c>
      <c r="FIK24" s="401">
        <v>0.75</v>
      </c>
      <c r="FIL24" s="401">
        <v>0.75</v>
      </c>
      <c r="FIM24" s="401">
        <v>0.75</v>
      </c>
      <c r="FIN24" s="401">
        <v>0.75</v>
      </c>
      <c r="FIO24" s="401">
        <v>0.75</v>
      </c>
      <c r="FIP24" s="401">
        <v>0.75</v>
      </c>
      <c r="FIQ24" s="401">
        <v>0.75</v>
      </c>
      <c r="FIR24" s="401">
        <v>0.75</v>
      </c>
      <c r="FIS24" s="401">
        <v>0.75</v>
      </c>
      <c r="FIT24" s="401">
        <v>0.75</v>
      </c>
      <c r="FIU24" s="401">
        <v>0.75</v>
      </c>
      <c r="FIV24" s="401">
        <v>0.75</v>
      </c>
      <c r="FIW24" s="401">
        <v>0.75</v>
      </c>
      <c r="FIX24" s="401">
        <v>0.75</v>
      </c>
      <c r="FIY24" s="401">
        <v>0.75</v>
      </c>
      <c r="FIZ24" s="401">
        <v>0.75</v>
      </c>
      <c r="FJA24" s="401">
        <v>0.75</v>
      </c>
      <c r="FJB24" s="401">
        <v>0.75</v>
      </c>
      <c r="FJC24" s="401">
        <v>0.75</v>
      </c>
      <c r="FJD24" s="401">
        <v>0.75</v>
      </c>
      <c r="FJE24" s="401">
        <v>0.75</v>
      </c>
      <c r="FJF24" s="401">
        <v>0.75</v>
      </c>
      <c r="FJG24" s="401">
        <v>0.75</v>
      </c>
      <c r="FJH24" s="401">
        <v>0.75</v>
      </c>
      <c r="FJI24" s="401">
        <v>0.75</v>
      </c>
      <c r="FJJ24" s="401">
        <v>0.75</v>
      </c>
      <c r="FJK24" s="401">
        <v>0.75</v>
      </c>
      <c r="FJL24" s="401">
        <v>0.75</v>
      </c>
      <c r="FJM24" s="401">
        <v>0.75</v>
      </c>
      <c r="FJN24" s="401">
        <v>0.75</v>
      </c>
      <c r="FJO24" s="401">
        <v>0.75</v>
      </c>
      <c r="FJP24" s="401">
        <v>0.75</v>
      </c>
      <c r="FJQ24" s="401">
        <v>0.75</v>
      </c>
      <c r="FJR24" s="401">
        <v>0.75</v>
      </c>
      <c r="FJS24" s="401">
        <v>0.75</v>
      </c>
      <c r="FJT24" s="401">
        <v>0.75</v>
      </c>
      <c r="FJU24" s="401">
        <v>0.75</v>
      </c>
      <c r="FJV24" s="401">
        <v>0.75</v>
      </c>
      <c r="FJW24" s="401">
        <v>0.75</v>
      </c>
      <c r="FJX24" s="401">
        <v>0.75</v>
      </c>
      <c r="FJY24" s="401">
        <v>0.75</v>
      </c>
      <c r="FJZ24" s="401">
        <v>0.75</v>
      </c>
      <c r="FKA24" s="401">
        <v>0.75</v>
      </c>
      <c r="FKB24" s="401">
        <v>0.75</v>
      </c>
      <c r="FKC24" s="401">
        <v>0.75</v>
      </c>
      <c r="FKD24" s="401">
        <v>0.75</v>
      </c>
      <c r="FKE24" s="401">
        <v>0.75</v>
      </c>
      <c r="FKF24" s="401">
        <v>0.75</v>
      </c>
      <c r="FKG24" s="401">
        <v>0.75</v>
      </c>
      <c r="FKH24" s="401">
        <v>0.75</v>
      </c>
      <c r="FKI24" s="401">
        <v>0.75</v>
      </c>
      <c r="FKJ24" s="401">
        <v>0.75</v>
      </c>
      <c r="FKK24" s="401">
        <v>0.75</v>
      </c>
      <c r="FKL24" s="401">
        <v>0.75</v>
      </c>
      <c r="FKM24" s="401">
        <v>0.75</v>
      </c>
      <c r="FKN24" s="401">
        <v>0.75</v>
      </c>
      <c r="FKO24" s="401">
        <v>0.75</v>
      </c>
      <c r="FKP24" s="401">
        <v>0.75</v>
      </c>
      <c r="FKQ24" s="401">
        <v>0.75</v>
      </c>
      <c r="FKR24" s="401">
        <v>0.75</v>
      </c>
      <c r="FKS24" s="401">
        <v>0.75</v>
      </c>
      <c r="FKT24" s="401">
        <v>0.75</v>
      </c>
      <c r="FKU24" s="401">
        <v>0.75</v>
      </c>
      <c r="FKV24" s="401">
        <v>0.75</v>
      </c>
      <c r="FKW24" s="401">
        <v>0.75</v>
      </c>
      <c r="FKX24" s="401">
        <v>0.75</v>
      </c>
      <c r="FKY24" s="401">
        <v>0.75</v>
      </c>
      <c r="FKZ24" s="401">
        <v>0.75</v>
      </c>
      <c r="FLA24" s="401">
        <v>0.75</v>
      </c>
      <c r="FLB24" s="401">
        <v>0.75</v>
      </c>
      <c r="FLC24" s="401">
        <v>0.75</v>
      </c>
      <c r="FLD24" s="401">
        <v>0.75</v>
      </c>
      <c r="FLE24" s="401">
        <v>0.75</v>
      </c>
      <c r="FLF24" s="401">
        <v>0.75</v>
      </c>
      <c r="FLG24" s="401">
        <v>0.75</v>
      </c>
      <c r="FLH24" s="401">
        <v>0.75</v>
      </c>
      <c r="FLI24" s="401">
        <v>0.75</v>
      </c>
      <c r="FLJ24" s="401">
        <v>0.75</v>
      </c>
      <c r="FLK24" s="401">
        <v>0.75</v>
      </c>
      <c r="FLL24" s="401">
        <v>0.75</v>
      </c>
      <c r="FLM24" s="401">
        <v>0.75</v>
      </c>
      <c r="FLN24" s="401">
        <v>0.75</v>
      </c>
      <c r="FLO24" s="401">
        <v>0.75</v>
      </c>
      <c r="FLP24" s="401">
        <v>0.75</v>
      </c>
      <c r="FLQ24" s="401">
        <v>0.75</v>
      </c>
      <c r="FLR24" s="401">
        <v>0.75</v>
      </c>
      <c r="FLS24" s="401">
        <v>0.75</v>
      </c>
      <c r="FLT24" s="401">
        <v>0.75</v>
      </c>
      <c r="FLU24" s="401">
        <v>0.75</v>
      </c>
      <c r="FLV24" s="401">
        <v>0.75</v>
      </c>
      <c r="FLW24" s="401">
        <v>0.75</v>
      </c>
      <c r="FLX24" s="401">
        <v>0.75</v>
      </c>
      <c r="FLY24" s="401">
        <v>0.75</v>
      </c>
      <c r="FLZ24" s="401">
        <v>0.75</v>
      </c>
      <c r="FMA24" s="401">
        <v>0.75</v>
      </c>
      <c r="FMB24" s="401">
        <v>0.75</v>
      </c>
      <c r="FMC24" s="401">
        <v>0.75</v>
      </c>
      <c r="FMD24" s="401">
        <v>0.75</v>
      </c>
      <c r="FME24" s="401">
        <v>0.75</v>
      </c>
      <c r="FMF24" s="401">
        <v>0.75</v>
      </c>
      <c r="FMG24" s="401">
        <v>0.75</v>
      </c>
      <c r="FMH24" s="401">
        <v>0.75</v>
      </c>
      <c r="FMI24" s="401">
        <v>0.75</v>
      </c>
      <c r="FMJ24" s="401">
        <v>0.75</v>
      </c>
      <c r="FMK24" s="401">
        <v>0.75</v>
      </c>
      <c r="FML24" s="401">
        <v>0.75</v>
      </c>
      <c r="FMM24" s="401">
        <v>0.75</v>
      </c>
      <c r="FMN24" s="401">
        <v>0.75</v>
      </c>
      <c r="FMO24" s="401">
        <v>0.75</v>
      </c>
      <c r="FMP24" s="401">
        <v>0.75</v>
      </c>
      <c r="FMQ24" s="401">
        <v>0.75</v>
      </c>
      <c r="FMR24" s="401">
        <v>0.75</v>
      </c>
      <c r="FMS24" s="401">
        <v>0.75</v>
      </c>
      <c r="FMT24" s="401">
        <v>0.75</v>
      </c>
      <c r="FMU24" s="401">
        <v>0.75</v>
      </c>
      <c r="FMV24" s="401">
        <v>0.75</v>
      </c>
      <c r="FMW24" s="401">
        <v>0.75</v>
      </c>
      <c r="FMX24" s="401">
        <v>0.75</v>
      </c>
      <c r="FMY24" s="401">
        <v>0.75</v>
      </c>
      <c r="FMZ24" s="401">
        <v>0.75</v>
      </c>
      <c r="FNA24" s="401">
        <v>0.75</v>
      </c>
      <c r="FNB24" s="401">
        <v>0.75</v>
      </c>
      <c r="FNC24" s="401">
        <v>0.75</v>
      </c>
      <c r="FND24" s="401">
        <v>0.75</v>
      </c>
      <c r="FNE24" s="401">
        <v>0.75</v>
      </c>
      <c r="FNF24" s="401">
        <v>0.75</v>
      </c>
      <c r="FNG24" s="401">
        <v>0.75</v>
      </c>
      <c r="FNH24" s="401">
        <v>0.75</v>
      </c>
      <c r="FNI24" s="401">
        <v>0.75</v>
      </c>
      <c r="FNJ24" s="401">
        <v>0.75</v>
      </c>
      <c r="FNK24" s="401">
        <v>0.75</v>
      </c>
      <c r="FNL24" s="401">
        <v>0.75</v>
      </c>
      <c r="FNM24" s="401">
        <v>0.75</v>
      </c>
      <c r="FNN24" s="401">
        <v>0.75</v>
      </c>
      <c r="FNO24" s="401">
        <v>0.75</v>
      </c>
      <c r="FNP24" s="401">
        <v>0.75</v>
      </c>
      <c r="FNQ24" s="401">
        <v>0.75</v>
      </c>
      <c r="FNR24" s="401">
        <v>0.75</v>
      </c>
      <c r="FNS24" s="401">
        <v>0.75</v>
      </c>
      <c r="FNT24" s="401">
        <v>0.75</v>
      </c>
      <c r="FNU24" s="401">
        <v>0.75</v>
      </c>
      <c r="FNV24" s="401">
        <v>0.75</v>
      </c>
      <c r="FNW24" s="401">
        <v>0.75</v>
      </c>
      <c r="FNX24" s="401">
        <v>0.75</v>
      </c>
      <c r="FNY24" s="401">
        <v>0.75</v>
      </c>
      <c r="FNZ24" s="401">
        <v>0.75</v>
      </c>
      <c r="FOA24" s="401">
        <v>0.75</v>
      </c>
      <c r="FOB24" s="401">
        <v>0.75</v>
      </c>
      <c r="FOC24" s="401">
        <v>0.75</v>
      </c>
      <c r="FOD24" s="401">
        <v>0.75</v>
      </c>
      <c r="FOE24" s="401">
        <v>0.75</v>
      </c>
      <c r="FOF24" s="401">
        <v>0.75</v>
      </c>
      <c r="FOG24" s="401">
        <v>0.75</v>
      </c>
      <c r="FOH24" s="401">
        <v>0.75</v>
      </c>
      <c r="FOI24" s="401">
        <v>0.75</v>
      </c>
      <c r="FOJ24" s="401">
        <v>0.75</v>
      </c>
      <c r="FOK24" s="401">
        <v>0.75</v>
      </c>
      <c r="FOL24" s="401">
        <v>0.75</v>
      </c>
      <c r="FOM24" s="401">
        <v>0.75</v>
      </c>
      <c r="FON24" s="401">
        <v>0.75</v>
      </c>
      <c r="FOO24" s="401">
        <v>0.75</v>
      </c>
      <c r="FOP24" s="401">
        <v>0.75</v>
      </c>
      <c r="FOQ24" s="401">
        <v>0.75</v>
      </c>
      <c r="FOR24" s="401">
        <v>0.75</v>
      </c>
      <c r="FOS24" s="401">
        <v>0.75</v>
      </c>
      <c r="FOT24" s="401">
        <v>0.75</v>
      </c>
      <c r="FOU24" s="401">
        <v>0.75</v>
      </c>
      <c r="FOV24" s="401">
        <v>0.75</v>
      </c>
      <c r="FOW24" s="401">
        <v>0.75</v>
      </c>
      <c r="FOX24" s="401">
        <v>0.75</v>
      </c>
      <c r="FOY24" s="401">
        <v>0.75</v>
      </c>
      <c r="FOZ24" s="401">
        <v>0.75</v>
      </c>
      <c r="FPA24" s="401">
        <v>0.75</v>
      </c>
      <c r="FPB24" s="401">
        <v>0.75</v>
      </c>
      <c r="FPC24" s="401">
        <v>0.75</v>
      </c>
      <c r="FPD24" s="401">
        <v>0.75</v>
      </c>
      <c r="FPE24" s="401">
        <v>0.75</v>
      </c>
      <c r="FPF24" s="401">
        <v>0.75</v>
      </c>
      <c r="FPG24" s="401">
        <v>0.75</v>
      </c>
      <c r="FPH24" s="401">
        <v>0.75</v>
      </c>
      <c r="FPI24" s="401">
        <v>0.75</v>
      </c>
      <c r="FPJ24" s="401">
        <v>0.75</v>
      </c>
      <c r="FPK24" s="401">
        <v>0.75</v>
      </c>
      <c r="FPL24" s="401">
        <v>0.75</v>
      </c>
      <c r="FPM24" s="401">
        <v>0.75</v>
      </c>
      <c r="FPN24" s="401">
        <v>0.75</v>
      </c>
      <c r="FPO24" s="401">
        <v>0.75</v>
      </c>
      <c r="FPP24" s="401">
        <v>0.75</v>
      </c>
      <c r="FPQ24" s="401">
        <v>0.75</v>
      </c>
      <c r="FPR24" s="401">
        <v>0.75</v>
      </c>
      <c r="FPS24" s="401">
        <v>0.75</v>
      </c>
      <c r="FPT24" s="401">
        <v>0.75</v>
      </c>
      <c r="FPU24" s="401">
        <v>0.75</v>
      </c>
      <c r="FPV24" s="401">
        <v>0.75</v>
      </c>
      <c r="FPW24" s="401">
        <v>0.75</v>
      </c>
      <c r="FPX24" s="401">
        <v>0.75</v>
      </c>
      <c r="FPY24" s="401">
        <v>0.75</v>
      </c>
      <c r="FPZ24" s="401">
        <v>0.75</v>
      </c>
      <c r="FQA24" s="401">
        <v>0.75</v>
      </c>
      <c r="FQB24" s="401">
        <v>0.75</v>
      </c>
      <c r="FQC24" s="401">
        <v>0.75</v>
      </c>
      <c r="FQD24" s="401">
        <v>0.75</v>
      </c>
      <c r="FQE24" s="401">
        <v>0.75</v>
      </c>
      <c r="FQF24" s="401">
        <v>0.75</v>
      </c>
      <c r="FQG24" s="401">
        <v>0.75</v>
      </c>
      <c r="FQH24" s="401">
        <v>0.75</v>
      </c>
      <c r="FQI24" s="401">
        <v>0.75</v>
      </c>
      <c r="FQJ24" s="401">
        <v>0.75</v>
      </c>
      <c r="FQK24" s="401">
        <v>0.75</v>
      </c>
      <c r="FQL24" s="401">
        <v>0.75</v>
      </c>
      <c r="FQM24" s="401">
        <v>0.75</v>
      </c>
      <c r="FQN24" s="401">
        <v>0.75</v>
      </c>
      <c r="FQO24" s="401">
        <v>0.75</v>
      </c>
      <c r="FQP24" s="401">
        <v>0.75</v>
      </c>
      <c r="FQQ24" s="401">
        <v>0.75</v>
      </c>
      <c r="FQR24" s="401">
        <v>0.75</v>
      </c>
      <c r="FQS24" s="401">
        <v>0.75</v>
      </c>
      <c r="FQT24" s="401">
        <v>0.75</v>
      </c>
      <c r="FQU24" s="401">
        <v>0.75</v>
      </c>
      <c r="FQV24" s="401">
        <v>0.75</v>
      </c>
      <c r="FQW24" s="401">
        <v>0.75</v>
      </c>
      <c r="FQX24" s="401">
        <v>0.75</v>
      </c>
      <c r="FQY24" s="401">
        <v>0.75</v>
      </c>
      <c r="FQZ24" s="401">
        <v>0.75</v>
      </c>
      <c r="FRA24" s="401">
        <v>0.75</v>
      </c>
      <c r="FRB24" s="401">
        <v>0.75</v>
      </c>
      <c r="FRC24" s="401">
        <v>0.75</v>
      </c>
      <c r="FRD24" s="401">
        <v>0.75</v>
      </c>
      <c r="FRE24" s="401">
        <v>0.75</v>
      </c>
      <c r="FRF24" s="401">
        <v>0.75</v>
      </c>
      <c r="FRG24" s="401">
        <v>0.75</v>
      </c>
      <c r="FRH24" s="401">
        <v>0.75</v>
      </c>
      <c r="FRI24" s="401">
        <v>0.75</v>
      </c>
      <c r="FRJ24" s="401">
        <v>0.75</v>
      </c>
      <c r="FRK24" s="401">
        <v>0.75</v>
      </c>
      <c r="FRL24" s="401">
        <v>0.75</v>
      </c>
      <c r="FRM24" s="401">
        <v>0.75</v>
      </c>
      <c r="FRN24" s="401">
        <v>0.75</v>
      </c>
      <c r="FRO24" s="401">
        <v>0.75</v>
      </c>
      <c r="FRP24" s="401">
        <v>0.75</v>
      </c>
      <c r="FRQ24" s="401">
        <v>0.75</v>
      </c>
      <c r="FRR24" s="401">
        <v>0.75</v>
      </c>
      <c r="FRS24" s="401">
        <v>0.75</v>
      </c>
      <c r="FRT24" s="401">
        <v>0.75</v>
      </c>
      <c r="FRU24" s="401">
        <v>0.75</v>
      </c>
      <c r="FRV24" s="401">
        <v>0.75</v>
      </c>
      <c r="FRW24" s="401">
        <v>0.75</v>
      </c>
      <c r="FRX24" s="401">
        <v>0.75</v>
      </c>
      <c r="FRY24" s="401">
        <v>0.75</v>
      </c>
      <c r="FRZ24" s="401">
        <v>0.75</v>
      </c>
      <c r="FSA24" s="401">
        <v>0.75</v>
      </c>
      <c r="FSB24" s="401">
        <v>0.75</v>
      </c>
      <c r="FSC24" s="401">
        <v>0.75</v>
      </c>
      <c r="FSD24" s="401">
        <v>0.75</v>
      </c>
      <c r="FSE24" s="401">
        <v>0.75</v>
      </c>
      <c r="FSF24" s="401">
        <v>0.75</v>
      </c>
      <c r="FSG24" s="401">
        <v>0.75</v>
      </c>
      <c r="FSH24" s="401">
        <v>0.75</v>
      </c>
      <c r="FSI24" s="401">
        <v>0.75</v>
      </c>
      <c r="FSJ24" s="401">
        <v>0.75</v>
      </c>
      <c r="FSK24" s="401">
        <v>0.75</v>
      </c>
      <c r="FSL24" s="401">
        <v>0.75</v>
      </c>
      <c r="FSM24" s="401">
        <v>0.75</v>
      </c>
      <c r="FSN24" s="401">
        <v>0.75</v>
      </c>
      <c r="FSO24" s="401">
        <v>0.75</v>
      </c>
      <c r="FSP24" s="401">
        <v>0.75</v>
      </c>
      <c r="FSQ24" s="401">
        <v>0.75</v>
      </c>
      <c r="FSR24" s="401">
        <v>0.75</v>
      </c>
      <c r="FSS24" s="401">
        <v>0.75</v>
      </c>
      <c r="FST24" s="401">
        <v>0.75</v>
      </c>
      <c r="FSU24" s="401">
        <v>0.75</v>
      </c>
      <c r="FSV24" s="401">
        <v>0.75</v>
      </c>
      <c r="FSW24" s="401">
        <v>0.75</v>
      </c>
      <c r="FSX24" s="401">
        <v>0.75</v>
      </c>
      <c r="FSY24" s="401">
        <v>0.75</v>
      </c>
      <c r="FSZ24" s="401">
        <v>0.75</v>
      </c>
      <c r="FTA24" s="401">
        <v>0.75</v>
      </c>
      <c r="FTB24" s="401">
        <v>0.75</v>
      </c>
      <c r="FTC24" s="401">
        <v>0.75</v>
      </c>
      <c r="FTD24" s="401">
        <v>0.75</v>
      </c>
      <c r="FTE24" s="401">
        <v>0.75</v>
      </c>
      <c r="FTF24" s="401">
        <v>0.75</v>
      </c>
      <c r="FTG24" s="401">
        <v>0.75</v>
      </c>
      <c r="FTH24" s="401">
        <v>0.75</v>
      </c>
      <c r="FTI24" s="401">
        <v>0.75</v>
      </c>
      <c r="FTJ24" s="401">
        <v>0.75</v>
      </c>
      <c r="FTK24" s="401">
        <v>0.75</v>
      </c>
      <c r="FTL24" s="401">
        <v>0.75</v>
      </c>
      <c r="FTM24" s="401">
        <v>0.75</v>
      </c>
      <c r="FTN24" s="401">
        <v>0.75</v>
      </c>
      <c r="FTO24" s="401">
        <v>0.75</v>
      </c>
      <c r="FTP24" s="401">
        <v>0.75</v>
      </c>
      <c r="FTQ24" s="401">
        <v>0.75</v>
      </c>
      <c r="FTR24" s="401">
        <v>0.75</v>
      </c>
      <c r="FTS24" s="401">
        <v>0.75</v>
      </c>
      <c r="FTT24" s="401">
        <v>0.75</v>
      </c>
      <c r="FTU24" s="401">
        <v>0.75</v>
      </c>
      <c r="FTV24" s="401">
        <v>0.75</v>
      </c>
      <c r="FTW24" s="401">
        <v>0.75</v>
      </c>
      <c r="FTX24" s="401">
        <v>0.75</v>
      </c>
      <c r="FTY24" s="401">
        <v>0.75</v>
      </c>
      <c r="FTZ24" s="401">
        <v>0.75</v>
      </c>
      <c r="FUA24" s="401">
        <v>0.75</v>
      </c>
      <c r="FUB24" s="401">
        <v>0.75</v>
      </c>
      <c r="FUC24" s="401">
        <v>0.75</v>
      </c>
      <c r="FUD24" s="401">
        <v>0.75</v>
      </c>
      <c r="FUE24" s="401">
        <v>0.75</v>
      </c>
      <c r="FUF24" s="401">
        <v>0.75</v>
      </c>
      <c r="FUG24" s="401">
        <v>0.75</v>
      </c>
      <c r="FUH24" s="401">
        <v>0.75</v>
      </c>
      <c r="FUI24" s="401">
        <v>0.75</v>
      </c>
      <c r="FUJ24" s="401">
        <v>0.75</v>
      </c>
      <c r="FUK24" s="401">
        <v>0.75</v>
      </c>
      <c r="FUL24" s="401">
        <v>0.75</v>
      </c>
      <c r="FUM24" s="401">
        <v>0.75</v>
      </c>
      <c r="FUN24" s="401">
        <v>0.75</v>
      </c>
      <c r="FUO24" s="401">
        <v>0.75</v>
      </c>
      <c r="FUP24" s="401">
        <v>0.75</v>
      </c>
      <c r="FUQ24" s="401">
        <v>0.75</v>
      </c>
      <c r="FUR24" s="401">
        <v>0.75</v>
      </c>
      <c r="FUS24" s="401">
        <v>0.75</v>
      </c>
      <c r="FUT24" s="401">
        <v>0.75</v>
      </c>
      <c r="FUU24" s="401">
        <v>0.75</v>
      </c>
      <c r="FUV24" s="401">
        <v>0.75</v>
      </c>
      <c r="FUW24" s="401">
        <v>0.75</v>
      </c>
      <c r="FUX24" s="401">
        <v>0.75</v>
      </c>
      <c r="FUY24" s="401">
        <v>0.75</v>
      </c>
      <c r="FUZ24" s="401">
        <v>0.75</v>
      </c>
      <c r="FVA24" s="401">
        <v>0.75</v>
      </c>
      <c r="FVB24" s="401">
        <v>0.75</v>
      </c>
      <c r="FVC24" s="401">
        <v>0.75</v>
      </c>
      <c r="FVD24" s="401">
        <v>0.75</v>
      </c>
      <c r="FVE24" s="401">
        <v>0.75</v>
      </c>
      <c r="FVF24" s="401">
        <v>0.75</v>
      </c>
      <c r="FVG24" s="401">
        <v>0.75</v>
      </c>
      <c r="FVH24" s="401">
        <v>0.75</v>
      </c>
      <c r="FVI24" s="401">
        <v>0.75</v>
      </c>
      <c r="FVJ24" s="401">
        <v>0.75</v>
      </c>
      <c r="FVK24" s="401">
        <v>0.75</v>
      </c>
      <c r="FVL24" s="401">
        <v>0.75</v>
      </c>
      <c r="FVM24" s="401">
        <v>0.75</v>
      </c>
      <c r="FVN24" s="401">
        <v>0.75</v>
      </c>
      <c r="FVO24" s="401">
        <v>0.75</v>
      </c>
      <c r="FVP24" s="401">
        <v>0.75</v>
      </c>
      <c r="FVQ24" s="401">
        <v>0.75</v>
      </c>
      <c r="FVR24" s="401">
        <v>0.75</v>
      </c>
      <c r="FVS24" s="401">
        <v>0.75</v>
      </c>
      <c r="FVT24" s="401">
        <v>0.75</v>
      </c>
      <c r="FVU24" s="401">
        <v>0.75</v>
      </c>
      <c r="FVV24" s="401">
        <v>0.75</v>
      </c>
      <c r="FVW24" s="401">
        <v>0.75</v>
      </c>
      <c r="FVX24" s="401">
        <v>0.75</v>
      </c>
      <c r="FVY24" s="401">
        <v>0.75</v>
      </c>
      <c r="FVZ24" s="401">
        <v>0.75</v>
      </c>
      <c r="FWA24" s="401">
        <v>0.75</v>
      </c>
      <c r="FWB24" s="401">
        <v>0.75</v>
      </c>
      <c r="FWC24" s="401">
        <v>0.75</v>
      </c>
      <c r="FWD24" s="401">
        <v>0.75</v>
      </c>
      <c r="FWE24" s="401">
        <v>0.75</v>
      </c>
      <c r="FWF24" s="401">
        <v>0.75</v>
      </c>
      <c r="FWG24" s="401">
        <v>0.75</v>
      </c>
      <c r="FWH24" s="401">
        <v>0.75</v>
      </c>
      <c r="FWI24" s="401">
        <v>0.75</v>
      </c>
      <c r="FWJ24" s="401">
        <v>0.75</v>
      </c>
      <c r="FWK24" s="401">
        <v>0.75</v>
      </c>
      <c r="FWL24" s="401">
        <v>0.75</v>
      </c>
      <c r="FWM24" s="401">
        <v>0.75</v>
      </c>
      <c r="FWN24" s="401">
        <v>0.75</v>
      </c>
      <c r="FWO24" s="401">
        <v>0.75</v>
      </c>
      <c r="FWP24" s="401">
        <v>0.75</v>
      </c>
      <c r="FWQ24" s="401">
        <v>0.75</v>
      </c>
      <c r="FWR24" s="401">
        <v>0.75</v>
      </c>
      <c r="FWS24" s="401">
        <v>0.75</v>
      </c>
      <c r="FWT24" s="401">
        <v>0.75</v>
      </c>
      <c r="FWU24" s="401">
        <v>0.75</v>
      </c>
      <c r="FWV24" s="401">
        <v>0.75</v>
      </c>
      <c r="FWW24" s="401">
        <v>0.75</v>
      </c>
      <c r="FWX24" s="401">
        <v>0.75</v>
      </c>
      <c r="FWY24" s="401">
        <v>0.75</v>
      </c>
      <c r="FWZ24" s="401">
        <v>0.75</v>
      </c>
      <c r="FXA24" s="401">
        <v>0.75</v>
      </c>
      <c r="FXB24" s="401">
        <v>0.75</v>
      </c>
      <c r="FXC24" s="401">
        <v>0.75</v>
      </c>
      <c r="FXD24" s="401">
        <v>0.75</v>
      </c>
      <c r="FXE24" s="401">
        <v>0.75</v>
      </c>
      <c r="FXF24" s="401">
        <v>0.75</v>
      </c>
      <c r="FXG24" s="401">
        <v>0.75</v>
      </c>
      <c r="FXH24" s="401">
        <v>0.75</v>
      </c>
      <c r="FXI24" s="401">
        <v>0.75</v>
      </c>
      <c r="FXJ24" s="401">
        <v>0.75</v>
      </c>
      <c r="FXK24" s="401">
        <v>0.75</v>
      </c>
      <c r="FXL24" s="401">
        <v>0.75</v>
      </c>
      <c r="FXM24" s="401">
        <v>0.75</v>
      </c>
      <c r="FXN24" s="401">
        <v>0.75</v>
      </c>
      <c r="FXO24" s="401">
        <v>0.75</v>
      </c>
      <c r="FXP24" s="401">
        <v>0.75</v>
      </c>
      <c r="FXQ24" s="401">
        <v>0.75</v>
      </c>
      <c r="FXR24" s="401">
        <v>0.75</v>
      </c>
      <c r="FXS24" s="401">
        <v>0.75</v>
      </c>
      <c r="FXT24" s="401">
        <v>0.75</v>
      </c>
      <c r="FXU24" s="401">
        <v>0.75</v>
      </c>
      <c r="FXV24" s="401">
        <v>0.75</v>
      </c>
      <c r="FXW24" s="401">
        <v>0.75</v>
      </c>
      <c r="FXX24" s="401">
        <v>0.75</v>
      </c>
      <c r="FXY24" s="401">
        <v>0.75</v>
      </c>
      <c r="FXZ24" s="401">
        <v>0.75</v>
      </c>
      <c r="FYA24" s="401">
        <v>0.75</v>
      </c>
      <c r="FYB24" s="401">
        <v>0.75</v>
      </c>
      <c r="FYC24" s="401">
        <v>0.75</v>
      </c>
      <c r="FYD24" s="401">
        <v>0.75</v>
      </c>
      <c r="FYE24" s="401">
        <v>0.75</v>
      </c>
      <c r="FYF24" s="401">
        <v>0.75</v>
      </c>
      <c r="FYG24" s="401">
        <v>0.75</v>
      </c>
      <c r="FYH24" s="401">
        <v>0.75</v>
      </c>
      <c r="FYI24" s="401">
        <v>0.75</v>
      </c>
      <c r="FYJ24" s="401">
        <v>0.75</v>
      </c>
      <c r="FYK24" s="401">
        <v>0.75</v>
      </c>
      <c r="FYL24" s="401">
        <v>0.75</v>
      </c>
      <c r="FYM24" s="401">
        <v>0.75</v>
      </c>
      <c r="FYN24" s="401">
        <v>0.75</v>
      </c>
      <c r="FYO24" s="401">
        <v>0.75</v>
      </c>
      <c r="FYP24" s="401">
        <v>0.75</v>
      </c>
      <c r="FYQ24" s="401">
        <v>0.75</v>
      </c>
      <c r="FYR24" s="401">
        <v>0.75</v>
      </c>
      <c r="FYS24" s="401">
        <v>0.75</v>
      </c>
      <c r="FYT24" s="401">
        <v>0.75</v>
      </c>
      <c r="FYU24" s="401">
        <v>0.75</v>
      </c>
      <c r="FYV24" s="401">
        <v>0.75</v>
      </c>
      <c r="FYW24" s="401">
        <v>0.75</v>
      </c>
      <c r="FYX24" s="401">
        <v>0.75</v>
      </c>
      <c r="FYY24" s="401">
        <v>0.75</v>
      </c>
      <c r="FYZ24" s="401">
        <v>0.75</v>
      </c>
      <c r="FZA24" s="401">
        <v>0.75</v>
      </c>
      <c r="FZB24" s="401">
        <v>0.75</v>
      </c>
      <c r="FZC24" s="401">
        <v>0.75</v>
      </c>
      <c r="FZD24" s="401">
        <v>0.75</v>
      </c>
      <c r="FZE24" s="401">
        <v>0.75</v>
      </c>
      <c r="FZF24" s="401">
        <v>0.75</v>
      </c>
      <c r="FZG24" s="401">
        <v>0.75</v>
      </c>
      <c r="FZH24" s="401">
        <v>0.75</v>
      </c>
      <c r="FZI24" s="401">
        <v>0.75</v>
      </c>
      <c r="FZJ24" s="401">
        <v>0.75</v>
      </c>
      <c r="FZK24" s="401">
        <v>0.75</v>
      </c>
      <c r="FZL24" s="401">
        <v>0.75</v>
      </c>
      <c r="FZM24" s="401">
        <v>0.75</v>
      </c>
      <c r="FZN24" s="401">
        <v>0.75</v>
      </c>
      <c r="FZO24" s="401">
        <v>0.75</v>
      </c>
      <c r="FZP24" s="401">
        <v>0.75</v>
      </c>
      <c r="FZQ24" s="401">
        <v>0.75</v>
      </c>
      <c r="FZR24" s="401">
        <v>0.75</v>
      </c>
      <c r="FZS24" s="401">
        <v>0.75</v>
      </c>
      <c r="FZT24" s="401">
        <v>0.75</v>
      </c>
      <c r="FZU24" s="401">
        <v>0.75</v>
      </c>
      <c r="FZV24" s="401">
        <v>0.75</v>
      </c>
      <c r="FZW24" s="401">
        <v>0.75</v>
      </c>
      <c r="FZX24" s="401">
        <v>0.75</v>
      </c>
      <c r="FZY24" s="401">
        <v>0.75</v>
      </c>
      <c r="FZZ24" s="401">
        <v>0.75</v>
      </c>
      <c r="GAA24" s="401">
        <v>0.75</v>
      </c>
      <c r="GAB24" s="401">
        <v>0.75</v>
      </c>
      <c r="GAC24" s="401">
        <v>0.75</v>
      </c>
      <c r="GAD24" s="401">
        <v>0.75</v>
      </c>
      <c r="GAE24" s="401">
        <v>0.75</v>
      </c>
      <c r="GAF24" s="401">
        <v>0.75</v>
      </c>
      <c r="GAG24" s="401">
        <v>0.75</v>
      </c>
      <c r="GAH24" s="401">
        <v>0.75</v>
      </c>
      <c r="GAI24" s="401">
        <v>0.75</v>
      </c>
      <c r="GAJ24" s="401">
        <v>0.75</v>
      </c>
      <c r="GAK24" s="401">
        <v>0.75</v>
      </c>
      <c r="GAL24" s="401">
        <v>0.75</v>
      </c>
      <c r="GAM24" s="401">
        <v>0.75</v>
      </c>
      <c r="GAN24" s="401">
        <v>0.75</v>
      </c>
      <c r="GAO24" s="401">
        <v>0.75</v>
      </c>
      <c r="GAP24" s="401">
        <v>0.75</v>
      </c>
      <c r="GAQ24" s="401">
        <v>0.75</v>
      </c>
      <c r="GAR24" s="401">
        <v>0.75</v>
      </c>
      <c r="GAS24" s="401">
        <v>0.75</v>
      </c>
      <c r="GAT24" s="401">
        <v>0.75</v>
      </c>
      <c r="GAU24" s="401">
        <v>0.75</v>
      </c>
      <c r="GAV24" s="401">
        <v>0.75</v>
      </c>
      <c r="GAW24" s="401">
        <v>0.75</v>
      </c>
      <c r="GAX24" s="401">
        <v>0.75</v>
      </c>
      <c r="GAY24" s="401">
        <v>0.75</v>
      </c>
      <c r="GAZ24" s="401">
        <v>0.75</v>
      </c>
      <c r="GBA24" s="401">
        <v>0.75</v>
      </c>
      <c r="GBB24" s="401">
        <v>0.75</v>
      </c>
      <c r="GBC24" s="401">
        <v>0.75</v>
      </c>
      <c r="GBD24" s="401">
        <v>0.75</v>
      </c>
      <c r="GBE24" s="401">
        <v>0.75</v>
      </c>
      <c r="GBF24" s="401">
        <v>0.75</v>
      </c>
      <c r="GBG24" s="401">
        <v>0.75</v>
      </c>
      <c r="GBH24" s="401">
        <v>0.75</v>
      </c>
      <c r="GBI24" s="401">
        <v>0.75</v>
      </c>
      <c r="GBJ24" s="401">
        <v>0.75</v>
      </c>
      <c r="GBK24" s="401">
        <v>0.75</v>
      </c>
      <c r="GBL24" s="401">
        <v>0.75</v>
      </c>
      <c r="GBM24" s="401">
        <v>0.75</v>
      </c>
      <c r="GBN24" s="401">
        <v>0.75</v>
      </c>
      <c r="GBO24" s="401">
        <v>0.75</v>
      </c>
      <c r="GBP24" s="401">
        <v>0.75</v>
      </c>
      <c r="GBQ24" s="401">
        <v>0.75</v>
      </c>
      <c r="GBR24" s="401">
        <v>0.75</v>
      </c>
      <c r="GBS24" s="401">
        <v>0.75</v>
      </c>
      <c r="GBT24" s="401">
        <v>0.75</v>
      </c>
      <c r="GBU24" s="401">
        <v>0.75</v>
      </c>
      <c r="GBV24" s="401">
        <v>0.75</v>
      </c>
      <c r="GBW24" s="401">
        <v>0.75</v>
      </c>
      <c r="GBX24" s="401">
        <v>0.75</v>
      </c>
      <c r="GBY24" s="401">
        <v>0.75</v>
      </c>
      <c r="GBZ24" s="401">
        <v>0.75</v>
      </c>
      <c r="GCA24" s="401">
        <v>0.75</v>
      </c>
      <c r="GCB24" s="401">
        <v>0.75</v>
      </c>
      <c r="GCC24" s="401">
        <v>0.75</v>
      </c>
      <c r="GCD24" s="401">
        <v>0.75</v>
      </c>
      <c r="GCE24" s="401">
        <v>0.75</v>
      </c>
      <c r="GCF24" s="401">
        <v>0.75</v>
      </c>
      <c r="GCG24" s="401">
        <v>0.75</v>
      </c>
      <c r="GCH24" s="401">
        <v>0.75</v>
      </c>
      <c r="GCI24" s="401">
        <v>0.75</v>
      </c>
      <c r="GCJ24" s="401">
        <v>0.75</v>
      </c>
      <c r="GCK24" s="401">
        <v>0.75</v>
      </c>
      <c r="GCL24" s="401">
        <v>0.75</v>
      </c>
      <c r="GCM24" s="401">
        <v>0.75</v>
      </c>
      <c r="GCN24" s="401">
        <v>0.75</v>
      </c>
      <c r="GCO24" s="401">
        <v>0.75</v>
      </c>
      <c r="GCP24" s="401">
        <v>0.75</v>
      </c>
      <c r="GCQ24" s="401">
        <v>0.75</v>
      </c>
      <c r="GCR24" s="401">
        <v>0.75</v>
      </c>
      <c r="GCS24" s="401">
        <v>0.75</v>
      </c>
      <c r="GCT24" s="401">
        <v>0.75</v>
      </c>
      <c r="GCU24" s="401">
        <v>0.75</v>
      </c>
      <c r="GCV24" s="401">
        <v>0.75</v>
      </c>
      <c r="GCW24" s="401">
        <v>0.75</v>
      </c>
      <c r="GCX24" s="401">
        <v>0.75</v>
      </c>
      <c r="GCY24" s="401">
        <v>0.75</v>
      </c>
      <c r="GCZ24" s="401">
        <v>0.75</v>
      </c>
      <c r="GDA24" s="401">
        <v>0.75</v>
      </c>
      <c r="GDB24" s="401">
        <v>0.75</v>
      </c>
      <c r="GDC24" s="401">
        <v>0.75</v>
      </c>
      <c r="GDD24" s="401">
        <v>0.75</v>
      </c>
      <c r="GDE24" s="401">
        <v>0.75</v>
      </c>
      <c r="GDF24" s="401">
        <v>0.75</v>
      </c>
      <c r="GDG24" s="401">
        <v>0.75</v>
      </c>
      <c r="GDH24" s="401">
        <v>0.75</v>
      </c>
      <c r="GDI24" s="401">
        <v>0.75</v>
      </c>
      <c r="GDJ24" s="401">
        <v>0.75</v>
      </c>
      <c r="GDK24" s="401">
        <v>0.75</v>
      </c>
      <c r="GDL24" s="401">
        <v>0.75</v>
      </c>
      <c r="GDM24" s="401">
        <v>0.75</v>
      </c>
      <c r="GDN24" s="401">
        <v>0.75</v>
      </c>
      <c r="GDO24" s="401">
        <v>0.75</v>
      </c>
      <c r="GDP24" s="401">
        <v>0.75</v>
      </c>
      <c r="GDQ24" s="401">
        <v>0.75</v>
      </c>
      <c r="GDR24" s="401">
        <v>0.75</v>
      </c>
      <c r="GDS24" s="401">
        <v>0.75</v>
      </c>
      <c r="GDT24" s="401">
        <v>0.75</v>
      </c>
      <c r="GDU24" s="401">
        <v>0.75</v>
      </c>
      <c r="GDV24" s="401">
        <v>0.75</v>
      </c>
      <c r="GDW24" s="401">
        <v>0.75</v>
      </c>
      <c r="GDX24" s="401">
        <v>0.75</v>
      </c>
      <c r="GDY24" s="401">
        <v>0.75</v>
      </c>
      <c r="GDZ24" s="401">
        <v>0.75</v>
      </c>
      <c r="GEA24" s="401">
        <v>0.75</v>
      </c>
      <c r="GEB24" s="401">
        <v>0.75</v>
      </c>
      <c r="GEC24" s="401">
        <v>0.75</v>
      </c>
      <c r="GED24" s="401">
        <v>0.75</v>
      </c>
      <c r="GEE24" s="401">
        <v>0.75</v>
      </c>
      <c r="GEF24" s="401">
        <v>0.75</v>
      </c>
      <c r="GEG24" s="401">
        <v>0.75</v>
      </c>
      <c r="GEH24" s="401">
        <v>0.75</v>
      </c>
      <c r="GEI24" s="401">
        <v>0.75</v>
      </c>
      <c r="GEJ24" s="401">
        <v>0.75</v>
      </c>
      <c r="GEK24" s="401">
        <v>0.75</v>
      </c>
      <c r="GEL24" s="401">
        <v>0.75</v>
      </c>
      <c r="GEM24" s="401">
        <v>0.75</v>
      </c>
      <c r="GEN24" s="401">
        <v>0.75</v>
      </c>
      <c r="GEO24" s="401">
        <v>0.75</v>
      </c>
      <c r="GEP24" s="401">
        <v>0.75</v>
      </c>
      <c r="GEQ24" s="401">
        <v>0.75</v>
      </c>
      <c r="GER24" s="401">
        <v>0.75</v>
      </c>
      <c r="GES24" s="401">
        <v>0.75</v>
      </c>
      <c r="GET24" s="401">
        <v>0.75</v>
      </c>
      <c r="GEU24" s="401">
        <v>0.75</v>
      </c>
      <c r="GEV24" s="401">
        <v>0.75</v>
      </c>
      <c r="GEW24" s="401">
        <v>0.75</v>
      </c>
      <c r="GEX24" s="401">
        <v>0.75</v>
      </c>
      <c r="GEY24" s="401">
        <v>0.75</v>
      </c>
      <c r="GEZ24" s="401">
        <v>0.75</v>
      </c>
      <c r="GFA24" s="401">
        <v>0.75</v>
      </c>
      <c r="GFB24" s="401">
        <v>0.75</v>
      </c>
      <c r="GFC24" s="401">
        <v>0.75</v>
      </c>
      <c r="GFD24" s="401">
        <v>0.75</v>
      </c>
      <c r="GFE24" s="401">
        <v>0.75</v>
      </c>
      <c r="GFF24" s="401">
        <v>0.75</v>
      </c>
      <c r="GFG24" s="401">
        <v>0.75</v>
      </c>
      <c r="GFH24" s="401">
        <v>0.75</v>
      </c>
      <c r="GFI24" s="401">
        <v>0.75</v>
      </c>
      <c r="GFJ24" s="401">
        <v>0.75</v>
      </c>
      <c r="GFK24" s="401">
        <v>0.75</v>
      </c>
      <c r="GFL24" s="401">
        <v>0.75</v>
      </c>
      <c r="GFM24" s="401">
        <v>0.75</v>
      </c>
      <c r="GFN24" s="401">
        <v>0.75</v>
      </c>
      <c r="GFO24" s="401">
        <v>0.75</v>
      </c>
      <c r="GFP24" s="401">
        <v>0.75</v>
      </c>
      <c r="GFQ24" s="401">
        <v>0.75</v>
      </c>
      <c r="GFR24" s="401">
        <v>0.75</v>
      </c>
      <c r="GFS24" s="401">
        <v>0.75</v>
      </c>
      <c r="GFT24" s="401">
        <v>0.75</v>
      </c>
      <c r="GFU24" s="401">
        <v>0.75</v>
      </c>
      <c r="GFV24" s="401">
        <v>0.75</v>
      </c>
      <c r="GFW24" s="401">
        <v>0.75</v>
      </c>
      <c r="GFX24" s="401">
        <v>0.75</v>
      </c>
      <c r="GFY24" s="401">
        <v>0.75</v>
      </c>
      <c r="GFZ24" s="401">
        <v>0.75</v>
      </c>
      <c r="GGA24" s="401">
        <v>0.75</v>
      </c>
      <c r="GGB24" s="401">
        <v>0.75</v>
      </c>
      <c r="GGC24" s="401">
        <v>0.75</v>
      </c>
      <c r="GGD24" s="401">
        <v>0.75</v>
      </c>
      <c r="GGE24" s="401">
        <v>0.75</v>
      </c>
      <c r="GGF24" s="401">
        <v>0.75</v>
      </c>
      <c r="GGG24" s="401">
        <v>0.75</v>
      </c>
      <c r="GGH24" s="401">
        <v>0.75</v>
      </c>
      <c r="GGI24" s="401">
        <v>0.75</v>
      </c>
      <c r="GGJ24" s="401">
        <v>0.75</v>
      </c>
      <c r="GGK24" s="401">
        <v>0.75</v>
      </c>
      <c r="GGL24" s="401">
        <v>0.75</v>
      </c>
      <c r="GGM24" s="401">
        <v>0.75</v>
      </c>
      <c r="GGN24" s="401">
        <v>0.75</v>
      </c>
      <c r="GGO24" s="401">
        <v>0.75</v>
      </c>
      <c r="GGP24" s="401">
        <v>0.75</v>
      </c>
      <c r="GGQ24" s="401">
        <v>0.75</v>
      </c>
      <c r="GGR24" s="401">
        <v>0.75</v>
      </c>
      <c r="GGS24" s="401">
        <v>0.75</v>
      </c>
      <c r="GGT24" s="401">
        <v>0.75</v>
      </c>
      <c r="GGU24" s="401">
        <v>0.75</v>
      </c>
      <c r="GGV24" s="401">
        <v>0.75</v>
      </c>
      <c r="GGW24" s="401">
        <v>0.75</v>
      </c>
      <c r="GGX24" s="401">
        <v>0.75</v>
      </c>
      <c r="GGY24" s="401">
        <v>0.75</v>
      </c>
      <c r="GGZ24" s="401">
        <v>0.75</v>
      </c>
      <c r="GHA24" s="401">
        <v>0.75</v>
      </c>
      <c r="GHB24" s="401">
        <v>0.75</v>
      </c>
      <c r="GHC24" s="401">
        <v>0.75</v>
      </c>
      <c r="GHD24" s="401">
        <v>0.75</v>
      </c>
      <c r="GHE24" s="401">
        <v>0.75</v>
      </c>
      <c r="GHF24" s="401">
        <v>0.75</v>
      </c>
      <c r="GHG24" s="401">
        <v>0.75</v>
      </c>
      <c r="GHH24" s="401">
        <v>0.75</v>
      </c>
      <c r="GHI24" s="401">
        <v>0.75</v>
      </c>
      <c r="GHJ24" s="401">
        <v>0.75</v>
      </c>
      <c r="GHK24" s="401">
        <v>0.75</v>
      </c>
      <c r="GHL24" s="401">
        <v>0.75</v>
      </c>
      <c r="GHM24" s="401">
        <v>0.75</v>
      </c>
      <c r="GHN24" s="401">
        <v>0.75</v>
      </c>
      <c r="GHO24" s="401">
        <v>0.75</v>
      </c>
      <c r="GHP24" s="401">
        <v>0.75</v>
      </c>
      <c r="GHQ24" s="401">
        <v>0.75</v>
      </c>
      <c r="GHR24" s="401">
        <v>0.75</v>
      </c>
      <c r="GHS24" s="401">
        <v>0.75</v>
      </c>
      <c r="GHT24" s="401">
        <v>0.75</v>
      </c>
      <c r="GHU24" s="401">
        <v>0.75</v>
      </c>
      <c r="GHV24" s="401">
        <v>0.75</v>
      </c>
      <c r="GHW24" s="401">
        <v>0.75</v>
      </c>
      <c r="GHX24" s="401">
        <v>0.75</v>
      </c>
      <c r="GHY24" s="401">
        <v>0.75</v>
      </c>
      <c r="GHZ24" s="401">
        <v>0.75</v>
      </c>
      <c r="GIA24" s="401">
        <v>0.75</v>
      </c>
      <c r="GIB24" s="401">
        <v>0.75</v>
      </c>
      <c r="GIC24" s="401">
        <v>0.75</v>
      </c>
      <c r="GID24" s="401">
        <v>0.75</v>
      </c>
      <c r="GIE24" s="401">
        <v>0.75</v>
      </c>
      <c r="GIF24" s="401">
        <v>0.75</v>
      </c>
      <c r="GIG24" s="401">
        <v>0.75</v>
      </c>
      <c r="GIH24" s="401">
        <v>0.75</v>
      </c>
      <c r="GII24" s="401">
        <v>0.75</v>
      </c>
      <c r="GIJ24" s="401">
        <v>0.75</v>
      </c>
      <c r="GIK24" s="401">
        <v>0.75</v>
      </c>
      <c r="GIL24" s="401">
        <v>0.75</v>
      </c>
      <c r="GIM24" s="401">
        <v>0.75</v>
      </c>
      <c r="GIN24" s="401">
        <v>0.75</v>
      </c>
      <c r="GIO24" s="401">
        <v>0.75</v>
      </c>
      <c r="GIP24" s="401">
        <v>0.75</v>
      </c>
      <c r="GIQ24" s="401">
        <v>0.75</v>
      </c>
      <c r="GIR24" s="401">
        <v>0.75</v>
      </c>
      <c r="GIS24" s="401">
        <v>0.75</v>
      </c>
      <c r="GIT24" s="401">
        <v>0.75</v>
      </c>
      <c r="GIU24" s="401">
        <v>0.75</v>
      </c>
      <c r="GIV24" s="401">
        <v>0.75</v>
      </c>
      <c r="GIW24" s="401">
        <v>0.75</v>
      </c>
      <c r="GIX24" s="401">
        <v>0.75</v>
      </c>
      <c r="GIY24" s="401">
        <v>0.75</v>
      </c>
      <c r="GIZ24" s="401">
        <v>0.75</v>
      </c>
      <c r="GJA24" s="401">
        <v>0.75</v>
      </c>
      <c r="GJB24" s="401">
        <v>0.75</v>
      </c>
      <c r="GJC24" s="401">
        <v>0.75</v>
      </c>
      <c r="GJD24" s="401">
        <v>0.75</v>
      </c>
      <c r="GJE24" s="401">
        <v>0.75</v>
      </c>
      <c r="GJF24" s="401">
        <v>0.75</v>
      </c>
      <c r="GJG24" s="401">
        <v>0.75</v>
      </c>
      <c r="GJH24" s="401">
        <v>0.75</v>
      </c>
      <c r="GJI24" s="401">
        <v>0.75</v>
      </c>
      <c r="GJJ24" s="401">
        <v>0.75</v>
      </c>
      <c r="GJK24" s="401">
        <v>0.75</v>
      </c>
      <c r="GJL24" s="401">
        <v>0.75</v>
      </c>
      <c r="GJM24" s="401">
        <v>0.75</v>
      </c>
      <c r="GJN24" s="401">
        <v>0.75</v>
      </c>
      <c r="GJO24" s="401">
        <v>0.75</v>
      </c>
      <c r="GJP24" s="401">
        <v>0.75</v>
      </c>
      <c r="GJQ24" s="401">
        <v>0.75</v>
      </c>
      <c r="GJR24" s="401">
        <v>0.75</v>
      </c>
      <c r="GJS24" s="401">
        <v>0.75</v>
      </c>
      <c r="GJT24" s="401">
        <v>0.75</v>
      </c>
      <c r="GJU24" s="401">
        <v>0.75</v>
      </c>
      <c r="GJV24" s="401">
        <v>0.75</v>
      </c>
      <c r="GJW24" s="401">
        <v>0.75</v>
      </c>
      <c r="GJX24" s="401">
        <v>0.75</v>
      </c>
      <c r="GJY24" s="401">
        <v>0.75</v>
      </c>
      <c r="GJZ24" s="401">
        <v>0.75</v>
      </c>
      <c r="GKA24" s="401">
        <v>0.75</v>
      </c>
      <c r="GKB24" s="401">
        <v>0.75</v>
      </c>
      <c r="GKC24" s="401">
        <v>0.75</v>
      </c>
      <c r="GKD24" s="401">
        <v>0.75</v>
      </c>
      <c r="GKE24" s="401">
        <v>0.75</v>
      </c>
      <c r="GKF24" s="401">
        <v>0.75</v>
      </c>
      <c r="GKG24" s="401">
        <v>0.75</v>
      </c>
      <c r="GKH24" s="401">
        <v>0.75</v>
      </c>
      <c r="GKI24" s="401">
        <v>0.75</v>
      </c>
      <c r="GKJ24" s="401">
        <v>0.75</v>
      </c>
      <c r="GKK24" s="401">
        <v>0.75</v>
      </c>
      <c r="GKL24" s="401">
        <v>0.75</v>
      </c>
      <c r="GKM24" s="401">
        <v>0.75</v>
      </c>
      <c r="GKN24" s="401">
        <v>0.75</v>
      </c>
      <c r="GKO24" s="401">
        <v>0.75</v>
      </c>
      <c r="GKP24" s="401">
        <v>0.75</v>
      </c>
      <c r="GKQ24" s="401">
        <v>0.75</v>
      </c>
      <c r="GKR24" s="401">
        <v>0.75</v>
      </c>
      <c r="GKS24" s="401">
        <v>0.75</v>
      </c>
      <c r="GKT24" s="401">
        <v>0.75</v>
      </c>
      <c r="GKU24" s="401">
        <v>0.75</v>
      </c>
      <c r="GKV24" s="401">
        <v>0.75</v>
      </c>
      <c r="GKW24" s="401">
        <v>0.75</v>
      </c>
      <c r="GKX24" s="401">
        <v>0.75</v>
      </c>
      <c r="GKY24" s="401">
        <v>0.75</v>
      </c>
      <c r="GKZ24" s="401">
        <v>0.75</v>
      </c>
      <c r="GLA24" s="401">
        <v>0.75</v>
      </c>
      <c r="GLB24" s="401">
        <v>0.75</v>
      </c>
      <c r="GLC24" s="401">
        <v>0.75</v>
      </c>
      <c r="GLD24" s="401">
        <v>0.75</v>
      </c>
      <c r="GLE24" s="401">
        <v>0.75</v>
      </c>
      <c r="GLF24" s="401">
        <v>0.75</v>
      </c>
      <c r="GLG24" s="401">
        <v>0.75</v>
      </c>
      <c r="GLH24" s="401">
        <v>0.75</v>
      </c>
      <c r="GLI24" s="401">
        <v>0.75</v>
      </c>
      <c r="GLJ24" s="401">
        <v>0.75</v>
      </c>
      <c r="GLK24" s="401">
        <v>0.75</v>
      </c>
      <c r="GLL24" s="401">
        <v>0.75</v>
      </c>
      <c r="GLM24" s="401">
        <v>0.75</v>
      </c>
      <c r="GLN24" s="401">
        <v>0.75</v>
      </c>
      <c r="GLO24" s="401">
        <v>0.75</v>
      </c>
      <c r="GLP24" s="401">
        <v>0.75</v>
      </c>
      <c r="GLQ24" s="401">
        <v>0.75</v>
      </c>
      <c r="GLR24" s="401">
        <v>0.75</v>
      </c>
      <c r="GLS24" s="401">
        <v>0.75</v>
      </c>
      <c r="GLT24" s="401">
        <v>0.75</v>
      </c>
      <c r="GLU24" s="401">
        <v>0.75</v>
      </c>
      <c r="GLV24" s="401">
        <v>0.75</v>
      </c>
      <c r="GLW24" s="401">
        <v>0.75</v>
      </c>
      <c r="GLX24" s="401">
        <v>0.75</v>
      </c>
      <c r="GLY24" s="401">
        <v>0.75</v>
      </c>
      <c r="GLZ24" s="401">
        <v>0.75</v>
      </c>
      <c r="GMA24" s="401">
        <v>0.75</v>
      </c>
      <c r="GMB24" s="401">
        <v>0.75</v>
      </c>
      <c r="GMC24" s="401">
        <v>0.75</v>
      </c>
      <c r="GMD24" s="401">
        <v>0.75</v>
      </c>
      <c r="GME24" s="401">
        <v>0.75</v>
      </c>
      <c r="GMF24" s="401">
        <v>0.75</v>
      </c>
      <c r="GMG24" s="401">
        <v>0.75</v>
      </c>
      <c r="GMH24" s="401">
        <v>0.75</v>
      </c>
      <c r="GMI24" s="401">
        <v>0.75</v>
      </c>
      <c r="GMJ24" s="401">
        <v>0.75</v>
      </c>
      <c r="GMK24" s="401">
        <v>0.75</v>
      </c>
      <c r="GML24" s="401">
        <v>0.75</v>
      </c>
      <c r="GMM24" s="401">
        <v>0.75</v>
      </c>
      <c r="GMN24" s="401">
        <v>0.75</v>
      </c>
      <c r="GMO24" s="401">
        <v>0.75</v>
      </c>
      <c r="GMP24" s="401">
        <v>0.75</v>
      </c>
      <c r="GMQ24" s="401">
        <v>0.75</v>
      </c>
      <c r="GMR24" s="401">
        <v>0.75</v>
      </c>
      <c r="GMS24" s="401">
        <v>0.75</v>
      </c>
      <c r="GMT24" s="401">
        <v>0.75</v>
      </c>
      <c r="GMU24" s="401">
        <v>0.75</v>
      </c>
      <c r="GMV24" s="401">
        <v>0.75</v>
      </c>
      <c r="GMW24" s="401">
        <v>0.75</v>
      </c>
      <c r="GMX24" s="401">
        <v>0.75</v>
      </c>
      <c r="GMY24" s="401">
        <v>0.75</v>
      </c>
      <c r="GMZ24" s="401">
        <v>0.75</v>
      </c>
      <c r="GNA24" s="401">
        <v>0.75</v>
      </c>
      <c r="GNB24" s="401">
        <v>0.75</v>
      </c>
      <c r="GNC24" s="401">
        <v>0.75</v>
      </c>
      <c r="GND24" s="401">
        <v>0.75</v>
      </c>
      <c r="GNE24" s="401">
        <v>0.75</v>
      </c>
      <c r="GNF24" s="401">
        <v>0.75</v>
      </c>
      <c r="GNG24" s="401">
        <v>0.75</v>
      </c>
      <c r="GNH24" s="401">
        <v>0.75</v>
      </c>
      <c r="GNI24" s="401">
        <v>0.75</v>
      </c>
      <c r="GNJ24" s="401">
        <v>0.75</v>
      </c>
      <c r="GNK24" s="401">
        <v>0.75</v>
      </c>
      <c r="GNL24" s="401">
        <v>0.75</v>
      </c>
      <c r="GNM24" s="401">
        <v>0.75</v>
      </c>
      <c r="GNN24" s="401">
        <v>0.75</v>
      </c>
      <c r="GNO24" s="401">
        <v>0.75</v>
      </c>
      <c r="GNP24" s="401">
        <v>0.75</v>
      </c>
      <c r="GNQ24" s="401">
        <v>0.75</v>
      </c>
      <c r="GNR24" s="401">
        <v>0.75</v>
      </c>
      <c r="GNS24" s="401">
        <v>0.75</v>
      </c>
      <c r="GNT24" s="401">
        <v>0.75</v>
      </c>
      <c r="GNU24" s="401">
        <v>0.75</v>
      </c>
      <c r="GNV24" s="401">
        <v>0.75</v>
      </c>
      <c r="GNW24" s="401">
        <v>0.75</v>
      </c>
      <c r="GNX24" s="401">
        <v>0.75</v>
      </c>
      <c r="GNY24" s="401">
        <v>0.75</v>
      </c>
      <c r="GNZ24" s="401">
        <v>0.75</v>
      </c>
      <c r="GOA24" s="401">
        <v>0.75</v>
      </c>
      <c r="GOB24" s="401">
        <v>0.75</v>
      </c>
      <c r="GOC24" s="401">
        <v>0.75</v>
      </c>
      <c r="GOD24" s="401">
        <v>0.75</v>
      </c>
      <c r="GOE24" s="401">
        <v>0.75</v>
      </c>
      <c r="GOF24" s="401">
        <v>0.75</v>
      </c>
      <c r="GOG24" s="401">
        <v>0.75</v>
      </c>
      <c r="GOH24" s="401">
        <v>0.75</v>
      </c>
      <c r="GOI24" s="401">
        <v>0.75</v>
      </c>
      <c r="GOJ24" s="401">
        <v>0.75</v>
      </c>
      <c r="GOK24" s="401">
        <v>0.75</v>
      </c>
      <c r="GOL24" s="401">
        <v>0.75</v>
      </c>
      <c r="GOM24" s="401">
        <v>0.75</v>
      </c>
      <c r="GON24" s="401">
        <v>0.75</v>
      </c>
      <c r="GOO24" s="401">
        <v>0.75</v>
      </c>
      <c r="GOP24" s="401">
        <v>0.75</v>
      </c>
      <c r="GOQ24" s="401">
        <v>0.75</v>
      </c>
      <c r="GOR24" s="401">
        <v>0.75</v>
      </c>
      <c r="GOS24" s="401">
        <v>0.75</v>
      </c>
      <c r="GOT24" s="401">
        <v>0.75</v>
      </c>
      <c r="GOU24" s="401">
        <v>0.75</v>
      </c>
      <c r="GOV24" s="401">
        <v>0.75</v>
      </c>
      <c r="GOW24" s="401">
        <v>0.75</v>
      </c>
      <c r="GOX24" s="401">
        <v>0.75</v>
      </c>
      <c r="GOY24" s="401">
        <v>0.75</v>
      </c>
      <c r="GOZ24" s="401">
        <v>0.75</v>
      </c>
      <c r="GPA24" s="401">
        <v>0.75</v>
      </c>
      <c r="GPB24" s="401">
        <v>0.75</v>
      </c>
      <c r="GPC24" s="401">
        <v>0.75</v>
      </c>
      <c r="GPD24" s="401">
        <v>0.75</v>
      </c>
      <c r="GPE24" s="401">
        <v>0.75</v>
      </c>
      <c r="GPF24" s="401">
        <v>0.75</v>
      </c>
      <c r="GPG24" s="401">
        <v>0.75</v>
      </c>
      <c r="GPH24" s="401">
        <v>0.75</v>
      </c>
      <c r="GPI24" s="401">
        <v>0.75</v>
      </c>
      <c r="GPJ24" s="401">
        <v>0.75</v>
      </c>
      <c r="GPK24" s="401">
        <v>0.75</v>
      </c>
      <c r="GPL24" s="401">
        <v>0.75</v>
      </c>
      <c r="GPM24" s="401">
        <v>0.75</v>
      </c>
      <c r="GPN24" s="401">
        <v>0.75</v>
      </c>
      <c r="GPO24" s="401">
        <v>0.75</v>
      </c>
      <c r="GPP24" s="401">
        <v>0.75</v>
      </c>
      <c r="GPQ24" s="401">
        <v>0.75</v>
      </c>
      <c r="GPR24" s="401">
        <v>0.75</v>
      </c>
      <c r="GPS24" s="401">
        <v>0.75</v>
      </c>
      <c r="GPT24" s="401">
        <v>0.75</v>
      </c>
      <c r="GPU24" s="401">
        <v>0.75</v>
      </c>
      <c r="GPV24" s="401">
        <v>0.75</v>
      </c>
      <c r="GPW24" s="401">
        <v>0.75</v>
      </c>
      <c r="GPX24" s="401">
        <v>0.75</v>
      </c>
      <c r="GPY24" s="401">
        <v>0.75</v>
      </c>
      <c r="GPZ24" s="401">
        <v>0.75</v>
      </c>
      <c r="GQA24" s="401">
        <v>0.75</v>
      </c>
      <c r="GQB24" s="401">
        <v>0.75</v>
      </c>
      <c r="GQC24" s="401">
        <v>0.75</v>
      </c>
      <c r="GQD24" s="401">
        <v>0.75</v>
      </c>
      <c r="GQE24" s="401">
        <v>0.75</v>
      </c>
      <c r="GQF24" s="401">
        <v>0.75</v>
      </c>
      <c r="GQG24" s="401">
        <v>0.75</v>
      </c>
      <c r="GQH24" s="401">
        <v>0.75</v>
      </c>
      <c r="GQI24" s="401">
        <v>0.75</v>
      </c>
      <c r="GQJ24" s="401">
        <v>0.75</v>
      </c>
      <c r="GQK24" s="401">
        <v>0.75</v>
      </c>
      <c r="GQL24" s="401">
        <v>0.75</v>
      </c>
      <c r="GQM24" s="401">
        <v>0.75</v>
      </c>
      <c r="GQN24" s="401">
        <v>0.75</v>
      </c>
      <c r="GQO24" s="401">
        <v>0.75</v>
      </c>
      <c r="GQP24" s="401">
        <v>0.75</v>
      </c>
      <c r="GQQ24" s="401">
        <v>0.75</v>
      </c>
      <c r="GQR24" s="401">
        <v>0.75</v>
      </c>
      <c r="GQS24" s="401">
        <v>0.75</v>
      </c>
      <c r="GQT24" s="401">
        <v>0.75</v>
      </c>
      <c r="GQU24" s="401">
        <v>0.75</v>
      </c>
      <c r="GQV24" s="401">
        <v>0.75</v>
      </c>
      <c r="GQW24" s="401">
        <v>0.75</v>
      </c>
      <c r="GQX24" s="401">
        <v>0.75</v>
      </c>
      <c r="GQY24" s="401">
        <v>0.75</v>
      </c>
      <c r="GQZ24" s="401">
        <v>0.75</v>
      </c>
      <c r="GRA24" s="401">
        <v>0.75</v>
      </c>
      <c r="GRB24" s="401">
        <v>0.75</v>
      </c>
      <c r="GRC24" s="401">
        <v>0.75</v>
      </c>
      <c r="GRD24" s="401">
        <v>0.75</v>
      </c>
      <c r="GRE24" s="401">
        <v>0.75</v>
      </c>
      <c r="GRF24" s="401">
        <v>0.75</v>
      </c>
      <c r="GRG24" s="401">
        <v>0.75</v>
      </c>
      <c r="GRH24" s="401">
        <v>0.75</v>
      </c>
      <c r="GRI24" s="401">
        <v>0.75</v>
      </c>
      <c r="GRJ24" s="401">
        <v>0.75</v>
      </c>
      <c r="GRK24" s="401">
        <v>0.75</v>
      </c>
      <c r="GRL24" s="401">
        <v>0.75</v>
      </c>
      <c r="GRM24" s="401">
        <v>0.75</v>
      </c>
      <c r="GRN24" s="401">
        <v>0.75</v>
      </c>
      <c r="GRO24" s="401">
        <v>0.75</v>
      </c>
      <c r="GRP24" s="401">
        <v>0.75</v>
      </c>
      <c r="GRQ24" s="401">
        <v>0.75</v>
      </c>
      <c r="GRR24" s="401">
        <v>0.75</v>
      </c>
      <c r="GRS24" s="401">
        <v>0.75</v>
      </c>
      <c r="GRT24" s="401">
        <v>0.75</v>
      </c>
      <c r="GRU24" s="401">
        <v>0.75</v>
      </c>
      <c r="GRV24" s="401">
        <v>0.75</v>
      </c>
      <c r="GRW24" s="401">
        <v>0.75</v>
      </c>
      <c r="GRX24" s="401">
        <v>0.75</v>
      </c>
      <c r="GRY24" s="401">
        <v>0.75</v>
      </c>
      <c r="GRZ24" s="401">
        <v>0.75</v>
      </c>
      <c r="GSA24" s="401">
        <v>0.75</v>
      </c>
      <c r="GSB24" s="401">
        <v>0.75</v>
      </c>
      <c r="GSC24" s="401">
        <v>0.75</v>
      </c>
      <c r="GSD24" s="401">
        <v>0.75</v>
      </c>
      <c r="GSE24" s="401">
        <v>0.75</v>
      </c>
      <c r="GSF24" s="401">
        <v>0.75</v>
      </c>
      <c r="GSG24" s="401">
        <v>0.75</v>
      </c>
      <c r="GSH24" s="401">
        <v>0.75</v>
      </c>
      <c r="GSI24" s="401">
        <v>0.75</v>
      </c>
      <c r="GSJ24" s="401">
        <v>0.75</v>
      </c>
      <c r="GSK24" s="401">
        <v>0.75</v>
      </c>
      <c r="GSL24" s="401">
        <v>0.75</v>
      </c>
      <c r="GSM24" s="401">
        <v>0.75</v>
      </c>
      <c r="GSN24" s="401">
        <v>0.75</v>
      </c>
      <c r="GSO24" s="401">
        <v>0.75</v>
      </c>
      <c r="GSP24" s="401">
        <v>0.75</v>
      </c>
      <c r="GSQ24" s="401">
        <v>0.75</v>
      </c>
      <c r="GSR24" s="401">
        <v>0.75</v>
      </c>
      <c r="GSS24" s="401">
        <v>0.75</v>
      </c>
      <c r="GST24" s="401">
        <v>0.75</v>
      </c>
      <c r="GSU24" s="401">
        <v>0.75</v>
      </c>
      <c r="GSV24" s="401">
        <v>0.75</v>
      </c>
      <c r="GSW24" s="401">
        <v>0.75</v>
      </c>
      <c r="GSX24" s="401">
        <v>0.75</v>
      </c>
      <c r="GSY24" s="401">
        <v>0.75</v>
      </c>
      <c r="GSZ24" s="401">
        <v>0.75</v>
      </c>
      <c r="GTA24" s="401">
        <v>0.75</v>
      </c>
      <c r="GTB24" s="401">
        <v>0.75</v>
      </c>
      <c r="GTC24" s="401">
        <v>0.75</v>
      </c>
      <c r="GTD24" s="401">
        <v>0.75</v>
      </c>
      <c r="GTE24" s="401">
        <v>0.75</v>
      </c>
      <c r="GTF24" s="401">
        <v>0.75</v>
      </c>
      <c r="GTG24" s="401">
        <v>0.75</v>
      </c>
      <c r="GTH24" s="401">
        <v>0.75</v>
      </c>
      <c r="GTI24" s="401">
        <v>0.75</v>
      </c>
      <c r="GTJ24" s="401">
        <v>0.75</v>
      </c>
      <c r="GTK24" s="401">
        <v>0.75</v>
      </c>
      <c r="GTL24" s="401">
        <v>0.75</v>
      </c>
      <c r="GTM24" s="401">
        <v>0.75</v>
      </c>
      <c r="GTN24" s="401">
        <v>0.75</v>
      </c>
      <c r="GTO24" s="401">
        <v>0.75</v>
      </c>
      <c r="GTP24" s="401">
        <v>0.75</v>
      </c>
      <c r="GTQ24" s="401">
        <v>0.75</v>
      </c>
      <c r="GTR24" s="401">
        <v>0.75</v>
      </c>
      <c r="GTS24" s="401">
        <v>0.75</v>
      </c>
      <c r="GTT24" s="401">
        <v>0.75</v>
      </c>
      <c r="GTU24" s="401">
        <v>0.75</v>
      </c>
      <c r="GTV24" s="401">
        <v>0.75</v>
      </c>
      <c r="GTW24" s="401">
        <v>0.75</v>
      </c>
      <c r="GTX24" s="401">
        <v>0.75</v>
      </c>
      <c r="GTY24" s="401">
        <v>0.75</v>
      </c>
      <c r="GTZ24" s="401">
        <v>0.75</v>
      </c>
      <c r="GUA24" s="401">
        <v>0.75</v>
      </c>
      <c r="GUB24" s="401">
        <v>0.75</v>
      </c>
      <c r="GUC24" s="401">
        <v>0.75</v>
      </c>
      <c r="GUD24" s="401">
        <v>0.75</v>
      </c>
      <c r="GUE24" s="401">
        <v>0.75</v>
      </c>
      <c r="GUF24" s="401">
        <v>0.75</v>
      </c>
      <c r="GUG24" s="401">
        <v>0.75</v>
      </c>
      <c r="GUH24" s="401">
        <v>0.75</v>
      </c>
      <c r="GUI24" s="401">
        <v>0.75</v>
      </c>
      <c r="GUJ24" s="401">
        <v>0.75</v>
      </c>
      <c r="GUK24" s="401">
        <v>0.75</v>
      </c>
      <c r="GUL24" s="401">
        <v>0.75</v>
      </c>
      <c r="GUM24" s="401">
        <v>0.75</v>
      </c>
      <c r="GUN24" s="401">
        <v>0.75</v>
      </c>
      <c r="GUO24" s="401">
        <v>0.75</v>
      </c>
      <c r="GUP24" s="401">
        <v>0.75</v>
      </c>
      <c r="GUQ24" s="401">
        <v>0.75</v>
      </c>
      <c r="GUR24" s="401">
        <v>0.75</v>
      </c>
      <c r="GUS24" s="401">
        <v>0.75</v>
      </c>
      <c r="GUT24" s="401">
        <v>0.75</v>
      </c>
      <c r="GUU24" s="401">
        <v>0.75</v>
      </c>
      <c r="GUV24" s="401">
        <v>0.75</v>
      </c>
      <c r="GUW24" s="401">
        <v>0.75</v>
      </c>
      <c r="GUX24" s="401">
        <v>0.75</v>
      </c>
      <c r="GUY24" s="401">
        <v>0.75</v>
      </c>
      <c r="GUZ24" s="401">
        <v>0.75</v>
      </c>
      <c r="GVA24" s="401">
        <v>0.75</v>
      </c>
      <c r="GVB24" s="401">
        <v>0.75</v>
      </c>
      <c r="GVC24" s="401">
        <v>0.75</v>
      </c>
      <c r="GVD24" s="401">
        <v>0.75</v>
      </c>
      <c r="GVE24" s="401">
        <v>0.75</v>
      </c>
      <c r="GVF24" s="401">
        <v>0.75</v>
      </c>
      <c r="GVG24" s="401">
        <v>0.75</v>
      </c>
      <c r="GVH24" s="401">
        <v>0.75</v>
      </c>
      <c r="GVI24" s="401">
        <v>0.75</v>
      </c>
      <c r="GVJ24" s="401">
        <v>0.75</v>
      </c>
      <c r="GVK24" s="401">
        <v>0.75</v>
      </c>
      <c r="GVL24" s="401">
        <v>0.75</v>
      </c>
      <c r="GVM24" s="401">
        <v>0.75</v>
      </c>
      <c r="GVN24" s="401">
        <v>0.75</v>
      </c>
      <c r="GVO24" s="401">
        <v>0.75</v>
      </c>
      <c r="GVP24" s="401">
        <v>0.75</v>
      </c>
      <c r="GVQ24" s="401">
        <v>0.75</v>
      </c>
      <c r="GVR24" s="401">
        <v>0.75</v>
      </c>
      <c r="GVS24" s="401">
        <v>0.75</v>
      </c>
      <c r="GVT24" s="401">
        <v>0.75</v>
      </c>
      <c r="GVU24" s="401">
        <v>0.75</v>
      </c>
      <c r="GVV24" s="401">
        <v>0.75</v>
      </c>
      <c r="GVW24" s="401">
        <v>0.75</v>
      </c>
      <c r="GVX24" s="401">
        <v>0.75</v>
      </c>
      <c r="GVY24" s="401">
        <v>0.75</v>
      </c>
      <c r="GVZ24" s="401">
        <v>0.75</v>
      </c>
      <c r="GWA24" s="401">
        <v>0.75</v>
      </c>
      <c r="GWB24" s="401">
        <v>0.75</v>
      </c>
      <c r="GWC24" s="401">
        <v>0.75</v>
      </c>
      <c r="GWD24" s="401">
        <v>0.75</v>
      </c>
      <c r="GWE24" s="401">
        <v>0.75</v>
      </c>
      <c r="GWF24" s="401">
        <v>0.75</v>
      </c>
      <c r="GWG24" s="401">
        <v>0.75</v>
      </c>
      <c r="GWH24" s="401">
        <v>0.75</v>
      </c>
      <c r="GWI24" s="401">
        <v>0.75</v>
      </c>
      <c r="GWJ24" s="401">
        <v>0.75</v>
      </c>
      <c r="GWK24" s="401">
        <v>0.75</v>
      </c>
      <c r="GWL24" s="401">
        <v>0.75</v>
      </c>
      <c r="GWM24" s="401">
        <v>0.75</v>
      </c>
      <c r="GWN24" s="401">
        <v>0.75</v>
      </c>
      <c r="GWO24" s="401">
        <v>0.75</v>
      </c>
      <c r="GWP24" s="401">
        <v>0.75</v>
      </c>
      <c r="GWQ24" s="401">
        <v>0.75</v>
      </c>
      <c r="GWR24" s="401">
        <v>0.75</v>
      </c>
      <c r="GWS24" s="401">
        <v>0.75</v>
      </c>
      <c r="GWT24" s="401">
        <v>0.75</v>
      </c>
      <c r="GWU24" s="401">
        <v>0.75</v>
      </c>
      <c r="GWV24" s="401">
        <v>0.75</v>
      </c>
      <c r="GWW24" s="401">
        <v>0.75</v>
      </c>
      <c r="GWX24" s="401">
        <v>0.75</v>
      </c>
      <c r="GWY24" s="401">
        <v>0.75</v>
      </c>
      <c r="GWZ24" s="401">
        <v>0.75</v>
      </c>
      <c r="GXA24" s="401">
        <v>0.75</v>
      </c>
      <c r="GXB24" s="401">
        <v>0.75</v>
      </c>
      <c r="GXC24" s="401">
        <v>0.75</v>
      </c>
      <c r="GXD24" s="401">
        <v>0.75</v>
      </c>
      <c r="GXE24" s="401">
        <v>0.75</v>
      </c>
      <c r="GXF24" s="401">
        <v>0.75</v>
      </c>
      <c r="GXG24" s="401">
        <v>0.75</v>
      </c>
      <c r="GXH24" s="401">
        <v>0.75</v>
      </c>
      <c r="GXI24" s="401">
        <v>0.75</v>
      </c>
      <c r="GXJ24" s="401">
        <v>0.75</v>
      </c>
      <c r="GXK24" s="401">
        <v>0.75</v>
      </c>
      <c r="GXL24" s="401">
        <v>0.75</v>
      </c>
      <c r="GXM24" s="401">
        <v>0.75</v>
      </c>
      <c r="GXN24" s="401">
        <v>0.75</v>
      </c>
      <c r="GXO24" s="401">
        <v>0.75</v>
      </c>
      <c r="GXP24" s="401">
        <v>0.75</v>
      </c>
      <c r="GXQ24" s="401">
        <v>0.75</v>
      </c>
      <c r="GXR24" s="401">
        <v>0.75</v>
      </c>
      <c r="GXS24" s="401">
        <v>0.75</v>
      </c>
      <c r="GXT24" s="401">
        <v>0.75</v>
      </c>
      <c r="GXU24" s="401">
        <v>0.75</v>
      </c>
      <c r="GXV24" s="401">
        <v>0.75</v>
      </c>
      <c r="GXW24" s="401">
        <v>0.75</v>
      </c>
      <c r="GXX24" s="401">
        <v>0.75</v>
      </c>
      <c r="GXY24" s="401">
        <v>0.75</v>
      </c>
      <c r="GXZ24" s="401">
        <v>0.75</v>
      </c>
      <c r="GYA24" s="401">
        <v>0.75</v>
      </c>
      <c r="GYB24" s="401">
        <v>0.75</v>
      </c>
      <c r="GYC24" s="401">
        <v>0.75</v>
      </c>
      <c r="GYD24" s="401">
        <v>0.75</v>
      </c>
      <c r="GYE24" s="401">
        <v>0.75</v>
      </c>
      <c r="GYF24" s="401">
        <v>0.75</v>
      </c>
      <c r="GYG24" s="401">
        <v>0.75</v>
      </c>
      <c r="GYH24" s="401">
        <v>0.75</v>
      </c>
      <c r="GYI24" s="401">
        <v>0.75</v>
      </c>
      <c r="GYJ24" s="401">
        <v>0.75</v>
      </c>
      <c r="GYK24" s="401">
        <v>0.75</v>
      </c>
      <c r="GYL24" s="401">
        <v>0.75</v>
      </c>
      <c r="GYM24" s="401">
        <v>0.75</v>
      </c>
      <c r="GYN24" s="401">
        <v>0.75</v>
      </c>
      <c r="GYO24" s="401">
        <v>0.75</v>
      </c>
      <c r="GYP24" s="401">
        <v>0.75</v>
      </c>
      <c r="GYQ24" s="401">
        <v>0.75</v>
      </c>
      <c r="GYR24" s="401">
        <v>0.75</v>
      </c>
      <c r="GYS24" s="401">
        <v>0.75</v>
      </c>
      <c r="GYT24" s="401">
        <v>0.75</v>
      </c>
      <c r="GYU24" s="401">
        <v>0.75</v>
      </c>
      <c r="GYV24" s="401">
        <v>0.75</v>
      </c>
      <c r="GYW24" s="401">
        <v>0.75</v>
      </c>
      <c r="GYX24" s="401">
        <v>0.75</v>
      </c>
      <c r="GYY24" s="401">
        <v>0.75</v>
      </c>
      <c r="GYZ24" s="401">
        <v>0.75</v>
      </c>
      <c r="GZA24" s="401">
        <v>0.75</v>
      </c>
      <c r="GZB24" s="401">
        <v>0.75</v>
      </c>
      <c r="GZC24" s="401">
        <v>0.75</v>
      </c>
      <c r="GZD24" s="401">
        <v>0.75</v>
      </c>
      <c r="GZE24" s="401">
        <v>0.75</v>
      </c>
      <c r="GZF24" s="401">
        <v>0.75</v>
      </c>
      <c r="GZG24" s="401">
        <v>0.75</v>
      </c>
      <c r="GZH24" s="401">
        <v>0.75</v>
      </c>
      <c r="GZI24" s="401">
        <v>0.75</v>
      </c>
      <c r="GZJ24" s="401">
        <v>0.75</v>
      </c>
      <c r="GZK24" s="401">
        <v>0.75</v>
      </c>
      <c r="GZL24" s="401">
        <v>0.75</v>
      </c>
      <c r="GZM24" s="401">
        <v>0.75</v>
      </c>
      <c r="GZN24" s="401">
        <v>0.75</v>
      </c>
      <c r="GZO24" s="401">
        <v>0.75</v>
      </c>
      <c r="GZP24" s="401">
        <v>0.75</v>
      </c>
      <c r="GZQ24" s="401">
        <v>0.75</v>
      </c>
      <c r="GZR24" s="401">
        <v>0.75</v>
      </c>
      <c r="GZS24" s="401">
        <v>0.75</v>
      </c>
      <c r="GZT24" s="401">
        <v>0.75</v>
      </c>
      <c r="GZU24" s="401">
        <v>0.75</v>
      </c>
      <c r="GZV24" s="401">
        <v>0.75</v>
      </c>
      <c r="GZW24" s="401">
        <v>0.75</v>
      </c>
      <c r="GZX24" s="401">
        <v>0.75</v>
      </c>
      <c r="GZY24" s="401">
        <v>0.75</v>
      </c>
      <c r="GZZ24" s="401">
        <v>0.75</v>
      </c>
      <c r="HAA24" s="401">
        <v>0.75</v>
      </c>
      <c r="HAB24" s="401">
        <v>0.75</v>
      </c>
      <c r="HAC24" s="401">
        <v>0.75</v>
      </c>
      <c r="HAD24" s="401">
        <v>0.75</v>
      </c>
      <c r="HAE24" s="401">
        <v>0.75</v>
      </c>
      <c r="HAF24" s="401">
        <v>0.75</v>
      </c>
      <c r="HAG24" s="401">
        <v>0.75</v>
      </c>
      <c r="HAH24" s="401">
        <v>0.75</v>
      </c>
      <c r="HAI24" s="401">
        <v>0.75</v>
      </c>
      <c r="HAJ24" s="401">
        <v>0.75</v>
      </c>
      <c r="HAK24" s="401">
        <v>0.75</v>
      </c>
      <c r="HAL24" s="401">
        <v>0.75</v>
      </c>
      <c r="HAM24" s="401">
        <v>0.75</v>
      </c>
      <c r="HAN24" s="401">
        <v>0.75</v>
      </c>
      <c r="HAO24" s="401">
        <v>0.75</v>
      </c>
      <c r="HAP24" s="401">
        <v>0.75</v>
      </c>
      <c r="HAQ24" s="401">
        <v>0.75</v>
      </c>
      <c r="HAR24" s="401">
        <v>0.75</v>
      </c>
      <c r="HAS24" s="401">
        <v>0.75</v>
      </c>
      <c r="HAT24" s="401">
        <v>0.75</v>
      </c>
      <c r="HAU24" s="401">
        <v>0.75</v>
      </c>
      <c r="HAV24" s="401">
        <v>0.75</v>
      </c>
      <c r="HAW24" s="401">
        <v>0.75</v>
      </c>
      <c r="HAX24" s="401">
        <v>0.75</v>
      </c>
      <c r="HAY24" s="401">
        <v>0.75</v>
      </c>
      <c r="HAZ24" s="401">
        <v>0.75</v>
      </c>
      <c r="HBA24" s="401">
        <v>0.75</v>
      </c>
      <c r="HBB24" s="401">
        <v>0.75</v>
      </c>
      <c r="HBC24" s="401">
        <v>0.75</v>
      </c>
      <c r="HBD24" s="401">
        <v>0.75</v>
      </c>
      <c r="HBE24" s="401">
        <v>0.75</v>
      </c>
      <c r="HBF24" s="401">
        <v>0.75</v>
      </c>
      <c r="HBG24" s="401">
        <v>0.75</v>
      </c>
      <c r="HBH24" s="401">
        <v>0.75</v>
      </c>
      <c r="HBI24" s="401">
        <v>0.75</v>
      </c>
      <c r="HBJ24" s="401">
        <v>0.75</v>
      </c>
      <c r="HBK24" s="401">
        <v>0.75</v>
      </c>
      <c r="HBL24" s="401">
        <v>0.75</v>
      </c>
      <c r="HBM24" s="401">
        <v>0.75</v>
      </c>
      <c r="HBN24" s="401">
        <v>0.75</v>
      </c>
      <c r="HBO24" s="401">
        <v>0.75</v>
      </c>
      <c r="HBP24" s="401">
        <v>0.75</v>
      </c>
      <c r="HBQ24" s="401">
        <v>0.75</v>
      </c>
      <c r="HBR24" s="401">
        <v>0.75</v>
      </c>
      <c r="HBS24" s="401">
        <v>0.75</v>
      </c>
      <c r="HBT24" s="401">
        <v>0.75</v>
      </c>
      <c r="HBU24" s="401">
        <v>0.75</v>
      </c>
      <c r="HBV24" s="401">
        <v>0.75</v>
      </c>
      <c r="HBW24" s="401">
        <v>0.75</v>
      </c>
      <c r="HBX24" s="401">
        <v>0.75</v>
      </c>
      <c r="HBY24" s="401">
        <v>0.75</v>
      </c>
      <c r="HBZ24" s="401">
        <v>0.75</v>
      </c>
      <c r="HCA24" s="401">
        <v>0.75</v>
      </c>
      <c r="HCB24" s="401">
        <v>0.75</v>
      </c>
      <c r="HCC24" s="401">
        <v>0.75</v>
      </c>
      <c r="HCD24" s="401">
        <v>0.75</v>
      </c>
      <c r="HCE24" s="401">
        <v>0.75</v>
      </c>
      <c r="HCF24" s="401">
        <v>0.75</v>
      </c>
      <c r="HCG24" s="401">
        <v>0.75</v>
      </c>
      <c r="HCH24" s="401">
        <v>0.75</v>
      </c>
      <c r="HCI24" s="401">
        <v>0.75</v>
      </c>
      <c r="HCJ24" s="401">
        <v>0.75</v>
      </c>
      <c r="HCK24" s="401">
        <v>0.75</v>
      </c>
      <c r="HCL24" s="401">
        <v>0.75</v>
      </c>
      <c r="HCM24" s="401">
        <v>0.75</v>
      </c>
      <c r="HCN24" s="401">
        <v>0.75</v>
      </c>
      <c r="HCO24" s="401">
        <v>0.75</v>
      </c>
      <c r="HCP24" s="401">
        <v>0.75</v>
      </c>
      <c r="HCQ24" s="401">
        <v>0.75</v>
      </c>
      <c r="HCR24" s="401">
        <v>0.75</v>
      </c>
      <c r="HCS24" s="401">
        <v>0.75</v>
      </c>
      <c r="HCT24" s="401">
        <v>0.75</v>
      </c>
      <c r="HCU24" s="401">
        <v>0.75</v>
      </c>
      <c r="HCV24" s="401">
        <v>0.75</v>
      </c>
      <c r="HCW24" s="401">
        <v>0.75</v>
      </c>
      <c r="HCX24" s="401">
        <v>0.75</v>
      </c>
      <c r="HCY24" s="401">
        <v>0.75</v>
      </c>
      <c r="HCZ24" s="401">
        <v>0.75</v>
      </c>
      <c r="HDA24" s="401">
        <v>0.75</v>
      </c>
      <c r="HDB24" s="401">
        <v>0.75</v>
      </c>
      <c r="HDC24" s="401">
        <v>0.75</v>
      </c>
      <c r="HDD24" s="401">
        <v>0.75</v>
      </c>
      <c r="HDE24" s="401">
        <v>0.75</v>
      </c>
      <c r="HDF24" s="401">
        <v>0.75</v>
      </c>
      <c r="HDG24" s="401">
        <v>0.75</v>
      </c>
      <c r="HDH24" s="401">
        <v>0.75</v>
      </c>
      <c r="HDI24" s="401">
        <v>0.75</v>
      </c>
      <c r="HDJ24" s="401">
        <v>0.75</v>
      </c>
      <c r="HDK24" s="401">
        <v>0.75</v>
      </c>
      <c r="HDL24" s="401">
        <v>0.75</v>
      </c>
      <c r="HDM24" s="401">
        <v>0.75</v>
      </c>
      <c r="HDN24" s="401">
        <v>0.75</v>
      </c>
      <c r="HDO24" s="401">
        <v>0.75</v>
      </c>
      <c r="HDP24" s="401">
        <v>0.75</v>
      </c>
      <c r="HDQ24" s="401">
        <v>0.75</v>
      </c>
      <c r="HDR24" s="401">
        <v>0.75</v>
      </c>
      <c r="HDS24" s="401">
        <v>0.75</v>
      </c>
      <c r="HDT24" s="401">
        <v>0.75</v>
      </c>
      <c r="HDU24" s="401">
        <v>0.75</v>
      </c>
      <c r="HDV24" s="401">
        <v>0.75</v>
      </c>
      <c r="HDW24" s="401">
        <v>0.75</v>
      </c>
      <c r="HDX24" s="401">
        <v>0.75</v>
      </c>
      <c r="HDY24" s="401">
        <v>0.75</v>
      </c>
      <c r="HDZ24" s="401">
        <v>0.75</v>
      </c>
      <c r="HEA24" s="401">
        <v>0.75</v>
      </c>
      <c r="HEB24" s="401">
        <v>0.75</v>
      </c>
      <c r="HEC24" s="401">
        <v>0.75</v>
      </c>
      <c r="HED24" s="401">
        <v>0.75</v>
      </c>
      <c r="HEE24" s="401">
        <v>0.75</v>
      </c>
      <c r="HEF24" s="401">
        <v>0.75</v>
      </c>
      <c r="HEG24" s="401">
        <v>0.75</v>
      </c>
      <c r="HEH24" s="401">
        <v>0.75</v>
      </c>
      <c r="HEI24" s="401">
        <v>0.75</v>
      </c>
      <c r="HEJ24" s="401">
        <v>0.75</v>
      </c>
      <c r="HEK24" s="401">
        <v>0.75</v>
      </c>
      <c r="HEL24" s="401">
        <v>0.75</v>
      </c>
      <c r="HEM24" s="401">
        <v>0.75</v>
      </c>
      <c r="HEN24" s="401">
        <v>0.75</v>
      </c>
      <c r="HEO24" s="401">
        <v>0.75</v>
      </c>
      <c r="HEP24" s="401">
        <v>0.75</v>
      </c>
      <c r="HEQ24" s="401">
        <v>0.75</v>
      </c>
      <c r="HER24" s="401">
        <v>0.75</v>
      </c>
      <c r="HES24" s="401">
        <v>0.75</v>
      </c>
      <c r="HET24" s="401">
        <v>0.75</v>
      </c>
      <c r="HEU24" s="401">
        <v>0.75</v>
      </c>
      <c r="HEV24" s="401">
        <v>0.75</v>
      </c>
      <c r="HEW24" s="401">
        <v>0.75</v>
      </c>
      <c r="HEX24" s="401">
        <v>0.75</v>
      </c>
      <c r="HEY24" s="401">
        <v>0.75</v>
      </c>
      <c r="HEZ24" s="401">
        <v>0.75</v>
      </c>
      <c r="HFA24" s="401">
        <v>0.75</v>
      </c>
      <c r="HFB24" s="401">
        <v>0.75</v>
      </c>
      <c r="HFC24" s="401">
        <v>0.75</v>
      </c>
      <c r="HFD24" s="401">
        <v>0.75</v>
      </c>
      <c r="HFE24" s="401">
        <v>0.75</v>
      </c>
      <c r="HFF24" s="401">
        <v>0.75</v>
      </c>
      <c r="HFG24" s="401">
        <v>0.75</v>
      </c>
      <c r="HFH24" s="401">
        <v>0.75</v>
      </c>
      <c r="HFI24" s="401">
        <v>0.75</v>
      </c>
      <c r="HFJ24" s="401">
        <v>0.75</v>
      </c>
      <c r="HFK24" s="401">
        <v>0.75</v>
      </c>
      <c r="HFL24" s="401">
        <v>0.75</v>
      </c>
      <c r="HFM24" s="401">
        <v>0.75</v>
      </c>
      <c r="HFN24" s="401">
        <v>0.75</v>
      </c>
      <c r="HFO24" s="401">
        <v>0.75</v>
      </c>
      <c r="HFP24" s="401">
        <v>0.75</v>
      </c>
      <c r="HFQ24" s="401">
        <v>0.75</v>
      </c>
      <c r="HFR24" s="401">
        <v>0.75</v>
      </c>
      <c r="HFS24" s="401">
        <v>0.75</v>
      </c>
      <c r="HFT24" s="401">
        <v>0.75</v>
      </c>
      <c r="HFU24" s="401">
        <v>0.75</v>
      </c>
      <c r="HFV24" s="401">
        <v>0.75</v>
      </c>
      <c r="HFW24" s="401">
        <v>0.75</v>
      </c>
      <c r="HFX24" s="401">
        <v>0.75</v>
      </c>
      <c r="HFY24" s="401">
        <v>0.75</v>
      </c>
      <c r="HFZ24" s="401">
        <v>0.75</v>
      </c>
      <c r="HGA24" s="401">
        <v>0.75</v>
      </c>
      <c r="HGB24" s="401">
        <v>0.75</v>
      </c>
      <c r="HGC24" s="401">
        <v>0.75</v>
      </c>
      <c r="HGD24" s="401">
        <v>0.75</v>
      </c>
      <c r="HGE24" s="401">
        <v>0.75</v>
      </c>
      <c r="HGF24" s="401">
        <v>0.75</v>
      </c>
      <c r="HGG24" s="401">
        <v>0.75</v>
      </c>
      <c r="HGH24" s="401">
        <v>0.75</v>
      </c>
      <c r="HGI24" s="401">
        <v>0.75</v>
      </c>
      <c r="HGJ24" s="401">
        <v>0.75</v>
      </c>
      <c r="HGK24" s="401">
        <v>0.75</v>
      </c>
      <c r="HGL24" s="401">
        <v>0.75</v>
      </c>
      <c r="HGM24" s="401">
        <v>0.75</v>
      </c>
      <c r="HGN24" s="401">
        <v>0.75</v>
      </c>
      <c r="HGO24" s="401">
        <v>0.75</v>
      </c>
      <c r="HGP24" s="401">
        <v>0.75</v>
      </c>
      <c r="HGQ24" s="401">
        <v>0.75</v>
      </c>
      <c r="HGR24" s="401">
        <v>0.75</v>
      </c>
      <c r="HGS24" s="401">
        <v>0.75</v>
      </c>
      <c r="HGT24" s="401">
        <v>0.75</v>
      </c>
      <c r="HGU24" s="401">
        <v>0.75</v>
      </c>
      <c r="HGV24" s="401">
        <v>0.75</v>
      </c>
      <c r="HGW24" s="401">
        <v>0.75</v>
      </c>
      <c r="HGX24" s="401">
        <v>0.75</v>
      </c>
      <c r="HGY24" s="401">
        <v>0.75</v>
      </c>
      <c r="HGZ24" s="401">
        <v>0.75</v>
      </c>
      <c r="HHA24" s="401">
        <v>0.75</v>
      </c>
      <c r="HHB24" s="401">
        <v>0.75</v>
      </c>
      <c r="HHC24" s="401">
        <v>0.75</v>
      </c>
      <c r="HHD24" s="401">
        <v>0.75</v>
      </c>
      <c r="HHE24" s="401">
        <v>0.75</v>
      </c>
      <c r="HHF24" s="401">
        <v>0.75</v>
      </c>
      <c r="HHG24" s="401">
        <v>0.75</v>
      </c>
      <c r="HHH24" s="401">
        <v>0.75</v>
      </c>
      <c r="HHI24" s="401">
        <v>0.75</v>
      </c>
      <c r="HHJ24" s="401">
        <v>0.75</v>
      </c>
      <c r="HHK24" s="401">
        <v>0.75</v>
      </c>
      <c r="HHL24" s="401">
        <v>0.75</v>
      </c>
      <c r="HHM24" s="401">
        <v>0.75</v>
      </c>
      <c r="HHN24" s="401">
        <v>0.75</v>
      </c>
      <c r="HHO24" s="401">
        <v>0.75</v>
      </c>
      <c r="HHP24" s="401">
        <v>0.75</v>
      </c>
      <c r="HHQ24" s="401">
        <v>0.75</v>
      </c>
      <c r="HHR24" s="401">
        <v>0.75</v>
      </c>
      <c r="HHS24" s="401">
        <v>0.75</v>
      </c>
      <c r="HHT24" s="401">
        <v>0.75</v>
      </c>
      <c r="HHU24" s="401">
        <v>0.75</v>
      </c>
      <c r="HHV24" s="401">
        <v>0.75</v>
      </c>
      <c r="HHW24" s="401">
        <v>0.75</v>
      </c>
      <c r="HHX24" s="401">
        <v>0.75</v>
      </c>
      <c r="HHY24" s="401">
        <v>0.75</v>
      </c>
      <c r="HHZ24" s="401">
        <v>0.75</v>
      </c>
      <c r="HIA24" s="401">
        <v>0.75</v>
      </c>
      <c r="HIB24" s="401">
        <v>0.75</v>
      </c>
      <c r="HIC24" s="401">
        <v>0.75</v>
      </c>
      <c r="HID24" s="401">
        <v>0.75</v>
      </c>
      <c r="HIE24" s="401">
        <v>0.75</v>
      </c>
      <c r="HIF24" s="401">
        <v>0.75</v>
      </c>
      <c r="HIG24" s="401">
        <v>0.75</v>
      </c>
      <c r="HIH24" s="401">
        <v>0.75</v>
      </c>
      <c r="HII24" s="401">
        <v>0.75</v>
      </c>
      <c r="HIJ24" s="401">
        <v>0.75</v>
      </c>
      <c r="HIK24" s="401">
        <v>0.75</v>
      </c>
      <c r="HIL24" s="401">
        <v>0.75</v>
      </c>
      <c r="HIM24" s="401">
        <v>0.75</v>
      </c>
      <c r="HIN24" s="401">
        <v>0.75</v>
      </c>
      <c r="HIO24" s="401">
        <v>0.75</v>
      </c>
      <c r="HIP24" s="401">
        <v>0.75</v>
      </c>
      <c r="HIQ24" s="401">
        <v>0.75</v>
      </c>
      <c r="HIR24" s="401">
        <v>0.75</v>
      </c>
      <c r="HIS24" s="401">
        <v>0.75</v>
      </c>
      <c r="HIT24" s="401">
        <v>0.75</v>
      </c>
      <c r="HIU24" s="401">
        <v>0.75</v>
      </c>
      <c r="HIV24" s="401">
        <v>0.75</v>
      </c>
      <c r="HIW24" s="401">
        <v>0.75</v>
      </c>
      <c r="HIX24" s="401">
        <v>0.75</v>
      </c>
      <c r="HIY24" s="401">
        <v>0.75</v>
      </c>
      <c r="HIZ24" s="401">
        <v>0.75</v>
      </c>
      <c r="HJA24" s="401">
        <v>0.75</v>
      </c>
      <c r="HJB24" s="401">
        <v>0.75</v>
      </c>
      <c r="HJC24" s="401">
        <v>0.75</v>
      </c>
      <c r="HJD24" s="401">
        <v>0.75</v>
      </c>
      <c r="HJE24" s="401">
        <v>0.75</v>
      </c>
      <c r="HJF24" s="401">
        <v>0.75</v>
      </c>
      <c r="HJG24" s="401">
        <v>0.75</v>
      </c>
      <c r="HJH24" s="401">
        <v>0.75</v>
      </c>
      <c r="HJI24" s="401">
        <v>0.75</v>
      </c>
      <c r="HJJ24" s="401">
        <v>0.75</v>
      </c>
      <c r="HJK24" s="401">
        <v>0.75</v>
      </c>
      <c r="HJL24" s="401">
        <v>0.75</v>
      </c>
      <c r="HJM24" s="401">
        <v>0.75</v>
      </c>
      <c r="HJN24" s="401">
        <v>0.75</v>
      </c>
      <c r="HJO24" s="401">
        <v>0.75</v>
      </c>
      <c r="HJP24" s="401">
        <v>0.75</v>
      </c>
      <c r="HJQ24" s="401">
        <v>0.75</v>
      </c>
      <c r="HJR24" s="401">
        <v>0.75</v>
      </c>
      <c r="HJS24" s="401">
        <v>0.75</v>
      </c>
      <c r="HJT24" s="401">
        <v>0.75</v>
      </c>
      <c r="HJU24" s="401">
        <v>0.75</v>
      </c>
      <c r="HJV24" s="401">
        <v>0.75</v>
      </c>
      <c r="HJW24" s="401">
        <v>0.75</v>
      </c>
      <c r="HJX24" s="401">
        <v>0.75</v>
      </c>
      <c r="HJY24" s="401">
        <v>0.75</v>
      </c>
      <c r="HJZ24" s="401">
        <v>0.75</v>
      </c>
      <c r="HKA24" s="401">
        <v>0.75</v>
      </c>
      <c r="HKB24" s="401">
        <v>0.75</v>
      </c>
      <c r="HKC24" s="401">
        <v>0.75</v>
      </c>
      <c r="HKD24" s="401">
        <v>0.75</v>
      </c>
      <c r="HKE24" s="401">
        <v>0.75</v>
      </c>
      <c r="HKF24" s="401">
        <v>0.75</v>
      </c>
      <c r="HKG24" s="401">
        <v>0.75</v>
      </c>
      <c r="HKH24" s="401">
        <v>0.75</v>
      </c>
      <c r="HKI24" s="401">
        <v>0.75</v>
      </c>
      <c r="HKJ24" s="401">
        <v>0.75</v>
      </c>
      <c r="HKK24" s="401">
        <v>0.75</v>
      </c>
      <c r="HKL24" s="401">
        <v>0.75</v>
      </c>
      <c r="HKM24" s="401">
        <v>0.75</v>
      </c>
      <c r="HKN24" s="401">
        <v>0.75</v>
      </c>
      <c r="HKO24" s="401">
        <v>0.75</v>
      </c>
      <c r="HKP24" s="401">
        <v>0.75</v>
      </c>
      <c r="HKQ24" s="401">
        <v>0.75</v>
      </c>
      <c r="HKR24" s="401">
        <v>0.75</v>
      </c>
      <c r="HKS24" s="401">
        <v>0.75</v>
      </c>
      <c r="HKT24" s="401">
        <v>0.75</v>
      </c>
      <c r="HKU24" s="401">
        <v>0.75</v>
      </c>
      <c r="HKV24" s="401">
        <v>0.75</v>
      </c>
      <c r="HKW24" s="401">
        <v>0.75</v>
      </c>
      <c r="HKX24" s="401">
        <v>0.75</v>
      </c>
      <c r="HKY24" s="401">
        <v>0.75</v>
      </c>
      <c r="HKZ24" s="401">
        <v>0.75</v>
      </c>
      <c r="HLA24" s="401">
        <v>0.75</v>
      </c>
      <c r="HLB24" s="401">
        <v>0.75</v>
      </c>
      <c r="HLC24" s="401">
        <v>0.75</v>
      </c>
      <c r="HLD24" s="401">
        <v>0.75</v>
      </c>
      <c r="HLE24" s="401">
        <v>0.75</v>
      </c>
      <c r="HLF24" s="401">
        <v>0.75</v>
      </c>
      <c r="HLG24" s="401">
        <v>0.75</v>
      </c>
      <c r="HLH24" s="401">
        <v>0.75</v>
      </c>
      <c r="HLI24" s="401">
        <v>0.75</v>
      </c>
      <c r="HLJ24" s="401">
        <v>0.75</v>
      </c>
      <c r="HLK24" s="401">
        <v>0.75</v>
      </c>
      <c r="HLL24" s="401">
        <v>0.75</v>
      </c>
      <c r="HLM24" s="401">
        <v>0.75</v>
      </c>
      <c r="HLN24" s="401">
        <v>0.75</v>
      </c>
      <c r="HLO24" s="401">
        <v>0.75</v>
      </c>
      <c r="HLP24" s="401">
        <v>0.75</v>
      </c>
      <c r="HLQ24" s="401">
        <v>0.75</v>
      </c>
      <c r="HLR24" s="401">
        <v>0.75</v>
      </c>
      <c r="HLS24" s="401">
        <v>0.75</v>
      </c>
      <c r="HLT24" s="401">
        <v>0.75</v>
      </c>
      <c r="HLU24" s="401">
        <v>0.75</v>
      </c>
      <c r="HLV24" s="401">
        <v>0.75</v>
      </c>
      <c r="HLW24" s="401">
        <v>0.75</v>
      </c>
      <c r="HLX24" s="401">
        <v>0.75</v>
      </c>
      <c r="HLY24" s="401">
        <v>0.75</v>
      </c>
      <c r="HLZ24" s="401">
        <v>0.75</v>
      </c>
      <c r="HMA24" s="401">
        <v>0.75</v>
      </c>
      <c r="HMB24" s="401">
        <v>0.75</v>
      </c>
      <c r="HMC24" s="401">
        <v>0.75</v>
      </c>
      <c r="HMD24" s="401">
        <v>0.75</v>
      </c>
      <c r="HME24" s="401">
        <v>0.75</v>
      </c>
      <c r="HMF24" s="401">
        <v>0.75</v>
      </c>
      <c r="HMG24" s="401">
        <v>0.75</v>
      </c>
      <c r="HMH24" s="401">
        <v>0.75</v>
      </c>
      <c r="HMI24" s="401">
        <v>0.75</v>
      </c>
      <c r="HMJ24" s="401">
        <v>0.75</v>
      </c>
      <c r="HMK24" s="401">
        <v>0.75</v>
      </c>
      <c r="HML24" s="401">
        <v>0.75</v>
      </c>
      <c r="HMM24" s="401">
        <v>0.75</v>
      </c>
      <c r="HMN24" s="401">
        <v>0.75</v>
      </c>
      <c r="HMO24" s="401">
        <v>0.75</v>
      </c>
      <c r="HMP24" s="401">
        <v>0.75</v>
      </c>
      <c r="HMQ24" s="401">
        <v>0.75</v>
      </c>
      <c r="HMR24" s="401">
        <v>0.75</v>
      </c>
      <c r="HMS24" s="401">
        <v>0.75</v>
      </c>
      <c r="HMT24" s="401">
        <v>0.75</v>
      </c>
      <c r="HMU24" s="401">
        <v>0.75</v>
      </c>
      <c r="HMV24" s="401">
        <v>0.75</v>
      </c>
      <c r="HMW24" s="401">
        <v>0.75</v>
      </c>
      <c r="HMX24" s="401">
        <v>0.75</v>
      </c>
      <c r="HMY24" s="401">
        <v>0.75</v>
      </c>
      <c r="HMZ24" s="401">
        <v>0.75</v>
      </c>
      <c r="HNA24" s="401">
        <v>0.75</v>
      </c>
      <c r="HNB24" s="401">
        <v>0.75</v>
      </c>
      <c r="HNC24" s="401">
        <v>0.75</v>
      </c>
      <c r="HND24" s="401">
        <v>0.75</v>
      </c>
      <c r="HNE24" s="401">
        <v>0.75</v>
      </c>
      <c r="HNF24" s="401">
        <v>0.75</v>
      </c>
      <c r="HNG24" s="401">
        <v>0.75</v>
      </c>
      <c r="HNH24" s="401">
        <v>0.75</v>
      </c>
      <c r="HNI24" s="401">
        <v>0.75</v>
      </c>
      <c r="HNJ24" s="401">
        <v>0.75</v>
      </c>
      <c r="HNK24" s="401">
        <v>0.75</v>
      </c>
      <c r="HNL24" s="401">
        <v>0.75</v>
      </c>
      <c r="HNM24" s="401">
        <v>0.75</v>
      </c>
      <c r="HNN24" s="401">
        <v>0.75</v>
      </c>
      <c r="HNO24" s="401">
        <v>0.75</v>
      </c>
      <c r="HNP24" s="401">
        <v>0.75</v>
      </c>
      <c r="HNQ24" s="401">
        <v>0.75</v>
      </c>
      <c r="HNR24" s="401">
        <v>0.75</v>
      </c>
      <c r="HNS24" s="401">
        <v>0.75</v>
      </c>
      <c r="HNT24" s="401">
        <v>0.75</v>
      </c>
      <c r="HNU24" s="401">
        <v>0.75</v>
      </c>
      <c r="HNV24" s="401">
        <v>0.75</v>
      </c>
      <c r="HNW24" s="401">
        <v>0.75</v>
      </c>
      <c r="HNX24" s="401">
        <v>0.75</v>
      </c>
      <c r="HNY24" s="401">
        <v>0.75</v>
      </c>
      <c r="HNZ24" s="401">
        <v>0.75</v>
      </c>
      <c r="HOA24" s="401">
        <v>0.75</v>
      </c>
      <c r="HOB24" s="401">
        <v>0.75</v>
      </c>
      <c r="HOC24" s="401">
        <v>0.75</v>
      </c>
      <c r="HOD24" s="401">
        <v>0.75</v>
      </c>
      <c r="HOE24" s="401">
        <v>0.75</v>
      </c>
      <c r="HOF24" s="401">
        <v>0.75</v>
      </c>
      <c r="HOG24" s="401">
        <v>0.75</v>
      </c>
      <c r="HOH24" s="401">
        <v>0.75</v>
      </c>
      <c r="HOI24" s="401">
        <v>0.75</v>
      </c>
      <c r="HOJ24" s="401">
        <v>0.75</v>
      </c>
      <c r="HOK24" s="401">
        <v>0.75</v>
      </c>
      <c r="HOL24" s="401">
        <v>0.75</v>
      </c>
      <c r="HOM24" s="401">
        <v>0.75</v>
      </c>
      <c r="HON24" s="401">
        <v>0.75</v>
      </c>
      <c r="HOO24" s="401">
        <v>0.75</v>
      </c>
      <c r="HOP24" s="401">
        <v>0.75</v>
      </c>
      <c r="HOQ24" s="401">
        <v>0.75</v>
      </c>
      <c r="HOR24" s="401">
        <v>0.75</v>
      </c>
      <c r="HOS24" s="401">
        <v>0.75</v>
      </c>
      <c r="HOT24" s="401">
        <v>0.75</v>
      </c>
      <c r="HOU24" s="401">
        <v>0.75</v>
      </c>
      <c r="HOV24" s="401">
        <v>0.75</v>
      </c>
      <c r="HOW24" s="401">
        <v>0.75</v>
      </c>
      <c r="HOX24" s="401">
        <v>0.75</v>
      </c>
      <c r="HOY24" s="401">
        <v>0.75</v>
      </c>
      <c r="HOZ24" s="401">
        <v>0.75</v>
      </c>
      <c r="HPA24" s="401">
        <v>0.75</v>
      </c>
      <c r="HPB24" s="401">
        <v>0.75</v>
      </c>
      <c r="HPC24" s="401">
        <v>0.75</v>
      </c>
      <c r="HPD24" s="401">
        <v>0.75</v>
      </c>
      <c r="HPE24" s="401">
        <v>0.75</v>
      </c>
      <c r="HPF24" s="401">
        <v>0.75</v>
      </c>
      <c r="HPG24" s="401">
        <v>0.75</v>
      </c>
      <c r="HPH24" s="401">
        <v>0.75</v>
      </c>
      <c r="HPI24" s="401">
        <v>0.75</v>
      </c>
      <c r="HPJ24" s="401">
        <v>0.75</v>
      </c>
      <c r="HPK24" s="401">
        <v>0.75</v>
      </c>
      <c r="HPL24" s="401">
        <v>0.75</v>
      </c>
      <c r="HPM24" s="401">
        <v>0.75</v>
      </c>
      <c r="HPN24" s="401">
        <v>0.75</v>
      </c>
      <c r="HPO24" s="401">
        <v>0.75</v>
      </c>
      <c r="HPP24" s="401">
        <v>0.75</v>
      </c>
      <c r="HPQ24" s="401">
        <v>0.75</v>
      </c>
      <c r="HPR24" s="401">
        <v>0.75</v>
      </c>
      <c r="HPS24" s="401">
        <v>0.75</v>
      </c>
      <c r="HPT24" s="401">
        <v>0.75</v>
      </c>
      <c r="HPU24" s="401">
        <v>0.75</v>
      </c>
      <c r="HPV24" s="401">
        <v>0.75</v>
      </c>
      <c r="HPW24" s="401">
        <v>0.75</v>
      </c>
      <c r="HPX24" s="401">
        <v>0.75</v>
      </c>
      <c r="HPY24" s="401">
        <v>0.75</v>
      </c>
      <c r="HPZ24" s="401">
        <v>0.75</v>
      </c>
      <c r="HQA24" s="401">
        <v>0.75</v>
      </c>
      <c r="HQB24" s="401">
        <v>0.75</v>
      </c>
      <c r="HQC24" s="401">
        <v>0.75</v>
      </c>
      <c r="HQD24" s="401">
        <v>0.75</v>
      </c>
      <c r="HQE24" s="401">
        <v>0.75</v>
      </c>
      <c r="HQF24" s="401">
        <v>0.75</v>
      </c>
      <c r="HQG24" s="401">
        <v>0.75</v>
      </c>
      <c r="HQH24" s="401">
        <v>0.75</v>
      </c>
      <c r="HQI24" s="401">
        <v>0.75</v>
      </c>
      <c r="HQJ24" s="401">
        <v>0.75</v>
      </c>
      <c r="HQK24" s="401">
        <v>0.75</v>
      </c>
      <c r="HQL24" s="401">
        <v>0.75</v>
      </c>
      <c r="HQM24" s="401">
        <v>0.75</v>
      </c>
      <c r="HQN24" s="401">
        <v>0.75</v>
      </c>
      <c r="HQO24" s="401">
        <v>0.75</v>
      </c>
      <c r="HQP24" s="401">
        <v>0.75</v>
      </c>
      <c r="HQQ24" s="401">
        <v>0.75</v>
      </c>
      <c r="HQR24" s="401">
        <v>0.75</v>
      </c>
      <c r="HQS24" s="401">
        <v>0.75</v>
      </c>
      <c r="HQT24" s="401">
        <v>0.75</v>
      </c>
      <c r="HQU24" s="401">
        <v>0.75</v>
      </c>
      <c r="HQV24" s="401">
        <v>0.75</v>
      </c>
      <c r="HQW24" s="401">
        <v>0.75</v>
      </c>
      <c r="HQX24" s="401">
        <v>0.75</v>
      </c>
      <c r="HQY24" s="401">
        <v>0.75</v>
      </c>
      <c r="HQZ24" s="401">
        <v>0.75</v>
      </c>
      <c r="HRA24" s="401">
        <v>0.75</v>
      </c>
      <c r="HRB24" s="401">
        <v>0.75</v>
      </c>
      <c r="HRC24" s="401">
        <v>0.75</v>
      </c>
      <c r="HRD24" s="401">
        <v>0.75</v>
      </c>
      <c r="HRE24" s="401">
        <v>0.75</v>
      </c>
      <c r="HRF24" s="401">
        <v>0.75</v>
      </c>
      <c r="HRG24" s="401">
        <v>0.75</v>
      </c>
      <c r="HRH24" s="401">
        <v>0.75</v>
      </c>
      <c r="HRI24" s="401">
        <v>0.75</v>
      </c>
      <c r="HRJ24" s="401">
        <v>0.75</v>
      </c>
      <c r="HRK24" s="401">
        <v>0.75</v>
      </c>
      <c r="HRL24" s="401">
        <v>0.75</v>
      </c>
      <c r="HRM24" s="401">
        <v>0.75</v>
      </c>
      <c r="HRN24" s="401">
        <v>0.75</v>
      </c>
      <c r="HRO24" s="401">
        <v>0.75</v>
      </c>
      <c r="HRP24" s="401">
        <v>0.75</v>
      </c>
      <c r="HRQ24" s="401">
        <v>0.75</v>
      </c>
      <c r="HRR24" s="401">
        <v>0.75</v>
      </c>
      <c r="HRS24" s="401">
        <v>0.75</v>
      </c>
      <c r="HRT24" s="401">
        <v>0.75</v>
      </c>
      <c r="HRU24" s="401">
        <v>0.75</v>
      </c>
      <c r="HRV24" s="401">
        <v>0.75</v>
      </c>
      <c r="HRW24" s="401">
        <v>0.75</v>
      </c>
      <c r="HRX24" s="401">
        <v>0.75</v>
      </c>
      <c r="HRY24" s="401">
        <v>0.75</v>
      </c>
      <c r="HRZ24" s="401">
        <v>0.75</v>
      </c>
      <c r="HSA24" s="401">
        <v>0.75</v>
      </c>
      <c r="HSB24" s="401">
        <v>0.75</v>
      </c>
      <c r="HSC24" s="401">
        <v>0.75</v>
      </c>
      <c r="HSD24" s="401">
        <v>0.75</v>
      </c>
      <c r="HSE24" s="401">
        <v>0.75</v>
      </c>
      <c r="HSF24" s="401">
        <v>0.75</v>
      </c>
      <c r="HSG24" s="401">
        <v>0.75</v>
      </c>
      <c r="HSH24" s="401">
        <v>0.75</v>
      </c>
      <c r="HSI24" s="401">
        <v>0.75</v>
      </c>
      <c r="HSJ24" s="401">
        <v>0.75</v>
      </c>
      <c r="HSK24" s="401">
        <v>0.75</v>
      </c>
      <c r="HSL24" s="401">
        <v>0.75</v>
      </c>
      <c r="HSM24" s="401">
        <v>0.75</v>
      </c>
      <c r="HSN24" s="401">
        <v>0.75</v>
      </c>
      <c r="HSO24" s="401">
        <v>0.75</v>
      </c>
      <c r="HSP24" s="401">
        <v>0.75</v>
      </c>
      <c r="HSQ24" s="401">
        <v>0.75</v>
      </c>
      <c r="HSR24" s="401">
        <v>0.75</v>
      </c>
      <c r="HSS24" s="401">
        <v>0.75</v>
      </c>
      <c r="HST24" s="401">
        <v>0.75</v>
      </c>
      <c r="HSU24" s="401">
        <v>0.75</v>
      </c>
      <c r="HSV24" s="401">
        <v>0.75</v>
      </c>
      <c r="HSW24" s="401">
        <v>0.75</v>
      </c>
      <c r="HSX24" s="401">
        <v>0.75</v>
      </c>
      <c r="HSY24" s="401">
        <v>0.75</v>
      </c>
      <c r="HSZ24" s="401">
        <v>0.75</v>
      </c>
      <c r="HTA24" s="401">
        <v>0.75</v>
      </c>
      <c r="HTB24" s="401">
        <v>0.75</v>
      </c>
      <c r="HTC24" s="401">
        <v>0.75</v>
      </c>
      <c r="HTD24" s="401">
        <v>0.75</v>
      </c>
      <c r="HTE24" s="401">
        <v>0.75</v>
      </c>
      <c r="HTF24" s="401">
        <v>0.75</v>
      </c>
      <c r="HTG24" s="401">
        <v>0.75</v>
      </c>
      <c r="HTH24" s="401">
        <v>0.75</v>
      </c>
      <c r="HTI24" s="401">
        <v>0.75</v>
      </c>
      <c r="HTJ24" s="401">
        <v>0.75</v>
      </c>
      <c r="HTK24" s="401">
        <v>0.75</v>
      </c>
      <c r="HTL24" s="401">
        <v>0.75</v>
      </c>
      <c r="HTM24" s="401">
        <v>0.75</v>
      </c>
      <c r="HTN24" s="401">
        <v>0.75</v>
      </c>
      <c r="HTO24" s="401">
        <v>0.75</v>
      </c>
      <c r="HTP24" s="401">
        <v>0.75</v>
      </c>
      <c r="HTQ24" s="401">
        <v>0.75</v>
      </c>
      <c r="HTR24" s="401">
        <v>0.75</v>
      </c>
      <c r="HTS24" s="401">
        <v>0.75</v>
      </c>
      <c r="HTT24" s="401">
        <v>0.75</v>
      </c>
      <c r="HTU24" s="401">
        <v>0.75</v>
      </c>
      <c r="HTV24" s="401">
        <v>0.75</v>
      </c>
      <c r="HTW24" s="401">
        <v>0.75</v>
      </c>
      <c r="HTX24" s="401">
        <v>0.75</v>
      </c>
      <c r="HTY24" s="401">
        <v>0.75</v>
      </c>
      <c r="HTZ24" s="401">
        <v>0.75</v>
      </c>
      <c r="HUA24" s="401">
        <v>0.75</v>
      </c>
      <c r="HUB24" s="401">
        <v>0.75</v>
      </c>
      <c r="HUC24" s="401">
        <v>0.75</v>
      </c>
      <c r="HUD24" s="401">
        <v>0.75</v>
      </c>
      <c r="HUE24" s="401">
        <v>0.75</v>
      </c>
      <c r="HUF24" s="401">
        <v>0.75</v>
      </c>
      <c r="HUG24" s="401">
        <v>0.75</v>
      </c>
      <c r="HUH24" s="401">
        <v>0.75</v>
      </c>
      <c r="HUI24" s="401">
        <v>0.75</v>
      </c>
      <c r="HUJ24" s="401">
        <v>0.75</v>
      </c>
      <c r="HUK24" s="401">
        <v>0.75</v>
      </c>
      <c r="HUL24" s="401">
        <v>0.75</v>
      </c>
      <c r="HUM24" s="401">
        <v>0.75</v>
      </c>
      <c r="HUN24" s="401">
        <v>0.75</v>
      </c>
      <c r="HUO24" s="401">
        <v>0.75</v>
      </c>
      <c r="HUP24" s="401">
        <v>0.75</v>
      </c>
      <c r="HUQ24" s="401">
        <v>0.75</v>
      </c>
      <c r="HUR24" s="401">
        <v>0.75</v>
      </c>
      <c r="HUS24" s="401">
        <v>0.75</v>
      </c>
      <c r="HUT24" s="401">
        <v>0.75</v>
      </c>
      <c r="HUU24" s="401">
        <v>0.75</v>
      </c>
      <c r="HUV24" s="401">
        <v>0.75</v>
      </c>
      <c r="HUW24" s="401">
        <v>0.75</v>
      </c>
      <c r="HUX24" s="401">
        <v>0.75</v>
      </c>
      <c r="HUY24" s="401">
        <v>0.75</v>
      </c>
      <c r="HUZ24" s="401">
        <v>0.75</v>
      </c>
      <c r="HVA24" s="401">
        <v>0.75</v>
      </c>
      <c r="HVB24" s="401">
        <v>0.75</v>
      </c>
      <c r="HVC24" s="401">
        <v>0.75</v>
      </c>
      <c r="HVD24" s="401">
        <v>0.75</v>
      </c>
      <c r="HVE24" s="401">
        <v>0.75</v>
      </c>
      <c r="HVF24" s="401">
        <v>0.75</v>
      </c>
      <c r="HVG24" s="401">
        <v>0.75</v>
      </c>
      <c r="HVH24" s="401">
        <v>0.75</v>
      </c>
      <c r="HVI24" s="401">
        <v>0.75</v>
      </c>
      <c r="HVJ24" s="401">
        <v>0.75</v>
      </c>
      <c r="HVK24" s="401">
        <v>0.75</v>
      </c>
      <c r="HVL24" s="401">
        <v>0.75</v>
      </c>
      <c r="HVM24" s="401">
        <v>0.75</v>
      </c>
      <c r="HVN24" s="401">
        <v>0.75</v>
      </c>
      <c r="HVO24" s="401">
        <v>0.75</v>
      </c>
      <c r="HVP24" s="401">
        <v>0.75</v>
      </c>
      <c r="HVQ24" s="401">
        <v>0.75</v>
      </c>
      <c r="HVR24" s="401">
        <v>0.75</v>
      </c>
      <c r="HVS24" s="401">
        <v>0.75</v>
      </c>
      <c r="HVT24" s="401">
        <v>0.75</v>
      </c>
      <c r="HVU24" s="401">
        <v>0.75</v>
      </c>
      <c r="HVV24" s="401">
        <v>0.75</v>
      </c>
      <c r="HVW24" s="401">
        <v>0.75</v>
      </c>
      <c r="HVX24" s="401">
        <v>0.75</v>
      </c>
      <c r="HVY24" s="401">
        <v>0.75</v>
      </c>
      <c r="HVZ24" s="401">
        <v>0.75</v>
      </c>
      <c r="HWA24" s="401">
        <v>0.75</v>
      </c>
      <c r="HWB24" s="401">
        <v>0.75</v>
      </c>
      <c r="HWC24" s="401">
        <v>0.75</v>
      </c>
      <c r="HWD24" s="401">
        <v>0.75</v>
      </c>
      <c r="HWE24" s="401">
        <v>0.75</v>
      </c>
      <c r="HWF24" s="401">
        <v>0.75</v>
      </c>
      <c r="HWG24" s="401">
        <v>0.75</v>
      </c>
      <c r="HWH24" s="401">
        <v>0.75</v>
      </c>
      <c r="HWI24" s="401">
        <v>0.75</v>
      </c>
      <c r="HWJ24" s="401">
        <v>0.75</v>
      </c>
      <c r="HWK24" s="401">
        <v>0.75</v>
      </c>
      <c r="HWL24" s="401">
        <v>0.75</v>
      </c>
      <c r="HWM24" s="401">
        <v>0.75</v>
      </c>
      <c r="HWN24" s="401">
        <v>0.75</v>
      </c>
      <c r="HWO24" s="401">
        <v>0.75</v>
      </c>
      <c r="HWP24" s="401">
        <v>0.75</v>
      </c>
      <c r="HWQ24" s="401">
        <v>0.75</v>
      </c>
      <c r="HWR24" s="401">
        <v>0.75</v>
      </c>
      <c r="HWS24" s="401">
        <v>0.75</v>
      </c>
      <c r="HWT24" s="401">
        <v>0.75</v>
      </c>
      <c r="HWU24" s="401">
        <v>0.75</v>
      </c>
      <c r="HWV24" s="401">
        <v>0.75</v>
      </c>
      <c r="HWW24" s="401">
        <v>0.75</v>
      </c>
      <c r="HWX24" s="401">
        <v>0.75</v>
      </c>
      <c r="HWY24" s="401">
        <v>0.75</v>
      </c>
      <c r="HWZ24" s="401">
        <v>0.75</v>
      </c>
      <c r="HXA24" s="401">
        <v>0.75</v>
      </c>
      <c r="HXB24" s="401">
        <v>0.75</v>
      </c>
      <c r="HXC24" s="401">
        <v>0.75</v>
      </c>
      <c r="HXD24" s="401">
        <v>0.75</v>
      </c>
      <c r="HXE24" s="401">
        <v>0.75</v>
      </c>
      <c r="HXF24" s="401">
        <v>0.75</v>
      </c>
      <c r="HXG24" s="401">
        <v>0.75</v>
      </c>
      <c r="HXH24" s="401">
        <v>0.75</v>
      </c>
      <c r="HXI24" s="401">
        <v>0.75</v>
      </c>
      <c r="HXJ24" s="401">
        <v>0.75</v>
      </c>
      <c r="HXK24" s="401">
        <v>0.75</v>
      </c>
      <c r="HXL24" s="401">
        <v>0.75</v>
      </c>
      <c r="HXM24" s="401">
        <v>0.75</v>
      </c>
      <c r="HXN24" s="401">
        <v>0.75</v>
      </c>
      <c r="HXO24" s="401">
        <v>0.75</v>
      </c>
      <c r="HXP24" s="401">
        <v>0.75</v>
      </c>
      <c r="HXQ24" s="401">
        <v>0.75</v>
      </c>
      <c r="HXR24" s="401">
        <v>0.75</v>
      </c>
      <c r="HXS24" s="401">
        <v>0.75</v>
      </c>
      <c r="HXT24" s="401">
        <v>0.75</v>
      </c>
      <c r="HXU24" s="401">
        <v>0.75</v>
      </c>
      <c r="HXV24" s="401">
        <v>0.75</v>
      </c>
      <c r="HXW24" s="401">
        <v>0.75</v>
      </c>
      <c r="HXX24" s="401">
        <v>0.75</v>
      </c>
      <c r="HXY24" s="401">
        <v>0.75</v>
      </c>
      <c r="HXZ24" s="401">
        <v>0.75</v>
      </c>
      <c r="HYA24" s="401">
        <v>0.75</v>
      </c>
      <c r="HYB24" s="401">
        <v>0.75</v>
      </c>
      <c r="HYC24" s="401">
        <v>0.75</v>
      </c>
      <c r="HYD24" s="401">
        <v>0.75</v>
      </c>
      <c r="HYE24" s="401">
        <v>0.75</v>
      </c>
      <c r="HYF24" s="401">
        <v>0.75</v>
      </c>
      <c r="HYG24" s="401">
        <v>0.75</v>
      </c>
      <c r="HYH24" s="401">
        <v>0.75</v>
      </c>
      <c r="HYI24" s="401">
        <v>0.75</v>
      </c>
      <c r="HYJ24" s="401">
        <v>0.75</v>
      </c>
      <c r="HYK24" s="401">
        <v>0.75</v>
      </c>
      <c r="HYL24" s="401">
        <v>0.75</v>
      </c>
      <c r="HYM24" s="401">
        <v>0.75</v>
      </c>
      <c r="HYN24" s="401">
        <v>0.75</v>
      </c>
      <c r="HYO24" s="401">
        <v>0.75</v>
      </c>
      <c r="HYP24" s="401">
        <v>0.75</v>
      </c>
      <c r="HYQ24" s="401">
        <v>0.75</v>
      </c>
      <c r="HYR24" s="401">
        <v>0.75</v>
      </c>
      <c r="HYS24" s="401">
        <v>0.75</v>
      </c>
      <c r="HYT24" s="401">
        <v>0.75</v>
      </c>
      <c r="HYU24" s="401">
        <v>0.75</v>
      </c>
      <c r="HYV24" s="401">
        <v>0.75</v>
      </c>
      <c r="HYW24" s="401">
        <v>0.75</v>
      </c>
      <c r="HYX24" s="401">
        <v>0.75</v>
      </c>
      <c r="HYY24" s="401">
        <v>0.75</v>
      </c>
      <c r="HYZ24" s="401">
        <v>0.75</v>
      </c>
      <c r="HZA24" s="401">
        <v>0.75</v>
      </c>
      <c r="HZB24" s="401">
        <v>0.75</v>
      </c>
      <c r="HZC24" s="401">
        <v>0.75</v>
      </c>
      <c r="HZD24" s="401">
        <v>0.75</v>
      </c>
      <c r="HZE24" s="401">
        <v>0.75</v>
      </c>
      <c r="HZF24" s="401">
        <v>0.75</v>
      </c>
      <c r="HZG24" s="401">
        <v>0.75</v>
      </c>
      <c r="HZH24" s="401">
        <v>0.75</v>
      </c>
      <c r="HZI24" s="401">
        <v>0.75</v>
      </c>
      <c r="HZJ24" s="401">
        <v>0.75</v>
      </c>
      <c r="HZK24" s="401">
        <v>0.75</v>
      </c>
      <c r="HZL24" s="401">
        <v>0.75</v>
      </c>
      <c r="HZM24" s="401">
        <v>0.75</v>
      </c>
      <c r="HZN24" s="401">
        <v>0.75</v>
      </c>
      <c r="HZO24" s="401">
        <v>0.75</v>
      </c>
      <c r="HZP24" s="401">
        <v>0.75</v>
      </c>
      <c r="HZQ24" s="401">
        <v>0.75</v>
      </c>
      <c r="HZR24" s="401">
        <v>0.75</v>
      </c>
      <c r="HZS24" s="401">
        <v>0.75</v>
      </c>
      <c r="HZT24" s="401">
        <v>0.75</v>
      </c>
      <c r="HZU24" s="401">
        <v>0.75</v>
      </c>
      <c r="HZV24" s="401">
        <v>0.75</v>
      </c>
      <c r="HZW24" s="401">
        <v>0.75</v>
      </c>
      <c r="HZX24" s="401">
        <v>0.75</v>
      </c>
      <c r="HZY24" s="401">
        <v>0.75</v>
      </c>
      <c r="HZZ24" s="401">
        <v>0.75</v>
      </c>
      <c r="IAA24" s="401">
        <v>0.75</v>
      </c>
      <c r="IAB24" s="401">
        <v>0.75</v>
      </c>
      <c r="IAC24" s="401">
        <v>0.75</v>
      </c>
      <c r="IAD24" s="401">
        <v>0.75</v>
      </c>
      <c r="IAE24" s="401">
        <v>0.75</v>
      </c>
      <c r="IAF24" s="401">
        <v>0.75</v>
      </c>
      <c r="IAG24" s="401">
        <v>0.75</v>
      </c>
      <c r="IAH24" s="401">
        <v>0.75</v>
      </c>
      <c r="IAI24" s="401">
        <v>0.75</v>
      </c>
      <c r="IAJ24" s="401">
        <v>0.75</v>
      </c>
      <c r="IAK24" s="401">
        <v>0.75</v>
      </c>
      <c r="IAL24" s="401">
        <v>0.75</v>
      </c>
      <c r="IAM24" s="401">
        <v>0.75</v>
      </c>
      <c r="IAN24" s="401">
        <v>0.75</v>
      </c>
      <c r="IAO24" s="401">
        <v>0.75</v>
      </c>
      <c r="IAP24" s="401">
        <v>0.75</v>
      </c>
      <c r="IAQ24" s="401">
        <v>0.75</v>
      </c>
      <c r="IAR24" s="401">
        <v>0.75</v>
      </c>
      <c r="IAS24" s="401">
        <v>0.75</v>
      </c>
      <c r="IAT24" s="401">
        <v>0.75</v>
      </c>
      <c r="IAU24" s="401">
        <v>0.75</v>
      </c>
      <c r="IAV24" s="401">
        <v>0.75</v>
      </c>
      <c r="IAW24" s="401">
        <v>0.75</v>
      </c>
      <c r="IAX24" s="401">
        <v>0.75</v>
      </c>
      <c r="IAY24" s="401">
        <v>0.75</v>
      </c>
      <c r="IAZ24" s="401">
        <v>0.75</v>
      </c>
      <c r="IBA24" s="401">
        <v>0.75</v>
      </c>
      <c r="IBB24" s="401">
        <v>0.75</v>
      </c>
      <c r="IBC24" s="401">
        <v>0.75</v>
      </c>
      <c r="IBD24" s="401">
        <v>0.75</v>
      </c>
      <c r="IBE24" s="401">
        <v>0.75</v>
      </c>
      <c r="IBF24" s="401">
        <v>0.75</v>
      </c>
      <c r="IBG24" s="401">
        <v>0.75</v>
      </c>
      <c r="IBH24" s="401">
        <v>0.75</v>
      </c>
      <c r="IBI24" s="401">
        <v>0.75</v>
      </c>
      <c r="IBJ24" s="401">
        <v>0.75</v>
      </c>
      <c r="IBK24" s="401">
        <v>0.75</v>
      </c>
      <c r="IBL24" s="401">
        <v>0.75</v>
      </c>
      <c r="IBM24" s="401">
        <v>0.75</v>
      </c>
      <c r="IBN24" s="401">
        <v>0.75</v>
      </c>
      <c r="IBO24" s="401">
        <v>0.75</v>
      </c>
      <c r="IBP24" s="401">
        <v>0.75</v>
      </c>
      <c r="IBQ24" s="401">
        <v>0.75</v>
      </c>
      <c r="IBR24" s="401">
        <v>0.75</v>
      </c>
      <c r="IBS24" s="401">
        <v>0.75</v>
      </c>
      <c r="IBT24" s="401">
        <v>0.75</v>
      </c>
      <c r="IBU24" s="401">
        <v>0.75</v>
      </c>
      <c r="IBV24" s="401">
        <v>0.75</v>
      </c>
      <c r="IBW24" s="401">
        <v>0.75</v>
      </c>
      <c r="IBX24" s="401">
        <v>0.75</v>
      </c>
      <c r="IBY24" s="401">
        <v>0.75</v>
      </c>
      <c r="IBZ24" s="401">
        <v>0.75</v>
      </c>
      <c r="ICA24" s="401">
        <v>0.75</v>
      </c>
      <c r="ICB24" s="401">
        <v>0.75</v>
      </c>
      <c r="ICC24" s="401">
        <v>0.75</v>
      </c>
      <c r="ICD24" s="401">
        <v>0.75</v>
      </c>
      <c r="ICE24" s="401">
        <v>0.75</v>
      </c>
      <c r="ICF24" s="401">
        <v>0.75</v>
      </c>
      <c r="ICG24" s="401">
        <v>0.75</v>
      </c>
      <c r="ICH24" s="401">
        <v>0.75</v>
      </c>
      <c r="ICI24" s="401">
        <v>0.75</v>
      </c>
      <c r="ICJ24" s="401">
        <v>0.75</v>
      </c>
      <c r="ICK24" s="401">
        <v>0.75</v>
      </c>
      <c r="ICL24" s="401">
        <v>0.75</v>
      </c>
      <c r="ICM24" s="401">
        <v>0.75</v>
      </c>
      <c r="ICN24" s="401">
        <v>0.75</v>
      </c>
      <c r="ICO24" s="401">
        <v>0.75</v>
      </c>
      <c r="ICP24" s="401">
        <v>0.75</v>
      </c>
      <c r="ICQ24" s="401">
        <v>0.75</v>
      </c>
      <c r="ICR24" s="401">
        <v>0.75</v>
      </c>
      <c r="ICS24" s="401">
        <v>0.75</v>
      </c>
      <c r="ICT24" s="401">
        <v>0.75</v>
      </c>
      <c r="ICU24" s="401">
        <v>0.75</v>
      </c>
      <c r="ICV24" s="401">
        <v>0.75</v>
      </c>
      <c r="ICW24" s="401">
        <v>0.75</v>
      </c>
      <c r="ICX24" s="401">
        <v>0.75</v>
      </c>
      <c r="ICY24" s="401">
        <v>0.75</v>
      </c>
      <c r="ICZ24" s="401">
        <v>0.75</v>
      </c>
      <c r="IDA24" s="401">
        <v>0.75</v>
      </c>
      <c r="IDB24" s="401">
        <v>0.75</v>
      </c>
      <c r="IDC24" s="401">
        <v>0.75</v>
      </c>
      <c r="IDD24" s="401">
        <v>0.75</v>
      </c>
      <c r="IDE24" s="401">
        <v>0.75</v>
      </c>
      <c r="IDF24" s="401">
        <v>0.75</v>
      </c>
      <c r="IDG24" s="401">
        <v>0.75</v>
      </c>
      <c r="IDH24" s="401">
        <v>0.75</v>
      </c>
      <c r="IDI24" s="401">
        <v>0.75</v>
      </c>
      <c r="IDJ24" s="401">
        <v>0.75</v>
      </c>
      <c r="IDK24" s="401">
        <v>0.75</v>
      </c>
      <c r="IDL24" s="401">
        <v>0.75</v>
      </c>
      <c r="IDM24" s="401">
        <v>0.75</v>
      </c>
      <c r="IDN24" s="401">
        <v>0.75</v>
      </c>
      <c r="IDO24" s="401">
        <v>0.75</v>
      </c>
      <c r="IDP24" s="401">
        <v>0.75</v>
      </c>
      <c r="IDQ24" s="401">
        <v>0.75</v>
      </c>
      <c r="IDR24" s="401">
        <v>0.75</v>
      </c>
      <c r="IDS24" s="401">
        <v>0.75</v>
      </c>
      <c r="IDT24" s="401">
        <v>0.75</v>
      </c>
      <c r="IDU24" s="401">
        <v>0.75</v>
      </c>
      <c r="IDV24" s="401">
        <v>0.75</v>
      </c>
      <c r="IDW24" s="401">
        <v>0.75</v>
      </c>
      <c r="IDX24" s="401">
        <v>0.75</v>
      </c>
      <c r="IDY24" s="401">
        <v>0.75</v>
      </c>
      <c r="IDZ24" s="401">
        <v>0.75</v>
      </c>
      <c r="IEA24" s="401">
        <v>0.75</v>
      </c>
      <c r="IEB24" s="401">
        <v>0.75</v>
      </c>
      <c r="IEC24" s="401">
        <v>0.75</v>
      </c>
      <c r="IED24" s="401">
        <v>0.75</v>
      </c>
      <c r="IEE24" s="401">
        <v>0.75</v>
      </c>
      <c r="IEF24" s="401">
        <v>0.75</v>
      </c>
      <c r="IEG24" s="401">
        <v>0.75</v>
      </c>
      <c r="IEH24" s="401">
        <v>0.75</v>
      </c>
      <c r="IEI24" s="401">
        <v>0.75</v>
      </c>
      <c r="IEJ24" s="401">
        <v>0.75</v>
      </c>
      <c r="IEK24" s="401">
        <v>0.75</v>
      </c>
      <c r="IEL24" s="401">
        <v>0.75</v>
      </c>
      <c r="IEM24" s="401">
        <v>0.75</v>
      </c>
      <c r="IEN24" s="401">
        <v>0.75</v>
      </c>
      <c r="IEO24" s="401">
        <v>0.75</v>
      </c>
      <c r="IEP24" s="401">
        <v>0.75</v>
      </c>
      <c r="IEQ24" s="401">
        <v>0.75</v>
      </c>
      <c r="IER24" s="401">
        <v>0.75</v>
      </c>
      <c r="IES24" s="401">
        <v>0.75</v>
      </c>
      <c r="IET24" s="401">
        <v>0.75</v>
      </c>
      <c r="IEU24" s="401">
        <v>0.75</v>
      </c>
      <c r="IEV24" s="401">
        <v>0.75</v>
      </c>
      <c r="IEW24" s="401">
        <v>0.75</v>
      </c>
      <c r="IEX24" s="401">
        <v>0.75</v>
      </c>
      <c r="IEY24" s="401">
        <v>0.75</v>
      </c>
      <c r="IEZ24" s="401">
        <v>0.75</v>
      </c>
      <c r="IFA24" s="401">
        <v>0.75</v>
      </c>
      <c r="IFB24" s="401">
        <v>0.75</v>
      </c>
      <c r="IFC24" s="401">
        <v>0.75</v>
      </c>
      <c r="IFD24" s="401">
        <v>0.75</v>
      </c>
      <c r="IFE24" s="401">
        <v>0.75</v>
      </c>
      <c r="IFF24" s="401">
        <v>0.75</v>
      </c>
      <c r="IFG24" s="401">
        <v>0.75</v>
      </c>
      <c r="IFH24" s="401">
        <v>0.75</v>
      </c>
      <c r="IFI24" s="401">
        <v>0.75</v>
      </c>
      <c r="IFJ24" s="401">
        <v>0.75</v>
      </c>
      <c r="IFK24" s="401">
        <v>0.75</v>
      </c>
      <c r="IFL24" s="401">
        <v>0.75</v>
      </c>
      <c r="IFM24" s="401">
        <v>0.75</v>
      </c>
      <c r="IFN24" s="401">
        <v>0.75</v>
      </c>
      <c r="IFO24" s="401">
        <v>0.75</v>
      </c>
      <c r="IFP24" s="401">
        <v>0.75</v>
      </c>
      <c r="IFQ24" s="401">
        <v>0.75</v>
      </c>
      <c r="IFR24" s="401">
        <v>0.75</v>
      </c>
      <c r="IFS24" s="401">
        <v>0.75</v>
      </c>
      <c r="IFT24" s="401">
        <v>0.75</v>
      </c>
      <c r="IFU24" s="401">
        <v>0.75</v>
      </c>
      <c r="IFV24" s="401">
        <v>0.75</v>
      </c>
      <c r="IFW24" s="401">
        <v>0.75</v>
      </c>
      <c r="IFX24" s="401">
        <v>0.75</v>
      </c>
      <c r="IFY24" s="401">
        <v>0.75</v>
      </c>
      <c r="IFZ24" s="401">
        <v>0.75</v>
      </c>
      <c r="IGA24" s="401">
        <v>0.75</v>
      </c>
      <c r="IGB24" s="401">
        <v>0.75</v>
      </c>
      <c r="IGC24" s="401">
        <v>0.75</v>
      </c>
      <c r="IGD24" s="401">
        <v>0.75</v>
      </c>
      <c r="IGE24" s="401">
        <v>0.75</v>
      </c>
      <c r="IGF24" s="401">
        <v>0.75</v>
      </c>
      <c r="IGG24" s="401">
        <v>0.75</v>
      </c>
      <c r="IGH24" s="401">
        <v>0.75</v>
      </c>
      <c r="IGI24" s="401">
        <v>0.75</v>
      </c>
      <c r="IGJ24" s="401">
        <v>0.75</v>
      </c>
      <c r="IGK24" s="401">
        <v>0.75</v>
      </c>
      <c r="IGL24" s="401">
        <v>0.75</v>
      </c>
      <c r="IGM24" s="401">
        <v>0.75</v>
      </c>
      <c r="IGN24" s="401">
        <v>0.75</v>
      </c>
      <c r="IGO24" s="401">
        <v>0.75</v>
      </c>
      <c r="IGP24" s="401">
        <v>0.75</v>
      </c>
      <c r="IGQ24" s="401">
        <v>0.75</v>
      </c>
      <c r="IGR24" s="401">
        <v>0.75</v>
      </c>
      <c r="IGS24" s="401">
        <v>0.75</v>
      </c>
      <c r="IGT24" s="401">
        <v>0.75</v>
      </c>
      <c r="IGU24" s="401">
        <v>0.75</v>
      </c>
      <c r="IGV24" s="401">
        <v>0.75</v>
      </c>
      <c r="IGW24" s="401">
        <v>0.75</v>
      </c>
      <c r="IGX24" s="401">
        <v>0.75</v>
      </c>
      <c r="IGY24" s="401">
        <v>0.75</v>
      </c>
      <c r="IGZ24" s="401">
        <v>0.75</v>
      </c>
      <c r="IHA24" s="401">
        <v>0.75</v>
      </c>
      <c r="IHB24" s="401">
        <v>0.75</v>
      </c>
      <c r="IHC24" s="401">
        <v>0.75</v>
      </c>
      <c r="IHD24" s="401">
        <v>0.75</v>
      </c>
      <c r="IHE24" s="401">
        <v>0.75</v>
      </c>
      <c r="IHF24" s="401">
        <v>0.75</v>
      </c>
      <c r="IHG24" s="401">
        <v>0.75</v>
      </c>
      <c r="IHH24" s="401">
        <v>0.75</v>
      </c>
      <c r="IHI24" s="401">
        <v>0.75</v>
      </c>
      <c r="IHJ24" s="401">
        <v>0.75</v>
      </c>
      <c r="IHK24" s="401">
        <v>0.75</v>
      </c>
      <c r="IHL24" s="401">
        <v>0.75</v>
      </c>
      <c r="IHM24" s="401">
        <v>0.75</v>
      </c>
      <c r="IHN24" s="401">
        <v>0.75</v>
      </c>
      <c r="IHO24" s="401">
        <v>0.75</v>
      </c>
      <c r="IHP24" s="401">
        <v>0.75</v>
      </c>
      <c r="IHQ24" s="401">
        <v>0.75</v>
      </c>
      <c r="IHR24" s="401">
        <v>0.75</v>
      </c>
      <c r="IHS24" s="401">
        <v>0.75</v>
      </c>
      <c r="IHT24" s="401">
        <v>0.75</v>
      </c>
      <c r="IHU24" s="401">
        <v>0.75</v>
      </c>
      <c r="IHV24" s="401">
        <v>0.75</v>
      </c>
      <c r="IHW24" s="401">
        <v>0.75</v>
      </c>
      <c r="IHX24" s="401">
        <v>0.75</v>
      </c>
      <c r="IHY24" s="401">
        <v>0.75</v>
      </c>
      <c r="IHZ24" s="401">
        <v>0.75</v>
      </c>
      <c r="IIA24" s="401">
        <v>0.75</v>
      </c>
      <c r="IIB24" s="401">
        <v>0.75</v>
      </c>
      <c r="IIC24" s="401">
        <v>0.75</v>
      </c>
      <c r="IID24" s="401">
        <v>0.75</v>
      </c>
      <c r="IIE24" s="401">
        <v>0.75</v>
      </c>
      <c r="IIF24" s="401">
        <v>0.75</v>
      </c>
      <c r="IIG24" s="401">
        <v>0.75</v>
      </c>
      <c r="IIH24" s="401">
        <v>0.75</v>
      </c>
      <c r="III24" s="401">
        <v>0.75</v>
      </c>
      <c r="IIJ24" s="401">
        <v>0.75</v>
      </c>
      <c r="IIK24" s="401">
        <v>0.75</v>
      </c>
      <c r="IIL24" s="401">
        <v>0.75</v>
      </c>
      <c r="IIM24" s="401">
        <v>0.75</v>
      </c>
      <c r="IIN24" s="401">
        <v>0.75</v>
      </c>
      <c r="IIO24" s="401">
        <v>0.75</v>
      </c>
      <c r="IIP24" s="401">
        <v>0.75</v>
      </c>
      <c r="IIQ24" s="401">
        <v>0.75</v>
      </c>
      <c r="IIR24" s="401">
        <v>0.75</v>
      </c>
      <c r="IIS24" s="401">
        <v>0.75</v>
      </c>
      <c r="IIT24" s="401">
        <v>0.75</v>
      </c>
      <c r="IIU24" s="401">
        <v>0.75</v>
      </c>
      <c r="IIV24" s="401">
        <v>0.75</v>
      </c>
      <c r="IIW24" s="401">
        <v>0.75</v>
      </c>
      <c r="IIX24" s="401">
        <v>0.75</v>
      </c>
      <c r="IIY24" s="401">
        <v>0.75</v>
      </c>
      <c r="IIZ24" s="401">
        <v>0.75</v>
      </c>
      <c r="IJA24" s="401">
        <v>0.75</v>
      </c>
      <c r="IJB24" s="401">
        <v>0.75</v>
      </c>
      <c r="IJC24" s="401">
        <v>0.75</v>
      </c>
      <c r="IJD24" s="401">
        <v>0.75</v>
      </c>
      <c r="IJE24" s="401">
        <v>0.75</v>
      </c>
      <c r="IJF24" s="401">
        <v>0.75</v>
      </c>
      <c r="IJG24" s="401">
        <v>0.75</v>
      </c>
      <c r="IJH24" s="401">
        <v>0.75</v>
      </c>
      <c r="IJI24" s="401">
        <v>0.75</v>
      </c>
      <c r="IJJ24" s="401">
        <v>0.75</v>
      </c>
      <c r="IJK24" s="401">
        <v>0.75</v>
      </c>
      <c r="IJL24" s="401">
        <v>0.75</v>
      </c>
      <c r="IJM24" s="401">
        <v>0.75</v>
      </c>
      <c r="IJN24" s="401">
        <v>0.75</v>
      </c>
      <c r="IJO24" s="401">
        <v>0.75</v>
      </c>
      <c r="IJP24" s="401">
        <v>0.75</v>
      </c>
      <c r="IJQ24" s="401">
        <v>0.75</v>
      </c>
      <c r="IJR24" s="401">
        <v>0.75</v>
      </c>
      <c r="IJS24" s="401">
        <v>0.75</v>
      </c>
      <c r="IJT24" s="401">
        <v>0.75</v>
      </c>
      <c r="IJU24" s="401">
        <v>0.75</v>
      </c>
      <c r="IJV24" s="401">
        <v>0.75</v>
      </c>
      <c r="IJW24" s="401">
        <v>0.75</v>
      </c>
      <c r="IJX24" s="401">
        <v>0.75</v>
      </c>
      <c r="IJY24" s="401">
        <v>0.75</v>
      </c>
      <c r="IJZ24" s="401">
        <v>0.75</v>
      </c>
      <c r="IKA24" s="401">
        <v>0.75</v>
      </c>
      <c r="IKB24" s="401">
        <v>0.75</v>
      </c>
      <c r="IKC24" s="401">
        <v>0.75</v>
      </c>
      <c r="IKD24" s="401">
        <v>0.75</v>
      </c>
      <c r="IKE24" s="401">
        <v>0.75</v>
      </c>
      <c r="IKF24" s="401">
        <v>0.75</v>
      </c>
      <c r="IKG24" s="401">
        <v>0.75</v>
      </c>
      <c r="IKH24" s="401">
        <v>0.75</v>
      </c>
      <c r="IKI24" s="401">
        <v>0.75</v>
      </c>
      <c r="IKJ24" s="401">
        <v>0.75</v>
      </c>
      <c r="IKK24" s="401">
        <v>0.75</v>
      </c>
      <c r="IKL24" s="401">
        <v>0.75</v>
      </c>
      <c r="IKM24" s="401">
        <v>0.75</v>
      </c>
      <c r="IKN24" s="401">
        <v>0.75</v>
      </c>
      <c r="IKO24" s="401">
        <v>0.75</v>
      </c>
      <c r="IKP24" s="401">
        <v>0.75</v>
      </c>
      <c r="IKQ24" s="401">
        <v>0.75</v>
      </c>
      <c r="IKR24" s="401">
        <v>0.75</v>
      </c>
      <c r="IKS24" s="401">
        <v>0.75</v>
      </c>
      <c r="IKT24" s="401">
        <v>0.75</v>
      </c>
      <c r="IKU24" s="401">
        <v>0.75</v>
      </c>
      <c r="IKV24" s="401">
        <v>0.75</v>
      </c>
      <c r="IKW24" s="401">
        <v>0.75</v>
      </c>
      <c r="IKX24" s="401">
        <v>0.75</v>
      </c>
      <c r="IKY24" s="401">
        <v>0.75</v>
      </c>
      <c r="IKZ24" s="401">
        <v>0.75</v>
      </c>
      <c r="ILA24" s="401">
        <v>0.75</v>
      </c>
      <c r="ILB24" s="401">
        <v>0.75</v>
      </c>
      <c r="ILC24" s="401">
        <v>0.75</v>
      </c>
      <c r="ILD24" s="401">
        <v>0.75</v>
      </c>
      <c r="ILE24" s="401">
        <v>0.75</v>
      </c>
      <c r="ILF24" s="401">
        <v>0.75</v>
      </c>
      <c r="ILG24" s="401">
        <v>0.75</v>
      </c>
      <c r="ILH24" s="401">
        <v>0.75</v>
      </c>
      <c r="ILI24" s="401">
        <v>0.75</v>
      </c>
      <c r="ILJ24" s="401">
        <v>0.75</v>
      </c>
      <c r="ILK24" s="401">
        <v>0.75</v>
      </c>
      <c r="ILL24" s="401">
        <v>0.75</v>
      </c>
      <c r="ILM24" s="401">
        <v>0.75</v>
      </c>
      <c r="ILN24" s="401">
        <v>0.75</v>
      </c>
      <c r="ILO24" s="401">
        <v>0.75</v>
      </c>
      <c r="ILP24" s="401">
        <v>0.75</v>
      </c>
      <c r="ILQ24" s="401">
        <v>0.75</v>
      </c>
      <c r="ILR24" s="401">
        <v>0.75</v>
      </c>
      <c r="ILS24" s="401">
        <v>0.75</v>
      </c>
      <c r="ILT24" s="401">
        <v>0.75</v>
      </c>
      <c r="ILU24" s="401">
        <v>0.75</v>
      </c>
      <c r="ILV24" s="401">
        <v>0.75</v>
      </c>
      <c r="ILW24" s="401">
        <v>0.75</v>
      </c>
      <c r="ILX24" s="401">
        <v>0.75</v>
      </c>
      <c r="ILY24" s="401">
        <v>0.75</v>
      </c>
      <c r="ILZ24" s="401">
        <v>0.75</v>
      </c>
      <c r="IMA24" s="401">
        <v>0.75</v>
      </c>
      <c r="IMB24" s="401">
        <v>0.75</v>
      </c>
      <c r="IMC24" s="401">
        <v>0.75</v>
      </c>
      <c r="IMD24" s="401">
        <v>0.75</v>
      </c>
      <c r="IME24" s="401">
        <v>0.75</v>
      </c>
      <c r="IMF24" s="401">
        <v>0.75</v>
      </c>
      <c r="IMG24" s="401">
        <v>0.75</v>
      </c>
      <c r="IMH24" s="401">
        <v>0.75</v>
      </c>
      <c r="IMI24" s="401">
        <v>0.75</v>
      </c>
      <c r="IMJ24" s="401">
        <v>0.75</v>
      </c>
      <c r="IMK24" s="401">
        <v>0.75</v>
      </c>
      <c r="IML24" s="401">
        <v>0.75</v>
      </c>
      <c r="IMM24" s="401">
        <v>0.75</v>
      </c>
      <c r="IMN24" s="401">
        <v>0.75</v>
      </c>
      <c r="IMO24" s="401">
        <v>0.75</v>
      </c>
      <c r="IMP24" s="401">
        <v>0.75</v>
      </c>
      <c r="IMQ24" s="401">
        <v>0.75</v>
      </c>
      <c r="IMR24" s="401">
        <v>0.75</v>
      </c>
      <c r="IMS24" s="401">
        <v>0.75</v>
      </c>
      <c r="IMT24" s="401">
        <v>0.75</v>
      </c>
      <c r="IMU24" s="401">
        <v>0.75</v>
      </c>
      <c r="IMV24" s="401">
        <v>0.75</v>
      </c>
      <c r="IMW24" s="401">
        <v>0.75</v>
      </c>
      <c r="IMX24" s="401">
        <v>0.75</v>
      </c>
      <c r="IMY24" s="401">
        <v>0.75</v>
      </c>
      <c r="IMZ24" s="401">
        <v>0.75</v>
      </c>
      <c r="INA24" s="401">
        <v>0.75</v>
      </c>
      <c r="INB24" s="401">
        <v>0.75</v>
      </c>
      <c r="INC24" s="401">
        <v>0.75</v>
      </c>
      <c r="IND24" s="401">
        <v>0.75</v>
      </c>
      <c r="INE24" s="401">
        <v>0.75</v>
      </c>
      <c r="INF24" s="401">
        <v>0.75</v>
      </c>
      <c r="ING24" s="401">
        <v>0.75</v>
      </c>
      <c r="INH24" s="401">
        <v>0.75</v>
      </c>
      <c r="INI24" s="401">
        <v>0.75</v>
      </c>
      <c r="INJ24" s="401">
        <v>0.75</v>
      </c>
      <c r="INK24" s="401">
        <v>0.75</v>
      </c>
      <c r="INL24" s="401">
        <v>0.75</v>
      </c>
      <c r="INM24" s="401">
        <v>0.75</v>
      </c>
      <c r="INN24" s="401">
        <v>0.75</v>
      </c>
      <c r="INO24" s="401">
        <v>0.75</v>
      </c>
      <c r="INP24" s="401">
        <v>0.75</v>
      </c>
      <c r="INQ24" s="401">
        <v>0.75</v>
      </c>
      <c r="INR24" s="401">
        <v>0.75</v>
      </c>
      <c r="INS24" s="401">
        <v>0.75</v>
      </c>
      <c r="INT24" s="401">
        <v>0.75</v>
      </c>
      <c r="INU24" s="401">
        <v>0.75</v>
      </c>
      <c r="INV24" s="401">
        <v>0.75</v>
      </c>
      <c r="INW24" s="401">
        <v>0.75</v>
      </c>
      <c r="INX24" s="401">
        <v>0.75</v>
      </c>
      <c r="INY24" s="401">
        <v>0.75</v>
      </c>
      <c r="INZ24" s="401">
        <v>0.75</v>
      </c>
      <c r="IOA24" s="401">
        <v>0.75</v>
      </c>
      <c r="IOB24" s="401">
        <v>0.75</v>
      </c>
      <c r="IOC24" s="401">
        <v>0.75</v>
      </c>
      <c r="IOD24" s="401">
        <v>0.75</v>
      </c>
      <c r="IOE24" s="401">
        <v>0.75</v>
      </c>
      <c r="IOF24" s="401">
        <v>0.75</v>
      </c>
      <c r="IOG24" s="401">
        <v>0.75</v>
      </c>
      <c r="IOH24" s="401">
        <v>0.75</v>
      </c>
      <c r="IOI24" s="401">
        <v>0.75</v>
      </c>
      <c r="IOJ24" s="401">
        <v>0.75</v>
      </c>
      <c r="IOK24" s="401">
        <v>0.75</v>
      </c>
      <c r="IOL24" s="401">
        <v>0.75</v>
      </c>
      <c r="IOM24" s="401">
        <v>0.75</v>
      </c>
      <c r="ION24" s="401">
        <v>0.75</v>
      </c>
      <c r="IOO24" s="401">
        <v>0.75</v>
      </c>
      <c r="IOP24" s="401">
        <v>0.75</v>
      </c>
      <c r="IOQ24" s="401">
        <v>0.75</v>
      </c>
      <c r="IOR24" s="401">
        <v>0.75</v>
      </c>
      <c r="IOS24" s="401">
        <v>0.75</v>
      </c>
      <c r="IOT24" s="401">
        <v>0.75</v>
      </c>
      <c r="IOU24" s="401">
        <v>0.75</v>
      </c>
      <c r="IOV24" s="401">
        <v>0.75</v>
      </c>
      <c r="IOW24" s="401">
        <v>0.75</v>
      </c>
      <c r="IOX24" s="401">
        <v>0.75</v>
      </c>
      <c r="IOY24" s="401">
        <v>0.75</v>
      </c>
      <c r="IOZ24" s="401">
        <v>0.75</v>
      </c>
      <c r="IPA24" s="401">
        <v>0.75</v>
      </c>
      <c r="IPB24" s="401">
        <v>0.75</v>
      </c>
      <c r="IPC24" s="401">
        <v>0.75</v>
      </c>
      <c r="IPD24" s="401">
        <v>0.75</v>
      </c>
      <c r="IPE24" s="401">
        <v>0.75</v>
      </c>
      <c r="IPF24" s="401">
        <v>0.75</v>
      </c>
      <c r="IPG24" s="401">
        <v>0.75</v>
      </c>
      <c r="IPH24" s="401">
        <v>0.75</v>
      </c>
      <c r="IPI24" s="401">
        <v>0.75</v>
      </c>
      <c r="IPJ24" s="401">
        <v>0.75</v>
      </c>
      <c r="IPK24" s="401">
        <v>0.75</v>
      </c>
      <c r="IPL24" s="401">
        <v>0.75</v>
      </c>
      <c r="IPM24" s="401">
        <v>0.75</v>
      </c>
      <c r="IPN24" s="401">
        <v>0.75</v>
      </c>
      <c r="IPO24" s="401">
        <v>0.75</v>
      </c>
      <c r="IPP24" s="401">
        <v>0.75</v>
      </c>
      <c r="IPQ24" s="401">
        <v>0.75</v>
      </c>
      <c r="IPR24" s="401">
        <v>0.75</v>
      </c>
      <c r="IPS24" s="401">
        <v>0.75</v>
      </c>
      <c r="IPT24" s="401">
        <v>0.75</v>
      </c>
      <c r="IPU24" s="401">
        <v>0.75</v>
      </c>
      <c r="IPV24" s="401">
        <v>0.75</v>
      </c>
      <c r="IPW24" s="401">
        <v>0.75</v>
      </c>
      <c r="IPX24" s="401">
        <v>0.75</v>
      </c>
      <c r="IPY24" s="401">
        <v>0.75</v>
      </c>
      <c r="IPZ24" s="401">
        <v>0.75</v>
      </c>
      <c r="IQA24" s="401">
        <v>0.75</v>
      </c>
      <c r="IQB24" s="401">
        <v>0.75</v>
      </c>
      <c r="IQC24" s="401">
        <v>0.75</v>
      </c>
      <c r="IQD24" s="401">
        <v>0.75</v>
      </c>
      <c r="IQE24" s="401">
        <v>0.75</v>
      </c>
      <c r="IQF24" s="401">
        <v>0.75</v>
      </c>
      <c r="IQG24" s="401">
        <v>0.75</v>
      </c>
      <c r="IQH24" s="401">
        <v>0.75</v>
      </c>
      <c r="IQI24" s="401">
        <v>0.75</v>
      </c>
      <c r="IQJ24" s="401">
        <v>0.75</v>
      </c>
      <c r="IQK24" s="401">
        <v>0.75</v>
      </c>
      <c r="IQL24" s="401">
        <v>0.75</v>
      </c>
      <c r="IQM24" s="401">
        <v>0.75</v>
      </c>
      <c r="IQN24" s="401">
        <v>0.75</v>
      </c>
      <c r="IQO24" s="401">
        <v>0.75</v>
      </c>
      <c r="IQP24" s="401">
        <v>0.75</v>
      </c>
      <c r="IQQ24" s="401">
        <v>0.75</v>
      </c>
      <c r="IQR24" s="401">
        <v>0.75</v>
      </c>
      <c r="IQS24" s="401">
        <v>0.75</v>
      </c>
      <c r="IQT24" s="401">
        <v>0.75</v>
      </c>
      <c r="IQU24" s="401">
        <v>0.75</v>
      </c>
      <c r="IQV24" s="401">
        <v>0.75</v>
      </c>
      <c r="IQW24" s="401">
        <v>0.75</v>
      </c>
      <c r="IQX24" s="401">
        <v>0.75</v>
      </c>
      <c r="IQY24" s="401">
        <v>0.75</v>
      </c>
      <c r="IQZ24" s="401">
        <v>0.75</v>
      </c>
      <c r="IRA24" s="401">
        <v>0.75</v>
      </c>
      <c r="IRB24" s="401">
        <v>0.75</v>
      </c>
      <c r="IRC24" s="401">
        <v>0.75</v>
      </c>
      <c r="IRD24" s="401">
        <v>0.75</v>
      </c>
      <c r="IRE24" s="401">
        <v>0.75</v>
      </c>
      <c r="IRF24" s="401">
        <v>0.75</v>
      </c>
      <c r="IRG24" s="401">
        <v>0.75</v>
      </c>
      <c r="IRH24" s="401">
        <v>0.75</v>
      </c>
      <c r="IRI24" s="401">
        <v>0.75</v>
      </c>
      <c r="IRJ24" s="401">
        <v>0.75</v>
      </c>
      <c r="IRK24" s="401">
        <v>0.75</v>
      </c>
      <c r="IRL24" s="401">
        <v>0.75</v>
      </c>
      <c r="IRM24" s="401">
        <v>0.75</v>
      </c>
      <c r="IRN24" s="401">
        <v>0.75</v>
      </c>
      <c r="IRO24" s="401">
        <v>0.75</v>
      </c>
      <c r="IRP24" s="401">
        <v>0.75</v>
      </c>
      <c r="IRQ24" s="401">
        <v>0.75</v>
      </c>
      <c r="IRR24" s="401">
        <v>0.75</v>
      </c>
      <c r="IRS24" s="401">
        <v>0.75</v>
      </c>
      <c r="IRT24" s="401">
        <v>0.75</v>
      </c>
      <c r="IRU24" s="401">
        <v>0.75</v>
      </c>
      <c r="IRV24" s="401">
        <v>0.75</v>
      </c>
      <c r="IRW24" s="401">
        <v>0.75</v>
      </c>
      <c r="IRX24" s="401">
        <v>0.75</v>
      </c>
      <c r="IRY24" s="401">
        <v>0.75</v>
      </c>
      <c r="IRZ24" s="401">
        <v>0.75</v>
      </c>
      <c r="ISA24" s="401">
        <v>0.75</v>
      </c>
      <c r="ISB24" s="401">
        <v>0.75</v>
      </c>
      <c r="ISC24" s="401">
        <v>0.75</v>
      </c>
      <c r="ISD24" s="401">
        <v>0.75</v>
      </c>
      <c r="ISE24" s="401">
        <v>0.75</v>
      </c>
      <c r="ISF24" s="401">
        <v>0.75</v>
      </c>
      <c r="ISG24" s="401">
        <v>0.75</v>
      </c>
      <c r="ISH24" s="401">
        <v>0.75</v>
      </c>
      <c r="ISI24" s="401">
        <v>0.75</v>
      </c>
      <c r="ISJ24" s="401">
        <v>0.75</v>
      </c>
      <c r="ISK24" s="401">
        <v>0.75</v>
      </c>
      <c r="ISL24" s="401">
        <v>0.75</v>
      </c>
      <c r="ISM24" s="401">
        <v>0.75</v>
      </c>
      <c r="ISN24" s="401">
        <v>0.75</v>
      </c>
      <c r="ISO24" s="401">
        <v>0.75</v>
      </c>
      <c r="ISP24" s="401">
        <v>0.75</v>
      </c>
      <c r="ISQ24" s="401">
        <v>0.75</v>
      </c>
      <c r="ISR24" s="401">
        <v>0.75</v>
      </c>
      <c r="ISS24" s="401">
        <v>0.75</v>
      </c>
      <c r="IST24" s="401">
        <v>0.75</v>
      </c>
      <c r="ISU24" s="401">
        <v>0.75</v>
      </c>
      <c r="ISV24" s="401">
        <v>0.75</v>
      </c>
      <c r="ISW24" s="401">
        <v>0.75</v>
      </c>
      <c r="ISX24" s="401">
        <v>0.75</v>
      </c>
      <c r="ISY24" s="401">
        <v>0.75</v>
      </c>
      <c r="ISZ24" s="401">
        <v>0.75</v>
      </c>
      <c r="ITA24" s="401">
        <v>0.75</v>
      </c>
      <c r="ITB24" s="401">
        <v>0.75</v>
      </c>
      <c r="ITC24" s="401">
        <v>0.75</v>
      </c>
      <c r="ITD24" s="401">
        <v>0.75</v>
      </c>
      <c r="ITE24" s="401">
        <v>0.75</v>
      </c>
      <c r="ITF24" s="401">
        <v>0.75</v>
      </c>
      <c r="ITG24" s="401">
        <v>0.75</v>
      </c>
      <c r="ITH24" s="401">
        <v>0.75</v>
      </c>
      <c r="ITI24" s="401">
        <v>0.75</v>
      </c>
      <c r="ITJ24" s="401">
        <v>0.75</v>
      </c>
      <c r="ITK24" s="401">
        <v>0.75</v>
      </c>
      <c r="ITL24" s="401">
        <v>0.75</v>
      </c>
      <c r="ITM24" s="401">
        <v>0.75</v>
      </c>
      <c r="ITN24" s="401">
        <v>0.75</v>
      </c>
      <c r="ITO24" s="401">
        <v>0.75</v>
      </c>
      <c r="ITP24" s="401">
        <v>0.75</v>
      </c>
      <c r="ITQ24" s="401">
        <v>0.75</v>
      </c>
      <c r="ITR24" s="401">
        <v>0.75</v>
      </c>
      <c r="ITS24" s="401">
        <v>0.75</v>
      </c>
      <c r="ITT24" s="401">
        <v>0.75</v>
      </c>
      <c r="ITU24" s="401">
        <v>0.75</v>
      </c>
      <c r="ITV24" s="401">
        <v>0.75</v>
      </c>
      <c r="ITW24" s="401">
        <v>0.75</v>
      </c>
      <c r="ITX24" s="401">
        <v>0.75</v>
      </c>
      <c r="ITY24" s="401">
        <v>0.75</v>
      </c>
      <c r="ITZ24" s="401">
        <v>0.75</v>
      </c>
      <c r="IUA24" s="401">
        <v>0.75</v>
      </c>
      <c r="IUB24" s="401">
        <v>0.75</v>
      </c>
      <c r="IUC24" s="401">
        <v>0.75</v>
      </c>
      <c r="IUD24" s="401">
        <v>0.75</v>
      </c>
      <c r="IUE24" s="401">
        <v>0.75</v>
      </c>
      <c r="IUF24" s="401">
        <v>0.75</v>
      </c>
      <c r="IUG24" s="401">
        <v>0.75</v>
      </c>
      <c r="IUH24" s="401">
        <v>0.75</v>
      </c>
      <c r="IUI24" s="401">
        <v>0.75</v>
      </c>
      <c r="IUJ24" s="401">
        <v>0.75</v>
      </c>
      <c r="IUK24" s="401">
        <v>0.75</v>
      </c>
      <c r="IUL24" s="401">
        <v>0.75</v>
      </c>
      <c r="IUM24" s="401">
        <v>0.75</v>
      </c>
      <c r="IUN24" s="401">
        <v>0.75</v>
      </c>
      <c r="IUO24" s="401">
        <v>0.75</v>
      </c>
      <c r="IUP24" s="401">
        <v>0.75</v>
      </c>
      <c r="IUQ24" s="401">
        <v>0.75</v>
      </c>
      <c r="IUR24" s="401">
        <v>0.75</v>
      </c>
      <c r="IUS24" s="401">
        <v>0.75</v>
      </c>
      <c r="IUT24" s="401">
        <v>0.75</v>
      </c>
      <c r="IUU24" s="401">
        <v>0.75</v>
      </c>
      <c r="IUV24" s="401">
        <v>0.75</v>
      </c>
      <c r="IUW24" s="401">
        <v>0.75</v>
      </c>
      <c r="IUX24" s="401">
        <v>0.75</v>
      </c>
      <c r="IUY24" s="401">
        <v>0.75</v>
      </c>
      <c r="IUZ24" s="401">
        <v>0.75</v>
      </c>
      <c r="IVA24" s="401">
        <v>0.75</v>
      </c>
      <c r="IVB24" s="401">
        <v>0.75</v>
      </c>
      <c r="IVC24" s="401">
        <v>0.75</v>
      </c>
      <c r="IVD24" s="401">
        <v>0.75</v>
      </c>
      <c r="IVE24" s="401">
        <v>0.75</v>
      </c>
      <c r="IVF24" s="401">
        <v>0.75</v>
      </c>
      <c r="IVG24" s="401">
        <v>0.75</v>
      </c>
      <c r="IVH24" s="401">
        <v>0.75</v>
      </c>
      <c r="IVI24" s="401">
        <v>0.75</v>
      </c>
      <c r="IVJ24" s="401">
        <v>0.75</v>
      </c>
      <c r="IVK24" s="401">
        <v>0.75</v>
      </c>
      <c r="IVL24" s="401">
        <v>0.75</v>
      </c>
      <c r="IVM24" s="401">
        <v>0.75</v>
      </c>
      <c r="IVN24" s="401">
        <v>0.75</v>
      </c>
      <c r="IVO24" s="401">
        <v>0.75</v>
      </c>
      <c r="IVP24" s="401">
        <v>0.75</v>
      </c>
      <c r="IVQ24" s="401">
        <v>0.75</v>
      </c>
      <c r="IVR24" s="401">
        <v>0.75</v>
      </c>
      <c r="IVS24" s="401">
        <v>0.75</v>
      </c>
      <c r="IVT24" s="401">
        <v>0.75</v>
      </c>
      <c r="IVU24" s="401">
        <v>0.75</v>
      </c>
      <c r="IVV24" s="401">
        <v>0.75</v>
      </c>
      <c r="IVW24" s="401">
        <v>0.75</v>
      </c>
      <c r="IVX24" s="401">
        <v>0.75</v>
      </c>
      <c r="IVY24" s="401">
        <v>0.75</v>
      </c>
      <c r="IVZ24" s="401">
        <v>0.75</v>
      </c>
      <c r="IWA24" s="401">
        <v>0.75</v>
      </c>
      <c r="IWB24" s="401">
        <v>0.75</v>
      </c>
      <c r="IWC24" s="401">
        <v>0.75</v>
      </c>
      <c r="IWD24" s="401">
        <v>0.75</v>
      </c>
      <c r="IWE24" s="401">
        <v>0.75</v>
      </c>
      <c r="IWF24" s="401">
        <v>0.75</v>
      </c>
      <c r="IWG24" s="401">
        <v>0.75</v>
      </c>
      <c r="IWH24" s="401">
        <v>0.75</v>
      </c>
      <c r="IWI24" s="401">
        <v>0.75</v>
      </c>
      <c r="IWJ24" s="401">
        <v>0.75</v>
      </c>
      <c r="IWK24" s="401">
        <v>0.75</v>
      </c>
      <c r="IWL24" s="401">
        <v>0.75</v>
      </c>
      <c r="IWM24" s="401">
        <v>0.75</v>
      </c>
      <c r="IWN24" s="401">
        <v>0.75</v>
      </c>
      <c r="IWO24" s="401">
        <v>0.75</v>
      </c>
      <c r="IWP24" s="401">
        <v>0.75</v>
      </c>
      <c r="IWQ24" s="401">
        <v>0.75</v>
      </c>
      <c r="IWR24" s="401">
        <v>0.75</v>
      </c>
      <c r="IWS24" s="401">
        <v>0.75</v>
      </c>
      <c r="IWT24" s="401">
        <v>0.75</v>
      </c>
      <c r="IWU24" s="401">
        <v>0.75</v>
      </c>
      <c r="IWV24" s="401">
        <v>0.75</v>
      </c>
      <c r="IWW24" s="401">
        <v>0.75</v>
      </c>
      <c r="IWX24" s="401">
        <v>0.75</v>
      </c>
      <c r="IWY24" s="401">
        <v>0.75</v>
      </c>
      <c r="IWZ24" s="401">
        <v>0.75</v>
      </c>
      <c r="IXA24" s="401">
        <v>0.75</v>
      </c>
      <c r="IXB24" s="401">
        <v>0.75</v>
      </c>
      <c r="IXC24" s="401">
        <v>0.75</v>
      </c>
      <c r="IXD24" s="401">
        <v>0.75</v>
      </c>
      <c r="IXE24" s="401">
        <v>0.75</v>
      </c>
      <c r="IXF24" s="401">
        <v>0.75</v>
      </c>
      <c r="IXG24" s="401">
        <v>0.75</v>
      </c>
      <c r="IXH24" s="401">
        <v>0.75</v>
      </c>
      <c r="IXI24" s="401">
        <v>0.75</v>
      </c>
      <c r="IXJ24" s="401">
        <v>0.75</v>
      </c>
      <c r="IXK24" s="401">
        <v>0.75</v>
      </c>
      <c r="IXL24" s="401">
        <v>0.75</v>
      </c>
      <c r="IXM24" s="401">
        <v>0.75</v>
      </c>
      <c r="IXN24" s="401">
        <v>0.75</v>
      </c>
      <c r="IXO24" s="401">
        <v>0.75</v>
      </c>
      <c r="IXP24" s="401">
        <v>0.75</v>
      </c>
      <c r="IXQ24" s="401">
        <v>0.75</v>
      </c>
      <c r="IXR24" s="401">
        <v>0.75</v>
      </c>
      <c r="IXS24" s="401">
        <v>0.75</v>
      </c>
      <c r="IXT24" s="401">
        <v>0.75</v>
      </c>
      <c r="IXU24" s="401">
        <v>0.75</v>
      </c>
      <c r="IXV24" s="401">
        <v>0.75</v>
      </c>
      <c r="IXW24" s="401">
        <v>0.75</v>
      </c>
      <c r="IXX24" s="401">
        <v>0.75</v>
      </c>
      <c r="IXY24" s="401">
        <v>0.75</v>
      </c>
      <c r="IXZ24" s="401">
        <v>0.75</v>
      </c>
      <c r="IYA24" s="401">
        <v>0.75</v>
      </c>
      <c r="IYB24" s="401">
        <v>0.75</v>
      </c>
      <c r="IYC24" s="401">
        <v>0.75</v>
      </c>
      <c r="IYD24" s="401">
        <v>0.75</v>
      </c>
      <c r="IYE24" s="401">
        <v>0.75</v>
      </c>
      <c r="IYF24" s="401">
        <v>0.75</v>
      </c>
      <c r="IYG24" s="401">
        <v>0.75</v>
      </c>
      <c r="IYH24" s="401">
        <v>0.75</v>
      </c>
      <c r="IYI24" s="401">
        <v>0.75</v>
      </c>
      <c r="IYJ24" s="401">
        <v>0.75</v>
      </c>
      <c r="IYK24" s="401">
        <v>0.75</v>
      </c>
      <c r="IYL24" s="401">
        <v>0.75</v>
      </c>
      <c r="IYM24" s="401">
        <v>0.75</v>
      </c>
      <c r="IYN24" s="401">
        <v>0.75</v>
      </c>
      <c r="IYO24" s="401">
        <v>0.75</v>
      </c>
      <c r="IYP24" s="401">
        <v>0.75</v>
      </c>
      <c r="IYQ24" s="401">
        <v>0.75</v>
      </c>
      <c r="IYR24" s="401">
        <v>0.75</v>
      </c>
      <c r="IYS24" s="401">
        <v>0.75</v>
      </c>
      <c r="IYT24" s="401">
        <v>0.75</v>
      </c>
      <c r="IYU24" s="401">
        <v>0.75</v>
      </c>
      <c r="IYV24" s="401">
        <v>0.75</v>
      </c>
      <c r="IYW24" s="401">
        <v>0.75</v>
      </c>
      <c r="IYX24" s="401">
        <v>0.75</v>
      </c>
      <c r="IYY24" s="401">
        <v>0.75</v>
      </c>
      <c r="IYZ24" s="401">
        <v>0.75</v>
      </c>
      <c r="IZA24" s="401">
        <v>0.75</v>
      </c>
      <c r="IZB24" s="401">
        <v>0.75</v>
      </c>
      <c r="IZC24" s="401">
        <v>0.75</v>
      </c>
      <c r="IZD24" s="401">
        <v>0.75</v>
      </c>
      <c r="IZE24" s="401">
        <v>0.75</v>
      </c>
      <c r="IZF24" s="401">
        <v>0.75</v>
      </c>
      <c r="IZG24" s="401">
        <v>0.75</v>
      </c>
      <c r="IZH24" s="401">
        <v>0.75</v>
      </c>
      <c r="IZI24" s="401">
        <v>0.75</v>
      </c>
      <c r="IZJ24" s="401">
        <v>0.75</v>
      </c>
      <c r="IZK24" s="401">
        <v>0.75</v>
      </c>
      <c r="IZL24" s="401">
        <v>0.75</v>
      </c>
      <c r="IZM24" s="401">
        <v>0.75</v>
      </c>
      <c r="IZN24" s="401">
        <v>0.75</v>
      </c>
      <c r="IZO24" s="401">
        <v>0.75</v>
      </c>
      <c r="IZP24" s="401">
        <v>0.75</v>
      </c>
      <c r="IZQ24" s="401">
        <v>0.75</v>
      </c>
      <c r="IZR24" s="401">
        <v>0.75</v>
      </c>
      <c r="IZS24" s="401">
        <v>0.75</v>
      </c>
      <c r="IZT24" s="401">
        <v>0.75</v>
      </c>
      <c r="IZU24" s="401">
        <v>0.75</v>
      </c>
      <c r="IZV24" s="401">
        <v>0.75</v>
      </c>
      <c r="IZW24" s="401">
        <v>0.75</v>
      </c>
      <c r="IZX24" s="401">
        <v>0.75</v>
      </c>
      <c r="IZY24" s="401">
        <v>0.75</v>
      </c>
      <c r="IZZ24" s="401">
        <v>0.75</v>
      </c>
      <c r="JAA24" s="401">
        <v>0.75</v>
      </c>
      <c r="JAB24" s="401">
        <v>0.75</v>
      </c>
      <c r="JAC24" s="401">
        <v>0.75</v>
      </c>
      <c r="JAD24" s="401">
        <v>0.75</v>
      </c>
      <c r="JAE24" s="401">
        <v>0.75</v>
      </c>
      <c r="JAF24" s="401">
        <v>0.75</v>
      </c>
      <c r="JAG24" s="401">
        <v>0.75</v>
      </c>
      <c r="JAH24" s="401">
        <v>0.75</v>
      </c>
      <c r="JAI24" s="401">
        <v>0.75</v>
      </c>
      <c r="JAJ24" s="401">
        <v>0.75</v>
      </c>
      <c r="JAK24" s="401">
        <v>0.75</v>
      </c>
      <c r="JAL24" s="401">
        <v>0.75</v>
      </c>
      <c r="JAM24" s="401">
        <v>0.75</v>
      </c>
      <c r="JAN24" s="401">
        <v>0.75</v>
      </c>
      <c r="JAO24" s="401">
        <v>0.75</v>
      </c>
      <c r="JAP24" s="401">
        <v>0.75</v>
      </c>
      <c r="JAQ24" s="401">
        <v>0.75</v>
      </c>
      <c r="JAR24" s="401">
        <v>0.75</v>
      </c>
      <c r="JAS24" s="401">
        <v>0.75</v>
      </c>
      <c r="JAT24" s="401">
        <v>0.75</v>
      </c>
      <c r="JAU24" s="401">
        <v>0.75</v>
      </c>
      <c r="JAV24" s="401">
        <v>0.75</v>
      </c>
      <c r="JAW24" s="401">
        <v>0.75</v>
      </c>
      <c r="JAX24" s="401">
        <v>0.75</v>
      </c>
      <c r="JAY24" s="401">
        <v>0.75</v>
      </c>
      <c r="JAZ24" s="401">
        <v>0.75</v>
      </c>
      <c r="JBA24" s="401">
        <v>0.75</v>
      </c>
      <c r="JBB24" s="401">
        <v>0.75</v>
      </c>
      <c r="JBC24" s="401">
        <v>0.75</v>
      </c>
      <c r="JBD24" s="401">
        <v>0.75</v>
      </c>
      <c r="JBE24" s="401">
        <v>0.75</v>
      </c>
      <c r="JBF24" s="401">
        <v>0.75</v>
      </c>
      <c r="JBG24" s="401">
        <v>0.75</v>
      </c>
      <c r="JBH24" s="401">
        <v>0.75</v>
      </c>
      <c r="JBI24" s="401">
        <v>0.75</v>
      </c>
      <c r="JBJ24" s="401">
        <v>0.75</v>
      </c>
      <c r="JBK24" s="401">
        <v>0.75</v>
      </c>
      <c r="JBL24" s="401">
        <v>0.75</v>
      </c>
      <c r="JBM24" s="401">
        <v>0.75</v>
      </c>
      <c r="JBN24" s="401">
        <v>0.75</v>
      </c>
      <c r="JBO24" s="401">
        <v>0.75</v>
      </c>
      <c r="JBP24" s="401">
        <v>0.75</v>
      </c>
      <c r="JBQ24" s="401">
        <v>0.75</v>
      </c>
      <c r="JBR24" s="401">
        <v>0.75</v>
      </c>
      <c r="JBS24" s="401">
        <v>0.75</v>
      </c>
      <c r="JBT24" s="401">
        <v>0.75</v>
      </c>
      <c r="JBU24" s="401">
        <v>0.75</v>
      </c>
      <c r="JBV24" s="401">
        <v>0.75</v>
      </c>
      <c r="JBW24" s="401">
        <v>0.75</v>
      </c>
      <c r="JBX24" s="401">
        <v>0.75</v>
      </c>
      <c r="JBY24" s="401">
        <v>0.75</v>
      </c>
      <c r="JBZ24" s="401">
        <v>0.75</v>
      </c>
      <c r="JCA24" s="401">
        <v>0.75</v>
      </c>
      <c r="JCB24" s="401">
        <v>0.75</v>
      </c>
      <c r="JCC24" s="401">
        <v>0.75</v>
      </c>
      <c r="JCD24" s="401">
        <v>0.75</v>
      </c>
      <c r="JCE24" s="401">
        <v>0.75</v>
      </c>
      <c r="JCF24" s="401">
        <v>0.75</v>
      </c>
      <c r="JCG24" s="401">
        <v>0.75</v>
      </c>
      <c r="JCH24" s="401">
        <v>0.75</v>
      </c>
      <c r="JCI24" s="401">
        <v>0.75</v>
      </c>
      <c r="JCJ24" s="401">
        <v>0.75</v>
      </c>
      <c r="JCK24" s="401">
        <v>0.75</v>
      </c>
      <c r="JCL24" s="401">
        <v>0.75</v>
      </c>
      <c r="JCM24" s="401">
        <v>0.75</v>
      </c>
      <c r="JCN24" s="401">
        <v>0.75</v>
      </c>
      <c r="JCO24" s="401">
        <v>0.75</v>
      </c>
      <c r="JCP24" s="401">
        <v>0.75</v>
      </c>
      <c r="JCQ24" s="401">
        <v>0.75</v>
      </c>
      <c r="JCR24" s="401">
        <v>0.75</v>
      </c>
      <c r="JCS24" s="401">
        <v>0.75</v>
      </c>
      <c r="JCT24" s="401">
        <v>0.75</v>
      </c>
      <c r="JCU24" s="401">
        <v>0.75</v>
      </c>
      <c r="JCV24" s="401">
        <v>0.75</v>
      </c>
      <c r="JCW24" s="401">
        <v>0.75</v>
      </c>
      <c r="JCX24" s="401">
        <v>0.75</v>
      </c>
      <c r="JCY24" s="401">
        <v>0.75</v>
      </c>
      <c r="JCZ24" s="401">
        <v>0.75</v>
      </c>
      <c r="JDA24" s="401">
        <v>0.75</v>
      </c>
      <c r="JDB24" s="401">
        <v>0.75</v>
      </c>
      <c r="JDC24" s="401">
        <v>0.75</v>
      </c>
      <c r="JDD24" s="401">
        <v>0.75</v>
      </c>
      <c r="JDE24" s="401">
        <v>0.75</v>
      </c>
      <c r="JDF24" s="401">
        <v>0.75</v>
      </c>
      <c r="JDG24" s="401">
        <v>0.75</v>
      </c>
      <c r="JDH24" s="401">
        <v>0.75</v>
      </c>
      <c r="JDI24" s="401">
        <v>0.75</v>
      </c>
      <c r="JDJ24" s="401">
        <v>0.75</v>
      </c>
      <c r="JDK24" s="401">
        <v>0.75</v>
      </c>
      <c r="JDL24" s="401">
        <v>0.75</v>
      </c>
      <c r="JDM24" s="401">
        <v>0.75</v>
      </c>
      <c r="JDN24" s="401">
        <v>0.75</v>
      </c>
      <c r="JDO24" s="401">
        <v>0.75</v>
      </c>
      <c r="JDP24" s="401">
        <v>0.75</v>
      </c>
      <c r="JDQ24" s="401">
        <v>0.75</v>
      </c>
      <c r="JDR24" s="401">
        <v>0.75</v>
      </c>
      <c r="JDS24" s="401">
        <v>0.75</v>
      </c>
      <c r="JDT24" s="401">
        <v>0.75</v>
      </c>
      <c r="JDU24" s="401">
        <v>0.75</v>
      </c>
      <c r="JDV24" s="401">
        <v>0.75</v>
      </c>
      <c r="JDW24" s="401">
        <v>0.75</v>
      </c>
      <c r="JDX24" s="401">
        <v>0.75</v>
      </c>
      <c r="JDY24" s="401">
        <v>0.75</v>
      </c>
      <c r="JDZ24" s="401">
        <v>0.75</v>
      </c>
      <c r="JEA24" s="401">
        <v>0.75</v>
      </c>
      <c r="JEB24" s="401">
        <v>0.75</v>
      </c>
      <c r="JEC24" s="401">
        <v>0.75</v>
      </c>
      <c r="JED24" s="401">
        <v>0.75</v>
      </c>
      <c r="JEE24" s="401">
        <v>0.75</v>
      </c>
      <c r="JEF24" s="401">
        <v>0.75</v>
      </c>
      <c r="JEG24" s="401">
        <v>0.75</v>
      </c>
      <c r="JEH24" s="401">
        <v>0.75</v>
      </c>
      <c r="JEI24" s="401">
        <v>0.75</v>
      </c>
      <c r="JEJ24" s="401">
        <v>0.75</v>
      </c>
      <c r="JEK24" s="401">
        <v>0.75</v>
      </c>
      <c r="JEL24" s="401">
        <v>0.75</v>
      </c>
      <c r="JEM24" s="401">
        <v>0.75</v>
      </c>
      <c r="JEN24" s="401">
        <v>0.75</v>
      </c>
      <c r="JEO24" s="401">
        <v>0.75</v>
      </c>
      <c r="JEP24" s="401">
        <v>0.75</v>
      </c>
      <c r="JEQ24" s="401">
        <v>0.75</v>
      </c>
      <c r="JER24" s="401">
        <v>0.75</v>
      </c>
      <c r="JES24" s="401">
        <v>0.75</v>
      </c>
      <c r="JET24" s="401">
        <v>0.75</v>
      </c>
      <c r="JEU24" s="401">
        <v>0.75</v>
      </c>
      <c r="JEV24" s="401">
        <v>0.75</v>
      </c>
      <c r="JEW24" s="401">
        <v>0.75</v>
      </c>
      <c r="JEX24" s="401">
        <v>0.75</v>
      </c>
      <c r="JEY24" s="401">
        <v>0.75</v>
      </c>
      <c r="JEZ24" s="401">
        <v>0.75</v>
      </c>
      <c r="JFA24" s="401">
        <v>0.75</v>
      </c>
      <c r="JFB24" s="401">
        <v>0.75</v>
      </c>
      <c r="JFC24" s="401">
        <v>0.75</v>
      </c>
      <c r="JFD24" s="401">
        <v>0.75</v>
      </c>
      <c r="JFE24" s="401">
        <v>0.75</v>
      </c>
      <c r="JFF24" s="401">
        <v>0.75</v>
      </c>
      <c r="JFG24" s="401">
        <v>0.75</v>
      </c>
      <c r="JFH24" s="401">
        <v>0.75</v>
      </c>
      <c r="JFI24" s="401">
        <v>0.75</v>
      </c>
      <c r="JFJ24" s="401">
        <v>0.75</v>
      </c>
      <c r="JFK24" s="401">
        <v>0.75</v>
      </c>
      <c r="JFL24" s="401">
        <v>0.75</v>
      </c>
      <c r="JFM24" s="401">
        <v>0.75</v>
      </c>
      <c r="JFN24" s="401">
        <v>0.75</v>
      </c>
      <c r="JFO24" s="401">
        <v>0.75</v>
      </c>
      <c r="JFP24" s="401">
        <v>0.75</v>
      </c>
      <c r="JFQ24" s="401">
        <v>0.75</v>
      </c>
      <c r="JFR24" s="401">
        <v>0.75</v>
      </c>
      <c r="JFS24" s="401">
        <v>0.75</v>
      </c>
      <c r="JFT24" s="401">
        <v>0.75</v>
      </c>
      <c r="JFU24" s="401">
        <v>0.75</v>
      </c>
      <c r="JFV24" s="401">
        <v>0.75</v>
      </c>
      <c r="JFW24" s="401">
        <v>0.75</v>
      </c>
      <c r="JFX24" s="401">
        <v>0.75</v>
      </c>
      <c r="JFY24" s="401">
        <v>0.75</v>
      </c>
      <c r="JFZ24" s="401">
        <v>0.75</v>
      </c>
      <c r="JGA24" s="401">
        <v>0.75</v>
      </c>
      <c r="JGB24" s="401">
        <v>0.75</v>
      </c>
      <c r="JGC24" s="401">
        <v>0.75</v>
      </c>
      <c r="JGD24" s="401">
        <v>0.75</v>
      </c>
      <c r="JGE24" s="401">
        <v>0.75</v>
      </c>
      <c r="JGF24" s="401">
        <v>0.75</v>
      </c>
      <c r="JGG24" s="401">
        <v>0.75</v>
      </c>
      <c r="JGH24" s="401">
        <v>0.75</v>
      </c>
      <c r="JGI24" s="401">
        <v>0.75</v>
      </c>
      <c r="JGJ24" s="401">
        <v>0.75</v>
      </c>
      <c r="JGK24" s="401">
        <v>0.75</v>
      </c>
      <c r="JGL24" s="401">
        <v>0.75</v>
      </c>
      <c r="JGM24" s="401">
        <v>0.75</v>
      </c>
      <c r="JGN24" s="401">
        <v>0.75</v>
      </c>
      <c r="JGO24" s="401">
        <v>0.75</v>
      </c>
      <c r="JGP24" s="401">
        <v>0.75</v>
      </c>
      <c r="JGQ24" s="401">
        <v>0.75</v>
      </c>
      <c r="JGR24" s="401">
        <v>0.75</v>
      </c>
      <c r="JGS24" s="401">
        <v>0.75</v>
      </c>
      <c r="JGT24" s="401">
        <v>0.75</v>
      </c>
      <c r="JGU24" s="401">
        <v>0.75</v>
      </c>
      <c r="JGV24" s="401">
        <v>0.75</v>
      </c>
      <c r="JGW24" s="401">
        <v>0.75</v>
      </c>
      <c r="JGX24" s="401">
        <v>0.75</v>
      </c>
      <c r="JGY24" s="401">
        <v>0.75</v>
      </c>
      <c r="JGZ24" s="401">
        <v>0.75</v>
      </c>
      <c r="JHA24" s="401">
        <v>0.75</v>
      </c>
      <c r="JHB24" s="401">
        <v>0.75</v>
      </c>
      <c r="JHC24" s="401">
        <v>0.75</v>
      </c>
      <c r="JHD24" s="401">
        <v>0.75</v>
      </c>
      <c r="JHE24" s="401">
        <v>0.75</v>
      </c>
      <c r="JHF24" s="401">
        <v>0.75</v>
      </c>
      <c r="JHG24" s="401">
        <v>0.75</v>
      </c>
      <c r="JHH24" s="401">
        <v>0.75</v>
      </c>
      <c r="JHI24" s="401">
        <v>0.75</v>
      </c>
      <c r="JHJ24" s="401">
        <v>0.75</v>
      </c>
      <c r="JHK24" s="401">
        <v>0.75</v>
      </c>
      <c r="JHL24" s="401">
        <v>0.75</v>
      </c>
      <c r="JHM24" s="401">
        <v>0.75</v>
      </c>
      <c r="JHN24" s="401">
        <v>0.75</v>
      </c>
      <c r="JHO24" s="401">
        <v>0.75</v>
      </c>
      <c r="JHP24" s="401">
        <v>0.75</v>
      </c>
      <c r="JHQ24" s="401">
        <v>0.75</v>
      </c>
      <c r="JHR24" s="401">
        <v>0.75</v>
      </c>
      <c r="JHS24" s="401">
        <v>0.75</v>
      </c>
      <c r="JHT24" s="401">
        <v>0.75</v>
      </c>
      <c r="JHU24" s="401">
        <v>0.75</v>
      </c>
      <c r="JHV24" s="401">
        <v>0.75</v>
      </c>
      <c r="JHW24" s="401">
        <v>0.75</v>
      </c>
      <c r="JHX24" s="401">
        <v>0.75</v>
      </c>
      <c r="JHY24" s="401">
        <v>0.75</v>
      </c>
      <c r="JHZ24" s="401">
        <v>0.75</v>
      </c>
      <c r="JIA24" s="401">
        <v>0.75</v>
      </c>
      <c r="JIB24" s="401">
        <v>0.75</v>
      </c>
      <c r="JIC24" s="401">
        <v>0.75</v>
      </c>
      <c r="JID24" s="401">
        <v>0.75</v>
      </c>
      <c r="JIE24" s="401">
        <v>0.75</v>
      </c>
      <c r="JIF24" s="401">
        <v>0.75</v>
      </c>
      <c r="JIG24" s="401">
        <v>0.75</v>
      </c>
      <c r="JIH24" s="401">
        <v>0.75</v>
      </c>
      <c r="JII24" s="401">
        <v>0.75</v>
      </c>
      <c r="JIJ24" s="401">
        <v>0.75</v>
      </c>
      <c r="JIK24" s="401">
        <v>0.75</v>
      </c>
      <c r="JIL24" s="401">
        <v>0.75</v>
      </c>
      <c r="JIM24" s="401">
        <v>0.75</v>
      </c>
      <c r="JIN24" s="401">
        <v>0.75</v>
      </c>
      <c r="JIO24" s="401">
        <v>0.75</v>
      </c>
      <c r="JIP24" s="401">
        <v>0.75</v>
      </c>
      <c r="JIQ24" s="401">
        <v>0.75</v>
      </c>
      <c r="JIR24" s="401">
        <v>0.75</v>
      </c>
      <c r="JIS24" s="401">
        <v>0.75</v>
      </c>
      <c r="JIT24" s="401">
        <v>0.75</v>
      </c>
      <c r="JIU24" s="401">
        <v>0.75</v>
      </c>
      <c r="JIV24" s="401">
        <v>0.75</v>
      </c>
      <c r="JIW24" s="401">
        <v>0.75</v>
      </c>
      <c r="JIX24" s="401">
        <v>0.75</v>
      </c>
      <c r="JIY24" s="401">
        <v>0.75</v>
      </c>
      <c r="JIZ24" s="401">
        <v>0.75</v>
      </c>
      <c r="JJA24" s="401">
        <v>0.75</v>
      </c>
      <c r="JJB24" s="401">
        <v>0.75</v>
      </c>
      <c r="JJC24" s="401">
        <v>0.75</v>
      </c>
      <c r="JJD24" s="401">
        <v>0.75</v>
      </c>
      <c r="JJE24" s="401">
        <v>0.75</v>
      </c>
      <c r="JJF24" s="401">
        <v>0.75</v>
      </c>
      <c r="JJG24" s="401">
        <v>0.75</v>
      </c>
      <c r="JJH24" s="401">
        <v>0.75</v>
      </c>
      <c r="JJI24" s="401">
        <v>0.75</v>
      </c>
      <c r="JJJ24" s="401">
        <v>0.75</v>
      </c>
      <c r="JJK24" s="401">
        <v>0.75</v>
      </c>
      <c r="JJL24" s="401">
        <v>0.75</v>
      </c>
      <c r="JJM24" s="401">
        <v>0.75</v>
      </c>
      <c r="JJN24" s="401">
        <v>0.75</v>
      </c>
      <c r="JJO24" s="401">
        <v>0.75</v>
      </c>
      <c r="JJP24" s="401">
        <v>0.75</v>
      </c>
      <c r="JJQ24" s="401">
        <v>0.75</v>
      </c>
      <c r="JJR24" s="401">
        <v>0.75</v>
      </c>
      <c r="JJS24" s="401">
        <v>0.75</v>
      </c>
      <c r="JJT24" s="401">
        <v>0.75</v>
      </c>
      <c r="JJU24" s="401">
        <v>0.75</v>
      </c>
      <c r="JJV24" s="401">
        <v>0.75</v>
      </c>
      <c r="JJW24" s="401">
        <v>0.75</v>
      </c>
      <c r="JJX24" s="401">
        <v>0.75</v>
      </c>
      <c r="JJY24" s="401">
        <v>0.75</v>
      </c>
      <c r="JJZ24" s="401">
        <v>0.75</v>
      </c>
      <c r="JKA24" s="401">
        <v>0.75</v>
      </c>
      <c r="JKB24" s="401">
        <v>0.75</v>
      </c>
      <c r="JKC24" s="401">
        <v>0.75</v>
      </c>
      <c r="JKD24" s="401">
        <v>0.75</v>
      </c>
      <c r="JKE24" s="401">
        <v>0.75</v>
      </c>
      <c r="JKF24" s="401">
        <v>0.75</v>
      </c>
      <c r="JKG24" s="401">
        <v>0.75</v>
      </c>
      <c r="JKH24" s="401">
        <v>0.75</v>
      </c>
      <c r="JKI24" s="401">
        <v>0.75</v>
      </c>
      <c r="JKJ24" s="401">
        <v>0.75</v>
      </c>
      <c r="JKK24" s="401">
        <v>0.75</v>
      </c>
      <c r="JKL24" s="401">
        <v>0.75</v>
      </c>
      <c r="JKM24" s="401">
        <v>0.75</v>
      </c>
      <c r="JKN24" s="401">
        <v>0.75</v>
      </c>
      <c r="JKO24" s="401">
        <v>0.75</v>
      </c>
      <c r="JKP24" s="401">
        <v>0.75</v>
      </c>
      <c r="JKQ24" s="401">
        <v>0.75</v>
      </c>
      <c r="JKR24" s="401">
        <v>0.75</v>
      </c>
      <c r="JKS24" s="401">
        <v>0.75</v>
      </c>
      <c r="JKT24" s="401">
        <v>0.75</v>
      </c>
      <c r="JKU24" s="401">
        <v>0.75</v>
      </c>
      <c r="JKV24" s="401">
        <v>0.75</v>
      </c>
      <c r="JKW24" s="401">
        <v>0.75</v>
      </c>
      <c r="JKX24" s="401">
        <v>0.75</v>
      </c>
      <c r="JKY24" s="401">
        <v>0.75</v>
      </c>
      <c r="JKZ24" s="401">
        <v>0.75</v>
      </c>
      <c r="JLA24" s="401">
        <v>0.75</v>
      </c>
      <c r="JLB24" s="401">
        <v>0.75</v>
      </c>
      <c r="JLC24" s="401">
        <v>0.75</v>
      </c>
      <c r="JLD24" s="401">
        <v>0.75</v>
      </c>
      <c r="JLE24" s="401">
        <v>0.75</v>
      </c>
      <c r="JLF24" s="401">
        <v>0.75</v>
      </c>
      <c r="JLG24" s="401">
        <v>0.75</v>
      </c>
      <c r="JLH24" s="401">
        <v>0.75</v>
      </c>
      <c r="JLI24" s="401">
        <v>0.75</v>
      </c>
      <c r="JLJ24" s="401">
        <v>0.75</v>
      </c>
      <c r="JLK24" s="401">
        <v>0.75</v>
      </c>
      <c r="JLL24" s="401">
        <v>0.75</v>
      </c>
      <c r="JLM24" s="401">
        <v>0.75</v>
      </c>
      <c r="JLN24" s="401">
        <v>0.75</v>
      </c>
      <c r="JLO24" s="401">
        <v>0.75</v>
      </c>
      <c r="JLP24" s="401">
        <v>0.75</v>
      </c>
      <c r="JLQ24" s="401">
        <v>0.75</v>
      </c>
      <c r="JLR24" s="401">
        <v>0.75</v>
      </c>
      <c r="JLS24" s="401">
        <v>0.75</v>
      </c>
      <c r="JLT24" s="401">
        <v>0.75</v>
      </c>
      <c r="JLU24" s="401">
        <v>0.75</v>
      </c>
      <c r="JLV24" s="401">
        <v>0.75</v>
      </c>
      <c r="JLW24" s="401">
        <v>0.75</v>
      </c>
      <c r="JLX24" s="401">
        <v>0.75</v>
      </c>
      <c r="JLY24" s="401">
        <v>0.75</v>
      </c>
      <c r="JLZ24" s="401">
        <v>0.75</v>
      </c>
      <c r="JMA24" s="401">
        <v>0.75</v>
      </c>
      <c r="JMB24" s="401">
        <v>0.75</v>
      </c>
      <c r="JMC24" s="401">
        <v>0.75</v>
      </c>
      <c r="JMD24" s="401">
        <v>0.75</v>
      </c>
      <c r="JME24" s="401">
        <v>0.75</v>
      </c>
      <c r="JMF24" s="401">
        <v>0.75</v>
      </c>
      <c r="JMG24" s="401">
        <v>0.75</v>
      </c>
      <c r="JMH24" s="401">
        <v>0.75</v>
      </c>
      <c r="JMI24" s="401">
        <v>0.75</v>
      </c>
      <c r="JMJ24" s="401">
        <v>0.75</v>
      </c>
      <c r="JMK24" s="401">
        <v>0.75</v>
      </c>
      <c r="JML24" s="401">
        <v>0.75</v>
      </c>
      <c r="JMM24" s="401">
        <v>0.75</v>
      </c>
      <c r="JMN24" s="401">
        <v>0.75</v>
      </c>
      <c r="JMO24" s="401">
        <v>0.75</v>
      </c>
      <c r="JMP24" s="401">
        <v>0.75</v>
      </c>
      <c r="JMQ24" s="401">
        <v>0.75</v>
      </c>
      <c r="JMR24" s="401">
        <v>0.75</v>
      </c>
      <c r="JMS24" s="401">
        <v>0.75</v>
      </c>
      <c r="JMT24" s="401">
        <v>0.75</v>
      </c>
      <c r="JMU24" s="401">
        <v>0.75</v>
      </c>
      <c r="JMV24" s="401">
        <v>0.75</v>
      </c>
      <c r="JMW24" s="401">
        <v>0.75</v>
      </c>
      <c r="JMX24" s="401">
        <v>0.75</v>
      </c>
      <c r="JMY24" s="401">
        <v>0.75</v>
      </c>
      <c r="JMZ24" s="401">
        <v>0.75</v>
      </c>
      <c r="JNA24" s="401">
        <v>0.75</v>
      </c>
      <c r="JNB24" s="401">
        <v>0.75</v>
      </c>
      <c r="JNC24" s="401">
        <v>0.75</v>
      </c>
      <c r="JND24" s="401">
        <v>0.75</v>
      </c>
      <c r="JNE24" s="401">
        <v>0.75</v>
      </c>
      <c r="JNF24" s="401">
        <v>0.75</v>
      </c>
      <c r="JNG24" s="401">
        <v>0.75</v>
      </c>
      <c r="JNH24" s="401">
        <v>0.75</v>
      </c>
      <c r="JNI24" s="401">
        <v>0.75</v>
      </c>
      <c r="JNJ24" s="401">
        <v>0.75</v>
      </c>
      <c r="JNK24" s="401">
        <v>0.75</v>
      </c>
      <c r="JNL24" s="401">
        <v>0.75</v>
      </c>
      <c r="JNM24" s="401">
        <v>0.75</v>
      </c>
      <c r="JNN24" s="401">
        <v>0.75</v>
      </c>
      <c r="JNO24" s="401">
        <v>0.75</v>
      </c>
      <c r="JNP24" s="401">
        <v>0.75</v>
      </c>
      <c r="JNQ24" s="401">
        <v>0.75</v>
      </c>
      <c r="JNR24" s="401">
        <v>0.75</v>
      </c>
      <c r="JNS24" s="401">
        <v>0.75</v>
      </c>
      <c r="JNT24" s="401">
        <v>0.75</v>
      </c>
      <c r="JNU24" s="401">
        <v>0.75</v>
      </c>
      <c r="JNV24" s="401">
        <v>0.75</v>
      </c>
      <c r="JNW24" s="401">
        <v>0.75</v>
      </c>
      <c r="JNX24" s="401">
        <v>0.75</v>
      </c>
      <c r="JNY24" s="401">
        <v>0.75</v>
      </c>
      <c r="JNZ24" s="401">
        <v>0.75</v>
      </c>
      <c r="JOA24" s="401">
        <v>0.75</v>
      </c>
      <c r="JOB24" s="401">
        <v>0.75</v>
      </c>
      <c r="JOC24" s="401">
        <v>0.75</v>
      </c>
      <c r="JOD24" s="401">
        <v>0.75</v>
      </c>
      <c r="JOE24" s="401">
        <v>0.75</v>
      </c>
      <c r="JOF24" s="401">
        <v>0.75</v>
      </c>
      <c r="JOG24" s="401">
        <v>0.75</v>
      </c>
      <c r="JOH24" s="401">
        <v>0.75</v>
      </c>
      <c r="JOI24" s="401">
        <v>0.75</v>
      </c>
      <c r="JOJ24" s="401">
        <v>0.75</v>
      </c>
      <c r="JOK24" s="401">
        <v>0.75</v>
      </c>
      <c r="JOL24" s="401">
        <v>0.75</v>
      </c>
      <c r="JOM24" s="401">
        <v>0.75</v>
      </c>
      <c r="JON24" s="401">
        <v>0.75</v>
      </c>
      <c r="JOO24" s="401">
        <v>0.75</v>
      </c>
      <c r="JOP24" s="401">
        <v>0.75</v>
      </c>
      <c r="JOQ24" s="401">
        <v>0.75</v>
      </c>
      <c r="JOR24" s="401">
        <v>0.75</v>
      </c>
      <c r="JOS24" s="401">
        <v>0.75</v>
      </c>
      <c r="JOT24" s="401">
        <v>0.75</v>
      </c>
      <c r="JOU24" s="401">
        <v>0.75</v>
      </c>
      <c r="JOV24" s="401">
        <v>0.75</v>
      </c>
      <c r="JOW24" s="401">
        <v>0.75</v>
      </c>
      <c r="JOX24" s="401">
        <v>0.75</v>
      </c>
      <c r="JOY24" s="401">
        <v>0.75</v>
      </c>
      <c r="JOZ24" s="401">
        <v>0.75</v>
      </c>
      <c r="JPA24" s="401">
        <v>0.75</v>
      </c>
      <c r="JPB24" s="401">
        <v>0.75</v>
      </c>
      <c r="JPC24" s="401">
        <v>0.75</v>
      </c>
      <c r="JPD24" s="401">
        <v>0.75</v>
      </c>
      <c r="JPE24" s="401">
        <v>0.75</v>
      </c>
      <c r="JPF24" s="401">
        <v>0.75</v>
      </c>
      <c r="JPG24" s="401">
        <v>0.75</v>
      </c>
      <c r="JPH24" s="401">
        <v>0.75</v>
      </c>
      <c r="JPI24" s="401">
        <v>0.75</v>
      </c>
      <c r="JPJ24" s="401">
        <v>0.75</v>
      </c>
      <c r="JPK24" s="401">
        <v>0.75</v>
      </c>
      <c r="JPL24" s="401">
        <v>0.75</v>
      </c>
      <c r="JPM24" s="401">
        <v>0.75</v>
      </c>
      <c r="JPN24" s="401">
        <v>0.75</v>
      </c>
      <c r="JPO24" s="401">
        <v>0.75</v>
      </c>
      <c r="JPP24" s="401">
        <v>0.75</v>
      </c>
      <c r="JPQ24" s="401">
        <v>0.75</v>
      </c>
      <c r="JPR24" s="401">
        <v>0.75</v>
      </c>
      <c r="JPS24" s="401">
        <v>0.75</v>
      </c>
      <c r="JPT24" s="401">
        <v>0.75</v>
      </c>
      <c r="JPU24" s="401">
        <v>0.75</v>
      </c>
      <c r="JPV24" s="401">
        <v>0.75</v>
      </c>
      <c r="JPW24" s="401">
        <v>0.75</v>
      </c>
      <c r="JPX24" s="401">
        <v>0.75</v>
      </c>
      <c r="JPY24" s="401">
        <v>0.75</v>
      </c>
      <c r="JPZ24" s="401">
        <v>0.75</v>
      </c>
      <c r="JQA24" s="401">
        <v>0.75</v>
      </c>
      <c r="JQB24" s="401">
        <v>0.75</v>
      </c>
      <c r="JQC24" s="401">
        <v>0.75</v>
      </c>
      <c r="JQD24" s="401">
        <v>0.75</v>
      </c>
      <c r="JQE24" s="401">
        <v>0.75</v>
      </c>
      <c r="JQF24" s="401">
        <v>0.75</v>
      </c>
      <c r="JQG24" s="401">
        <v>0.75</v>
      </c>
      <c r="JQH24" s="401">
        <v>0.75</v>
      </c>
      <c r="JQI24" s="401">
        <v>0.75</v>
      </c>
      <c r="JQJ24" s="401">
        <v>0.75</v>
      </c>
      <c r="JQK24" s="401">
        <v>0.75</v>
      </c>
      <c r="JQL24" s="401">
        <v>0.75</v>
      </c>
      <c r="JQM24" s="401">
        <v>0.75</v>
      </c>
      <c r="JQN24" s="401">
        <v>0.75</v>
      </c>
      <c r="JQO24" s="401">
        <v>0.75</v>
      </c>
      <c r="JQP24" s="401">
        <v>0.75</v>
      </c>
      <c r="JQQ24" s="401">
        <v>0.75</v>
      </c>
      <c r="JQR24" s="401">
        <v>0.75</v>
      </c>
      <c r="JQS24" s="401">
        <v>0.75</v>
      </c>
      <c r="JQT24" s="401">
        <v>0.75</v>
      </c>
      <c r="JQU24" s="401">
        <v>0.75</v>
      </c>
      <c r="JQV24" s="401">
        <v>0.75</v>
      </c>
      <c r="JQW24" s="401">
        <v>0.75</v>
      </c>
      <c r="JQX24" s="401">
        <v>0.75</v>
      </c>
      <c r="JQY24" s="401">
        <v>0.75</v>
      </c>
      <c r="JQZ24" s="401">
        <v>0.75</v>
      </c>
      <c r="JRA24" s="401">
        <v>0.75</v>
      </c>
      <c r="JRB24" s="401">
        <v>0.75</v>
      </c>
      <c r="JRC24" s="401">
        <v>0.75</v>
      </c>
      <c r="JRD24" s="401">
        <v>0.75</v>
      </c>
      <c r="JRE24" s="401">
        <v>0.75</v>
      </c>
      <c r="JRF24" s="401">
        <v>0.75</v>
      </c>
      <c r="JRG24" s="401">
        <v>0.75</v>
      </c>
      <c r="JRH24" s="401">
        <v>0.75</v>
      </c>
      <c r="JRI24" s="401">
        <v>0.75</v>
      </c>
      <c r="JRJ24" s="401">
        <v>0.75</v>
      </c>
      <c r="JRK24" s="401">
        <v>0.75</v>
      </c>
      <c r="JRL24" s="401">
        <v>0.75</v>
      </c>
      <c r="JRM24" s="401">
        <v>0.75</v>
      </c>
      <c r="JRN24" s="401">
        <v>0.75</v>
      </c>
      <c r="JRO24" s="401">
        <v>0.75</v>
      </c>
      <c r="JRP24" s="401">
        <v>0.75</v>
      </c>
      <c r="JRQ24" s="401">
        <v>0.75</v>
      </c>
      <c r="JRR24" s="401">
        <v>0.75</v>
      </c>
      <c r="JRS24" s="401">
        <v>0.75</v>
      </c>
      <c r="JRT24" s="401">
        <v>0.75</v>
      </c>
      <c r="JRU24" s="401">
        <v>0.75</v>
      </c>
      <c r="JRV24" s="401">
        <v>0.75</v>
      </c>
      <c r="JRW24" s="401">
        <v>0.75</v>
      </c>
      <c r="JRX24" s="401">
        <v>0.75</v>
      </c>
      <c r="JRY24" s="401">
        <v>0.75</v>
      </c>
      <c r="JRZ24" s="401">
        <v>0.75</v>
      </c>
      <c r="JSA24" s="401">
        <v>0.75</v>
      </c>
      <c r="JSB24" s="401">
        <v>0.75</v>
      </c>
      <c r="JSC24" s="401">
        <v>0.75</v>
      </c>
      <c r="JSD24" s="401">
        <v>0.75</v>
      </c>
      <c r="JSE24" s="401">
        <v>0.75</v>
      </c>
      <c r="JSF24" s="401">
        <v>0.75</v>
      </c>
      <c r="JSG24" s="401">
        <v>0.75</v>
      </c>
      <c r="JSH24" s="401">
        <v>0.75</v>
      </c>
      <c r="JSI24" s="401">
        <v>0.75</v>
      </c>
      <c r="JSJ24" s="401">
        <v>0.75</v>
      </c>
      <c r="JSK24" s="401">
        <v>0.75</v>
      </c>
      <c r="JSL24" s="401">
        <v>0.75</v>
      </c>
      <c r="JSM24" s="401">
        <v>0.75</v>
      </c>
      <c r="JSN24" s="401">
        <v>0.75</v>
      </c>
      <c r="JSO24" s="401">
        <v>0.75</v>
      </c>
      <c r="JSP24" s="401">
        <v>0.75</v>
      </c>
      <c r="JSQ24" s="401">
        <v>0.75</v>
      </c>
      <c r="JSR24" s="401">
        <v>0.75</v>
      </c>
      <c r="JSS24" s="401">
        <v>0.75</v>
      </c>
      <c r="JST24" s="401">
        <v>0.75</v>
      </c>
      <c r="JSU24" s="401">
        <v>0.75</v>
      </c>
      <c r="JSV24" s="401">
        <v>0.75</v>
      </c>
      <c r="JSW24" s="401">
        <v>0.75</v>
      </c>
      <c r="JSX24" s="401">
        <v>0.75</v>
      </c>
      <c r="JSY24" s="401">
        <v>0.75</v>
      </c>
      <c r="JSZ24" s="401">
        <v>0.75</v>
      </c>
      <c r="JTA24" s="401">
        <v>0.75</v>
      </c>
      <c r="JTB24" s="401">
        <v>0.75</v>
      </c>
      <c r="JTC24" s="401">
        <v>0.75</v>
      </c>
      <c r="JTD24" s="401">
        <v>0.75</v>
      </c>
      <c r="JTE24" s="401">
        <v>0.75</v>
      </c>
      <c r="JTF24" s="401">
        <v>0.75</v>
      </c>
      <c r="JTG24" s="401">
        <v>0.75</v>
      </c>
      <c r="JTH24" s="401">
        <v>0.75</v>
      </c>
      <c r="JTI24" s="401">
        <v>0.75</v>
      </c>
      <c r="JTJ24" s="401">
        <v>0.75</v>
      </c>
      <c r="JTK24" s="401">
        <v>0.75</v>
      </c>
      <c r="JTL24" s="401">
        <v>0.75</v>
      </c>
      <c r="JTM24" s="401">
        <v>0.75</v>
      </c>
      <c r="JTN24" s="401">
        <v>0.75</v>
      </c>
      <c r="JTO24" s="401">
        <v>0.75</v>
      </c>
      <c r="JTP24" s="401">
        <v>0.75</v>
      </c>
      <c r="JTQ24" s="401">
        <v>0.75</v>
      </c>
      <c r="JTR24" s="401">
        <v>0.75</v>
      </c>
      <c r="JTS24" s="401">
        <v>0.75</v>
      </c>
      <c r="JTT24" s="401">
        <v>0.75</v>
      </c>
      <c r="JTU24" s="401">
        <v>0.75</v>
      </c>
      <c r="JTV24" s="401">
        <v>0.75</v>
      </c>
      <c r="JTW24" s="401">
        <v>0.75</v>
      </c>
      <c r="JTX24" s="401">
        <v>0.75</v>
      </c>
      <c r="JTY24" s="401">
        <v>0.75</v>
      </c>
      <c r="JTZ24" s="401">
        <v>0.75</v>
      </c>
      <c r="JUA24" s="401">
        <v>0.75</v>
      </c>
      <c r="JUB24" s="401">
        <v>0.75</v>
      </c>
      <c r="JUC24" s="401">
        <v>0.75</v>
      </c>
      <c r="JUD24" s="401">
        <v>0.75</v>
      </c>
      <c r="JUE24" s="401">
        <v>0.75</v>
      </c>
      <c r="JUF24" s="401">
        <v>0.75</v>
      </c>
      <c r="JUG24" s="401">
        <v>0.75</v>
      </c>
      <c r="JUH24" s="401">
        <v>0.75</v>
      </c>
      <c r="JUI24" s="401">
        <v>0.75</v>
      </c>
      <c r="JUJ24" s="401">
        <v>0.75</v>
      </c>
      <c r="JUK24" s="401">
        <v>0.75</v>
      </c>
      <c r="JUL24" s="401">
        <v>0.75</v>
      </c>
      <c r="JUM24" s="401">
        <v>0.75</v>
      </c>
      <c r="JUN24" s="401">
        <v>0.75</v>
      </c>
      <c r="JUO24" s="401">
        <v>0.75</v>
      </c>
      <c r="JUP24" s="401">
        <v>0.75</v>
      </c>
      <c r="JUQ24" s="401">
        <v>0.75</v>
      </c>
      <c r="JUR24" s="401">
        <v>0.75</v>
      </c>
      <c r="JUS24" s="401">
        <v>0.75</v>
      </c>
      <c r="JUT24" s="401">
        <v>0.75</v>
      </c>
      <c r="JUU24" s="401">
        <v>0.75</v>
      </c>
      <c r="JUV24" s="401">
        <v>0.75</v>
      </c>
      <c r="JUW24" s="401">
        <v>0.75</v>
      </c>
      <c r="JUX24" s="401">
        <v>0.75</v>
      </c>
      <c r="JUY24" s="401">
        <v>0.75</v>
      </c>
      <c r="JUZ24" s="401">
        <v>0.75</v>
      </c>
      <c r="JVA24" s="401">
        <v>0.75</v>
      </c>
      <c r="JVB24" s="401">
        <v>0.75</v>
      </c>
      <c r="JVC24" s="401">
        <v>0.75</v>
      </c>
      <c r="JVD24" s="401">
        <v>0.75</v>
      </c>
      <c r="JVE24" s="401">
        <v>0.75</v>
      </c>
      <c r="JVF24" s="401">
        <v>0.75</v>
      </c>
      <c r="JVG24" s="401">
        <v>0.75</v>
      </c>
      <c r="JVH24" s="401">
        <v>0.75</v>
      </c>
      <c r="JVI24" s="401">
        <v>0.75</v>
      </c>
      <c r="JVJ24" s="401">
        <v>0.75</v>
      </c>
      <c r="JVK24" s="401">
        <v>0.75</v>
      </c>
      <c r="JVL24" s="401">
        <v>0.75</v>
      </c>
      <c r="JVM24" s="401">
        <v>0.75</v>
      </c>
      <c r="JVN24" s="401">
        <v>0.75</v>
      </c>
      <c r="JVO24" s="401">
        <v>0.75</v>
      </c>
      <c r="JVP24" s="401">
        <v>0.75</v>
      </c>
      <c r="JVQ24" s="401">
        <v>0.75</v>
      </c>
      <c r="JVR24" s="401">
        <v>0.75</v>
      </c>
      <c r="JVS24" s="401">
        <v>0.75</v>
      </c>
      <c r="JVT24" s="401">
        <v>0.75</v>
      </c>
      <c r="JVU24" s="401">
        <v>0.75</v>
      </c>
      <c r="JVV24" s="401">
        <v>0.75</v>
      </c>
      <c r="JVW24" s="401">
        <v>0.75</v>
      </c>
      <c r="JVX24" s="401">
        <v>0.75</v>
      </c>
      <c r="JVY24" s="401">
        <v>0.75</v>
      </c>
      <c r="JVZ24" s="401">
        <v>0.75</v>
      </c>
      <c r="JWA24" s="401">
        <v>0.75</v>
      </c>
      <c r="JWB24" s="401">
        <v>0.75</v>
      </c>
      <c r="JWC24" s="401">
        <v>0.75</v>
      </c>
      <c r="JWD24" s="401">
        <v>0.75</v>
      </c>
      <c r="JWE24" s="401">
        <v>0.75</v>
      </c>
      <c r="JWF24" s="401">
        <v>0.75</v>
      </c>
      <c r="JWG24" s="401">
        <v>0.75</v>
      </c>
      <c r="JWH24" s="401">
        <v>0.75</v>
      </c>
      <c r="JWI24" s="401">
        <v>0.75</v>
      </c>
      <c r="JWJ24" s="401">
        <v>0.75</v>
      </c>
      <c r="JWK24" s="401">
        <v>0.75</v>
      </c>
      <c r="JWL24" s="401">
        <v>0.75</v>
      </c>
      <c r="JWM24" s="401">
        <v>0.75</v>
      </c>
      <c r="JWN24" s="401">
        <v>0.75</v>
      </c>
      <c r="JWO24" s="401">
        <v>0.75</v>
      </c>
      <c r="JWP24" s="401">
        <v>0.75</v>
      </c>
      <c r="JWQ24" s="401">
        <v>0.75</v>
      </c>
      <c r="JWR24" s="401">
        <v>0.75</v>
      </c>
      <c r="JWS24" s="401">
        <v>0.75</v>
      </c>
      <c r="JWT24" s="401">
        <v>0.75</v>
      </c>
      <c r="JWU24" s="401">
        <v>0.75</v>
      </c>
      <c r="JWV24" s="401">
        <v>0.75</v>
      </c>
      <c r="JWW24" s="401">
        <v>0.75</v>
      </c>
      <c r="JWX24" s="401">
        <v>0.75</v>
      </c>
      <c r="JWY24" s="401">
        <v>0.75</v>
      </c>
      <c r="JWZ24" s="401">
        <v>0.75</v>
      </c>
      <c r="JXA24" s="401">
        <v>0.75</v>
      </c>
      <c r="JXB24" s="401">
        <v>0.75</v>
      </c>
      <c r="JXC24" s="401">
        <v>0.75</v>
      </c>
      <c r="JXD24" s="401">
        <v>0.75</v>
      </c>
      <c r="JXE24" s="401">
        <v>0.75</v>
      </c>
      <c r="JXF24" s="401">
        <v>0.75</v>
      </c>
      <c r="JXG24" s="401">
        <v>0.75</v>
      </c>
      <c r="JXH24" s="401">
        <v>0.75</v>
      </c>
      <c r="JXI24" s="401">
        <v>0.75</v>
      </c>
      <c r="JXJ24" s="401">
        <v>0.75</v>
      </c>
      <c r="JXK24" s="401">
        <v>0.75</v>
      </c>
      <c r="JXL24" s="401">
        <v>0.75</v>
      </c>
      <c r="JXM24" s="401">
        <v>0.75</v>
      </c>
      <c r="JXN24" s="401">
        <v>0.75</v>
      </c>
      <c r="JXO24" s="401">
        <v>0.75</v>
      </c>
      <c r="JXP24" s="401">
        <v>0.75</v>
      </c>
      <c r="JXQ24" s="401">
        <v>0.75</v>
      </c>
      <c r="JXR24" s="401">
        <v>0.75</v>
      </c>
      <c r="JXS24" s="401">
        <v>0.75</v>
      </c>
      <c r="JXT24" s="401">
        <v>0.75</v>
      </c>
      <c r="JXU24" s="401">
        <v>0.75</v>
      </c>
      <c r="JXV24" s="401">
        <v>0.75</v>
      </c>
      <c r="JXW24" s="401">
        <v>0.75</v>
      </c>
      <c r="JXX24" s="401">
        <v>0.75</v>
      </c>
      <c r="JXY24" s="401">
        <v>0.75</v>
      </c>
      <c r="JXZ24" s="401">
        <v>0.75</v>
      </c>
      <c r="JYA24" s="401">
        <v>0.75</v>
      </c>
      <c r="JYB24" s="401">
        <v>0.75</v>
      </c>
      <c r="JYC24" s="401">
        <v>0.75</v>
      </c>
      <c r="JYD24" s="401">
        <v>0.75</v>
      </c>
      <c r="JYE24" s="401">
        <v>0.75</v>
      </c>
      <c r="JYF24" s="401">
        <v>0.75</v>
      </c>
      <c r="JYG24" s="401">
        <v>0.75</v>
      </c>
      <c r="JYH24" s="401">
        <v>0.75</v>
      </c>
      <c r="JYI24" s="401">
        <v>0.75</v>
      </c>
      <c r="JYJ24" s="401">
        <v>0.75</v>
      </c>
      <c r="JYK24" s="401">
        <v>0.75</v>
      </c>
      <c r="JYL24" s="401">
        <v>0.75</v>
      </c>
      <c r="JYM24" s="401">
        <v>0.75</v>
      </c>
      <c r="JYN24" s="401">
        <v>0.75</v>
      </c>
      <c r="JYO24" s="401">
        <v>0.75</v>
      </c>
      <c r="JYP24" s="401">
        <v>0.75</v>
      </c>
      <c r="JYQ24" s="401">
        <v>0.75</v>
      </c>
      <c r="JYR24" s="401">
        <v>0.75</v>
      </c>
      <c r="JYS24" s="401">
        <v>0.75</v>
      </c>
      <c r="JYT24" s="401">
        <v>0.75</v>
      </c>
      <c r="JYU24" s="401">
        <v>0.75</v>
      </c>
      <c r="JYV24" s="401">
        <v>0.75</v>
      </c>
      <c r="JYW24" s="401">
        <v>0.75</v>
      </c>
      <c r="JYX24" s="401">
        <v>0.75</v>
      </c>
      <c r="JYY24" s="401">
        <v>0.75</v>
      </c>
      <c r="JYZ24" s="401">
        <v>0.75</v>
      </c>
      <c r="JZA24" s="401">
        <v>0.75</v>
      </c>
      <c r="JZB24" s="401">
        <v>0.75</v>
      </c>
      <c r="JZC24" s="401">
        <v>0.75</v>
      </c>
      <c r="JZD24" s="401">
        <v>0.75</v>
      </c>
      <c r="JZE24" s="401">
        <v>0.75</v>
      </c>
      <c r="JZF24" s="401">
        <v>0.75</v>
      </c>
      <c r="JZG24" s="401">
        <v>0.75</v>
      </c>
      <c r="JZH24" s="401">
        <v>0.75</v>
      </c>
      <c r="JZI24" s="401">
        <v>0.75</v>
      </c>
      <c r="JZJ24" s="401">
        <v>0.75</v>
      </c>
      <c r="JZK24" s="401">
        <v>0.75</v>
      </c>
      <c r="JZL24" s="401">
        <v>0.75</v>
      </c>
      <c r="JZM24" s="401">
        <v>0.75</v>
      </c>
      <c r="JZN24" s="401">
        <v>0.75</v>
      </c>
      <c r="JZO24" s="401">
        <v>0.75</v>
      </c>
      <c r="JZP24" s="401">
        <v>0.75</v>
      </c>
      <c r="JZQ24" s="401">
        <v>0.75</v>
      </c>
      <c r="JZR24" s="401">
        <v>0.75</v>
      </c>
      <c r="JZS24" s="401">
        <v>0.75</v>
      </c>
      <c r="JZT24" s="401">
        <v>0.75</v>
      </c>
      <c r="JZU24" s="401">
        <v>0.75</v>
      </c>
      <c r="JZV24" s="401">
        <v>0.75</v>
      </c>
      <c r="JZW24" s="401">
        <v>0.75</v>
      </c>
      <c r="JZX24" s="401">
        <v>0.75</v>
      </c>
      <c r="JZY24" s="401">
        <v>0.75</v>
      </c>
      <c r="JZZ24" s="401">
        <v>0.75</v>
      </c>
      <c r="KAA24" s="401">
        <v>0.75</v>
      </c>
      <c r="KAB24" s="401">
        <v>0.75</v>
      </c>
      <c r="KAC24" s="401">
        <v>0.75</v>
      </c>
      <c r="KAD24" s="401">
        <v>0.75</v>
      </c>
      <c r="KAE24" s="401">
        <v>0.75</v>
      </c>
      <c r="KAF24" s="401">
        <v>0.75</v>
      </c>
      <c r="KAG24" s="401">
        <v>0.75</v>
      </c>
      <c r="KAH24" s="401">
        <v>0.75</v>
      </c>
      <c r="KAI24" s="401">
        <v>0.75</v>
      </c>
      <c r="KAJ24" s="401">
        <v>0.75</v>
      </c>
      <c r="KAK24" s="401">
        <v>0.75</v>
      </c>
      <c r="KAL24" s="401">
        <v>0.75</v>
      </c>
      <c r="KAM24" s="401">
        <v>0.75</v>
      </c>
      <c r="KAN24" s="401">
        <v>0.75</v>
      </c>
      <c r="KAO24" s="401">
        <v>0.75</v>
      </c>
      <c r="KAP24" s="401">
        <v>0.75</v>
      </c>
      <c r="KAQ24" s="401">
        <v>0.75</v>
      </c>
      <c r="KAR24" s="401">
        <v>0.75</v>
      </c>
      <c r="KAS24" s="401">
        <v>0.75</v>
      </c>
      <c r="KAT24" s="401">
        <v>0.75</v>
      </c>
      <c r="KAU24" s="401">
        <v>0.75</v>
      </c>
      <c r="KAV24" s="401">
        <v>0.75</v>
      </c>
      <c r="KAW24" s="401">
        <v>0.75</v>
      </c>
      <c r="KAX24" s="401">
        <v>0.75</v>
      </c>
      <c r="KAY24" s="401">
        <v>0.75</v>
      </c>
      <c r="KAZ24" s="401">
        <v>0.75</v>
      </c>
      <c r="KBA24" s="401">
        <v>0.75</v>
      </c>
      <c r="KBB24" s="401">
        <v>0.75</v>
      </c>
      <c r="KBC24" s="401">
        <v>0.75</v>
      </c>
      <c r="KBD24" s="401">
        <v>0.75</v>
      </c>
      <c r="KBE24" s="401">
        <v>0.75</v>
      </c>
      <c r="KBF24" s="401">
        <v>0.75</v>
      </c>
      <c r="KBG24" s="401">
        <v>0.75</v>
      </c>
      <c r="KBH24" s="401">
        <v>0.75</v>
      </c>
      <c r="KBI24" s="401">
        <v>0.75</v>
      </c>
      <c r="KBJ24" s="401">
        <v>0.75</v>
      </c>
      <c r="KBK24" s="401">
        <v>0.75</v>
      </c>
      <c r="KBL24" s="401">
        <v>0.75</v>
      </c>
      <c r="KBM24" s="401">
        <v>0.75</v>
      </c>
      <c r="KBN24" s="401">
        <v>0.75</v>
      </c>
      <c r="KBO24" s="401">
        <v>0.75</v>
      </c>
      <c r="KBP24" s="401">
        <v>0.75</v>
      </c>
      <c r="KBQ24" s="401">
        <v>0.75</v>
      </c>
      <c r="KBR24" s="401">
        <v>0.75</v>
      </c>
      <c r="KBS24" s="401">
        <v>0.75</v>
      </c>
      <c r="KBT24" s="401">
        <v>0.75</v>
      </c>
      <c r="KBU24" s="401">
        <v>0.75</v>
      </c>
      <c r="KBV24" s="401">
        <v>0.75</v>
      </c>
      <c r="KBW24" s="401">
        <v>0.75</v>
      </c>
      <c r="KBX24" s="401">
        <v>0.75</v>
      </c>
      <c r="KBY24" s="401">
        <v>0.75</v>
      </c>
      <c r="KBZ24" s="401">
        <v>0.75</v>
      </c>
      <c r="KCA24" s="401">
        <v>0.75</v>
      </c>
      <c r="KCB24" s="401">
        <v>0.75</v>
      </c>
      <c r="KCC24" s="401">
        <v>0.75</v>
      </c>
      <c r="KCD24" s="401">
        <v>0.75</v>
      </c>
      <c r="KCE24" s="401">
        <v>0.75</v>
      </c>
      <c r="KCF24" s="401">
        <v>0.75</v>
      </c>
      <c r="KCG24" s="401">
        <v>0.75</v>
      </c>
      <c r="KCH24" s="401">
        <v>0.75</v>
      </c>
      <c r="KCI24" s="401">
        <v>0.75</v>
      </c>
      <c r="KCJ24" s="401">
        <v>0.75</v>
      </c>
      <c r="KCK24" s="401">
        <v>0.75</v>
      </c>
      <c r="KCL24" s="401">
        <v>0.75</v>
      </c>
      <c r="KCM24" s="401">
        <v>0.75</v>
      </c>
      <c r="KCN24" s="401">
        <v>0.75</v>
      </c>
      <c r="KCO24" s="401">
        <v>0.75</v>
      </c>
      <c r="KCP24" s="401">
        <v>0.75</v>
      </c>
      <c r="KCQ24" s="401">
        <v>0.75</v>
      </c>
      <c r="KCR24" s="401">
        <v>0.75</v>
      </c>
      <c r="KCS24" s="401">
        <v>0.75</v>
      </c>
      <c r="KCT24" s="401">
        <v>0.75</v>
      </c>
      <c r="KCU24" s="401">
        <v>0.75</v>
      </c>
      <c r="KCV24" s="401">
        <v>0.75</v>
      </c>
      <c r="KCW24" s="401">
        <v>0.75</v>
      </c>
      <c r="KCX24" s="401">
        <v>0.75</v>
      </c>
      <c r="KCY24" s="401">
        <v>0.75</v>
      </c>
      <c r="KCZ24" s="401">
        <v>0.75</v>
      </c>
      <c r="KDA24" s="401">
        <v>0.75</v>
      </c>
      <c r="KDB24" s="401">
        <v>0.75</v>
      </c>
      <c r="KDC24" s="401">
        <v>0.75</v>
      </c>
      <c r="KDD24" s="401">
        <v>0.75</v>
      </c>
      <c r="KDE24" s="401">
        <v>0.75</v>
      </c>
      <c r="KDF24" s="401">
        <v>0.75</v>
      </c>
      <c r="KDG24" s="401">
        <v>0.75</v>
      </c>
      <c r="KDH24" s="401">
        <v>0.75</v>
      </c>
      <c r="KDI24" s="401">
        <v>0.75</v>
      </c>
      <c r="KDJ24" s="401">
        <v>0.75</v>
      </c>
      <c r="KDK24" s="401">
        <v>0.75</v>
      </c>
      <c r="KDL24" s="401">
        <v>0.75</v>
      </c>
      <c r="KDM24" s="401">
        <v>0.75</v>
      </c>
      <c r="KDN24" s="401">
        <v>0.75</v>
      </c>
      <c r="KDO24" s="401">
        <v>0.75</v>
      </c>
      <c r="KDP24" s="401">
        <v>0.75</v>
      </c>
      <c r="KDQ24" s="401">
        <v>0.75</v>
      </c>
      <c r="KDR24" s="401">
        <v>0.75</v>
      </c>
      <c r="KDS24" s="401">
        <v>0.75</v>
      </c>
      <c r="KDT24" s="401">
        <v>0.75</v>
      </c>
      <c r="KDU24" s="401">
        <v>0.75</v>
      </c>
      <c r="KDV24" s="401">
        <v>0.75</v>
      </c>
      <c r="KDW24" s="401">
        <v>0.75</v>
      </c>
      <c r="KDX24" s="401">
        <v>0.75</v>
      </c>
      <c r="KDY24" s="401">
        <v>0.75</v>
      </c>
      <c r="KDZ24" s="401">
        <v>0.75</v>
      </c>
      <c r="KEA24" s="401">
        <v>0.75</v>
      </c>
      <c r="KEB24" s="401">
        <v>0.75</v>
      </c>
      <c r="KEC24" s="401">
        <v>0.75</v>
      </c>
      <c r="KED24" s="401">
        <v>0.75</v>
      </c>
      <c r="KEE24" s="401">
        <v>0.75</v>
      </c>
      <c r="KEF24" s="401">
        <v>0.75</v>
      </c>
      <c r="KEG24" s="401">
        <v>0.75</v>
      </c>
      <c r="KEH24" s="401">
        <v>0.75</v>
      </c>
      <c r="KEI24" s="401">
        <v>0.75</v>
      </c>
      <c r="KEJ24" s="401">
        <v>0.75</v>
      </c>
      <c r="KEK24" s="401">
        <v>0.75</v>
      </c>
      <c r="KEL24" s="401">
        <v>0.75</v>
      </c>
      <c r="KEM24" s="401">
        <v>0.75</v>
      </c>
      <c r="KEN24" s="401">
        <v>0.75</v>
      </c>
      <c r="KEO24" s="401">
        <v>0.75</v>
      </c>
      <c r="KEP24" s="401">
        <v>0.75</v>
      </c>
      <c r="KEQ24" s="401">
        <v>0.75</v>
      </c>
      <c r="KER24" s="401">
        <v>0.75</v>
      </c>
      <c r="KES24" s="401">
        <v>0.75</v>
      </c>
      <c r="KET24" s="401">
        <v>0.75</v>
      </c>
      <c r="KEU24" s="401">
        <v>0.75</v>
      </c>
      <c r="KEV24" s="401">
        <v>0.75</v>
      </c>
      <c r="KEW24" s="401">
        <v>0.75</v>
      </c>
      <c r="KEX24" s="401">
        <v>0.75</v>
      </c>
      <c r="KEY24" s="401">
        <v>0.75</v>
      </c>
      <c r="KEZ24" s="401">
        <v>0.75</v>
      </c>
      <c r="KFA24" s="401">
        <v>0.75</v>
      </c>
      <c r="KFB24" s="401">
        <v>0.75</v>
      </c>
      <c r="KFC24" s="401">
        <v>0.75</v>
      </c>
      <c r="KFD24" s="401">
        <v>0.75</v>
      </c>
      <c r="KFE24" s="401">
        <v>0.75</v>
      </c>
      <c r="KFF24" s="401">
        <v>0.75</v>
      </c>
      <c r="KFG24" s="401">
        <v>0.75</v>
      </c>
      <c r="KFH24" s="401">
        <v>0.75</v>
      </c>
      <c r="KFI24" s="401">
        <v>0.75</v>
      </c>
      <c r="KFJ24" s="401">
        <v>0.75</v>
      </c>
      <c r="KFK24" s="401">
        <v>0.75</v>
      </c>
      <c r="KFL24" s="401">
        <v>0.75</v>
      </c>
      <c r="KFM24" s="401">
        <v>0.75</v>
      </c>
      <c r="KFN24" s="401">
        <v>0.75</v>
      </c>
      <c r="KFO24" s="401">
        <v>0.75</v>
      </c>
      <c r="KFP24" s="401">
        <v>0.75</v>
      </c>
      <c r="KFQ24" s="401">
        <v>0.75</v>
      </c>
      <c r="KFR24" s="401">
        <v>0.75</v>
      </c>
      <c r="KFS24" s="401">
        <v>0.75</v>
      </c>
      <c r="KFT24" s="401">
        <v>0.75</v>
      </c>
      <c r="KFU24" s="401">
        <v>0.75</v>
      </c>
      <c r="KFV24" s="401">
        <v>0.75</v>
      </c>
      <c r="KFW24" s="401">
        <v>0.75</v>
      </c>
      <c r="KFX24" s="401">
        <v>0.75</v>
      </c>
      <c r="KFY24" s="401">
        <v>0.75</v>
      </c>
      <c r="KFZ24" s="401">
        <v>0.75</v>
      </c>
      <c r="KGA24" s="401">
        <v>0.75</v>
      </c>
      <c r="KGB24" s="401">
        <v>0.75</v>
      </c>
      <c r="KGC24" s="401">
        <v>0.75</v>
      </c>
      <c r="KGD24" s="401">
        <v>0.75</v>
      </c>
      <c r="KGE24" s="401">
        <v>0.75</v>
      </c>
      <c r="KGF24" s="401">
        <v>0.75</v>
      </c>
      <c r="KGG24" s="401">
        <v>0.75</v>
      </c>
      <c r="KGH24" s="401">
        <v>0.75</v>
      </c>
      <c r="KGI24" s="401">
        <v>0.75</v>
      </c>
      <c r="KGJ24" s="401">
        <v>0.75</v>
      </c>
      <c r="KGK24" s="401">
        <v>0.75</v>
      </c>
      <c r="KGL24" s="401">
        <v>0.75</v>
      </c>
      <c r="KGM24" s="401">
        <v>0.75</v>
      </c>
      <c r="KGN24" s="401">
        <v>0.75</v>
      </c>
      <c r="KGO24" s="401">
        <v>0.75</v>
      </c>
      <c r="KGP24" s="401">
        <v>0.75</v>
      </c>
      <c r="KGQ24" s="401">
        <v>0.75</v>
      </c>
      <c r="KGR24" s="401">
        <v>0.75</v>
      </c>
      <c r="KGS24" s="401">
        <v>0.75</v>
      </c>
      <c r="KGT24" s="401">
        <v>0.75</v>
      </c>
      <c r="KGU24" s="401">
        <v>0.75</v>
      </c>
      <c r="KGV24" s="401">
        <v>0.75</v>
      </c>
      <c r="KGW24" s="401">
        <v>0.75</v>
      </c>
      <c r="KGX24" s="401">
        <v>0.75</v>
      </c>
      <c r="KGY24" s="401">
        <v>0.75</v>
      </c>
      <c r="KGZ24" s="401">
        <v>0.75</v>
      </c>
      <c r="KHA24" s="401">
        <v>0.75</v>
      </c>
      <c r="KHB24" s="401">
        <v>0.75</v>
      </c>
      <c r="KHC24" s="401">
        <v>0.75</v>
      </c>
      <c r="KHD24" s="401">
        <v>0.75</v>
      </c>
      <c r="KHE24" s="401">
        <v>0.75</v>
      </c>
      <c r="KHF24" s="401">
        <v>0.75</v>
      </c>
      <c r="KHG24" s="401">
        <v>0.75</v>
      </c>
      <c r="KHH24" s="401">
        <v>0.75</v>
      </c>
      <c r="KHI24" s="401">
        <v>0.75</v>
      </c>
      <c r="KHJ24" s="401">
        <v>0.75</v>
      </c>
      <c r="KHK24" s="401">
        <v>0.75</v>
      </c>
      <c r="KHL24" s="401">
        <v>0.75</v>
      </c>
      <c r="KHM24" s="401">
        <v>0.75</v>
      </c>
      <c r="KHN24" s="401">
        <v>0.75</v>
      </c>
      <c r="KHO24" s="401">
        <v>0.75</v>
      </c>
      <c r="KHP24" s="401">
        <v>0.75</v>
      </c>
      <c r="KHQ24" s="401">
        <v>0.75</v>
      </c>
      <c r="KHR24" s="401">
        <v>0.75</v>
      </c>
      <c r="KHS24" s="401">
        <v>0.75</v>
      </c>
      <c r="KHT24" s="401">
        <v>0.75</v>
      </c>
      <c r="KHU24" s="401">
        <v>0.75</v>
      </c>
      <c r="KHV24" s="401">
        <v>0.75</v>
      </c>
      <c r="KHW24" s="401">
        <v>0.75</v>
      </c>
      <c r="KHX24" s="401">
        <v>0.75</v>
      </c>
      <c r="KHY24" s="401">
        <v>0.75</v>
      </c>
      <c r="KHZ24" s="401">
        <v>0.75</v>
      </c>
      <c r="KIA24" s="401">
        <v>0.75</v>
      </c>
      <c r="KIB24" s="401">
        <v>0.75</v>
      </c>
      <c r="KIC24" s="401">
        <v>0.75</v>
      </c>
      <c r="KID24" s="401">
        <v>0.75</v>
      </c>
      <c r="KIE24" s="401">
        <v>0.75</v>
      </c>
      <c r="KIF24" s="401">
        <v>0.75</v>
      </c>
      <c r="KIG24" s="401">
        <v>0.75</v>
      </c>
      <c r="KIH24" s="401">
        <v>0.75</v>
      </c>
      <c r="KII24" s="401">
        <v>0.75</v>
      </c>
      <c r="KIJ24" s="401">
        <v>0.75</v>
      </c>
      <c r="KIK24" s="401">
        <v>0.75</v>
      </c>
      <c r="KIL24" s="401">
        <v>0.75</v>
      </c>
      <c r="KIM24" s="401">
        <v>0.75</v>
      </c>
      <c r="KIN24" s="401">
        <v>0.75</v>
      </c>
      <c r="KIO24" s="401">
        <v>0.75</v>
      </c>
      <c r="KIP24" s="401">
        <v>0.75</v>
      </c>
      <c r="KIQ24" s="401">
        <v>0.75</v>
      </c>
      <c r="KIR24" s="401">
        <v>0.75</v>
      </c>
      <c r="KIS24" s="401">
        <v>0.75</v>
      </c>
      <c r="KIT24" s="401">
        <v>0.75</v>
      </c>
      <c r="KIU24" s="401">
        <v>0.75</v>
      </c>
      <c r="KIV24" s="401">
        <v>0.75</v>
      </c>
      <c r="KIW24" s="401">
        <v>0.75</v>
      </c>
      <c r="KIX24" s="401">
        <v>0.75</v>
      </c>
      <c r="KIY24" s="401">
        <v>0.75</v>
      </c>
      <c r="KIZ24" s="401">
        <v>0.75</v>
      </c>
      <c r="KJA24" s="401">
        <v>0.75</v>
      </c>
      <c r="KJB24" s="401">
        <v>0.75</v>
      </c>
      <c r="KJC24" s="401">
        <v>0.75</v>
      </c>
      <c r="KJD24" s="401">
        <v>0.75</v>
      </c>
      <c r="KJE24" s="401">
        <v>0.75</v>
      </c>
      <c r="KJF24" s="401">
        <v>0.75</v>
      </c>
      <c r="KJG24" s="401">
        <v>0.75</v>
      </c>
      <c r="KJH24" s="401">
        <v>0.75</v>
      </c>
      <c r="KJI24" s="401">
        <v>0.75</v>
      </c>
      <c r="KJJ24" s="401">
        <v>0.75</v>
      </c>
      <c r="KJK24" s="401">
        <v>0.75</v>
      </c>
      <c r="KJL24" s="401">
        <v>0.75</v>
      </c>
      <c r="KJM24" s="401">
        <v>0.75</v>
      </c>
      <c r="KJN24" s="401">
        <v>0.75</v>
      </c>
      <c r="KJO24" s="401">
        <v>0.75</v>
      </c>
      <c r="KJP24" s="401">
        <v>0.75</v>
      </c>
      <c r="KJQ24" s="401">
        <v>0.75</v>
      </c>
      <c r="KJR24" s="401">
        <v>0.75</v>
      </c>
      <c r="KJS24" s="401">
        <v>0.75</v>
      </c>
      <c r="KJT24" s="401">
        <v>0.75</v>
      </c>
      <c r="KJU24" s="401">
        <v>0.75</v>
      </c>
      <c r="KJV24" s="401">
        <v>0.75</v>
      </c>
      <c r="KJW24" s="401">
        <v>0.75</v>
      </c>
      <c r="KJX24" s="401">
        <v>0.75</v>
      </c>
      <c r="KJY24" s="401">
        <v>0.75</v>
      </c>
      <c r="KJZ24" s="401">
        <v>0.75</v>
      </c>
      <c r="KKA24" s="401">
        <v>0.75</v>
      </c>
      <c r="KKB24" s="401">
        <v>0.75</v>
      </c>
      <c r="KKC24" s="401">
        <v>0.75</v>
      </c>
      <c r="KKD24" s="401">
        <v>0.75</v>
      </c>
      <c r="KKE24" s="401">
        <v>0.75</v>
      </c>
      <c r="KKF24" s="401">
        <v>0.75</v>
      </c>
      <c r="KKG24" s="401">
        <v>0.75</v>
      </c>
      <c r="KKH24" s="401">
        <v>0.75</v>
      </c>
      <c r="KKI24" s="401">
        <v>0.75</v>
      </c>
      <c r="KKJ24" s="401">
        <v>0.75</v>
      </c>
      <c r="KKK24" s="401">
        <v>0.75</v>
      </c>
      <c r="KKL24" s="401">
        <v>0.75</v>
      </c>
      <c r="KKM24" s="401">
        <v>0.75</v>
      </c>
      <c r="KKN24" s="401">
        <v>0.75</v>
      </c>
      <c r="KKO24" s="401">
        <v>0.75</v>
      </c>
      <c r="KKP24" s="401">
        <v>0.75</v>
      </c>
      <c r="KKQ24" s="401">
        <v>0.75</v>
      </c>
      <c r="KKR24" s="401">
        <v>0.75</v>
      </c>
      <c r="KKS24" s="401">
        <v>0.75</v>
      </c>
      <c r="KKT24" s="401">
        <v>0.75</v>
      </c>
      <c r="KKU24" s="401">
        <v>0.75</v>
      </c>
      <c r="KKV24" s="401">
        <v>0.75</v>
      </c>
      <c r="KKW24" s="401">
        <v>0.75</v>
      </c>
      <c r="KKX24" s="401">
        <v>0.75</v>
      </c>
      <c r="KKY24" s="401">
        <v>0.75</v>
      </c>
      <c r="KKZ24" s="401">
        <v>0.75</v>
      </c>
      <c r="KLA24" s="401">
        <v>0.75</v>
      </c>
      <c r="KLB24" s="401">
        <v>0.75</v>
      </c>
      <c r="KLC24" s="401">
        <v>0.75</v>
      </c>
      <c r="KLD24" s="401">
        <v>0.75</v>
      </c>
      <c r="KLE24" s="401">
        <v>0.75</v>
      </c>
      <c r="KLF24" s="401">
        <v>0.75</v>
      </c>
      <c r="KLG24" s="401">
        <v>0.75</v>
      </c>
      <c r="KLH24" s="401">
        <v>0.75</v>
      </c>
      <c r="KLI24" s="401">
        <v>0.75</v>
      </c>
      <c r="KLJ24" s="401">
        <v>0.75</v>
      </c>
      <c r="KLK24" s="401">
        <v>0.75</v>
      </c>
      <c r="KLL24" s="401">
        <v>0.75</v>
      </c>
      <c r="KLM24" s="401">
        <v>0.75</v>
      </c>
      <c r="KLN24" s="401">
        <v>0.75</v>
      </c>
      <c r="KLO24" s="401">
        <v>0.75</v>
      </c>
      <c r="KLP24" s="401">
        <v>0.75</v>
      </c>
      <c r="KLQ24" s="401">
        <v>0.75</v>
      </c>
      <c r="KLR24" s="401">
        <v>0.75</v>
      </c>
      <c r="KLS24" s="401">
        <v>0.75</v>
      </c>
      <c r="KLT24" s="401">
        <v>0.75</v>
      </c>
      <c r="KLU24" s="401">
        <v>0.75</v>
      </c>
      <c r="KLV24" s="401">
        <v>0.75</v>
      </c>
      <c r="KLW24" s="401">
        <v>0.75</v>
      </c>
      <c r="KLX24" s="401">
        <v>0.75</v>
      </c>
      <c r="KLY24" s="401">
        <v>0.75</v>
      </c>
      <c r="KLZ24" s="401">
        <v>0.75</v>
      </c>
      <c r="KMA24" s="401">
        <v>0.75</v>
      </c>
      <c r="KMB24" s="401">
        <v>0.75</v>
      </c>
      <c r="KMC24" s="401">
        <v>0.75</v>
      </c>
      <c r="KMD24" s="401">
        <v>0.75</v>
      </c>
      <c r="KME24" s="401">
        <v>0.75</v>
      </c>
      <c r="KMF24" s="401">
        <v>0.75</v>
      </c>
      <c r="KMG24" s="401">
        <v>0.75</v>
      </c>
      <c r="KMH24" s="401">
        <v>0.75</v>
      </c>
      <c r="KMI24" s="401">
        <v>0.75</v>
      </c>
      <c r="KMJ24" s="401">
        <v>0.75</v>
      </c>
      <c r="KMK24" s="401">
        <v>0.75</v>
      </c>
      <c r="KML24" s="401">
        <v>0.75</v>
      </c>
      <c r="KMM24" s="401">
        <v>0.75</v>
      </c>
      <c r="KMN24" s="401">
        <v>0.75</v>
      </c>
      <c r="KMO24" s="401">
        <v>0.75</v>
      </c>
      <c r="KMP24" s="401">
        <v>0.75</v>
      </c>
      <c r="KMQ24" s="401">
        <v>0.75</v>
      </c>
      <c r="KMR24" s="401">
        <v>0.75</v>
      </c>
      <c r="KMS24" s="401">
        <v>0.75</v>
      </c>
      <c r="KMT24" s="401">
        <v>0.75</v>
      </c>
      <c r="KMU24" s="401">
        <v>0.75</v>
      </c>
      <c r="KMV24" s="401">
        <v>0.75</v>
      </c>
      <c r="KMW24" s="401">
        <v>0.75</v>
      </c>
      <c r="KMX24" s="401">
        <v>0.75</v>
      </c>
      <c r="KMY24" s="401">
        <v>0.75</v>
      </c>
      <c r="KMZ24" s="401">
        <v>0.75</v>
      </c>
      <c r="KNA24" s="401">
        <v>0.75</v>
      </c>
      <c r="KNB24" s="401">
        <v>0.75</v>
      </c>
      <c r="KNC24" s="401">
        <v>0.75</v>
      </c>
      <c r="KND24" s="401">
        <v>0.75</v>
      </c>
      <c r="KNE24" s="401">
        <v>0.75</v>
      </c>
      <c r="KNF24" s="401">
        <v>0.75</v>
      </c>
      <c r="KNG24" s="401">
        <v>0.75</v>
      </c>
      <c r="KNH24" s="401">
        <v>0.75</v>
      </c>
      <c r="KNI24" s="401">
        <v>0.75</v>
      </c>
      <c r="KNJ24" s="401">
        <v>0.75</v>
      </c>
      <c r="KNK24" s="401">
        <v>0.75</v>
      </c>
      <c r="KNL24" s="401">
        <v>0.75</v>
      </c>
      <c r="KNM24" s="401">
        <v>0.75</v>
      </c>
      <c r="KNN24" s="401">
        <v>0.75</v>
      </c>
      <c r="KNO24" s="401">
        <v>0.75</v>
      </c>
      <c r="KNP24" s="401">
        <v>0.75</v>
      </c>
      <c r="KNQ24" s="401">
        <v>0.75</v>
      </c>
      <c r="KNR24" s="401">
        <v>0.75</v>
      </c>
      <c r="KNS24" s="401">
        <v>0.75</v>
      </c>
      <c r="KNT24" s="401">
        <v>0.75</v>
      </c>
      <c r="KNU24" s="401">
        <v>0.75</v>
      </c>
      <c r="KNV24" s="401">
        <v>0.75</v>
      </c>
      <c r="KNW24" s="401">
        <v>0.75</v>
      </c>
      <c r="KNX24" s="401">
        <v>0.75</v>
      </c>
      <c r="KNY24" s="401">
        <v>0.75</v>
      </c>
      <c r="KNZ24" s="401">
        <v>0.75</v>
      </c>
      <c r="KOA24" s="401">
        <v>0.75</v>
      </c>
      <c r="KOB24" s="401">
        <v>0.75</v>
      </c>
      <c r="KOC24" s="401">
        <v>0.75</v>
      </c>
      <c r="KOD24" s="401">
        <v>0.75</v>
      </c>
      <c r="KOE24" s="401">
        <v>0.75</v>
      </c>
      <c r="KOF24" s="401">
        <v>0.75</v>
      </c>
      <c r="KOG24" s="401">
        <v>0.75</v>
      </c>
      <c r="KOH24" s="401">
        <v>0.75</v>
      </c>
      <c r="KOI24" s="401">
        <v>0.75</v>
      </c>
      <c r="KOJ24" s="401">
        <v>0.75</v>
      </c>
      <c r="KOK24" s="401">
        <v>0.75</v>
      </c>
      <c r="KOL24" s="401">
        <v>0.75</v>
      </c>
      <c r="KOM24" s="401">
        <v>0.75</v>
      </c>
      <c r="KON24" s="401">
        <v>0.75</v>
      </c>
      <c r="KOO24" s="401">
        <v>0.75</v>
      </c>
      <c r="KOP24" s="401">
        <v>0.75</v>
      </c>
      <c r="KOQ24" s="401">
        <v>0.75</v>
      </c>
      <c r="KOR24" s="401">
        <v>0.75</v>
      </c>
      <c r="KOS24" s="401">
        <v>0.75</v>
      </c>
      <c r="KOT24" s="401">
        <v>0.75</v>
      </c>
      <c r="KOU24" s="401">
        <v>0.75</v>
      </c>
      <c r="KOV24" s="401">
        <v>0.75</v>
      </c>
      <c r="KOW24" s="401">
        <v>0.75</v>
      </c>
      <c r="KOX24" s="401">
        <v>0.75</v>
      </c>
      <c r="KOY24" s="401">
        <v>0.75</v>
      </c>
      <c r="KOZ24" s="401">
        <v>0.75</v>
      </c>
      <c r="KPA24" s="401">
        <v>0.75</v>
      </c>
      <c r="KPB24" s="401">
        <v>0.75</v>
      </c>
      <c r="KPC24" s="401">
        <v>0.75</v>
      </c>
      <c r="KPD24" s="401">
        <v>0.75</v>
      </c>
      <c r="KPE24" s="401">
        <v>0.75</v>
      </c>
      <c r="KPF24" s="401">
        <v>0.75</v>
      </c>
      <c r="KPG24" s="401">
        <v>0.75</v>
      </c>
      <c r="KPH24" s="401">
        <v>0.75</v>
      </c>
      <c r="KPI24" s="401">
        <v>0.75</v>
      </c>
      <c r="KPJ24" s="401">
        <v>0.75</v>
      </c>
      <c r="KPK24" s="401">
        <v>0.75</v>
      </c>
      <c r="KPL24" s="401">
        <v>0.75</v>
      </c>
      <c r="KPM24" s="401">
        <v>0.75</v>
      </c>
      <c r="KPN24" s="401">
        <v>0.75</v>
      </c>
      <c r="KPO24" s="401">
        <v>0.75</v>
      </c>
      <c r="KPP24" s="401">
        <v>0.75</v>
      </c>
      <c r="KPQ24" s="401">
        <v>0.75</v>
      </c>
      <c r="KPR24" s="401">
        <v>0.75</v>
      </c>
      <c r="KPS24" s="401">
        <v>0.75</v>
      </c>
      <c r="KPT24" s="401">
        <v>0.75</v>
      </c>
      <c r="KPU24" s="401">
        <v>0.75</v>
      </c>
      <c r="KPV24" s="401">
        <v>0.75</v>
      </c>
      <c r="KPW24" s="401">
        <v>0.75</v>
      </c>
      <c r="KPX24" s="401">
        <v>0.75</v>
      </c>
      <c r="KPY24" s="401">
        <v>0.75</v>
      </c>
      <c r="KPZ24" s="401">
        <v>0.75</v>
      </c>
      <c r="KQA24" s="401">
        <v>0.75</v>
      </c>
      <c r="KQB24" s="401">
        <v>0.75</v>
      </c>
      <c r="KQC24" s="401">
        <v>0.75</v>
      </c>
      <c r="KQD24" s="401">
        <v>0.75</v>
      </c>
      <c r="KQE24" s="401">
        <v>0.75</v>
      </c>
      <c r="KQF24" s="401">
        <v>0.75</v>
      </c>
      <c r="KQG24" s="401">
        <v>0.75</v>
      </c>
      <c r="KQH24" s="401">
        <v>0.75</v>
      </c>
      <c r="KQI24" s="401">
        <v>0.75</v>
      </c>
      <c r="KQJ24" s="401">
        <v>0.75</v>
      </c>
      <c r="KQK24" s="401">
        <v>0.75</v>
      </c>
      <c r="KQL24" s="401">
        <v>0.75</v>
      </c>
      <c r="KQM24" s="401">
        <v>0.75</v>
      </c>
      <c r="KQN24" s="401">
        <v>0.75</v>
      </c>
      <c r="KQO24" s="401">
        <v>0.75</v>
      </c>
      <c r="KQP24" s="401">
        <v>0.75</v>
      </c>
      <c r="KQQ24" s="401">
        <v>0.75</v>
      </c>
      <c r="KQR24" s="401">
        <v>0.75</v>
      </c>
      <c r="KQS24" s="401">
        <v>0.75</v>
      </c>
      <c r="KQT24" s="401">
        <v>0.75</v>
      </c>
      <c r="KQU24" s="401">
        <v>0.75</v>
      </c>
      <c r="KQV24" s="401">
        <v>0.75</v>
      </c>
      <c r="KQW24" s="401">
        <v>0.75</v>
      </c>
      <c r="KQX24" s="401">
        <v>0.75</v>
      </c>
      <c r="KQY24" s="401">
        <v>0.75</v>
      </c>
      <c r="KQZ24" s="401">
        <v>0.75</v>
      </c>
      <c r="KRA24" s="401">
        <v>0.75</v>
      </c>
      <c r="KRB24" s="401">
        <v>0.75</v>
      </c>
      <c r="KRC24" s="401">
        <v>0.75</v>
      </c>
      <c r="KRD24" s="401">
        <v>0.75</v>
      </c>
      <c r="KRE24" s="401">
        <v>0.75</v>
      </c>
      <c r="KRF24" s="401">
        <v>0.75</v>
      </c>
      <c r="KRG24" s="401">
        <v>0.75</v>
      </c>
      <c r="KRH24" s="401">
        <v>0.75</v>
      </c>
      <c r="KRI24" s="401">
        <v>0.75</v>
      </c>
      <c r="KRJ24" s="401">
        <v>0.75</v>
      </c>
      <c r="KRK24" s="401">
        <v>0.75</v>
      </c>
      <c r="KRL24" s="401">
        <v>0.75</v>
      </c>
      <c r="KRM24" s="401">
        <v>0.75</v>
      </c>
      <c r="KRN24" s="401">
        <v>0.75</v>
      </c>
      <c r="KRO24" s="401">
        <v>0.75</v>
      </c>
      <c r="KRP24" s="401">
        <v>0.75</v>
      </c>
      <c r="KRQ24" s="401">
        <v>0.75</v>
      </c>
      <c r="KRR24" s="401">
        <v>0.75</v>
      </c>
      <c r="KRS24" s="401">
        <v>0.75</v>
      </c>
      <c r="KRT24" s="401">
        <v>0.75</v>
      </c>
      <c r="KRU24" s="401">
        <v>0.75</v>
      </c>
      <c r="KRV24" s="401">
        <v>0.75</v>
      </c>
      <c r="KRW24" s="401">
        <v>0.75</v>
      </c>
      <c r="KRX24" s="401">
        <v>0.75</v>
      </c>
      <c r="KRY24" s="401">
        <v>0.75</v>
      </c>
      <c r="KRZ24" s="401">
        <v>0.75</v>
      </c>
      <c r="KSA24" s="401">
        <v>0.75</v>
      </c>
      <c r="KSB24" s="401">
        <v>0.75</v>
      </c>
      <c r="KSC24" s="401">
        <v>0.75</v>
      </c>
      <c r="KSD24" s="401">
        <v>0.75</v>
      </c>
      <c r="KSE24" s="401">
        <v>0.75</v>
      </c>
      <c r="KSF24" s="401">
        <v>0.75</v>
      </c>
      <c r="KSG24" s="401">
        <v>0.75</v>
      </c>
      <c r="KSH24" s="401">
        <v>0.75</v>
      </c>
      <c r="KSI24" s="401">
        <v>0.75</v>
      </c>
      <c r="KSJ24" s="401">
        <v>0.75</v>
      </c>
      <c r="KSK24" s="401">
        <v>0.75</v>
      </c>
      <c r="KSL24" s="401">
        <v>0.75</v>
      </c>
      <c r="KSM24" s="401">
        <v>0.75</v>
      </c>
      <c r="KSN24" s="401">
        <v>0.75</v>
      </c>
      <c r="KSO24" s="401">
        <v>0.75</v>
      </c>
      <c r="KSP24" s="401">
        <v>0.75</v>
      </c>
      <c r="KSQ24" s="401">
        <v>0.75</v>
      </c>
      <c r="KSR24" s="401">
        <v>0.75</v>
      </c>
      <c r="KSS24" s="401">
        <v>0.75</v>
      </c>
      <c r="KST24" s="401">
        <v>0.75</v>
      </c>
      <c r="KSU24" s="401">
        <v>0.75</v>
      </c>
      <c r="KSV24" s="401">
        <v>0.75</v>
      </c>
      <c r="KSW24" s="401">
        <v>0.75</v>
      </c>
      <c r="KSX24" s="401">
        <v>0.75</v>
      </c>
      <c r="KSY24" s="401">
        <v>0.75</v>
      </c>
      <c r="KSZ24" s="401">
        <v>0.75</v>
      </c>
      <c r="KTA24" s="401">
        <v>0.75</v>
      </c>
      <c r="KTB24" s="401">
        <v>0.75</v>
      </c>
      <c r="KTC24" s="401">
        <v>0.75</v>
      </c>
      <c r="KTD24" s="401">
        <v>0.75</v>
      </c>
      <c r="KTE24" s="401">
        <v>0.75</v>
      </c>
      <c r="KTF24" s="401">
        <v>0.75</v>
      </c>
      <c r="KTG24" s="401">
        <v>0.75</v>
      </c>
      <c r="KTH24" s="401">
        <v>0.75</v>
      </c>
      <c r="KTI24" s="401">
        <v>0.75</v>
      </c>
      <c r="KTJ24" s="401">
        <v>0.75</v>
      </c>
      <c r="KTK24" s="401">
        <v>0.75</v>
      </c>
      <c r="KTL24" s="401">
        <v>0.75</v>
      </c>
      <c r="KTM24" s="401">
        <v>0.75</v>
      </c>
      <c r="KTN24" s="401">
        <v>0.75</v>
      </c>
      <c r="KTO24" s="401">
        <v>0.75</v>
      </c>
      <c r="KTP24" s="401">
        <v>0.75</v>
      </c>
      <c r="KTQ24" s="401">
        <v>0.75</v>
      </c>
      <c r="KTR24" s="401">
        <v>0.75</v>
      </c>
      <c r="KTS24" s="401">
        <v>0.75</v>
      </c>
      <c r="KTT24" s="401">
        <v>0.75</v>
      </c>
      <c r="KTU24" s="401">
        <v>0.75</v>
      </c>
      <c r="KTV24" s="401">
        <v>0.75</v>
      </c>
      <c r="KTW24" s="401">
        <v>0.75</v>
      </c>
      <c r="KTX24" s="401">
        <v>0.75</v>
      </c>
      <c r="KTY24" s="401">
        <v>0.75</v>
      </c>
      <c r="KTZ24" s="401">
        <v>0.75</v>
      </c>
      <c r="KUA24" s="401">
        <v>0.75</v>
      </c>
      <c r="KUB24" s="401">
        <v>0.75</v>
      </c>
      <c r="KUC24" s="401">
        <v>0.75</v>
      </c>
      <c r="KUD24" s="401">
        <v>0.75</v>
      </c>
      <c r="KUE24" s="401">
        <v>0.75</v>
      </c>
      <c r="KUF24" s="401">
        <v>0.75</v>
      </c>
      <c r="KUG24" s="401">
        <v>0.75</v>
      </c>
      <c r="KUH24" s="401">
        <v>0.75</v>
      </c>
      <c r="KUI24" s="401">
        <v>0.75</v>
      </c>
      <c r="KUJ24" s="401">
        <v>0.75</v>
      </c>
      <c r="KUK24" s="401">
        <v>0.75</v>
      </c>
      <c r="KUL24" s="401">
        <v>0.75</v>
      </c>
      <c r="KUM24" s="401">
        <v>0.75</v>
      </c>
      <c r="KUN24" s="401">
        <v>0.75</v>
      </c>
      <c r="KUO24" s="401">
        <v>0.75</v>
      </c>
      <c r="KUP24" s="401">
        <v>0.75</v>
      </c>
      <c r="KUQ24" s="401">
        <v>0.75</v>
      </c>
      <c r="KUR24" s="401">
        <v>0.75</v>
      </c>
      <c r="KUS24" s="401">
        <v>0.75</v>
      </c>
      <c r="KUT24" s="401">
        <v>0.75</v>
      </c>
      <c r="KUU24" s="401">
        <v>0.75</v>
      </c>
      <c r="KUV24" s="401">
        <v>0.75</v>
      </c>
      <c r="KUW24" s="401">
        <v>0.75</v>
      </c>
      <c r="KUX24" s="401">
        <v>0.75</v>
      </c>
      <c r="KUY24" s="401">
        <v>0.75</v>
      </c>
      <c r="KUZ24" s="401">
        <v>0.75</v>
      </c>
      <c r="KVA24" s="401">
        <v>0.75</v>
      </c>
      <c r="KVB24" s="401">
        <v>0.75</v>
      </c>
      <c r="KVC24" s="401">
        <v>0.75</v>
      </c>
      <c r="KVD24" s="401">
        <v>0.75</v>
      </c>
      <c r="KVE24" s="401">
        <v>0.75</v>
      </c>
      <c r="KVF24" s="401">
        <v>0.75</v>
      </c>
      <c r="KVG24" s="401">
        <v>0.75</v>
      </c>
      <c r="KVH24" s="401">
        <v>0.75</v>
      </c>
      <c r="KVI24" s="401">
        <v>0.75</v>
      </c>
      <c r="KVJ24" s="401">
        <v>0.75</v>
      </c>
      <c r="KVK24" s="401">
        <v>0.75</v>
      </c>
      <c r="KVL24" s="401">
        <v>0.75</v>
      </c>
      <c r="KVM24" s="401">
        <v>0.75</v>
      </c>
      <c r="KVN24" s="401">
        <v>0.75</v>
      </c>
      <c r="KVO24" s="401">
        <v>0.75</v>
      </c>
      <c r="KVP24" s="401">
        <v>0.75</v>
      </c>
      <c r="KVQ24" s="401">
        <v>0.75</v>
      </c>
      <c r="KVR24" s="401">
        <v>0.75</v>
      </c>
      <c r="KVS24" s="401">
        <v>0.75</v>
      </c>
      <c r="KVT24" s="401">
        <v>0.75</v>
      </c>
      <c r="KVU24" s="401">
        <v>0.75</v>
      </c>
      <c r="KVV24" s="401">
        <v>0.75</v>
      </c>
      <c r="KVW24" s="401">
        <v>0.75</v>
      </c>
      <c r="KVX24" s="401">
        <v>0.75</v>
      </c>
      <c r="KVY24" s="401">
        <v>0.75</v>
      </c>
      <c r="KVZ24" s="401">
        <v>0.75</v>
      </c>
      <c r="KWA24" s="401">
        <v>0.75</v>
      </c>
      <c r="KWB24" s="401">
        <v>0.75</v>
      </c>
      <c r="KWC24" s="401">
        <v>0.75</v>
      </c>
      <c r="KWD24" s="401">
        <v>0.75</v>
      </c>
      <c r="KWE24" s="401">
        <v>0.75</v>
      </c>
      <c r="KWF24" s="401">
        <v>0.75</v>
      </c>
      <c r="KWG24" s="401">
        <v>0.75</v>
      </c>
      <c r="KWH24" s="401">
        <v>0.75</v>
      </c>
      <c r="KWI24" s="401">
        <v>0.75</v>
      </c>
      <c r="KWJ24" s="401">
        <v>0.75</v>
      </c>
      <c r="KWK24" s="401">
        <v>0.75</v>
      </c>
      <c r="KWL24" s="401">
        <v>0.75</v>
      </c>
      <c r="KWM24" s="401">
        <v>0.75</v>
      </c>
      <c r="KWN24" s="401">
        <v>0.75</v>
      </c>
      <c r="KWO24" s="401">
        <v>0.75</v>
      </c>
      <c r="KWP24" s="401">
        <v>0.75</v>
      </c>
      <c r="KWQ24" s="401">
        <v>0.75</v>
      </c>
      <c r="KWR24" s="401">
        <v>0.75</v>
      </c>
      <c r="KWS24" s="401">
        <v>0.75</v>
      </c>
      <c r="KWT24" s="401">
        <v>0.75</v>
      </c>
      <c r="KWU24" s="401">
        <v>0.75</v>
      </c>
      <c r="KWV24" s="401">
        <v>0.75</v>
      </c>
      <c r="KWW24" s="401">
        <v>0.75</v>
      </c>
      <c r="KWX24" s="401">
        <v>0.75</v>
      </c>
      <c r="KWY24" s="401">
        <v>0.75</v>
      </c>
      <c r="KWZ24" s="401">
        <v>0.75</v>
      </c>
      <c r="KXA24" s="401">
        <v>0.75</v>
      </c>
      <c r="KXB24" s="401">
        <v>0.75</v>
      </c>
      <c r="KXC24" s="401">
        <v>0.75</v>
      </c>
      <c r="KXD24" s="401">
        <v>0.75</v>
      </c>
      <c r="KXE24" s="401">
        <v>0.75</v>
      </c>
      <c r="KXF24" s="401">
        <v>0.75</v>
      </c>
      <c r="KXG24" s="401">
        <v>0.75</v>
      </c>
      <c r="KXH24" s="401">
        <v>0.75</v>
      </c>
      <c r="KXI24" s="401">
        <v>0.75</v>
      </c>
      <c r="KXJ24" s="401">
        <v>0.75</v>
      </c>
      <c r="KXK24" s="401">
        <v>0.75</v>
      </c>
      <c r="KXL24" s="401">
        <v>0.75</v>
      </c>
      <c r="KXM24" s="401">
        <v>0.75</v>
      </c>
      <c r="KXN24" s="401">
        <v>0.75</v>
      </c>
      <c r="KXO24" s="401">
        <v>0.75</v>
      </c>
      <c r="KXP24" s="401">
        <v>0.75</v>
      </c>
      <c r="KXQ24" s="401">
        <v>0.75</v>
      </c>
      <c r="KXR24" s="401">
        <v>0.75</v>
      </c>
      <c r="KXS24" s="401">
        <v>0.75</v>
      </c>
      <c r="KXT24" s="401">
        <v>0.75</v>
      </c>
      <c r="KXU24" s="401">
        <v>0.75</v>
      </c>
      <c r="KXV24" s="401">
        <v>0.75</v>
      </c>
      <c r="KXW24" s="401">
        <v>0.75</v>
      </c>
      <c r="KXX24" s="401">
        <v>0.75</v>
      </c>
      <c r="KXY24" s="401">
        <v>0.75</v>
      </c>
      <c r="KXZ24" s="401">
        <v>0.75</v>
      </c>
      <c r="KYA24" s="401">
        <v>0.75</v>
      </c>
      <c r="KYB24" s="401">
        <v>0.75</v>
      </c>
      <c r="KYC24" s="401">
        <v>0.75</v>
      </c>
      <c r="KYD24" s="401">
        <v>0.75</v>
      </c>
      <c r="KYE24" s="401">
        <v>0.75</v>
      </c>
      <c r="KYF24" s="401">
        <v>0.75</v>
      </c>
      <c r="KYG24" s="401">
        <v>0.75</v>
      </c>
      <c r="KYH24" s="401">
        <v>0.75</v>
      </c>
      <c r="KYI24" s="401">
        <v>0.75</v>
      </c>
      <c r="KYJ24" s="401">
        <v>0.75</v>
      </c>
      <c r="KYK24" s="401">
        <v>0.75</v>
      </c>
      <c r="KYL24" s="401">
        <v>0.75</v>
      </c>
      <c r="KYM24" s="401">
        <v>0.75</v>
      </c>
      <c r="KYN24" s="401">
        <v>0.75</v>
      </c>
      <c r="KYO24" s="401">
        <v>0.75</v>
      </c>
      <c r="KYP24" s="401">
        <v>0.75</v>
      </c>
      <c r="KYQ24" s="401">
        <v>0.75</v>
      </c>
      <c r="KYR24" s="401">
        <v>0.75</v>
      </c>
      <c r="KYS24" s="401">
        <v>0.75</v>
      </c>
      <c r="KYT24" s="401">
        <v>0.75</v>
      </c>
      <c r="KYU24" s="401">
        <v>0.75</v>
      </c>
      <c r="KYV24" s="401">
        <v>0.75</v>
      </c>
      <c r="KYW24" s="401">
        <v>0.75</v>
      </c>
      <c r="KYX24" s="401">
        <v>0.75</v>
      </c>
      <c r="KYY24" s="401">
        <v>0.75</v>
      </c>
      <c r="KYZ24" s="401">
        <v>0.75</v>
      </c>
      <c r="KZA24" s="401">
        <v>0.75</v>
      </c>
      <c r="KZB24" s="401">
        <v>0.75</v>
      </c>
      <c r="KZC24" s="401">
        <v>0.75</v>
      </c>
      <c r="KZD24" s="401">
        <v>0.75</v>
      </c>
      <c r="KZE24" s="401">
        <v>0.75</v>
      </c>
      <c r="KZF24" s="401">
        <v>0.75</v>
      </c>
      <c r="KZG24" s="401">
        <v>0.75</v>
      </c>
      <c r="KZH24" s="401">
        <v>0.75</v>
      </c>
      <c r="KZI24" s="401">
        <v>0.75</v>
      </c>
      <c r="KZJ24" s="401">
        <v>0.75</v>
      </c>
      <c r="KZK24" s="401">
        <v>0.75</v>
      </c>
      <c r="KZL24" s="401">
        <v>0.75</v>
      </c>
      <c r="KZM24" s="401">
        <v>0.75</v>
      </c>
      <c r="KZN24" s="401">
        <v>0.75</v>
      </c>
      <c r="KZO24" s="401">
        <v>0.75</v>
      </c>
      <c r="KZP24" s="401">
        <v>0.75</v>
      </c>
      <c r="KZQ24" s="401">
        <v>0.75</v>
      </c>
      <c r="KZR24" s="401">
        <v>0.75</v>
      </c>
      <c r="KZS24" s="401">
        <v>0.75</v>
      </c>
      <c r="KZT24" s="401">
        <v>0.75</v>
      </c>
      <c r="KZU24" s="401">
        <v>0.75</v>
      </c>
      <c r="KZV24" s="401">
        <v>0.75</v>
      </c>
      <c r="KZW24" s="401">
        <v>0.75</v>
      </c>
      <c r="KZX24" s="401">
        <v>0.75</v>
      </c>
      <c r="KZY24" s="401">
        <v>0.75</v>
      </c>
      <c r="KZZ24" s="401">
        <v>0.75</v>
      </c>
      <c r="LAA24" s="401">
        <v>0.75</v>
      </c>
      <c r="LAB24" s="401">
        <v>0.75</v>
      </c>
      <c r="LAC24" s="401">
        <v>0.75</v>
      </c>
      <c r="LAD24" s="401">
        <v>0.75</v>
      </c>
      <c r="LAE24" s="401">
        <v>0.75</v>
      </c>
      <c r="LAF24" s="401">
        <v>0.75</v>
      </c>
      <c r="LAG24" s="401">
        <v>0.75</v>
      </c>
      <c r="LAH24" s="401">
        <v>0.75</v>
      </c>
      <c r="LAI24" s="401">
        <v>0.75</v>
      </c>
      <c r="LAJ24" s="401">
        <v>0.75</v>
      </c>
      <c r="LAK24" s="401">
        <v>0.75</v>
      </c>
      <c r="LAL24" s="401">
        <v>0.75</v>
      </c>
      <c r="LAM24" s="401">
        <v>0.75</v>
      </c>
      <c r="LAN24" s="401">
        <v>0.75</v>
      </c>
      <c r="LAO24" s="401">
        <v>0.75</v>
      </c>
      <c r="LAP24" s="401">
        <v>0.75</v>
      </c>
      <c r="LAQ24" s="401">
        <v>0.75</v>
      </c>
      <c r="LAR24" s="401">
        <v>0.75</v>
      </c>
      <c r="LAS24" s="401">
        <v>0.75</v>
      </c>
      <c r="LAT24" s="401">
        <v>0.75</v>
      </c>
      <c r="LAU24" s="401">
        <v>0.75</v>
      </c>
      <c r="LAV24" s="401">
        <v>0.75</v>
      </c>
      <c r="LAW24" s="401">
        <v>0.75</v>
      </c>
      <c r="LAX24" s="401">
        <v>0.75</v>
      </c>
      <c r="LAY24" s="401">
        <v>0.75</v>
      </c>
      <c r="LAZ24" s="401">
        <v>0.75</v>
      </c>
      <c r="LBA24" s="401">
        <v>0.75</v>
      </c>
      <c r="LBB24" s="401">
        <v>0.75</v>
      </c>
      <c r="LBC24" s="401">
        <v>0.75</v>
      </c>
      <c r="LBD24" s="401">
        <v>0.75</v>
      </c>
      <c r="LBE24" s="401">
        <v>0.75</v>
      </c>
      <c r="LBF24" s="401">
        <v>0.75</v>
      </c>
      <c r="LBG24" s="401">
        <v>0.75</v>
      </c>
      <c r="LBH24" s="401">
        <v>0.75</v>
      </c>
      <c r="LBI24" s="401">
        <v>0.75</v>
      </c>
      <c r="LBJ24" s="401">
        <v>0.75</v>
      </c>
      <c r="LBK24" s="401">
        <v>0.75</v>
      </c>
      <c r="LBL24" s="401">
        <v>0.75</v>
      </c>
      <c r="LBM24" s="401">
        <v>0.75</v>
      </c>
      <c r="LBN24" s="401">
        <v>0.75</v>
      </c>
      <c r="LBO24" s="401">
        <v>0.75</v>
      </c>
      <c r="LBP24" s="401">
        <v>0.75</v>
      </c>
      <c r="LBQ24" s="401">
        <v>0.75</v>
      </c>
      <c r="LBR24" s="401">
        <v>0.75</v>
      </c>
      <c r="LBS24" s="401">
        <v>0.75</v>
      </c>
      <c r="LBT24" s="401">
        <v>0.75</v>
      </c>
      <c r="LBU24" s="401">
        <v>0.75</v>
      </c>
      <c r="LBV24" s="401">
        <v>0.75</v>
      </c>
      <c r="LBW24" s="401">
        <v>0.75</v>
      </c>
      <c r="LBX24" s="401">
        <v>0.75</v>
      </c>
      <c r="LBY24" s="401">
        <v>0.75</v>
      </c>
      <c r="LBZ24" s="401">
        <v>0.75</v>
      </c>
      <c r="LCA24" s="401">
        <v>0.75</v>
      </c>
      <c r="LCB24" s="401">
        <v>0.75</v>
      </c>
      <c r="LCC24" s="401">
        <v>0.75</v>
      </c>
      <c r="LCD24" s="401">
        <v>0.75</v>
      </c>
      <c r="LCE24" s="401">
        <v>0.75</v>
      </c>
      <c r="LCF24" s="401">
        <v>0.75</v>
      </c>
      <c r="LCG24" s="401">
        <v>0.75</v>
      </c>
      <c r="LCH24" s="401">
        <v>0.75</v>
      </c>
      <c r="LCI24" s="401">
        <v>0.75</v>
      </c>
      <c r="LCJ24" s="401">
        <v>0.75</v>
      </c>
      <c r="LCK24" s="401">
        <v>0.75</v>
      </c>
      <c r="LCL24" s="401">
        <v>0.75</v>
      </c>
      <c r="LCM24" s="401">
        <v>0.75</v>
      </c>
      <c r="LCN24" s="401">
        <v>0.75</v>
      </c>
      <c r="LCO24" s="401">
        <v>0.75</v>
      </c>
      <c r="LCP24" s="401">
        <v>0.75</v>
      </c>
      <c r="LCQ24" s="401">
        <v>0.75</v>
      </c>
      <c r="LCR24" s="401">
        <v>0.75</v>
      </c>
      <c r="LCS24" s="401">
        <v>0.75</v>
      </c>
      <c r="LCT24" s="401">
        <v>0.75</v>
      </c>
      <c r="LCU24" s="401">
        <v>0.75</v>
      </c>
      <c r="LCV24" s="401">
        <v>0.75</v>
      </c>
      <c r="LCW24" s="401">
        <v>0.75</v>
      </c>
      <c r="LCX24" s="401">
        <v>0.75</v>
      </c>
      <c r="LCY24" s="401">
        <v>0.75</v>
      </c>
      <c r="LCZ24" s="401">
        <v>0.75</v>
      </c>
      <c r="LDA24" s="401">
        <v>0.75</v>
      </c>
      <c r="LDB24" s="401">
        <v>0.75</v>
      </c>
      <c r="LDC24" s="401">
        <v>0.75</v>
      </c>
      <c r="LDD24" s="401">
        <v>0.75</v>
      </c>
      <c r="LDE24" s="401">
        <v>0.75</v>
      </c>
      <c r="LDF24" s="401">
        <v>0.75</v>
      </c>
      <c r="LDG24" s="401">
        <v>0.75</v>
      </c>
      <c r="LDH24" s="401">
        <v>0.75</v>
      </c>
      <c r="LDI24" s="401">
        <v>0.75</v>
      </c>
      <c r="LDJ24" s="401">
        <v>0.75</v>
      </c>
      <c r="LDK24" s="401">
        <v>0.75</v>
      </c>
      <c r="LDL24" s="401">
        <v>0.75</v>
      </c>
      <c r="LDM24" s="401">
        <v>0.75</v>
      </c>
      <c r="LDN24" s="401">
        <v>0.75</v>
      </c>
      <c r="LDO24" s="401">
        <v>0.75</v>
      </c>
      <c r="LDP24" s="401">
        <v>0.75</v>
      </c>
      <c r="LDQ24" s="401">
        <v>0.75</v>
      </c>
      <c r="LDR24" s="401">
        <v>0.75</v>
      </c>
      <c r="LDS24" s="401">
        <v>0.75</v>
      </c>
      <c r="LDT24" s="401">
        <v>0.75</v>
      </c>
      <c r="LDU24" s="401">
        <v>0.75</v>
      </c>
      <c r="LDV24" s="401">
        <v>0.75</v>
      </c>
      <c r="LDW24" s="401">
        <v>0.75</v>
      </c>
      <c r="LDX24" s="401">
        <v>0.75</v>
      </c>
      <c r="LDY24" s="401">
        <v>0.75</v>
      </c>
      <c r="LDZ24" s="401">
        <v>0.75</v>
      </c>
      <c r="LEA24" s="401">
        <v>0.75</v>
      </c>
      <c r="LEB24" s="401">
        <v>0.75</v>
      </c>
      <c r="LEC24" s="401">
        <v>0.75</v>
      </c>
      <c r="LED24" s="401">
        <v>0.75</v>
      </c>
      <c r="LEE24" s="401">
        <v>0.75</v>
      </c>
      <c r="LEF24" s="401">
        <v>0.75</v>
      </c>
      <c r="LEG24" s="401">
        <v>0.75</v>
      </c>
      <c r="LEH24" s="401">
        <v>0.75</v>
      </c>
      <c r="LEI24" s="401">
        <v>0.75</v>
      </c>
      <c r="LEJ24" s="401">
        <v>0.75</v>
      </c>
      <c r="LEK24" s="401">
        <v>0.75</v>
      </c>
      <c r="LEL24" s="401">
        <v>0.75</v>
      </c>
      <c r="LEM24" s="401">
        <v>0.75</v>
      </c>
      <c r="LEN24" s="401">
        <v>0.75</v>
      </c>
      <c r="LEO24" s="401">
        <v>0.75</v>
      </c>
      <c r="LEP24" s="401">
        <v>0.75</v>
      </c>
      <c r="LEQ24" s="401">
        <v>0.75</v>
      </c>
      <c r="LER24" s="401">
        <v>0.75</v>
      </c>
      <c r="LES24" s="401">
        <v>0.75</v>
      </c>
      <c r="LET24" s="401">
        <v>0.75</v>
      </c>
      <c r="LEU24" s="401">
        <v>0.75</v>
      </c>
      <c r="LEV24" s="401">
        <v>0.75</v>
      </c>
      <c r="LEW24" s="401">
        <v>0.75</v>
      </c>
      <c r="LEX24" s="401">
        <v>0.75</v>
      </c>
      <c r="LEY24" s="401">
        <v>0.75</v>
      </c>
      <c r="LEZ24" s="401">
        <v>0.75</v>
      </c>
      <c r="LFA24" s="401">
        <v>0.75</v>
      </c>
      <c r="LFB24" s="401">
        <v>0.75</v>
      </c>
      <c r="LFC24" s="401">
        <v>0.75</v>
      </c>
      <c r="LFD24" s="401">
        <v>0.75</v>
      </c>
      <c r="LFE24" s="401">
        <v>0.75</v>
      </c>
      <c r="LFF24" s="401">
        <v>0.75</v>
      </c>
      <c r="LFG24" s="401">
        <v>0.75</v>
      </c>
      <c r="LFH24" s="401">
        <v>0.75</v>
      </c>
      <c r="LFI24" s="401">
        <v>0.75</v>
      </c>
      <c r="LFJ24" s="401">
        <v>0.75</v>
      </c>
      <c r="LFK24" s="401">
        <v>0.75</v>
      </c>
      <c r="LFL24" s="401">
        <v>0.75</v>
      </c>
      <c r="LFM24" s="401">
        <v>0.75</v>
      </c>
      <c r="LFN24" s="401">
        <v>0.75</v>
      </c>
      <c r="LFO24" s="401">
        <v>0.75</v>
      </c>
      <c r="LFP24" s="401">
        <v>0.75</v>
      </c>
      <c r="LFQ24" s="401">
        <v>0.75</v>
      </c>
      <c r="LFR24" s="401">
        <v>0.75</v>
      </c>
      <c r="LFS24" s="401">
        <v>0.75</v>
      </c>
      <c r="LFT24" s="401">
        <v>0.75</v>
      </c>
      <c r="LFU24" s="401">
        <v>0.75</v>
      </c>
      <c r="LFV24" s="401">
        <v>0.75</v>
      </c>
      <c r="LFW24" s="401">
        <v>0.75</v>
      </c>
      <c r="LFX24" s="401">
        <v>0.75</v>
      </c>
      <c r="LFY24" s="401">
        <v>0.75</v>
      </c>
      <c r="LFZ24" s="401">
        <v>0.75</v>
      </c>
      <c r="LGA24" s="401">
        <v>0.75</v>
      </c>
      <c r="LGB24" s="401">
        <v>0.75</v>
      </c>
      <c r="LGC24" s="401">
        <v>0.75</v>
      </c>
      <c r="LGD24" s="401">
        <v>0.75</v>
      </c>
      <c r="LGE24" s="401">
        <v>0.75</v>
      </c>
      <c r="LGF24" s="401">
        <v>0.75</v>
      </c>
      <c r="LGG24" s="401">
        <v>0.75</v>
      </c>
      <c r="LGH24" s="401">
        <v>0.75</v>
      </c>
      <c r="LGI24" s="401">
        <v>0.75</v>
      </c>
      <c r="LGJ24" s="401">
        <v>0.75</v>
      </c>
      <c r="LGK24" s="401">
        <v>0.75</v>
      </c>
      <c r="LGL24" s="401">
        <v>0.75</v>
      </c>
      <c r="LGM24" s="401">
        <v>0.75</v>
      </c>
      <c r="LGN24" s="401">
        <v>0.75</v>
      </c>
      <c r="LGO24" s="401">
        <v>0.75</v>
      </c>
      <c r="LGP24" s="401">
        <v>0.75</v>
      </c>
      <c r="LGQ24" s="401">
        <v>0.75</v>
      </c>
      <c r="LGR24" s="401">
        <v>0.75</v>
      </c>
      <c r="LGS24" s="401">
        <v>0.75</v>
      </c>
      <c r="LGT24" s="401">
        <v>0.75</v>
      </c>
      <c r="LGU24" s="401">
        <v>0.75</v>
      </c>
      <c r="LGV24" s="401">
        <v>0.75</v>
      </c>
      <c r="LGW24" s="401">
        <v>0.75</v>
      </c>
      <c r="LGX24" s="401">
        <v>0.75</v>
      </c>
      <c r="LGY24" s="401">
        <v>0.75</v>
      </c>
      <c r="LGZ24" s="401">
        <v>0.75</v>
      </c>
      <c r="LHA24" s="401">
        <v>0.75</v>
      </c>
      <c r="LHB24" s="401">
        <v>0.75</v>
      </c>
      <c r="LHC24" s="401">
        <v>0.75</v>
      </c>
      <c r="LHD24" s="401">
        <v>0.75</v>
      </c>
      <c r="LHE24" s="401">
        <v>0.75</v>
      </c>
      <c r="LHF24" s="401">
        <v>0.75</v>
      </c>
      <c r="LHG24" s="401">
        <v>0.75</v>
      </c>
      <c r="LHH24" s="401">
        <v>0.75</v>
      </c>
      <c r="LHI24" s="401">
        <v>0.75</v>
      </c>
      <c r="LHJ24" s="401">
        <v>0.75</v>
      </c>
      <c r="LHK24" s="401">
        <v>0.75</v>
      </c>
      <c r="LHL24" s="401">
        <v>0.75</v>
      </c>
      <c r="LHM24" s="401">
        <v>0.75</v>
      </c>
      <c r="LHN24" s="401">
        <v>0.75</v>
      </c>
      <c r="LHO24" s="401">
        <v>0.75</v>
      </c>
      <c r="LHP24" s="401">
        <v>0.75</v>
      </c>
      <c r="LHQ24" s="401">
        <v>0.75</v>
      </c>
      <c r="LHR24" s="401">
        <v>0.75</v>
      </c>
      <c r="LHS24" s="401">
        <v>0.75</v>
      </c>
      <c r="LHT24" s="401">
        <v>0.75</v>
      </c>
      <c r="LHU24" s="401">
        <v>0.75</v>
      </c>
      <c r="LHV24" s="401">
        <v>0.75</v>
      </c>
      <c r="LHW24" s="401">
        <v>0.75</v>
      </c>
      <c r="LHX24" s="401">
        <v>0.75</v>
      </c>
      <c r="LHY24" s="401">
        <v>0.75</v>
      </c>
      <c r="LHZ24" s="401">
        <v>0.75</v>
      </c>
      <c r="LIA24" s="401">
        <v>0.75</v>
      </c>
      <c r="LIB24" s="401">
        <v>0.75</v>
      </c>
      <c r="LIC24" s="401">
        <v>0.75</v>
      </c>
      <c r="LID24" s="401">
        <v>0.75</v>
      </c>
      <c r="LIE24" s="401">
        <v>0.75</v>
      </c>
      <c r="LIF24" s="401">
        <v>0.75</v>
      </c>
      <c r="LIG24" s="401">
        <v>0.75</v>
      </c>
      <c r="LIH24" s="401">
        <v>0.75</v>
      </c>
      <c r="LII24" s="401">
        <v>0.75</v>
      </c>
      <c r="LIJ24" s="401">
        <v>0.75</v>
      </c>
      <c r="LIK24" s="401">
        <v>0.75</v>
      </c>
      <c r="LIL24" s="401">
        <v>0.75</v>
      </c>
      <c r="LIM24" s="401">
        <v>0.75</v>
      </c>
      <c r="LIN24" s="401">
        <v>0.75</v>
      </c>
      <c r="LIO24" s="401">
        <v>0.75</v>
      </c>
      <c r="LIP24" s="401">
        <v>0.75</v>
      </c>
      <c r="LIQ24" s="401">
        <v>0.75</v>
      </c>
      <c r="LIR24" s="401">
        <v>0.75</v>
      </c>
      <c r="LIS24" s="401">
        <v>0.75</v>
      </c>
      <c r="LIT24" s="401">
        <v>0.75</v>
      </c>
      <c r="LIU24" s="401">
        <v>0.75</v>
      </c>
      <c r="LIV24" s="401">
        <v>0.75</v>
      </c>
      <c r="LIW24" s="401">
        <v>0.75</v>
      </c>
      <c r="LIX24" s="401">
        <v>0.75</v>
      </c>
      <c r="LIY24" s="401">
        <v>0.75</v>
      </c>
      <c r="LIZ24" s="401">
        <v>0.75</v>
      </c>
      <c r="LJA24" s="401">
        <v>0.75</v>
      </c>
      <c r="LJB24" s="401">
        <v>0.75</v>
      </c>
      <c r="LJC24" s="401">
        <v>0.75</v>
      </c>
      <c r="LJD24" s="401">
        <v>0.75</v>
      </c>
      <c r="LJE24" s="401">
        <v>0.75</v>
      </c>
      <c r="LJF24" s="401">
        <v>0.75</v>
      </c>
      <c r="LJG24" s="401">
        <v>0.75</v>
      </c>
      <c r="LJH24" s="401">
        <v>0.75</v>
      </c>
      <c r="LJI24" s="401">
        <v>0.75</v>
      </c>
      <c r="LJJ24" s="401">
        <v>0.75</v>
      </c>
      <c r="LJK24" s="401">
        <v>0.75</v>
      </c>
      <c r="LJL24" s="401">
        <v>0.75</v>
      </c>
      <c r="LJM24" s="401">
        <v>0.75</v>
      </c>
      <c r="LJN24" s="401">
        <v>0.75</v>
      </c>
      <c r="LJO24" s="401">
        <v>0.75</v>
      </c>
      <c r="LJP24" s="401">
        <v>0.75</v>
      </c>
      <c r="LJQ24" s="401">
        <v>0.75</v>
      </c>
      <c r="LJR24" s="401">
        <v>0.75</v>
      </c>
      <c r="LJS24" s="401">
        <v>0.75</v>
      </c>
      <c r="LJT24" s="401">
        <v>0.75</v>
      </c>
      <c r="LJU24" s="401">
        <v>0.75</v>
      </c>
      <c r="LJV24" s="401">
        <v>0.75</v>
      </c>
      <c r="LJW24" s="401">
        <v>0.75</v>
      </c>
      <c r="LJX24" s="401">
        <v>0.75</v>
      </c>
      <c r="LJY24" s="401">
        <v>0.75</v>
      </c>
      <c r="LJZ24" s="401">
        <v>0.75</v>
      </c>
      <c r="LKA24" s="401">
        <v>0.75</v>
      </c>
      <c r="LKB24" s="401">
        <v>0.75</v>
      </c>
      <c r="LKC24" s="401">
        <v>0.75</v>
      </c>
      <c r="LKD24" s="401">
        <v>0.75</v>
      </c>
      <c r="LKE24" s="401">
        <v>0.75</v>
      </c>
      <c r="LKF24" s="401">
        <v>0.75</v>
      </c>
      <c r="LKG24" s="401">
        <v>0.75</v>
      </c>
      <c r="LKH24" s="401">
        <v>0.75</v>
      </c>
      <c r="LKI24" s="401">
        <v>0.75</v>
      </c>
      <c r="LKJ24" s="401">
        <v>0.75</v>
      </c>
      <c r="LKK24" s="401">
        <v>0.75</v>
      </c>
      <c r="LKL24" s="401">
        <v>0.75</v>
      </c>
      <c r="LKM24" s="401">
        <v>0.75</v>
      </c>
      <c r="LKN24" s="401">
        <v>0.75</v>
      </c>
      <c r="LKO24" s="401">
        <v>0.75</v>
      </c>
      <c r="LKP24" s="401">
        <v>0.75</v>
      </c>
      <c r="LKQ24" s="401">
        <v>0.75</v>
      </c>
      <c r="LKR24" s="401">
        <v>0.75</v>
      </c>
      <c r="LKS24" s="401">
        <v>0.75</v>
      </c>
      <c r="LKT24" s="401">
        <v>0.75</v>
      </c>
      <c r="LKU24" s="401">
        <v>0.75</v>
      </c>
      <c r="LKV24" s="401">
        <v>0.75</v>
      </c>
      <c r="LKW24" s="401">
        <v>0.75</v>
      </c>
      <c r="LKX24" s="401">
        <v>0.75</v>
      </c>
      <c r="LKY24" s="401">
        <v>0.75</v>
      </c>
      <c r="LKZ24" s="401">
        <v>0.75</v>
      </c>
      <c r="LLA24" s="401">
        <v>0.75</v>
      </c>
      <c r="LLB24" s="401">
        <v>0.75</v>
      </c>
      <c r="LLC24" s="401">
        <v>0.75</v>
      </c>
      <c r="LLD24" s="401">
        <v>0.75</v>
      </c>
      <c r="LLE24" s="401">
        <v>0.75</v>
      </c>
      <c r="LLF24" s="401">
        <v>0.75</v>
      </c>
      <c r="LLG24" s="401">
        <v>0.75</v>
      </c>
      <c r="LLH24" s="401">
        <v>0.75</v>
      </c>
      <c r="LLI24" s="401">
        <v>0.75</v>
      </c>
      <c r="LLJ24" s="401">
        <v>0.75</v>
      </c>
      <c r="LLK24" s="401">
        <v>0.75</v>
      </c>
      <c r="LLL24" s="401">
        <v>0.75</v>
      </c>
      <c r="LLM24" s="401">
        <v>0.75</v>
      </c>
      <c r="LLN24" s="401">
        <v>0.75</v>
      </c>
      <c r="LLO24" s="401">
        <v>0.75</v>
      </c>
      <c r="LLP24" s="401">
        <v>0.75</v>
      </c>
      <c r="LLQ24" s="401">
        <v>0.75</v>
      </c>
      <c r="LLR24" s="401">
        <v>0.75</v>
      </c>
      <c r="LLS24" s="401">
        <v>0.75</v>
      </c>
      <c r="LLT24" s="401">
        <v>0.75</v>
      </c>
      <c r="LLU24" s="401">
        <v>0.75</v>
      </c>
      <c r="LLV24" s="401">
        <v>0.75</v>
      </c>
      <c r="LLW24" s="401">
        <v>0.75</v>
      </c>
      <c r="LLX24" s="401">
        <v>0.75</v>
      </c>
      <c r="LLY24" s="401">
        <v>0.75</v>
      </c>
      <c r="LLZ24" s="401">
        <v>0.75</v>
      </c>
      <c r="LMA24" s="401">
        <v>0.75</v>
      </c>
      <c r="LMB24" s="401">
        <v>0.75</v>
      </c>
      <c r="LMC24" s="401">
        <v>0.75</v>
      </c>
      <c r="LMD24" s="401">
        <v>0.75</v>
      </c>
      <c r="LME24" s="401">
        <v>0.75</v>
      </c>
      <c r="LMF24" s="401">
        <v>0.75</v>
      </c>
      <c r="LMG24" s="401">
        <v>0.75</v>
      </c>
      <c r="LMH24" s="401">
        <v>0.75</v>
      </c>
      <c r="LMI24" s="401">
        <v>0.75</v>
      </c>
      <c r="LMJ24" s="401">
        <v>0.75</v>
      </c>
      <c r="LMK24" s="401">
        <v>0.75</v>
      </c>
      <c r="LML24" s="401">
        <v>0.75</v>
      </c>
      <c r="LMM24" s="401">
        <v>0.75</v>
      </c>
      <c r="LMN24" s="401">
        <v>0.75</v>
      </c>
      <c r="LMO24" s="401">
        <v>0.75</v>
      </c>
      <c r="LMP24" s="401">
        <v>0.75</v>
      </c>
      <c r="LMQ24" s="401">
        <v>0.75</v>
      </c>
      <c r="LMR24" s="401">
        <v>0.75</v>
      </c>
      <c r="LMS24" s="401">
        <v>0.75</v>
      </c>
      <c r="LMT24" s="401">
        <v>0.75</v>
      </c>
      <c r="LMU24" s="401">
        <v>0.75</v>
      </c>
      <c r="LMV24" s="401">
        <v>0.75</v>
      </c>
      <c r="LMW24" s="401">
        <v>0.75</v>
      </c>
      <c r="LMX24" s="401">
        <v>0.75</v>
      </c>
      <c r="LMY24" s="401">
        <v>0.75</v>
      </c>
      <c r="LMZ24" s="401">
        <v>0.75</v>
      </c>
      <c r="LNA24" s="401">
        <v>0.75</v>
      </c>
      <c r="LNB24" s="401">
        <v>0.75</v>
      </c>
      <c r="LNC24" s="401">
        <v>0.75</v>
      </c>
      <c r="LND24" s="401">
        <v>0.75</v>
      </c>
      <c r="LNE24" s="401">
        <v>0.75</v>
      </c>
      <c r="LNF24" s="401">
        <v>0.75</v>
      </c>
      <c r="LNG24" s="401">
        <v>0.75</v>
      </c>
      <c r="LNH24" s="401">
        <v>0.75</v>
      </c>
      <c r="LNI24" s="401">
        <v>0.75</v>
      </c>
      <c r="LNJ24" s="401">
        <v>0.75</v>
      </c>
      <c r="LNK24" s="401">
        <v>0.75</v>
      </c>
      <c r="LNL24" s="401">
        <v>0.75</v>
      </c>
      <c r="LNM24" s="401">
        <v>0.75</v>
      </c>
      <c r="LNN24" s="401">
        <v>0.75</v>
      </c>
      <c r="LNO24" s="401">
        <v>0.75</v>
      </c>
      <c r="LNP24" s="401">
        <v>0.75</v>
      </c>
      <c r="LNQ24" s="401">
        <v>0.75</v>
      </c>
      <c r="LNR24" s="401">
        <v>0.75</v>
      </c>
      <c r="LNS24" s="401">
        <v>0.75</v>
      </c>
      <c r="LNT24" s="401">
        <v>0.75</v>
      </c>
      <c r="LNU24" s="401">
        <v>0.75</v>
      </c>
      <c r="LNV24" s="401">
        <v>0.75</v>
      </c>
      <c r="LNW24" s="401">
        <v>0.75</v>
      </c>
      <c r="LNX24" s="401">
        <v>0.75</v>
      </c>
      <c r="LNY24" s="401">
        <v>0.75</v>
      </c>
      <c r="LNZ24" s="401">
        <v>0.75</v>
      </c>
      <c r="LOA24" s="401">
        <v>0.75</v>
      </c>
      <c r="LOB24" s="401">
        <v>0.75</v>
      </c>
      <c r="LOC24" s="401">
        <v>0.75</v>
      </c>
      <c r="LOD24" s="401">
        <v>0.75</v>
      </c>
      <c r="LOE24" s="401">
        <v>0.75</v>
      </c>
      <c r="LOF24" s="401">
        <v>0.75</v>
      </c>
      <c r="LOG24" s="401">
        <v>0.75</v>
      </c>
      <c r="LOH24" s="401">
        <v>0.75</v>
      </c>
      <c r="LOI24" s="401">
        <v>0.75</v>
      </c>
      <c r="LOJ24" s="401">
        <v>0.75</v>
      </c>
      <c r="LOK24" s="401">
        <v>0.75</v>
      </c>
      <c r="LOL24" s="401">
        <v>0.75</v>
      </c>
      <c r="LOM24" s="401">
        <v>0.75</v>
      </c>
      <c r="LON24" s="401">
        <v>0.75</v>
      </c>
      <c r="LOO24" s="401">
        <v>0.75</v>
      </c>
      <c r="LOP24" s="401">
        <v>0.75</v>
      </c>
      <c r="LOQ24" s="401">
        <v>0.75</v>
      </c>
      <c r="LOR24" s="401">
        <v>0.75</v>
      </c>
      <c r="LOS24" s="401">
        <v>0.75</v>
      </c>
      <c r="LOT24" s="401">
        <v>0.75</v>
      </c>
      <c r="LOU24" s="401">
        <v>0.75</v>
      </c>
      <c r="LOV24" s="401">
        <v>0.75</v>
      </c>
      <c r="LOW24" s="401">
        <v>0.75</v>
      </c>
      <c r="LOX24" s="401">
        <v>0.75</v>
      </c>
      <c r="LOY24" s="401">
        <v>0.75</v>
      </c>
      <c r="LOZ24" s="401">
        <v>0.75</v>
      </c>
      <c r="LPA24" s="401">
        <v>0.75</v>
      </c>
      <c r="LPB24" s="401">
        <v>0.75</v>
      </c>
      <c r="LPC24" s="401">
        <v>0.75</v>
      </c>
      <c r="LPD24" s="401">
        <v>0.75</v>
      </c>
      <c r="LPE24" s="401">
        <v>0.75</v>
      </c>
      <c r="LPF24" s="401">
        <v>0.75</v>
      </c>
      <c r="LPG24" s="401">
        <v>0.75</v>
      </c>
      <c r="LPH24" s="401">
        <v>0.75</v>
      </c>
      <c r="LPI24" s="401">
        <v>0.75</v>
      </c>
      <c r="LPJ24" s="401">
        <v>0.75</v>
      </c>
      <c r="LPK24" s="401">
        <v>0.75</v>
      </c>
      <c r="LPL24" s="401">
        <v>0.75</v>
      </c>
      <c r="LPM24" s="401">
        <v>0.75</v>
      </c>
      <c r="LPN24" s="401">
        <v>0.75</v>
      </c>
      <c r="LPO24" s="401">
        <v>0.75</v>
      </c>
      <c r="LPP24" s="401">
        <v>0.75</v>
      </c>
      <c r="LPQ24" s="401">
        <v>0.75</v>
      </c>
      <c r="LPR24" s="401">
        <v>0.75</v>
      </c>
      <c r="LPS24" s="401">
        <v>0.75</v>
      </c>
      <c r="LPT24" s="401">
        <v>0.75</v>
      </c>
      <c r="LPU24" s="401">
        <v>0.75</v>
      </c>
      <c r="LPV24" s="401">
        <v>0.75</v>
      </c>
      <c r="LPW24" s="401">
        <v>0.75</v>
      </c>
      <c r="LPX24" s="401">
        <v>0.75</v>
      </c>
      <c r="LPY24" s="401">
        <v>0.75</v>
      </c>
      <c r="LPZ24" s="401">
        <v>0.75</v>
      </c>
      <c r="LQA24" s="401">
        <v>0.75</v>
      </c>
      <c r="LQB24" s="401">
        <v>0.75</v>
      </c>
      <c r="LQC24" s="401">
        <v>0.75</v>
      </c>
      <c r="LQD24" s="401">
        <v>0.75</v>
      </c>
      <c r="LQE24" s="401">
        <v>0.75</v>
      </c>
      <c r="LQF24" s="401">
        <v>0.75</v>
      </c>
      <c r="LQG24" s="401">
        <v>0.75</v>
      </c>
      <c r="LQH24" s="401">
        <v>0.75</v>
      </c>
      <c r="LQI24" s="401">
        <v>0.75</v>
      </c>
      <c r="LQJ24" s="401">
        <v>0.75</v>
      </c>
      <c r="LQK24" s="401">
        <v>0.75</v>
      </c>
      <c r="LQL24" s="401">
        <v>0.75</v>
      </c>
      <c r="LQM24" s="401">
        <v>0.75</v>
      </c>
      <c r="LQN24" s="401">
        <v>0.75</v>
      </c>
      <c r="LQO24" s="401">
        <v>0.75</v>
      </c>
      <c r="LQP24" s="401">
        <v>0.75</v>
      </c>
      <c r="LQQ24" s="401">
        <v>0.75</v>
      </c>
      <c r="LQR24" s="401">
        <v>0.75</v>
      </c>
      <c r="LQS24" s="401">
        <v>0.75</v>
      </c>
      <c r="LQT24" s="401">
        <v>0.75</v>
      </c>
      <c r="LQU24" s="401">
        <v>0.75</v>
      </c>
      <c r="LQV24" s="401">
        <v>0.75</v>
      </c>
      <c r="LQW24" s="401">
        <v>0.75</v>
      </c>
      <c r="LQX24" s="401">
        <v>0.75</v>
      </c>
      <c r="LQY24" s="401">
        <v>0.75</v>
      </c>
      <c r="LQZ24" s="401">
        <v>0.75</v>
      </c>
      <c r="LRA24" s="401">
        <v>0.75</v>
      </c>
      <c r="LRB24" s="401">
        <v>0.75</v>
      </c>
      <c r="LRC24" s="401">
        <v>0.75</v>
      </c>
      <c r="LRD24" s="401">
        <v>0.75</v>
      </c>
      <c r="LRE24" s="401">
        <v>0.75</v>
      </c>
      <c r="LRF24" s="401">
        <v>0.75</v>
      </c>
      <c r="LRG24" s="401">
        <v>0.75</v>
      </c>
      <c r="LRH24" s="401">
        <v>0.75</v>
      </c>
      <c r="LRI24" s="401">
        <v>0.75</v>
      </c>
      <c r="LRJ24" s="401">
        <v>0.75</v>
      </c>
      <c r="LRK24" s="401">
        <v>0.75</v>
      </c>
      <c r="LRL24" s="401">
        <v>0.75</v>
      </c>
      <c r="LRM24" s="401">
        <v>0.75</v>
      </c>
      <c r="LRN24" s="401">
        <v>0.75</v>
      </c>
      <c r="LRO24" s="401">
        <v>0.75</v>
      </c>
      <c r="LRP24" s="401">
        <v>0.75</v>
      </c>
      <c r="LRQ24" s="401">
        <v>0.75</v>
      </c>
      <c r="LRR24" s="401">
        <v>0.75</v>
      </c>
      <c r="LRS24" s="401">
        <v>0.75</v>
      </c>
      <c r="LRT24" s="401">
        <v>0.75</v>
      </c>
      <c r="LRU24" s="401">
        <v>0.75</v>
      </c>
      <c r="LRV24" s="401">
        <v>0.75</v>
      </c>
      <c r="LRW24" s="401">
        <v>0.75</v>
      </c>
      <c r="LRX24" s="401">
        <v>0.75</v>
      </c>
      <c r="LRY24" s="401">
        <v>0.75</v>
      </c>
      <c r="LRZ24" s="401">
        <v>0.75</v>
      </c>
      <c r="LSA24" s="401">
        <v>0.75</v>
      </c>
      <c r="LSB24" s="401">
        <v>0.75</v>
      </c>
      <c r="LSC24" s="401">
        <v>0.75</v>
      </c>
      <c r="LSD24" s="401">
        <v>0.75</v>
      </c>
      <c r="LSE24" s="401">
        <v>0.75</v>
      </c>
      <c r="LSF24" s="401">
        <v>0.75</v>
      </c>
      <c r="LSG24" s="401">
        <v>0.75</v>
      </c>
      <c r="LSH24" s="401">
        <v>0.75</v>
      </c>
      <c r="LSI24" s="401">
        <v>0.75</v>
      </c>
      <c r="LSJ24" s="401">
        <v>0.75</v>
      </c>
      <c r="LSK24" s="401">
        <v>0.75</v>
      </c>
      <c r="LSL24" s="401">
        <v>0.75</v>
      </c>
      <c r="LSM24" s="401">
        <v>0.75</v>
      </c>
      <c r="LSN24" s="401">
        <v>0.75</v>
      </c>
      <c r="LSO24" s="401">
        <v>0.75</v>
      </c>
      <c r="LSP24" s="401">
        <v>0.75</v>
      </c>
      <c r="LSQ24" s="401">
        <v>0.75</v>
      </c>
      <c r="LSR24" s="401">
        <v>0.75</v>
      </c>
      <c r="LSS24" s="401">
        <v>0.75</v>
      </c>
      <c r="LST24" s="401">
        <v>0.75</v>
      </c>
      <c r="LSU24" s="401">
        <v>0.75</v>
      </c>
      <c r="LSV24" s="401">
        <v>0.75</v>
      </c>
      <c r="LSW24" s="401">
        <v>0.75</v>
      </c>
      <c r="LSX24" s="401">
        <v>0.75</v>
      </c>
      <c r="LSY24" s="401">
        <v>0.75</v>
      </c>
      <c r="LSZ24" s="401">
        <v>0.75</v>
      </c>
      <c r="LTA24" s="401">
        <v>0.75</v>
      </c>
      <c r="LTB24" s="401">
        <v>0.75</v>
      </c>
      <c r="LTC24" s="401">
        <v>0.75</v>
      </c>
      <c r="LTD24" s="401">
        <v>0.75</v>
      </c>
      <c r="LTE24" s="401">
        <v>0.75</v>
      </c>
      <c r="LTF24" s="401">
        <v>0.75</v>
      </c>
      <c r="LTG24" s="401">
        <v>0.75</v>
      </c>
      <c r="LTH24" s="401">
        <v>0.75</v>
      </c>
      <c r="LTI24" s="401">
        <v>0.75</v>
      </c>
      <c r="LTJ24" s="401">
        <v>0.75</v>
      </c>
      <c r="LTK24" s="401">
        <v>0.75</v>
      </c>
      <c r="LTL24" s="401">
        <v>0.75</v>
      </c>
      <c r="LTM24" s="401">
        <v>0.75</v>
      </c>
      <c r="LTN24" s="401">
        <v>0.75</v>
      </c>
      <c r="LTO24" s="401">
        <v>0.75</v>
      </c>
      <c r="LTP24" s="401">
        <v>0.75</v>
      </c>
      <c r="LTQ24" s="401">
        <v>0.75</v>
      </c>
      <c r="LTR24" s="401">
        <v>0.75</v>
      </c>
      <c r="LTS24" s="401">
        <v>0.75</v>
      </c>
      <c r="LTT24" s="401">
        <v>0.75</v>
      </c>
      <c r="LTU24" s="401">
        <v>0.75</v>
      </c>
      <c r="LTV24" s="401">
        <v>0.75</v>
      </c>
      <c r="LTW24" s="401">
        <v>0.75</v>
      </c>
      <c r="LTX24" s="401">
        <v>0.75</v>
      </c>
      <c r="LTY24" s="401">
        <v>0.75</v>
      </c>
      <c r="LTZ24" s="401">
        <v>0.75</v>
      </c>
      <c r="LUA24" s="401">
        <v>0.75</v>
      </c>
      <c r="LUB24" s="401">
        <v>0.75</v>
      </c>
      <c r="LUC24" s="401">
        <v>0.75</v>
      </c>
      <c r="LUD24" s="401">
        <v>0.75</v>
      </c>
      <c r="LUE24" s="401">
        <v>0.75</v>
      </c>
      <c r="LUF24" s="401">
        <v>0.75</v>
      </c>
      <c r="LUG24" s="401">
        <v>0.75</v>
      </c>
      <c r="LUH24" s="401">
        <v>0.75</v>
      </c>
      <c r="LUI24" s="401">
        <v>0.75</v>
      </c>
      <c r="LUJ24" s="401">
        <v>0.75</v>
      </c>
      <c r="LUK24" s="401">
        <v>0.75</v>
      </c>
      <c r="LUL24" s="401">
        <v>0.75</v>
      </c>
      <c r="LUM24" s="401">
        <v>0.75</v>
      </c>
      <c r="LUN24" s="401">
        <v>0.75</v>
      </c>
      <c r="LUO24" s="401">
        <v>0.75</v>
      </c>
      <c r="LUP24" s="401">
        <v>0.75</v>
      </c>
      <c r="LUQ24" s="401">
        <v>0.75</v>
      </c>
      <c r="LUR24" s="401">
        <v>0.75</v>
      </c>
      <c r="LUS24" s="401">
        <v>0.75</v>
      </c>
      <c r="LUT24" s="401">
        <v>0.75</v>
      </c>
      <c r="LUU24" s="401">
        <v>0.75</v>
      </c>
      <c r="LUV24" s="401">
        <v>0.75</v>
      </c>
      <c r="LUW24" s="401">
        <v>0.75</v>
      </c>
      <c r="LUX24" s="401">
        <v>0.75</v>
      </c>
      <c r="LUY24" s="401">
        <v>0.75</v>
      </c>
      <c r="LUZ24" s="401">
        <v>0.75</v>
      </c>
      <c r="LVA24" s="401">
        <v>0.75</v>
      </c>
      <c r="LVB24" s="401">
        <v>0.75</v>
      </c>
      <c r="LVC24" s="401">
        <v>0.75</v>
      </c>
      <c r="LVD24" s="401">
        <v>0.75</v>
      </c>
      <c r="LVE24" s="401">
        <v>0.75</v>
      </c>
      <c r="LVF24" s="401">
        <v>0.75</v>
      </c>
      <c r="LVG24" s="401">
        <v>0.75</v>
      </c>
      <c r="LVH24" s="401">
        <v>0.75</v>
      </c>
      <c r="LVI24" s="401">
        <v>0.75</v>
      </c>
      <c r="LVJ24" s="401">
        <v>0.75</v>
      </c>
      <c r="LVK24" s="401">
        <v>0.75</v>
      </c>
      <c r="LVL24" s="401">
        <v>0.75</v>
      </c>
      <c r="LVM24" s="401">
        <v>0.75</v>
      </c>
      <c r="LVN24" s="401">
        <v>0.75</v>
      </c>
      <c r="LVO24" s="401">
        <v>0.75</v>
      </c>
      <c r="LVP24" s="401">
        <v>0.75</v>
      </c>
      <c r="LVQ24" s="401">
        <v>0.75</v>
      </c>
      <c r="LVR24" s="401">
        <v>0.75</v>
      </c>
      <c r="LVS24" s="401">
        <v>0.75</v>
      </c>
      <c r="LVT24" s="401">
        <v>0.75</v>
      </c>
      <c r="LVU24" s="401">
        <v>0.75</v>
      </c>
      <c r="LVV24" s="401">
        <v>0.75</v>
      </c>
      <c r="LVW24" s="401">
        <v>0.75</v>
      </c>
      <c r="LVX24" s="401">
        <v>0.75</v>
      </c>
      <c r="LVY24" s="401">
        <v>0.75</v>
      </c>
      <c r="LVZ24" s="401">
        <v>0.75</v>
      </c>
      <c r="LWA24" s="401">
        <v>0.75</v>
      </c>
      <c r="LWB24" s="401">
        <v>0.75</v>
      </c>
      <c r="LWC24" s="401">
        <v>0.75</v>
      </c>
      <c r="LWD24" s="401">
        <v>0.75</v>
      </c>
      <c r="LWE24" s="401">
        <v>0.75</v>
      </c>
      <c r="LWF24" s="401">
        <v>0.75</v>
      </c>
      <c r="LWG24" s="401">
        <v>0.75</v>
      </c>
      <c r="LWH24" s="401">
        <v>0.75</v>
      </c>
      <c r="LWI24" s="401">
        <v>0.75</v>
      </c>
      <c r="LWJ24" s="401">
        <v>0.75</v>
      </c>
      <c r="LWK24" s="401">
        <v>0.75</v>
      </c>
      <c r="LWL24" s="401">
        <v>0.75</v>
      </c>
      <c r="LWM24" s="401">
        <v>0.75</v>
      </c>
      <c r="LWN24" s="401">
        <v>0.75</v>
      </c>
      <c r="LWO24" s="401">
        <v>0.75</v>
      </c>
      <c r="LWP24" s="401">
        <v>0.75</v>
      </c>
      <c r="LWQ24" s="401">
        <v>0.75</v>
      </c>
      <c r="LWR24" s="401">
        <v>0.75</v>
      </c>
      <c r="LWS24" s="401">
        <v>0.75</v>
      </c>
      <c r="LWT24" s="401">
        <v>0.75</v>
      </c>
      <c r="LWU24" s="401">
        <v>0.75</v>
      </c>
      <c r="LWV24" s="401">
        <v>0.75</v>
      </c>
      <c r="LWW24" s="401">
        <v>0.75</v>
      </c>
      <c r="LWX24" s="401">
        <v>0.75</v>
      </c>
      <c r="LWY24" s="401">
        <v>0.75</v>
      </c>
      <c r="LWZ24" s="401">
        <v>0.75</v>
      </c>
      <c r="LXA24" s="401">
        <v>0.75</v>
      </c>
      <c r="LXB24" s="401">
        <v>0.75</v>
      </c>
      <c r="LXC24" s="401">
        <v>0.75</v>
      </c>
      <c r="LXD24" s="401">
        <v>0.75</v>
      </c>
      <c r="LXE24" s="401">
        <v>0.75</v>
      </c>
      <c r="LXF24" s="401">
        <v>0.75</v>
      </c>
      <c r="LXG24" s="401">
        <v>0.75</v>
      </c>
      <c r="LXH24" s="401">
        <v>0.75</v>
      </c>
      <c r="LXI24" s="401">
        <v>0.75</v>
      </c>
      <c r="LXJ24" s="401">
        <v>0.75</v>
      </c>
      <c r="LXK24" s="401">
        <v>0.75</v>
      </c>
      <c r="LXL24" s="401">
        <v>0.75</v>
      </c>
      <c r="LXM24" s="401">
        <v>0.75</v>
      </c>
      <c r="LXN24" s="401">
        <v>0.75</v>
      </c>
      <c r="LXO24" s="401">
        <v>0.75</v>
      </c>
      <c r="LXP24" s="401">
        <v>0.75</v>
      </c>
      <c r="LXQ24" s="401">
        <v>0.75</v>
      </c>
      <c r="LXR24" s="401">
        <v>0.75</v>
      </c>
      <c r="LXS24" s="401">
        <v>0.75</v>
      </c>
      <c r="LXT24" s="401">
        <v>0.75</v>
      </c>
      <c r="LXU24" s="401">
        <v>0.75</v>
      </c>
      <c r="LXV24" s="401">
        <v>0.75</v>
      </c>
      <c r="LXW24" s="401">
        <v>0.75</v>
      </c>
      <c r="LXX24" s="401">
        <v>0.75</v>
      </c>
      <c r="LXY24" s="401">
        <v>0.75</v>
      </c>
      <c r="LXZ24" s="401">
        <v>0.75</v>
      </c>
      <c r="LYA24" s="401">
        <v>0.75</v>
      </c>
      <c r="LYB24" s="401">
        <v>0.75</v>
      </c>
      <c r="LYC24" s="401">
        <v>0.75</v>
      </c>
      <c r="LYD24" s="401">
        <v>0.75</v>
      </c>
      <c r="LYE24" s="401">
        <v>0.75</v>
      </c>
      <c r="LYF24" s="401">
        <v>0.75</v>
      </c>
      <c r="LYG24" s="401">
        <v>0.75</v>
      </c>
      <c r="LYH24" s="401">
        <v>0.75</v>
      </c>
      <c r="LYI24" s="401">
        <v>0.75</v>
      </c>
      <c r="LYJ24" s="401">
        <v>0.75</v>
      </c>
      <c r="LYK24" s="401">
        <v>0.75</v>
      </c>
      <c r="LYL24" s="401">
        <v>0.75</v>
      </c>
      <c r="LYM24" s="401">
        <v>0.75</v>
      </c>
      <c r="LYN24" s="401">
        <v>0.75</v>
      </c>
      <c r="LYO24" s="401">
        <v>0.75</v>
      </c>
      <c r="LYP24" s="401">
        <v>0.75</v>
      </c>
      <c r="LYQ24" s="401">
        <v>0.75</v>
      </c>
      <c r="LYR24" s="401">
        <v>0.75</v>
      </c>
      <c r="LYS24" s="401">
        <v>0.75</v>
      </c>
      <c r="LYT24" s="401">
        <v>0.75</v>
      </c>
      <c r="LYU24" s="401">
        <v>0.75</v>
      </c>
      <c r="LYV24" s="401">
        <v>0.75</v>
      </c>
      <c r="LYW24" s="401">
        <v>0.75</v>
      </c>
      <c r="LYX24" s="401">
        <v>0.75</v>
      </c>
      <c r="LYY24" s="401">
        <v>0.75</v>
      </c>
      <c r="LYZ24" s="401">
        <v>0.75</v>
      </c>
      <c r="LZA24" s="401">
        <v>0.75</v>
      </c>
      <c r="LZB24" s="401">
        <v>0.75</v>
      </c>
      <c r="LZC24" s="401">
        <v>0.75</v>
      </c>
      <c r="LZD24" s="401">
        <v>0.75</v>
      </c>
      <c r="LZE24" s="401">
        <v>0.75</v>
      </c>
      <c r="LZF24" s="401">
        <v>0.75</v>
      </c>
      <c r="LZG24" s="401">
        <v>0.75</v>
      </c>
      <c r="LZH24" s="401">
        <v>0.75</v>
      </c>
      <c r="LZI24" s="401">
        <v>0.75</v>
      </c>
      <c r="LZJ24" s="401">
        <v>0.75</v>
      </c>
      <c r="LZK24" s="401">
        <v>0.75</v>
      </c>
      <c r="LZL24" s="401">
        <v>0.75</v>
      </c>
      <c r="LZM24" s="401">
        <v>0.75</v>
      </c>
      <c r="LZN24" s="401">
        <v>0.75</v>
      </c>
      <c r="LZO24" s="401">
        <v>0.75</v>
      </c>
      <c r="LZP24" s="401">
        <v>0.75</v>
      </c>
      <c r="LZQ24" s="401">
        <v>0.75</v>
      </c>
      <c r="LZR24" s="401">
        <v>0.75</v>
      </c>
      <c r="LZS24" s="401">
        <v>0.75</v>
      </c>
      <c r="LZT24" s="401">
        <v>0.75</v>
      </c>
      <c r="LZU24" s="401">
        <v>0.75</v>
      </c>
      <c r="LZV24" s="401">
        <v>0.75</v>
      </c>
      <c r="LZW24" s="401">
        <v>0.75</v>
      </c>
      <c r="LZX24" s="401">
        <v>0.75</v>
      </c>
      <c r="LZY24" s="401">
        <v>0.75</v>
      </c>
      <c r="LZZ24" s="401">
        <v>0.75</v>
      </c>
      <c r="MAA24" s="401">
        <v>0.75</v>
      </c>
      <c r="MAB24" s="401">
        <v>0.75</v>
      </c>
      <c r="MAC24" s="401">
        <v>0.75</v>
      </c>
      <c r="MAD24" s="401">
        <v>0.75</v>
      </c>
      <c r="MAE24" s="401">
        <v>0.75</v>
      </c>
      <c r="MAF24" s="401">
        <v>0.75</v>
      </c>
      <c r="MAG24" s="401">
        <v>0.75</v>
      </c>
      <c r="MAH24" s="401">
        <v>0.75</v>
      </c>
      <c r="MAI24" s="401">
        <v>0.75</v>
      </c>
      <c r="MAJ24" s="401">
        <v>0.75</v>
      </c>
      <c r="MAK24" s="401">
        <v>0.75</v>
      </c>
      <c r="MAL24" s="401">
        <v>0.75</v>
      </c>
      <c r="MAM24" s="401">
        <v>0.75</v>
      </c>
      <c r="MAN24" s="401">
        <v>0.75</v>
      </c>
      <c r="MAO24" s="401">
        <v>0.75</v>
      </c>
      <c r="MAP24" s="401">
        <v>0.75</v>
      </c>
      <c r="MAQ24" s="401">
        <v>0.75</v>
      </c>
      <c r="MAR24" s="401">
        <v>0.75</v>
      </c>
      <c r="MAS24" s="401">
        <v>0.75</v>
      </c>
      <c r="MAT24" s="401">
        <v>0.75</v>
      </c>
      <c r="MAU24" s="401">
        <v>0.75</v>
      </c>
      <c r="MAV24" s="401">
        <v>0.75</v>
      </c>
      <c r="MAW24" s="401">
        <v>0.75</v>
      </c>
      <c r="MAX24" s="401">
        <v>0.75</v>
      </c>
      <c r="MAY24" s="401">
        <v>0.75</v>
      </c>
      <c r="MAZ24" s="401">
        <v>0.75</v>
      </c>
      <c r="MBA24" s="401">
        <v>0.75</v>
      </c>
      <c r="MBB24" s="401">
        <v>0.75</v>
      </c>
      <c r="MBC24" s="401">
        <v>0.75</v>
      </c>
      <c r="MBD24" s="401">
        <v>0.75</v>
      </c>
      <c r="MBE24" s="401">
        <v>0.75</v>
      </c>
      <c r="MBF24" s="401">
        <v>0.75</v>
      </c>
      <c r="MBG24" s="401">
        <v>0.75</v>
      </c>
      <c r="MBH24" s="401">
        <v>0.75</v>
      </c>
      <c r="MBI24" s="401">
        <v>0.75</v>
      </c>
      <c r="MBJ24" s="401">
        <v>0.75</v>
      </c>
      <c r="MBK24" s="401">
        <v>0.75</v>
      </c>
      <c r="MBL24" s="401">
        <v>0.75</v>
      </c>
      <c r="MBM24" s="401">
        <v>0.75</v>
      </c>
      <c r="MBN24" s="401">
        <v>0.75</v>
      </c>
      <c r="MBO24" s="401">
        <v>0.75</v>
      </c>
      <c r="MBP24" s="401">
        <v>0.75</v>
      </c>
      <c r="MBQ24" s="401">
        <v>0.75</v>
      </c>
      <c r="MBR24" s="401">
        <v>0.75</v>
      </c>
      <c r="MBS24" s="401">
        <v>0.75</v>
      </c>
      <c r="MBT24" s="401">
        <v>0.75</v>
      </c>
      <c r="MBU24" s="401">
        <v>0.75</v>
      </c>
      <c r="MBV24" s="401">
        <v>0.75</v>
      </c>
      <c r="MBW24" s="401">
        <v>0.75</v>
      </c>
      <c r="MBX24" s="401">
        <v>0.75</v>
      </c>
      <c r="MBY24" s="401">
        <v>0.75</v>
      </c>
      <c r="MBZ24" s="401">
        <v>0.75</v>
      </c>
      <c r="MCA24" s="401">
        <v>0.75</v>
      </c>
      <c r="MCB24" s="401">
        <v>0.75</v>
      </c>
      <c r="MCC24" s="401">
        <v>0.75</v>
      </c>
      <c r="MCD24" s="401">
        <v>0.75</v>
      </c>
      <c r="MCE24" s="401">
        <v>0.75</v>
      </c>
      <c r="MCF24" s="401">
        <v>0.75</v>
      </c>
      <c r="MCG24" s="401">
        <v>0.75</v>
      </c>
      <c r="MCH24" s="401">
        <v>0.75</v>
      </c>
      <c r="MCI24" s="401">
        <v>0.75</v>
      </c>
      <c r="MCJ24" s="401">
        <v>0.75</v>
      </c>
      <c r="MCK24" s="401">
        <v>0.75</v>
      </c>
      <c r="MCL24" s="401">
        <v>0.75</v>
      </c>
      <c r="MCM24" s="401">
        <v>0.75</v>
      </c>
      <c r="MCN24" s="401">
        <v>0.75</v>
      </c>
      <c r="MCO24" s="401">
        <v>0.75</v>
      </c>
      <c r="MCP24" s="401">
        <v>0.75</v>
      </c>
      <c r="MCQ24" s="401">
        <v>0.75</v>
      </c>
      <c r="MCR24" s="401">
        <v>0.75</v>
      </c>
      <c r="MCS24" s="401">
        <v>0.75</v>
      </c>
      <c r="MCT24" s="401">
        <v>0.75</v>
      </c>
      <c r="MCU24" s="401">
        <v>0.75</v>
      </c>
      <c r="MCV24" s="401">
        <v>0.75</v>
      </c>
      <c r="MCW24" s="401">
        <v>0.75</v>
      </c>
      <c r="MCX24" s="401">
        <v>0.75</v>
      </c>
      <c r="MCY24" s="401">
        <v>0.75</v>
      </c>
      <c r="MCZ24" s="401">
        <v>0.75</v>
      </c>
      <c r="MDA24" s="401">
        <v>0.75</v>
      </c>
      <c r="MDB24" s="401">
        <v>0.75</v>
      </c>
      <c r="MDC24" s="401">
        <v>0.75</v>
      </c>
      <c r="MDD24" s="401">
        <v>0.75</v>
      </c>
      <c r="MDE24" s="401">
        <v>0.75</v>
      </c>
      <c r="MDF24" s="401">
        <v>0.75</v>
      </c>
      <c r="MDG24" s="401">
        <v>0.75</v>
      </c>
      <c r="MDH24" s="401">
        <v>0.75</v>
      </c>
      <c r="MDI24" s="401">
        <v>0.75</v>
      </c>
      <c r="MDJ24" s="401">
        <v>0.75</v>
      </c>
      <c r="MDK24" s="401">
        <v>0.75</v>
      </c>
      <c r="MDL24" s="401">
        <v>0.75</v>
      </c>
      <c r="MDM24" s="401">
        <v>0.75</v>
      </c>
      <c r="MDN24" s="401">
        <v>0.75</v>
      </c>
      <c r="MDO24" s="401">
        <v>0.75</v>
      </c>
      <c r="MDP24" s="401">
        <v>0.75</v>
      </c>
      <c r="MDQ24" s="401">
        <v>0.75</v>
      </c>
      <c r="MDR24" s="401">
        <v>0.75</v>
      </c>
      <c r="MDS24" s="401">
        <v>0.75</v>
      </c>
      <c r="MDT24" s="401">
        <v>0.75</v>
      </c>
      <c r="MDU24" s="401">
        <v>0.75</v>
      </c>
      <c r="MDV24" s="401">
        <v>0.75</v>
      </c>
      <c r="MDW24" s="401">
        <v>0.75</v>
      </c>
      <c r="MDX24" s="401">
        <v>0.75</v>
      </c>
      <c r="MDY24" s="401">
        <v>0.75</v>
      </c>
      <c r="MDZ24" s="401">
        <v>0.75</v>
      </c>
      <c r="MEA24" s="401">
        <v>0.75</v>
      </c>
      <c r="MEB24" s="401">
        <v>0.75</v>
      </c>
      <c r="MEC24" s="401">
        <v>0.75</v>
      </c>
      <c r="MED24" s="401">
        <v>0.75</v>
      </c>
      <c r="MEE24" s="401">
        <v>0.75</v>
      </c>
      <c r="MEF24" s="401">
        <v>0.75</v>
      </c>
      <c r="MEG24" s="401">
        <v>0.75</v>
      </c>
      <c r="MEH24" s="401">
        <v>0.75</v>
      </c>
      <c r="MEI24" s="401">
        <v>0.75</v>
      </c>
      <c r="MEJ24" s="401">
        <v>0.75</v>
      </c>
      <c r="MEK24" s="401">
        <v>0.75</v>
      </c>
      <c r="MEL24" s="401">
        <v>0.75</v>
      </c>
      <c r="MEM24" s="401">
        <v>0.75</v>
      </c>
      <c r="MEN24" s="401">
        <v>0.75</v>
      </c>
      <c r="MEO24" s="401">
        <v>0.75</v>
      </c>
      <c r="MEP24" s="401">
        <v>0.75</v>
      </c>
      <c r="MEQ24" s="401">
        <v>0.75</v>
      </c>
      <c r="MER24" s="401">
        <v>0.75</v>
      </c>
      <c r="MES24" s="401">
        <v>0.75</v>
      </c>
      <c r="MET24" s="401">
        <v>0.75</v>
      </c>
      <c r="MEU24" s="401">
        <v>0.75</v>
      </c>
      <c r="MEV24" s="401">
        <v>0.75</v>
      </c>
      <c r="MEW24" s="401">
        <v>0.75</v>
      </c>
      <c r="MEX24" s="401">
        <v>0.75</v>
      </c>
      <c r="MEY24" s="401">
        <v>0.75</v>
      </c>
      <c r="MEZ24" s="401">
        <v>0.75</v>
      </c>
      <c r="MFA24" s="401">
        <v>0.75</v>
      </c>
      <c r="MFB24" s="401">
        <v>0.75</v>
      </c>
      <c r="MFC24" s="401">
        <v>0.75</v>
      </c>
      <c r="MFD24" s="401">
        <v>0.75</v>
      </c>
      <c r="MFE24" s="401">
        <v>0.75</v>
      </c>
      <c r="MFF24" s="401">
        <v>0.75</v>
      </c>
      <c r="MFG24" s="401">
        <v>0.75</v>
      </c>
      <c r="MFH24" s="401">
        <v>0.75</v>
      </c>
      <c r="MFI24" s="401">
        <v>0.75</v>
      </c>
      <c r="MFJ24" s="401">
        <v>0.75</v>
      </c>
      <c r="MFK24" s="401">
        <v>0.75</v>
      </c>
      <c r="MFL24" s="401">
        <v>0.75</v>
      </c>
      <c r="MFM24" s="401">
        <v>0.75</v>
      </c>
      <c r="MFN24" s="401">
        <v>0.75</v>
      </c>
      <c r="MFO24" s="401">
        <v>0.75</v>
      </c>
      <c r="MFP24" s="401">
        <v>0.75</v>
      </c>
      <c r="MFQ24" s="401">
        <v>0.75</v>
      </c>
      <c r="MFR24" s="401">
        <v>0.75</v>
      </c>
      <c r="MFS24" s="401">
        <v>0.75</v>
      </c>
      <c r="MFT24" s="401">
        <v>0.75</v>
      </c>
      <c r="MFU24" s="401">
        <v>0.75</v>
      </c>
      <c r="MFV24" s="401">
        <v>0.75</v>
      </c>
      <c r="MFW24" s="401">
        <v>0.75</v>
      </c>
      <c r="MFX24" s="401">
        <v>0.75</v>
      </c>
      <c r="MFY24" s="401">
        <v>0.75</v>
      </c>
      <c r="MFZ24" s="401">
        <v>0.75</v>
      </c>
      <c r="MGA24" s="401">
        <v>0.75</v>
      </c>
      <c r="MGB24" s="401">
        <v>0.75</v>
      </c>
      <c r="MGC24" s="401">
        <v>0.75</v>
      </c>
      <c r="MGD24" s="401">
        <v>0.75</v>
      </c>
      <c r="MGE24" s="401">
        <v>0.75</v>
      </c>
      <c r="MGF24" s="401">
        <v>0.75</v>
      </c>
      <c r="MGG24" s="401">
        <v>0.75</v>
      </c>
      <c r="MGH24" s="401">
        <v>0.75</v>
      </c>
      <c r="MGI24" s="401">
        <v>0.75</v>
      </c>
      <c r="MGJ24" s="401">
        <v>0.75</v>
      </c>
      <c r="MGK24" s="401">
        <v>0.75</v>
      </c>
      <c r="MGL24" s="401">
        <v>0.75</v>
      </c>
      <c r="MGM24" s="401">
        <v>0.75</v>
      </c>
      <c r="MGN24" s="401">
        <v>0.75</v>
      </c>
      <c r="MGO24" s="401">
        <v>0.75</v>
      </c>
      <c r="MGP24" s="401">
        <v>0.75</v>
      </c>
      <c r="MGQ24" s="401">
        <v>0.75</v>
      </c>
      <c r="MGR24" s="401">
        <v>0.75</v>
      </c>
      <c r="MGS24" s="401">
        <v>0.75</v>
      </c>
      <c r="MGT24" s="401">
        <v>0.75</v>
      </c>
      <c r="MGU24" s="401">
        <v>0.75</v>
      </c>
      <c r="MGV24" s="401">
        <v>0.75</v>
      </c>
      <c r="MGW24" s="401">
        <v>0.75</v>
      </c>
      <c r="MGX24" s="401">
        <v>0.75</v>
      </c>
      <c r="MGY24" s="401">
        <v>0.75</v>
      </c>
      <c r="MGZ24" s="401">
        <v>0.75</v>
      </c>
      <c r="MHA24" s="401">
        <v>0.75</v>
      </c>
      <c r="MHB24" s="401">
        <v>0.75</v>
      </c>
      <c r="MHC24" s="401">
        <v>0.75</v>
      </c>
      <c r="MHD24" s="401">
        <v>0.75</v>
      </c>
      <c r="MHE24" s="401">
        <v>0.75</v>
      </c>
      <c r="MHF24" s="401">
        <v>0.75</v>
      </c>
      <c r="MHG24" s="401">
        <v>0.75</v>
      </c>
      <c r="MHH24" s="401">
        <v>0.75</v>
      </c>
      <c r="MHI24" s="401">
        <v>0.75</v>
      </c>
      <c r="MHJ24" s="401">
        <v>0.75</v>
      </c>
      <c r="MHK24" s="401">
        <v>0.75</v>
      </c>
      <c r="MHL24" s="401">
        <v>0.75</v>
      </c>
      <c r="MHM24" s="401">
        <v>0.75</v>
      </c>
      <c r="MHN24" s="401">
        <v>0.75</v>
      </c>
      <c r="MHO24" s="401">
        <v>0.75</v>
      </c>
      <c r="MHP24" s="401">
        <v>0.75</v>
      </c>
      <c r="MHQ24" s="401">
        <v>0.75</v>
      </c>
      <c r="MHR24" s="401">
        <v>0.75</v>
      </c>
      <c r="MHS24" s="401">
        <v>0.75</v>
      </c>
      <c r="MHT24" s="401">
        <v>0.75</v>
      </c>
      <c r="MHU24" s="401">
        <v>0.75</v>
      </c>
      <c r="MHV24" s="401">
        <v>0.75</v>
      </c>
      <c r="MHW24" s="401">
        <v>0.75</v>
      </c>
      <c r="MHX24" s="401">
        <v>0.75</v>
      </c>
      <c r="MHY24" s="401">
        <v>0.75</v>
      </c>
      <c r="MHZ24" s="401">
        <v>0.75</v>
      </c>
      <c r="MIA24" s="401">
        <v>0.75</v>
      </c>
      <c r="MIB24" s="401">
        <v>0.75</v>
      </c>
      <c r="MIC24" s="401">
        <v>0.75</v>
      </c>
      <c r="MID24" s="401">
        <v>0.75</v>
      </c>
      <c r="MIE24" s="401">
        <v>0.75</v>
      </c>
      <c r="MIF24" s="401">
        <v>0.75</v>
      </c>
      <c r="MIG24" s="401">
        <v>0.75</v>
      </c>
      <c r="MIH24" s="401">
        <v>0.75</v>
      </c>
      <c r="MII24" s="401">
        <v>0.75</v>
      </c>
      <c r="MIJ24" s="401">
        <v>0.75</v>
      </c>
      <c r="MIK24" s="401">
        <v>0.75</v>
      </c>
      <c r="MIL24" s="401">
        <v>0.75</v>
      </c>
      <c r="MIM24" s="401">
        <v>0.75</v>
      </c>
      <c r="MIN24" s="401">
        <v>0.75</v>
      </c>
      <c r="MIO24" s="401">
        <v>0.75</v>
      </c>
      <c r="MIP24" s="401">
        <v>0.75</v>
      </c>
      <c r="MIQ24" s="401">
        <v>0.75</v>
      </c>
      <c r="MIR24" s="401">
        <v>0.75</v>
      </c>
      <c r="MIS24" s="401">
        <v>0.75</v>
      </c>
      <c r="MIT24" s="401">
        <v>0.75</v>
      </c>
      <c r="MIU24" s="401">
        <v>0.75</v>
      </c>
      <c r="MIV24" s="401">
        <v>0.75</v>
      </c>
      <c r="MIW24" s="401">
        <v>0.75</v>
      </c>
      <c r="MIX24" s="401">
        <v>0.75</v>
      </c>
      <c r="MIY24" s="401">
        <v>0.75</v>
      </c>
      <c r="MIZ24" s="401">
        <v>0.75</v>
      </c>
      <c r="MJA24" s="401">
        <v>0.75</v>
      </c>
      <c r="MJB24" s="401">
        <v>0.75</v>
      </c>
      <c r="MJC24" s="401">
        <v>0.75</v>
      </c>
      <c r="MJD24" s="401">
        <v>0.75</v>
      </c>
      <c r="MJE24" s="401">
        <v>0.75</v>
      </c>
      <c r="MJF24" s="401">
        <v>0.75</v>
      </c>
      <c r="MJG24" s="401">
        <v>0.75</v>
      </c>
      <c r="MJH24" s="401">
        <v>0.75</v>
      </c>
      <c r="MJI24" s="401">
        <v>0.75</v>
      </c>
      <c r="MJJ24" s="401">
        <v>0.75</v>
      </c>
      <c r="MJK24" s="401">
        <v>0.75</v>
      </c>
      <c r="MJL24" s="401">
        <v>0.75</v>
      </c>
      <c r="MJM24" s="401">
        <v>0.75</v>
      </c>
      <c r="MJN24" s="401">
        <v>0.75</v>
      </c>
      <c r="MJO24" s="401">
        <v>0.75</v>
      </c>
      <c r="MJP24" s="401">
        <v>0.75</v>
      </c>
      <c r="MJQ24" s="401">
        <v>0.75</v>
      </c>
      <c r="MJR24" s="401">
        <v>0.75</v>
      </c>
      <c r="MJS24" s="401">
        <v>0.75</v>
      </c>
      <c r="MJT24" s="401">
        <v>0.75</v>
      </c>
      <c r="MJU24" s="401">
        <v>0.75</v>
      </c>
      <c r="MJV24" s="401">
        <v>0.75</v>
      </c>
      <c r="MJW24" s="401">
        <v>0.75</v>
      </c>
      <c r="MJX24" s="401">
        <v>0.75</v>
      </c>
      <c r="MJY24" s="401">
        <v>0.75</v>
      </c>
      <c r="MJZ24" s="401">
        <v>0.75</v>
      </c>
      <c r="MKA24" s="401">
        <v>0.75</v>
      </c>
      <c r="MKB24" s="401">
        <v>0.75</v>
      </c>
      <c r="MKC24" s="401">
        <v>0.75</v>
      </c>
      <c r="MKD24" s="401">
        <v>0.75</v>
      </c>
      <c r="MKE24" s="401">
        <v>0.75</v>
      </c>
      <c r="MKF24" s="401">
        <v>0.75</v>
      </c>
      <c r="MKG24" s="401">
        <v>0.75</v>
      </c>
      <c r="MKH24" s="401">
        <v>0.75</v>
      </c>
      <c r="MKI24" s="401">
        <v>0.75</v>
      </c>
      <c r="MKJ24" s="401">
        <v>0.75</v>
      </c>
      <c r="MKK24" s="401">
        <v>0.75</v>
      </c>
      <c r="MKL24" s="401">
        <v>0.75</v>
      </c>
      <c r="MKM24" s="401">
        <v>0.75</v>
      </c>
      <c r="MKN24" s="401">
        <v>0.75</v>
      </c>
      <c r="MKO24" s="401">
        <v>0.75</v>
      </c>
      <c r="MKP24" s="401">
        <v>0.75</v>
      </c>
      <c r="MKQ24" s="401">
        <v>0.75</v>
      </c>
      <c r="MKR24" s="401">
        <v>0.75</v>
      </c>
      <c r="MKS24" s="401">
        <v>0.75</v>
      </c>
      <c r="MKT24" s="401">
        <v>0.75</v>
      </c>
      <c r="MKU24" s="401">
        <v>0.75</v>
      </c>
      <c r="MKV24" s="401">
        <v>0.75</v>
      </c>
      <c r="MKW24" s="401">
        <v>0.75</v>
      </c>
      <c r="MKX24" s="401">
        <v>0.75</v>
      </c>
      <c r="MKY24" s="401">
        <v>0.75</v>
      </c>
      <c r="MKZ24" s="401">
        <v>0.75</v>
      </c>
      <c r="MLA24" s="401">
        <v>0.75</v>
      </c>
      <c r="MLB24" s="401">
        <v>0.75</v>
      </c>
      <c r="MLC24" s="401">
        <v>0.75</v>
      </c>
      <c r="MLD24" s="401">
        <v>0.75</v>
      </c>
      <c r="MLE24" s="401">
        <v>0.75</v>
      </c>
      <c r="MLF24" s="401">
        <v>0.75</v>
      </c>
      <c r="MLG24" s="401">
        <v>0.75</v>
      </c>
      <c r="MLH24" s="401">
        <v>0.75</v>
      </c>
      <c r="MLI24" s="401">
        <v>0.75</v>
      </c>
      <c r="MLJ24" s="401">
        <v>0.75</v>
      </c>
      <c r="MLK24" s="401">
        <v>0.75</v>
      </c>
      <c r="MLL24" s="401">
        <v>0.75</v>
      </c>
      <c r="MLM24" s="401">
        <v>0.75</v>
      </c>
      <c r="MLN24" s="401">
        <v>0.75</v>
      </c>
      <c r="MLO24" s="401">
        <v>0.75</v>
      </c>
      <c r="MLP24" s="401">
        <v>0.75</v>
      </c>
      <c r="MLQ24" s="401">
        <v>0.75</v>
      </c>
      <c r="MLR24" s="401">
        <v>0.75</v>
      </c>
      <c r="MLS24" s="401">
        <v>0.75</v>
      </c>
      <c r="MLT24" s="401">
        <v>0.75</v>
      </c>
      <c r="MLU24" s="401">
        <v>0.75</v>
      </c>
      <c r="MLV24" s="401">
        <v>0.75</v>
      </c>
      <c r="MLW24" s="401">
        <v>0.75</v>
      </c>
      <c r="MLX24" s="401">
        <v>0.75</v>
      </c>
      <c r="MLY24" s="401">
        <v>0.75</v>
      </c>
      <c r="MLZ24" s="401">
        <v>0.75</v>
      </c>
      <c r="MMA24" s="401">
        <v>0.75</v>
      </c>
      <c r="MMB24" s="401">
        <v>0.75</v>
      </c>
      <c r="MMC24" s="401">
        <v>0.75</v>
      </c>
      <c r="MMD24" s="401">
        <v>0.75</v>
      </c>
      <c r="MME24" s="401">
        <v>0.75</v>
      </c>
      <c r="MMF24" s="401">
        <v>0.75</v>
      </c>
      <c r="MMG24" s="401">
        <v>0.75</v>
      </c>
      <c r="MMH24" s="401">
        <v>0.75</v>
      </c>
      <c r="MMI24" s="401">
        <v>0.75</v>
      </c>
      <c r="MMJ24" s="401">
        <v>0.75</v>
      </c>
      <c r="MMK24" s="401">
        <v>0.75</v>
      </c>
      <c r="MML24" s="401">
        <v>0.75</v>
      </c>
      <c r="MMM24" s="401">
        <v>0.75</v>
      </c>
      <c r="MMN24" s="401">
        <v>0.75</v>
      </c>
      <c r="MMO24" s="401">
        <v>0.75</v>
      </c>
      <c r="MMP24" s="401">
        <v>0.75</v>
      </c>
      <c r="MMQ24" s="401">
        <v>0.75</v>
      </c>
      <c r="MMR24" s="401">
        <v>0.75</v>
      </c>
      <c r="MMS24" s="401">
        <v>0.75</v>
      </c>
      <c r="MMT24" s="401">
        <v>0.75</v>
      </c>
      <c r="MMU24" s="401">
        <v>0.75</v>
      </c>
      <c r="MMV24" s="401">
        <v>0.75</v>
      </c>
      <c r="MMW24" s="401">
        <v>0.75</v>
      </c>
      <c r="MMX24" s="401">
        <v>0.75</v>
      </c>
      <c r="MMY24" s="401">
        <v>0.75</v>
      </c>
      <c r="MMZ24" s="401">
        <v>0.75</v>
      </c>
      <c r="MNA24" s="401">
        <v>0.75</v>
      </c>
      <c r="MNB24" s="401">
        <v>0.75</v>
      </c>
      <c r="MNC24" s="401">
        <v>0.75</v>
      </c>
      <c r="MND24" s="401">
        <v>0.75</v>
      </c>
      <c r="MNE24" s="401">
        <v>0.75</v>
      </c>
      <c r="MNF24" s="401">
        <v>0.75</v>
      </c>
      <c r="MNG24" s="401">
        <v>0.75</v>
      </c>
      <c r="MNH24" s="401">
        <v>0.75</v>
      </c>
      <c r="MNI24" s="401">
        <v>0.75</v>
      </c>
      <c r="MNJ24" s="401">
        <v>0.75</v>
      </c>
      <c r="MNK24" s="401">
        <v>0.75</v>
      </c>
      <c r="MNL24" s="401">
        <v>0.75</v>
      </c>
      <c r="MNM24" s="401">
        <v>0.75</v>
      </c>
      <c r="MNN24" s="401">
        <v>0.75</v>
      </c>
      <c r="MNO24" s="401">
        <v>0.75</v>
      </c>
      <c r="MNP24" s="401">
        <v>0.75</v>
      </c>
      <c r="MNQ24" s="401">
        <v>0.75</v>
      </c>
      <c r="MNR24" s="401">
        <v>0.75</v>
      </c>
      <c r="MNS24" s="401">
        <v>0.75</v>
      </c>
      <c r="MNT24" s="401">
        <v>0.75</v>
      </c>
      <c r="MNU24" s="401">
        <v>0.75</v>
      </c>
      <c r="MNV24" s="401">
        <v>0.75</v>
      </c>
      <c r="MNW24" s="401">
        <v>0.75</v>
      </c>
      <c r="MNX24" s="401">
        <v>0.75</v>
      </c>
      <c r="MNY24" s="401">
        <v>0.75</v>
      </c>
      <c r="MNZ24" s="401">
        <v>0.75</v>
      </c>
      <c r="MOA24" s="401">
        <v>0.75</v>
      </c>
      <c r="MOB24" s="401">
        <v>0.75</v>
      </c>
      <c r="MOC24" s="401">
        <v>0.75</v>
      </c>
      <c r="MOD24" s="401">
        <v>0.75</v>
      </c>
      <c r="MOE24" s="401">
        <v>0.75</v>
      </c>
      <c r="MOF24" s="401">
        <v>0.75</v>
      </c>
      <c r="MOG24" s="401">
        <v>0.75</v>
      </c>
      <c r="MOH24" s="401">
        <v>0.75</v>
      </c>
      <c r="MOI24" s="401">
        <v>0.75</v>
      </c>
      <c r="MOJ24" s="401">
        <v>0.75</v>
      </c>
      <c r="MOK24" s="401">
        <v>0.75</v>
      </c>
      <c r="MOL24" s="401">
        <v>0.75</v>
      </c>
      <c r="MOM24" s="401">
        <v>0.75</v>
      </c>
      <c r="MON24" s="401">
        <v>0.75</v>
      </c>
      <c r="MOO24" s="401">
        <v>0.75</v>
      </c>
      <c r="MOP24" s="401">
        <v>0.75</v>
      </c>
      <c r="MOQ24" s="401">
        <v>0.75</v>
      </c>
      <c r="MOR24" s="401">
        <v>0.75</v>
      </c>
      <c r="MOS24" s="401">
        <v>0.75</v>
      </c>
      <c r="MOT24" s="401">
        <v>0.75</v>
      </c>
      <c r="MOU24" s="401">
        <v>0.75</v>
      </c>
      <c r="MOV24" s="401">
        <v>0.75</v>
      </c>
      <c r="MOW24" s="401">
        <v>0.75</v>
      </c>
      <c r="MOX24" s="401">
        <v>0.75</v>
      </c>
      <c r="MOY24" s="401">
        <v>0.75</v>
      </c>
      <c r="MOZ24" s="401">
        <v>0.75</v>
      </c>
      <c r="MPA24" s="401">
        <v>0.75</v>
      </c>
      <c r="MPB24" s="401">
        <v>0.75</v>
      </c>
      <c r="MPC24" s="401">
        <v>0.75</v>
      </c>
      <c r="MPD24" s="401">
        <v>0.75</v>
      </c>
      <c r="MPE24" s="401">
        <v>0.75</v>
      </c>
      <c r="MPF24" s="401">
        <v>0.75</v>
      </c>
      <c r="MPG24" s="401">
        <v>0.75</v>
      </c>
      <c r="MPH24" s="401">
        <v>0.75</v>
      </c>
      <c r="MPI24" s="401">
        <v>0.75</v>
      </c>
      <c r="MPJ24" s="401">
        <v>0.75</v>
      </c>
      <c r="MPK24" s="401">
        <v>0.75</v>
      </c>
      <c r="MPL24" s="401">
        <v>0.75</v>
      </c>
      <c r="MPM24" s="401">
        <v>0.75</v>
      </c>
      <c r="MPN24" s="401">
        <v>0.75</v>
      </c>
      <c r="MPO24" s="401">
        <v>0.75</v>
      </c>
      <c r="MPP24" s="401">
        <v>0.75</v>
      </c>
      <c r="MPQ24" s="401">
        <v>0.75</v>
      </c>
      <c r="MPR24" s="401">
        <v>0.75</v>
      </c>
      <c r="MPS24" s="401">
        <v>0.75</v>
      </c>
      <c r="MPT24" s="401">
        <v>0.75</v>
      </c>
      <c r="MPU24" s="401">
        <v>0.75</v>
      </c>
      <c r="MPV24" s="401">
        <v>0.75</v>
      </c>
      <c r="MPW24" s="401">
        <v>0.75</v>
      </c>
      <c r="MPX24" s="401">
        <v>0.75</v>
      </c>
      <c r="MPY24" s="401">
        <v>0.75</v>
      </c>
      <c r="MPZ24" s="401">
        <v>0.75</v>
      </c>
      <c r="MQA24" s="401">
        <v>0.75</v>
      </c>
      <c r="MQB24" s="401">
        <v>0.75</v>
      </c>
      <c r="MQC24" s="401">
        <v>0.75</v>
      </c>
      <c r="MQD24" s="401">
        <v>0.75</v>
      </c>
      <c r="MQE24" s="401">
        <v>0.75</v>
      </c>
      <c r="MQF24" s="401">
        <v>0.75</v>
      </c>
      <c r="MQG24" s="401">
        <v>0.75</v>
      </c>
      <c r="MQH24" s="401">
        <v>0.75</v>
      </c>
      <c r="MQI24" s="401">
        <v>0.75</v>
      </c>
      <c r="MQJ24" s="401">
        <v>0.75</v>
      </c>
      <c r="MQK24" s="401">
        <v>0.75</v>
      </c>
      <c r="MQL24" s="401">
        <v>0.75</v>
      </c>
      <c r="MQM24" s="401">
        <v>0.75</v>
      </c>
      <c r="MQN24" s="401">
        <v>0.75</v>
      </c>
      <c r="MQO24" s="401">
        <v>0.75</v>
      </c>
      <c r="MQP24" s="401">
        <v>0.75</v>
      </c>
      <c r="MQQ24" s="401">
        <v>0.75</v>
      </c>
      <c r="MQR24" s="401">
        <v>0.75</v>
      </c>
      <c r="MQS24" s="401">
        <v>0.75</v>
      </c>
      <c r="MQT24" s="401">
        <v>0.75</v>
      </c>
      <c r="MQU24" s="401">
        <v>0.75</v>
      </c>
      <c r="MQV24" s="401">
        <v>0.75</v>
      </c>
      <c r="MQW24" s="401">
        <v>0.75</v>
      </c>
      <c r="MQX24" s="401">
        <v>0.75</v>
      </c>
      <c r="MQY24" s="401">
        <v>0.75</v>
      </c>
      <c r="MQZ24" s="401">
        <v>0.75</v>
      </c>
      <c r="MRA24" s="401">
        <v>0.75</v>
      </c>
      <c r="MRB24" s="401">
        <v>0.75</v>
      </c>
      <c r="MRC24" s="401">
        <v>0.75</v>
      </c>
      <c r="MRD24" s="401">
        <v>0.75</v>
      </c>
      <c r="MRE24" s="401">
        <v>0.75</v>
      </c>
      <c r="MRF24" s="401">
        <v>0.75</v>
      </c>
      <c r="MRG24" s="401">
        <v>0.75</v>
      </c>
      <c r="MRH24" s="401">
        <v>0.75</v>
      </c>
      <c r="MRI24" s="401">
        <v>0.75</v>
      </c>
      <c r="MRJ24" s="401">
        <v>0.75</v>
      </c>
      <c r="MRK24" s="401">
        <v>0.75</v>
      </c>
      <c r="MRL24" s="401">
        <v>0.75</v>
      </c>
      <c r="MRM24" s="401">
        <v>0.75</v>
      </c>
      <c r="MRN24" s="401">
        <v>0.75</v>
      </c>
      <c r="MRO24" s="401">
        <v>0.75</v>
      </c>
      <c r="MRP24" s="401">
        <v>0.75</v>
      </c>
      <c r="MRQ24" s="401">
        <v>0.75</v>
      </c>
      <c r="MRR24" s="401">
        <v>0.75</v>
      </c>
      <c r="MRS24" s="401">
        <v>0.75</v>
      </c>
      <c r="MRT24" s="401">
        <v>0.75</v>
      </c>
      <c r="MRU24" s="401">
        <v>0.75</v>
      </c>
      <c r="MRV24" s="401">
        <v>0.75</v>
      </c>
      <c r="MRW24" s="401">
        <v>0.75</v>
      </c>
      <c r="MRX24" s="401">
        <v>0.75</v>
      </c>
      <c r="MRY24" s="401">
        <v>0.75</v>
      </c>
      <c r="MRZ24" s="401">
        <v>0.75</v>
      </c>
      <c r="MSA24" s="401">
        <v>0.75</v>
      </c>
      <c r="MSB24" s="401">
        <v>0.75</v>
      </c>
      <c r="MSC24" s="401">
        <v>0.75</v>
      </c>
      <c r="MSD24" s="401">
        <v>0.75</v>
      </c>
      <c r="MSE24" s="401">
        <v>0.75</v>
      </c>
      <c r="MSF24" s="401">
        <v>0.75</v>
      </c>
      <c r="MSG24" s="401">
        <v>0.75</v>
      </c>
      <c r="MSH24" s="401">
        <v>0.75</v>
      </c>
      <c r="MSI24" s="401">
        <v>0.75</v>
      </c>
      <c r="MSJ24" s="401">
        <v>0.75</v>
      </c>
      <c r="MSK24" s="401">
        <v>0.75</v>
      </c>
      <c r="MSL24" s="401">
        <v>0.75</v>
      </c>
      <c r="MSM24" s="401">
        <v>0.75</v>
      </c>
      <c r="MSN24" s="401">
        <v>0.75</v>
      </c>
      <c r="MSO24" s="401">
        <v>0.75</v>
      </c>
      <c r="MSP24" s="401">
        <v>0.75</v>
      </c>
      <c r="MSQ24" s="401">
        <v>0.75</v>
      </c>
      <c r="MSR24" s="401">
        <v>0.75</v>
      </c>
      <c r="MSS24" s="401">
        <v>0.75</v>
      </c>
      <c r="MST24" s="401">
        <v>0.75</v>
      </c>
      <c r="MSU24" s="401">
        <v>0.75</v>
      </c>
      <c r="MSV24" s="401">
        <v>0.75</v>
      </c>
      <c r="MSW24" s="401">
        <v>0.75</v>
      </c>
      <c r="MSX24" s="401">
        <v>0.75</v>
      </c>
      <c r="MSY24" s="401">
        <v>0.75</v>
      </c>
      <c r="MSZ24" s="401">
        <v>0.75</v>
      </c>
      <c r="MTA24" s="401">
        <v>0.75</v>
      </c>
      <c r="MTB24" s="401">
        <v>0.75</v>
      </c>
      <c r="MTC24" s="401">
        <v>0.75</v>
      </c>
      <c r="MTD24" s="401">
        <v>0.75</v>
      </c>
      <c r="MTE24" s="401">
        <v>0.75</v>
      </c>
      <c r="MTF24" s="401">
        <v>0.75</v>
      </c>
      <c r="MTG24" s="401">
        <v>0.75</v>
      </c>
      <c r="MTH24" s="401">
        <v>0.75</v>
      </c>
      <c r="MTI24" s="401">
        <v>0.75</v>
      </c>
      <c r="MTJ24" s="401">
        <v>0.75</v>
      </c>
      <c r="MTK24" s="401">
        <v>0.75</v>
      </c>
      <c r="MTL24" s="401">
        <v>0.75</v>
      </c>
      <c r="MTM24" s="401">
        <v>0.75</v>
      </c>
      <c r="MTN24" s="401">
        <v>0.75</v>
      </c>
      <c r="MTO24" s="401">
        <v>0.75</v>
      </c>
      <c r="MTP24" s="401">
        <v>0.75</v>
      </c>
      <c r="MTQ24" s="401">
        <v>0.75</v>
      </c>
      <c r="MTR24" s="401">
        <v>0.75</v>
      </c>
      <c r="MTS24" s="401">
        <v>0.75</v>
      </c>
      <c r="MTT24" s="401">
        <v>0.75</v>
      </c>
      <c r="MTU24" s="401">
        <v>0.75</v>
      </c>
      <c r="MTV24" s="401">
        <v>0.75</v>
      </c>
      <c r="MTW24" s="401">
        <v>0.75</v>
      </c>
      <c r="MTX24" s="401">
        <v>0.75</v>
      </c>
      <c r="MTY24" s="401">
        <v>0.75</v>
      </c>
      <c r="MTZ24" s="401">
        <v>0.75</v>
      </c>
      <c r="MUA24" s="401">
        <v>0.75</v>
      </c>
      <c r="MUB24" s="401">
        <v>0.75</v>
      </c>
      <c r="MUC24" s="401">
        <v>0.75</v>
      </c>
      <c r="MUD24" s="401">
        <v>0.75</v>
      </c>
      <c r="MUE24" s="401">
        <v>0.75</v>
      </c>
      <c r="MUF24" s="401">
        <v>0.75</v>
      </c>
      <c r="MUG24" s="401">
        <v>0.75</v>
      </c>
      <c r="MUH24" s="401">
        <v>0.75</v>
      </c>
      <c r="MUI24" s="401">
        <v>0.75</v>
      </c>
      <c r="MUJ24" s="401">
        <v>0.75</v>
      </c>
      <c r="MUK24" s="401">
        <v>0.75</v>
      </c>
      <c r="MUL24" s="401">
        <v>0.75</v>
      </c>
      <c r="MUM24" s="401">
        <v>0.75</v>
      </c>
      <c r="MUN24" s="401">
        <v>0.75</v>
      </c>
      <c r="MUO24" s="401">
        <v>0.75</v>
      </c>
      <c r="MUP24" s="401">
        <v>0.75</v>
      </c>
      <c r="MUQ24" s="401">
        <v>0.75</v>
      </c>
      <c r="MUR24" s="401">
        <v>0.75</v>
      </c>
      <c r="MUS24" s="401">
        <v>0.75</v>
      </c>
      <c r="MUT24" s="401">
        <v>0.75</v>
      </c>
      <c r="MUU24" s="401">
        <v>0.75</v>
      </c>
      <c r="MUV24" s="401">
        <v>0.75</v>
      </c>
      <c r="MUW24" s="401">
        <v>0.75</v>
      </c>
      <c r="MUX24" s="401">
        <v>0.75</v>
      </c>
      <c r="MUY24" s="401">
        <v>0.75</v>
      </c>
      <c r="MUZ24" s="401">
        <v>0.75</v>
      </c>
      <c r="MVA24" s="401">
        <v>0.75</v>
      </c>
      <c r="MVB24" s="401">
        <v>0.75</v>
      </c>
      <c r="MVC24" s="401">
        <v>0.75</v>
      </c>
      <c r="MVD24" s="401">
        <v>0.75</v>
      </c>
      <c r="MVE24" s="401">
        <v>0.75</v>
      </c>
      <c r="MVF24" s="401">
        <v>0.75</v>
      </c>
      <c r="MVG24" s="401">
        <v>0.75</v>
      </c>
      <c r="MVH24" s="401">
        <v>0.75</v>
      </c>
      <c r="MVI24" s="401">
        <v>0.75</v>
      </c>
      <c r="MVJ24" s="401">
        <v>0.75</v>
      </c>
      <c r="MVK24" s="401">
        <v>0.75</v>
      </c>
      <c r="MVL24" s="401">
        <v>0.75</v>
      </c>
      <c r="MVM24" s="401">
        <v>0.75</v>
      </c>
      <c r="MVN24" s="401">
        <v>0.75</v>
      </c>
      <c r="MVO24" s="401">
        <v>0.75</v>
      </c>
      <c r="MVP24" s="401">
        <v>0.75</v>
      </c>
      <c r="MVQ24" s="401">
        <v>0.75</v>
      </c>
      <c r="MVR24" s="401">
        <v>0.75</v>
      </c>
      <c r="MVS24" s="401">
        <v>0.75</v>
      </c>
      <c r="MVT24" s="401">
        <v>0.75</v>
      </c>
      <c r="MVU24" s="401">
        <v>0.75</v>
      </c>
      <c r="MVV24" s="401">
        <v>0.75</v>
      </c>
      <c r="MVW24" s="401">
        <v>0.75</v>
      </c>
      <c r="MVX24" s="401">
        <v>0.75</v>
      </c>
      <c r="MVY24" s="401">
        <v>0.75</v>
      </c>
      <c r="MVZ24" s="401">
        <v>0.75</v>
      </c>
      <c r="MWA24" s="401">
        <v>0.75</v>
      </c>
      <c r="MWB24" s="401">
        <v>0.75</v>
      </c>
      <c r="MWC24" s="401">
        <v>0.75</v>
      </c>
      <c r="MWD24" s="401">
        <v>0.75</v>
      </c>
      <c r="MWE24" s="401">
        <v>0.75</v>
      </c>
      <c r="MWF24" s="401">
        <v>0.75</v>
      </c>
      <c r="MWG24" s="401">
        <v>0.75</v>
      </c>
      <c r="MWH24" s="401">
        <v>0.75</v>
      </c>
      <c r="MWI24" s="401">
        <v>0.75</v>
      </c>
      <c r="MWJ24" s="401">
        <v>0.75</v>
      </c>
      <c r="MWK24" s="401">
        <v>0.75</v>
      </c>
      <c r="MWL24" s="401">
        <v>0.75</v>
      </c>
      <c r="MWM24" s="401">
        <v>0.75</v>
      </c>
      <c r="MWN24" s="401">
        <v>0.75</v>
      </c>
      <c r="MWO24" s="401">
        <v>0.75</v>
      </c>
      <c r="MWP24" s="401">
        <v>0.75</v>
      </c>
      <c r="MWQ24" s="401">
        <v>0.75</v>
      </c>
      <c r="MWR24" s="401">
        <v>0.75</v>
      </c>
      <c r="MWS24" s="401">
        <v>0.75</v>
      </c>
      <c r="MWT24" s="401">
        <v>0.75</v>
      </c>
      <c r="MWU24" s="401">
        <v>0.75</v>
      </c>
      <c r="MWV24" s="401">
        <v>0.75</v>
      </c>
      <c r="MWW24" s="401">
        <v>0.75</v>
      </c>
      <c r="MWX24" s="401">
        <v>0.75</v>
      </c>
      <c r="MWY24" s="401">
        <v>0.75</v>
      </c>
      <c r="MWZ24" s="401">
        <v>0.75</v>
      </c>
      <c r="MXA24" s="401">
        <v>0.75</v>
      </c>
      <c r="MXB24" s="401">
        <v>0.75</v>
      </c>
      <c r="MXC24" s="401">
        <v>0.75</v>
      </c>
      <c r="MXD24" s="401">
        <v>0.75</v>
      </c>
      <c r="MXE24" s="401">
        <v>0.75</v>
      </c>
      <c r="MXF24" s="401">
        <v>0.75</v>
      </c>
      <c r="MXG24" s="401">
        <v>0.75</v>
      </c>
      <c r="MXH24" s="401">
        <v>0.75</v>
      </c>
      <c r="MXI24" s="401">
        <v>0.75</v>
      </c>
      <c r="MXJ24" s="401">
        <v>0.75</v>
      </c>
      <c r="MXK24" s="401">
        <v>0.75</v>
      </c>
      <c r="MXL24" s="401">
        <v>0.75</v>
      </c>
      <c r="MXM24" s="401">
        <v>0.75</v>
      </c>
      <c r="MXN24" s="401">
        <v>0.75</v>
      </c>
      <c r="MXO24" s="401">
        <v>0.75</v>
      </c>
      <c r="MXP24" s="401">
        <v>0.75</v>
      </c>
      <c r="MXQ24" s="401">
        <v>0.75</v>
      </c>
      <c r="MXR24" s="401">
        <v>0.75</v>
      </c>
      <c r="MXS24" s="401">
        <v>0.75</v>
      </c>
      <c r="MXT24" s="401">
        <v>0.75</v>
      </c>
      <c r="MXU24" s="401">
        <v>0.75</v>
      </c>
      <c r="MXV24" s="401">
        <v>0.75</v>
      </c>
      <c r="MXW24" s="401">
        <v>0.75</v>
      </c>
      <c r="MXX24" s="401">
        <v>0.75</v>
      </c>
      <c r="MXY24" s="401">
        <v>0.75</v>
      </c>
      <c r="MXZ24" s="401">
        <v>0.75</v>
      </c>
      <c r="MYA24" s="401">
        <v>0.75</v>
      </c>
      <c r="MYB24" s="401">
        <v>0.75</v>
      </c>
      <c r="MYC24" s="401">
        <v>0.75</v>
      </c>
      <c r="MYD24" s="401">
        <v>0.75</v>
      </c>
      <c r="MYE24" s="401">
        <v>0.75</v>
      </c>
      <c r="MYF24" s="401">
        <v>0.75</v>
      </c>
      <c r="MYG24" s="401">
        <v>0.75</v>
      </c>
      <c r="MYH24" s="401">
        <v>0.75</v>
      </c>
      <c r="MYI24" s="401">
        <v>0.75</v>
      </c>
      <c r="MYJ24" s="401">
        <v>0.75</v>
      </c>
      <c r="MYK24" s="401">
        <v>0.75</v>
      </c>
      <c r="MYL24" s="401">
        <v>0.75</v>
      </c>
      <c r="MYM24" s="401">
        <v>0.75</v>
      </c>
      <c r="MYN24" s="401">
        <v>0.75</v>
      </c>
      <c r="MYO24" s="401">
        <v>0.75</v>
      </c>
      <c r="MYP24" s="401">
        <v>0.75</v>
      </c>
      <c r="MYQ24" s="401">
        <v>0.75</v>
      </c>
      <c r="MYR24" s="401">
        <v>0.75</v>
      </c>
      <c r="MYS24" s="401">
        <v>0.75</v>
      </c>
      <c r="MYT24" s="401">
        <v>0.75</v>
      </c>
      <c r="MYU24" s="401">
        <v>0.75</v>
      </c>
      <c r="MYV24" s="401">
        <v>0.75</v>
      </c>
      <c r="MYW24" s="401">
        <v>0.75</v>
      </c>
      <c r="MYX24" s="401">
        <v>0.75</v>
      </c>
      <c r="MYY24" s="401">
        <v>0.75</v>
      </c>
      <c r="MYZ24" s="401">
        <v>0.75</v>
      </c>
      <c r="MZA24" s="401">
        <v>0.75</v>
      </c>
      <c r="MZB24" s="401">
        <v>0.75</v>
      </c>
      <c r="MZC24" s="401">
        <v>0.75</v>
      </c>
      <c r="MZD24" s="401">
        <v>0.75</v>
      </c>
      <c r="MZE24" s="401">
        <v>0.75</v>
      </c>
      <c r="MZF24" s="401">
        <v>0.75</v>
      </c>
      <c r="MZG24" s="401">
        <v>0.75</v>
      </c>
      <c r="MZH24" s="401">
        <v>0.75</v>
      </c>
      <c r="MZI24" s="401">
        <v>0.75</v>
      </c>
      <c r="MZJ24" s="401">
        <v>0.75</v>
      </c>
      <c r="MZK24" s="401">
        <v>0.75</v>
      </c>
      <c r="MZL24" s="401">
        <v>0.75</v>
      </c>
      <c r="MZM24" s="401">
        <v>0.75</v>
      </c>
      <c r="MZN24" s="401">
        <v>0.75</v>
      </c>
      <c r="MZO24" s="401">
        <v>0.75</v>
      </c>
      <c r="MZP24" s="401">
        <v>0.75</v>
      </c>
      <c r="MZQ24" s="401">
        <v>0.75</v>
      </c>
      <c r="MZR24" s="401">
        <v>0.75</v>
      </c>
      <c r="MZS24" s="401">
        <v>0.75</v>
      </c>
      <c r="MZT24" s="401">
        <v>0.75</v>
      </c>
      <c r="MZU24" s="401">
        <v>0.75</v>
      </c>
      <c r="MZV24" s="401">
        <v>0.75</v>
      </c>
      <c r="MZW24" s="401">
        <v>0.75</v>
      </c>
      <c r="MZX24" s="401">
        <v>0.75</v>
      </c>
      <c r="MZY24" s="401">
        <v>0.75</v>
      </c>
      <c r="MZZ24" s="401">
        <v>0.75</v>
      </c>
      <c r="NAA24" s="401">
        <v>0.75</v>
      </c>
      <c r="NAB24" s="401">
        <v>0.75</v>
      </c>
      <c r="NAC24" s="401">
        <v>0.75</v>
      </c>
      <c r="NAD24" s="401">
        <v>0.75</v>
      </c>
      <c r="NAE24" s="401">
        <v>0.75</v>
      </c>
      <c r="NAF24" s="401">
        <v>0.75</v>
      </c>
      <c r="NAG24" s="401">
        <v>0.75</v>
      </c>
      <c r="NAH24" s="401">
        <v>0.75</v>
      </c>
      <c r="NAI24" s="401">
        <v>0.75</v>
      </c>
      <c r="NAJ24" s="401">
        <v>0.75</v>
      </c>
      <c r="NAK24" s="401">
        <v>0.75</v>
      </c>
      <c r="NAL24" s="401">
        <v>0.75</v>
      </c>
      <c r="NAM24" s="401">
        <v>0.75</v>
      </c>
      <c r="NAN24" s="401">
        <v>0.75</v>
      </c>
      <c r="NAO24" s="401">
        <v>0.75</v>
      </c>
      <c r="NAP24" s="401">
        <v>0.75</v>
      </c>
      <c r="NAQ24" s="401">
        <v>0.75</v>
      </c>
      <c r="NAR24" s="401">
        <v>0.75</v>
      </c>
      <c r="NAS24" s="401">
        <v>0.75</v>
      </c>
      <c r="NAT24" s="401">
        <v>0.75</v>
      </c>
      <c r="NAU24" s="401">
        <v>0.75</v>
      </c>
      <c r="NAV24" s="401">
        <v>0.75</v>
      </c>
      <c r="NAW24" s="401">
        <v>0.75</v>
      </c>
      <c r="NAX24" s="401">
        <v>0.75</v>
      </c>
      <c r="NAY24" s="401">
        <v>0.75</v>
      </c>
      <c r="NAZ24" s="401">
        <v>0.75</v>
      </c>
      <c r="NBA24" s="401">
        <v>0.75</v>
      </c>
      <c r="NBB24" s="401">
        <v>0.75</v>
      </c>
      <c r="NBC24" s="401">
        <v>0.75</v>
      </c>
      <c r="NBD24" s="401">
        <v>0.75</v>
      </c>
      <c r="NBE24" s="401">
        <v>0.75</v>
      </c>
      <c r="NBF24" s="401">
        <v>0.75</v>
      </c>
      <c r="NBG24" s="401">
        <v>0.75</v>
      </c>
      <c r="NBH24" s="401">
        <v>0.75</v>
      </c>
      <c r="NBI24" s="401">
        <v>0.75</v>
      </c>
      <c r="NBJ24" s="401">
        <v>0.75</v>
      </c>
      <c r="NBK24" s="401">
        <v>0.75</v>
      </c>
      <c r="NBL24" s="401">
        <v>0.75</v>
      </c>
      <c r="NBM24" s="401">
        <v>0.75</v>
      </c>
      <c r="NBN24" s="401">
        <v>0.75</v>
      </c>
      <c r="NBO24" s="401">
        <v>0.75</v>
      </c>
      <c r="NBP24" s="401">
        <v>0.75</v>
      </c>
      <c r="NBQ24" s="401">
        <v>0.75</v>
      </c>
      <c r="NBR24" s="401">
        <v>0.75</v>
      </c>
      <c r="NBS24" s="401">
        <v>0.75</v>
      </c>
      <c r="NBT24" s="401">
        <v>0.75</v>
      </c>
      <c r="NBU24" s="401">
        <v>0.75</v>
      </c>
      <c r="NBV24" s="401">
        <v>0.75</v>
      </c>
      <c r="NBW24" s="401">
        <v>0.75</v>
      </c>
      <c r="NBX24" s="401">
        <v>0.75</v>
      </c>
      <c r="NBY24" s="401">
        <v>0.75</v>
      </c>
      <c r="NBZ24" s="401">
        <v>0.75</v>
      </c>
      <c r="NCA24" s="401">
        <v>0.75</v>
      </c>
      <c r="NCB24" s="401">
        <v>0.75</v>
      </c>
      <c r="NCC24" s="401">
        <v>0.75</v>
      </c>
      <c r="NCD24" s="401">
        <v>0.75</v>
      </c>
      <c r="NCE24" s="401">
        <v>0.75</v>
      </c>
      <c r="NCF24" s="401">
        <v>0.75</v>
      </c>
      <c r="NCG24" s="401">
        <v>0.75</v>
      </c>
      <c r="NCH24" s="401">
        <v>0.75</v>
      </c>
      <c r="NCI24" s="401">
        <v>0.75</v>
      </c>
      <c r="NCJ24" s="401">
        <v>0.75</v>
      </c>
      <c r="NCK24" s="401">
        <v>0.75</v>
      </c>
      <c r="NCL24" s="401">
        <v>0.75</v>
      </c>
      <c r="NCM24" s="401">
        <v>0.75</v>
      </c>
      <c r="NCN24" s="401">
        <v>0.75</v>
      </c>
      <c r="NCO24" s="401">
        <v>0.75</v>
      </c>
      <c r="NCP24" s="401">
        <v>0.75</v>
      </c>
      <c r="NCQ24" s="401">
        <v>0.75</v>
      </c>
      <c r="NCR24" s="401">
        <v>0.75</v>
      </c>
      <c r="NCS24" s="401">
        <v>0.75</v>
      </c>
      <c r="NCT24" s="401">
        <v>0.75</v>
      </c>
      <c r="NCU24" s="401">
        <v>0.75</v>
      </c>
      <c r="NCV24" s="401">
        <v>0.75</v>
      </c>
      <c r="NCW24" s="401">
        <v>0.75</v>
      </c>
      <c r="NCX24" s="401">
        <v>0.75</v>
      </c>
      <c r="NCY24" s="401">
        <v>0.75</v>
      </c>
      <c r="NCZ24" s="401">
        <v>0.75</v>
      </c>
      <c r="NDA24" s="401">
        <v>0.75</v>
      </c>
      <c r="NDB24" s="401">
        <v>0.75</v>
      </c>
      <c r="NDC24" s="401">
        <v>0.75</v>
      </c>
      <c r="NDD24" s="401">
        <v>0.75</v>
      </c>
      <c r="NDE24" s="401">
        <v>0.75</v>
      </c>
      <c r="NDF24" s="401">
        <v>0.75</v>
      </c>
      <c r="NDG24" s="401">
        <v>0.75</v>
      </c>
      <c r="NDH24" s="401">
        <v>0.75</v>
      </c>
      <c r="NDI24" s="401">
        <v>0.75</v>
      </c>
      <c r="NDJ24" s="401">
        <v>0.75</v>
      </c>
      <c r="NDK24" s="401">
        <v>0.75</v>
      </c>
      <c r="NDL24" s="401">
        <v>0.75</v>
      </c>
      <c r="NDM24" s="401">
        <v>0.75</v>
      </c>
      <c r="NDN24" s="401">
        <v>0.75</v>
      </c>
      <c r="NDO24" s="401">
        <v>0.75</v>
      </c>
      <c r="NDP24" s="401">
        <v>0.75</v>
      </c>
      <c r="NDQ24" s="401">
        <v>0.75</v>
      </c>
      <c r="NDR24" s="401">
        <v>0.75</v>
      </c>
      <c r="NDS24" s="401">
        <v>0.75</v>
      </c>
      <c r="NDT24" s="401">
        <v>0.75</v>
      </c>
      <c r="NDU24" s="401">
        <v>0.75</v>
      </c>
      <c r="NDV24" s="401">
        <v>0.75</v>
      </c>
      <c r="NDW24" s="401">
        <v>0.75</v>
      </c>
      <c r="NDX24" s="401">
        <v>0.75</v>
      </c>
      <c r="NDY24" s="401">
        <v>0.75</v>
      </c>
      <c r="NDZ24" s="401">
        <v>0.75</v>
      </c>
      <c r="NEA24" s="401">
        <v>0.75</v>
      </c>
      <c r="NEB24" s="401">
        <v>0.75</v>
      </c>
      <c r="NEC24" s="401">
        <v>0.75</v>
      </c>
      <c r="NED24" s="401">
        <v>0.75</v>
      </c>
      <c r="NEE24" s="401">
        <v>0.75</v>
      </c>
      <c r="NEF24" s="401">
        <v>0.75</v>
      </c>
      <c r="NEG24" s="401">
        <v>0.75</v>
      </c>
      <c r="NEH24" s="401">
        <v>0.75</v>
      </c>
      <c r="NEI24" s="401">
        <v>0.75</v>
      </c>
      <c r="NEJ24" s="401">
        <v>0.75</v>
      </c>
      <c r="NEK24" s="401">
        <v>0.75</v>
      </c>
      <c r="NEL24" s="401">
        <v>0.75</v>
      </c>
      <c r="NEM24" s="401">
        <v>0.75</v>
      </c>
      <c r="NEN24" s="401">
        <v>0.75</v>
      </c>
      <c r="NEO24" s="401">
        <v>0.75</v>
      </c>
      <c r="NEP24" s="401">
        <v>0.75</v>
      </c>
      <c r="NEQ24" s="401">
        <v>0.75</v>
      </c>
      <c r="NER24" s="401">
        <v>0.75</v>
      </c>
      <c r="NES24" s="401">
        <v>0.75</v>
      </c>
      <c r="NET24" s="401">
        <v>0.75</v>
      </c>
      <c r="NEU24" s="401">
        <v>0.75</v>
      </c>
      <c r="NEV24" s="401">
        <v>0.75</v>
      </c>
      <c r="NEW24" s="401">
        <v>0.75</v>
      </c>
      <c r="NEX24" s="401">
        <v>0.75</v>
      </c>
      <c r="NEY24" s="401">
        <v>0.75</v>
      </c>
      <c r="NEZ24" s="401">
        <v>0.75</v>
      </c>
      <c r="NFA24" s="401">
        <v>0.75</v>
      </c>
      <c r="NFB24" s="401">
        <v>0.75</v>
      </c>
      <c r="NFC24" s="401">
        <v>0.75</v>
      </c>
      <c r="NFD24" s="401">
        <v>0.75</v>
      </c>
      <c r="NFE24" s="401">
        <v>0.75</v>
      </c>
      <c r="NFF24" s="401">
        <v>0.75</v>
      </c>
      <c r="NFG24" s="401">
        <v>0.75</v>
      </c>
      <c r="NFH24" s="401">
        <v>0.75</v>
      </c>
      <c r="NFI24" s="401">
        <v>0.75</v>
      </c>
      <c r="NFJ24" s="401">
        <v>0.75</v>
      </c>
      <c r="NFK24" s="401">
        <v>0.75</v>
      </c>
      <c r="NFL24" s="401">
        <v>0.75</v>
      </c>
      <c r="NFM24" s="401">
        <v>0.75</v>
      </c>
      <c r="NFN24" s="401">
        <v>0.75</v>
      </c>
      <c r="NFO24" s="401">
        <v>0.75</v>
      </c>
      <c r="NFP24" s="401">
        <v>0.75</v>
      </c>
      <c r="NFQ24" s="401">
        <v>0.75</v>
      </c>
      <c r="NFR24" s="401">
        <v>0.75</v>
      </c>
      <c r="NFS24" s="401">
        <v>0.75</v>
      </c>
      <c r="NFT24" s="401">
        <v>0.75</v>
      </c>
      <c r="NFU24" s="401">
        <v>0.75</v>
      </c>
      <c r="NFV24" s="401">
        <v>0.75</v>
      </c>
      <c r="NFW24" s="401">
        <v>0.75</v>
      </c>
      <c r="NFX24" s="401">
        <v>0.75</v>
      </c>
      <c r="NFY24" s="401">
        <v>0.75</v>
      </c>
      <c r="NFZ24" s="401">
        <v>0.75</v>
      </c>
      <c r="NGA24" s="401">
        <v>0.75</v>
      </c>
      <c r="NGB24" s="401">
        <v>0.75</v>
      </c>
      <c r="NGC24" s="401">
        <v>0.75</v>
      </c>
      <c r="NGD24" s="401">
        <v>0.75</v>
      </c>
      <c r="NGE24" s="401">
        <v>0.75</v>
      </c>
      <c r="NGF24" s="401">
        <v>0.75</v>
      </c>
      <c r="NGG24" s="401">
        <v>0.75</v>
      </c>
      <c r="NGH24" s="401">
        <v>0.75</v>
      </c>
      <c r="NGI24" s="401">
        <v>0.75</v>
      </c>
      <c r="NGJ24" s="401">
        <v>0.75</v>
      </c>
      <c r="NGK24" s="401">
        <v>0.75</v>
      </c>
      <c r="NGL24" s="401">
        <v>0.75</v>
      </c>
      <c r="NGM24" s="401">
        <v>0.75</v>
      </c>
      <c r="NGN24" s="401">
        <v>0.75</v>
      </c>
      <c r="NGO24" s="401">
        <v>0.75</v>
      </c>
      <c r="NGP24" s="401">
        <v>0.75</v>
      </c>
      <c r="NGQ24" s="401">
        <v>0.75</v>
      </c>
      <c r="NGR24" s="401">
        <v>0.75</v>
      </c>
      <c r="NGS24" s="401">
        <v>0.75</v>
      </c>
      <c r="NGT24" s="401">
        <v>0.75</v>
      </c>
      <c r="NGU24" s="401">
        <v>0.75</v>
      </c>
      <c r="NGV24" s="401">
        <v>0.75</v>
      </c>
      <c r="NGW24" s="401">
        <v>0.75</v>
      </c>
      <c r="NGX24" s="401">
        <v>0.75</v>
      </c>
      <c r="NGY24" s="401">
        <v>0.75</v>
      </c>
      <c r="NGZ24" s="401">
        <v>0.75</v>
      </c>
      <c r="NHA24" s="401">
        <v>0.75</v>
      </c>
      <c r="NHB24" s="401">
        <v>0.75</v>
      </c>
      <c r="NHC24" s="401">
        <v>0.75</v>
      </c>
      <c r="NHD24" s="401">
        <v>0.75</v>
      </c>
      <c r="NHE24" s="401">
        <v>0.75</v>
      </c>
      <c r="NHF24" s="401">
        <v>0.75</v>
      </c>
      <c r="NHG24" s="401">
        <v>0.75</v>
      </c>
      <c r="NHH24" s="401">
        <v>0.75</v>
      </c>
      <c r="NHI24" s="401">
        <v>0.75</v>
      </c>
      <c r="NHJ24" s="401">
        <v>0.75</v>
      </c>
      <c r="NHK24" s="401">
        <v>0.75</v>
      </c>
      <c r="NHL24" s="401">
        <v>0.75</v>
      </c>
      <c r="NHM24" s="401">
        <v>0.75</v>
      </c>
      <c r="NHN24" s="401">
        <v>0.75</v>
      </c>
      <c r="NHO24" s="401">
        <v>0.75</v>
      </c>
      <c r="NHP24" s="401">
        <v>0.75</v>
      </c>
      <c r="NHQ24" s="401">
        <v>0.75</v>
      </c>
      <c r="NHR24" s="401">
        <v>0.75</v>
      </c>
      <c r="NHS24" s="401">
        <v>0.75</v>
      </c>
      <c r="NHT24" s="401">
        <v>0.75</v>
      </c>
      <c r="NHU24" s="401">
        <v>0.75</v>
      </c>
      <c r="NHV24" s="401">
        <v>0.75</v>
      </c>
      <c r="NHW24" s="401">
        <v>0.75</v>
      </c>
      <c r="NHX24" s="401">
        <v>0.75</v>
      </c>
      <c r="NHY24" s="401">
        <v>0.75</v>
      </c>
      <c r="NHZ24" s="401">
        <v>0.75</v>
      </c>
      <c r="NIA24" s="401">
        <v>0.75</v>
      </c>
      <c r="NIB24" s="401">
        <v>0.75</v>
      </c>
      <c r="NIC24" s="401">
        <v>0.75</v>
      </c>
      <c r="NID24" s="401">
        <v>0.75</v>
      </c>
      <c r="NIE24" s="401">
        <v>0.75</v>
      </c>
      <c r="NIF24" s="401">
        <v>0.75</v>
      </c>
      <c r="NIG24" s="401">
        <v>0.75</v>
      </c>
      <c r="NIH24" s="401">
        <v>0.75</v>
      </c>
      <c r="NII24" s="401">
        <v>0.75</v>
      </c>
      <c r="NIJ24" s="401">
        <v>0.75</v>
      </c>
      <c r="NIK24" s="401">
        <v>0.75</v>
      </c>
      <c r="NIL24" s="401">
        <v>0.75</v>
      </c>
      <c r="NIM24" s="401">
        <v>0.75</v>
      </c>
      <c r="NIN24" s="401">
        <v>0.75</v>
      </c>
      <c r="NIO24" s="401">
        <v>0.75</v>
      </c>
      <c r="NIP24" s="401">
        <v>0.75</v>
      </c>
      <c r="NIQ24" s="401">
        <v>0.75</v>
      </c>
      <c r="NIR24" s="401">
        <v>0.75</v>
      </c>
      <c r="NIS24" s="401">
        <v>0.75</v>
      </c>
      <c r="NIT24" s="401">
        <v>0.75</v>
      </c>
      <c r="NIU24" s="401">
        <v>0.75</v>
      </c>
      <c r="NIV24" s="401">
        <v>0.75</v>
      </c>
      <c r="NIW24" s="401">
        <v>0.75</v>
      </c>
      <c r="NIX24" s="401">
        <v>0.75</v>
      </c>
      <c r="NIY24" s="401">
        <v>0.75</v>
      </c>
      <c r="NIZ24" s="401">
        <v>0.75</v>
      </c>
      <c r="NJA24" s="401">
        <v>0.75</v>
      </c>
      <c r="NJB24" s="401">
        <v>0.75</v>
      </c>
      <c r="NJC24" s="401">
        <v>0.75</v>
      </c>
      <c r="NJD24" s="401">
        <v>0.75</v>
      </c>
      <c r="NJE24" s="401">
        <v>0.75</v>
      </c>
      <c r="NJF24" s="401">
        <v>0.75</v>
      </c>
      <c r="NJG24" s="401">
        <v>0.75</v>
      </c>
      <c r="NJH24" s="401">
        <v>0.75</v>
      </c>
      <c r="NJI24" s="401">
        <v>0.75</v>
      </c>
      <c r="NJJ24" s="401">
        <v>0.75</v>
      </c>
      <c r="NJK24" s="401">
        <v>0.75</v>
      </c>
      <c r="NJL24" s="401">
        <v>0.75</v>
      </c>
      <c r="NJM24" s="401">
        <v>0.75</v>
      </c>
      <c r="NJN24" s="401">
        <v>0.75</v>
      </c>
      <c r="NJO24" s="401">
        <v>0.75</v>
      </c>
      <c r="NJP24" s="401">
        <v>0.75</v>
      </c>
      <c r="NJQ24" s="401">
        <v>0.75</v>
      </c>
      <c r="NJR24" s="401">
        <v>0.75</v>
      </c>
      <c r="NJS24" s="401">
        <v>0.75</v>
      </c>
      <c r="NJT24" s="401">
        <v>0.75</v>
      </c>
      <c r="NJU24" s="401">
        <v>0.75</v>
      </c>
      <c r="NJV24" s="401">
        <v>0.75</v>
      </c>
      <c r="NJW24" s="401">
        <v>0.75</v>
      </c>
      <c r="NJX24" s="401">
        <v>0.75</v>
      </c>
      <c r="NJY24" s="401">
        <v>0.75</v>
      </c>
      <c r="NJZ24" s="401">
        <v>0.75</v>
      </c>
      <c r="NKA24" s="401">
        <v>0.75</v>
      </c>
      <c r="NKB24" s="401">
        <v>0.75</v>
      </c>
      <c r="NKC24" s="401">
        <v>0.75</v>
      </c>
      <c r="NKD24" s="401">
        <v>0.75</v>
      </c>
      <c r="NKE24" s="401">
        <v>0.75</v>
      </c>
      <c r="NKF24" s="401">
        <v>0.75</v>
      </c>
      <c r="NKG24" s="401">
        <v>0.75</v>
      </c>
      <c r="NKH24" s="401">
        <v>0.75</v>
      </c>
      <c r="NKI24" s="401">
        <v>0.75</v>
      </c>
      <c r="NKJ24" s="401">
        <v>0.75</v>
      </c>
      <c r="NKK24" s="401">
        <v>0.75</v>
      </c>
      <c r="NKL24" s="401">
        <v>0.75</v>
      </c>
      <c r="NKM24" s="401">
        <v>0.75</v>
      </c>
      <c r="NKN24" s="401">
        <v>0.75</v>
      </c>
      <c r="NKO24" s="401">
        <v>0.75</v>
      </c>
      <c r="NKP24" s="401">
        <v>0.75</v>
      </c>
      <c r="NKQ24" s="401">
        <v>0.75</v>
      </c>
      <c r="NKR24" s="401">
        <v>0.75</v>
      </c>
      <c r="NKS24" s="401">
        <v>0.75</v>
      </c>
      <c r="NKT24" s="401">
        <v>0.75</v>
      </c>
      <c r="NKU24" s="401">
        <v>0.75</v>
      </c>
      <c r="NKV24" s="401">
        <v>0.75</v>
      </c>
      <c r="NKW24" s="401">
        <v>0.75</v>
      </c>
      <c r="NKX24" s="401">
        <v>0.75</v>
      </c>
      <c r="NKY24" s="401">
        <v>0.75</v>
      </c>
      <c r="NKZ24" s="401">
        <v>0.75</v>
      </c>
      <c r="NLA24" s="401">
        <v>0.75</v>
      </c>
      <c r="NLB24" s="401">
        <v>0.75</v>
      </c>
      <c r="NLC24" s="401">
        <v>0.75</v>
      </c>
      <c r="NLD24" s="401">
        <v>0.75</v>
      </c>
      <c r="NLE24" s="401">
        <v>0.75</v>
      </c>
      <c r="NLF24" s="401">
        <v>0.75</v>
      </c>
      <c r="NLG24" s="401">
        <v>0.75</v>
      </c>
      <c r="NLH24" s="401">
        <v>0.75</v>
      </c>
      <c r="NLI24" s="401">
        <v>0.75</v>
      </c>
      <c r="NLJ24" s="401">
        <v>0.75</v>
      </c>
      <c r="NLK24" s="401">
        <v>0.75</v>
      </c>
      <c r="NLL24" s="401">
        <v>0.75</v>
      </c>
      <c r="NLM24" s="401">
        <v>0.75</v>
      </c>
      <c r="NLN24" s="401">
        <v>0.75</v>
      </c>
      <c r="NLO24" s="401">
        <v>0.75</v>
      </c>
      <c r="NLP24" s="401">
        <v>0.75</v>
      </c>
      <c r="NLQ24" s="401">
        <v>0.75</v>
      </c>
      <c r="NLR24" s="401">
        <v>0.75</v>
      </c>
      <c r="NLS24" s="401">
        <v>0.75</v>
      </c>
      <c r="NLT24" s="401">
        <v>0.75</v>
      </c>
      <c r="NLU24" s="401">
        <v>0.75</v>
      </c>
      <c r="NLV24" s="401">
        <v>0.75</v>
      </c>
      <c r="NLW24" s="401">
        <v>0.75</v>
      </c>
      <c r="NLX24" s="401">
        <v>0.75</v>
      </c>
      <c r="NLY24" s="401">
        <v>0.75</v>
      </c>
      <c r="NLZ24" s="401">
        <v>0.75</v>
      </c>
      <c r="NMA24" s="401">
        <v>0.75</v>
      </c>
      <c r="NMB24" s="401">
        <v>0.75</v>
      </c>
      <c r="NMC24" s="401">
        <v>0.75</v>
      </c>
      <c r="NMD24" s="401">
        <v>0.75</v>
      </c>
      <c r="NME24" s="401">
        <v>0.75</v>
      </c>
      <c r="NMF24" s="401">
        <v>0.75</v>
      </c>
      <c r="NMG24" s="401">
        <v>0.75</v>
      </c>
      <c r="NMH24" s="401">
        <v>0.75</v>
      </c>
      <c r="NMI24" s="401">
        <v>0.75</v>
      </c>
      <c r="NMJ24" s="401">
        <v>0.75</v>
      </c>
      <c r="NMK24" s="401">
        <v>0.75</v>
      </c>
      <c r="NML24" s="401">
        <v>0.75</v>
      </c>
      <c r="NMM24" s="401">
        <v>0.75</v>
      </c>
      <c r="NMN24" s="401">
        <v>0.75</v>
      </c>
      <c r="NMO24" s="401">
        <v>0.75</v>
      </c>
      <c r="NMP24" s="401">
        <v>0.75</v>
      </c>
      <c r="NMQ24" s="401">
        <v>0.75</v>
      </c>
      <c r="NMR24" s="401">
        <v>0.75</v>
      </c>
      <c r="NMS24" s="401">
        <v>0.75</v>
      </c>
      <c r="NMT24" s="401">
        <v>0.75</v>
      </c>
      <c r="NMU24" s="401">
        <v>0.75</v>
      </c>
      <c r="NMV24" s="401">
        <v>0.75</v>
      </c>
      <c r="NMW24" s="401">
        <v>0.75</v>
      </c>
      <c r="NMX24" s="401">
        <v>0.75</v>
      </c>
      <c r="NMY24" s="401">
        <v>0.75</v>
      </c>
      <c r="NMZ24" s="401">
        <v>0.75</v>
      </c>
      <c r="NNA24" s="401">
        <v>0.75</v>
      </c>
      <c r="NNB24" s="401">
        <v>0.75</v>
      </c>
      <c r="NNC24" s="401">
        <v>0.75</v>
      </c>
      <c r="NND24" s="401">
        <v>0.75</v>
      </c>
      <c r="NNE24" s="401">
        <v>0.75</v>
      </c>
      <c r="NNF24" s="401">
        <v>0.75</v>
      </c>
      <c r="NNG24" s="401">
        <v>0.75</v>
      </c>
      <c r="NNH24" s="401">
        <v>0.75</v>
      </c>
      <c r="NNI24" s="401">
        <v>0.75</v>
      </c>
      <c r="NNJ24" s="401">
        <v>0.75</v>
      </c>
      <c r="NNK24" s="401">
        <v>0.75</v>
      </c>
      <c r="NNL24" s="401">
        <v>0.75</v>
      </c>
      <c r="NNM24" s="401">
        <v>0.75</v>
      </c>
      <c r="NNN24" s="401">
        <v>0.75</v>
      </c>
      <c r="NNO24" s="401">
        <v>0.75</v>
      </c>
      <c r="NNP24" s="401">
        <v>0.75</v>
      </c>
      <c r="NNQ24" s="401">
        <v>0.75</v>
      </c>
      <c r="NNR24" s="401">
        <v>0.75</v>
      </c>
      <c r="NNS24" s="401">
        <v>0.75</v>
      </c>
      <c r="NNT24" s="401">
        <v>0.75</v>
      </c>
      <c r="NNU24" s="401">
        <v>0.75</v>
      </c>
      <c r="NNV24" s="401">
        <v>0.75</v>
      </c>
      <c r="NNW24" s="401">
        <v>0.75</v>
      </c>
      <c r="NNX24" s="401">
        <v>0.75</v>
      </c>
      <c r="NNY24" s="401">
        <v>0.75</v>
      </c>
      <c r="NNZ24" s="401">
        <v>0.75</v>
      </c>
      <c r="NOA24" s="401">
        <v>0.75</v>
      </c>
      <c r="NOB24" s="401">
        <v>0.75</v>
      </c>
      <c r="NOC24" s="401">
        <v>0.75</v>
      </c>
      <c r="NOD24" s="401">
        <v>0.75</v>
      </c>
      <c r="NOE24" s="401">
        <v>0.75</v>
      </c>
      <c r="NOF24" s="401">
        <v>0.75</v>
      </c>
      <c r="NOG24" s="401">
        <v>0.75</v>
      </c>
      <c r="NOH24" s="401">
        <v>0.75</v>
      </c>
      <c r="NOI24" s="401">
        <v>0.75</v>
      </c>
      <c r="NOJ24" s="401">
        <v>0.75</v>
      </c>
      <c r="NOK24" s="401">
        <v>0.75</v>
      </c>
      <c r="NOL24" s="401">
        <v>0.75</v>
      </c>
      <c r="NOM24" s="401">
        <v>0.75</v>
      </c>
      <c r="NON24" s="401">
        <v>0.75</v>
      </c>
      <c r="NOO24" s="401">
        <v>0.75</v>
      </c>
      <c r="NOP24" s="401">
        <v>0.75</v>
      </c>
      <c r="NOQ24" s="401">
        <v>0.75</v>
      </c>
      <c r="NOR24" s="401">
        <v>0.75</v>
      </c>
      <c r="NOS24" s="401">
        <v>0.75</v>
      </c>
      <c r="NOT24" s="401">
        <v>0.75</v>
      </c>
      <c r="NOU24" s="401">
        <v>0.75</v>
      </c>
      <c r="NOV24" s="401">
        <v>0.75</v>
      </c>
      <c r="NOW24" s="401">
        <v>0.75</v>
      </c>
      <c r="NOX24" s="401">
        <v>0.75</v>
      </c>
      <c r="NOY24" s="401">
        <v>0.75</v>
      </c>
      <c r="NOZ24" s="401">
        <v>0.75</v>
      </c>
      <c r="NPA24" s="401">
        <v>0.75</v>
      </c>
      <c r="NPB24" s="401">
        <v>0.75</v>
      </c>
      <c r="NPC24" s="401">
        <v>0.75</v>
      </c>
      <c r="NPD24" s="401">
        <v>0.75</v>
      </c>
      <c r="NPE24" s="401">
        <v>0.75</v>
      </c>
      <c r="NPF24" s="401">
        <v>0.75</v>
      </c>
      <c r="NPG24" s="401">
        <v>0.75</v>
      </c>
      <c r="NPH24" s="401">
        <v>0.75</v>
      </c>
      <c r="NPI24" s="401">
        <v>0.75</v>
      </c>
      <c r="NPJ24" s="401">
        <v>0.75</v>
      </c>
      <c r="NPK24" s="401">
        <v>0.75</v>
      </c>
      <c r="NPL24" s="401">
        <v>0.75</v>
      </c>
      <c r="NPM24" s="401">
        <v>0.75</v>
      </c>
      <c r="NPN24" s="401">
        <v>0.75</v>
      </c>
      <c r="NPO24" s="401">
        <v>0.75</v>
      </c>
      <c r="NPP24" s="401">
        <v>0.75</v>
      </c>
      <c r="NPQ24" s="401">
        <v>0.75</v>
      </c>
      <c r="NPR24" s="401">
        <v>0.75</v>
      </c>
      <c r="NPS24" s="401">
        <v>0.75</v>
      </c>
      <c r="NPT24" s="401">
        <v>0.75</v>
      </c>
      <c r="NPU24" s="401">
        <v>0.75</v>
      </c>
      <c r="NPV24" s="401">
        <v>0.75</v>
      </c>
      <c r="NPW24" s="401">
        <v>0.75</v>
      </c>
      <c r="NPX24" s="401">
        <v>0.75</v>
      </c>
      <c r="NPY24" s="401">
        <v>0.75</v>
      </c>
      <c r="NPZ24" s="401">
        <v>0.75</v>
      </c>
      <c r="NQA24" s="401">
        <v>0.75</v>
      </c>
      <c r="NQB24" s="401">
        <v>0.75</v>
      </c>
      <c r="NQC24" s="401">
        <v>0.75</v>
      </c>
      <c r="NQD24" s="401">
        <v>0.75</v>
      </c>
      <c r="NQE24" s="401">
        <v>0.75</v>
      </c>
      <c r="NQF24" s="401">
        <v>0.75</v>
      </c>
      <c r="NQG24" s="401">
        <v>0.75</v>
      </c>
      <c r="NQH24" s="401">
        <v>0.75</v>
      </c>
      <c r="NQI24" s="401">
        <v>0.75</v>
      </c>
      <c r="NQJ24" s="401">
        <v>0.75</v>
      </c>
      <c r="NQK24" s="401">
        <v>0.75</v>
      </c>
      <c r="NQL24" s="401">
        <v>0.75</v>
      </c>
      <c r="NQM24" s="401">
        <v>0.75</v>
      </c>
      <c r="NQN24" s="401">
        <v>0.75</v>
      </c>
      <c r="NQO24" s="401">
        <v>0.75</v>
      </c>
      <c r="NQP24" s="401">
        <v>0.75</v>
      </c>
      <c r="NQQ24" s="401">
        <v>0.75</v>
      </c>
      <c r="NQR24" s="401">
        <v>0.75</v>
      </c>
      <c r="NQS24" s="401">
        <v>0.75</v>
      </c>
      <c r="NQT24" s="401">
        <v>0.75</v>
      </c>
      <c r="NQU24" s="401">
        <v>0.75</v>
      </c>
      <c r="NQV24" s="401">
        <v>0.75</v>
      </c>
      <c r="NQW24" s="401">
        <v>0.75</v>
      </c>
      <c r="NQX24" s="401">
        <v>0.75</v>
      </c>
      <c r="NQY24" s="401">
        <v>0.75</v>
      </c>
      <c r="NQZ24" s="401">
        <v>0.75</v>
      </c>
      <c r="NRA24" s="401">
        <v>0.75</v>
      </c>
      <c r="NRB24" s="401">
        <v>0.75</v>
      </c>
      <c r="NRC24" s="401">
        <v>0.75</v>
      </c>
      <c r="NRD24" s="401">
        <v>0.75</v>
      </c>
      <c r="NRE24" s="401">
        <v>0.75</v>
      </c>
      <c r="NRF24" s="401">
        <v>0.75</v>
      </c>
      <c r="NRG24" s="401">
        <v>0.75</v>
      </c>
      <c r="NRH24" s="401">
        <v>0.75</v>
      </c>
      <c r="NRI24" s="401">
        <v>0.75</v>
      </c>
      <c r="NRJ24" s="401">
        <v>0.75</v>
      </c>
      <c r="NRK24" s="401">
        <v>0.75</v>
      </c>
      <c r="NRL24" s="401">
        <v>0.75</v>
      </c>
      <c r="NRM24" s="401">
        <v>0.75</v>
      </c>
      <c r="NRN24" s="401">
        <v>0.75</v>
      </c>
      <c r="NRO24" s="401">
        <v>0.75</v>
      </c>
      <c r="NRP24" s="401">
        <v>0.75</v>
      </c>
      <c r="NRQ24" s="401">
        <v>0.75</v>
      </c>
      <c r="NRR24" s="401">
        <v>0.75</v>
      </c>
      <c r="NRS24" s="401">
        <v>0.75</v>
      </c>
      <c r="NRT24" s="401">
        <v>0.75</v>
      </c>
      <c r="NRU24" s="401">
        <v>0.75</v>
      </c>
      <c r="NRV24" s="401">
        <v>0.75</v>
      </c>
      <c r="NRW24" s="401">
        <v>0.75</v>
      </c>
      <c r="NRX24" s="401">
        <v>0.75</v>
      </c>
      <c r="NRY24" s="401">
        <v>0.75</v>
      </c>
      <c r="NRZ24" s="401">
        <v>0.75</v>
      </c>
      <c r="NSA24" s="401">
        <v>0.75</v>
      </c>
      <c r="NSB24" s="401">
        <v>0.75</v>
      </c>
      <c r="NSC24" s="401">
        <v>0.75</v>
      </c>
      <c r="NSD24" s="401">
        <v>0.75</v>
      </c>
      <c r="NSE24" s="401">
        <v>0.75</v>
      </c>
      <c r="NSF24" s="401">
        <v>0.75</v>
      </c>
      <c r="NSG24" s="401">
        <v>0.75</v>
      </c>
      <c r="NSH24" s="401">
        <v>0.75</v>
      </c>
      <c r="NSI24" s="401">
        <v>0.75</v>
      </c>
      <c r="NSJ24" s="401">
        <v>0.75</v>
      </c>
      <c r="NSK24" s="401">
        <v>0.75</v>
      </c>
      <c r="NSL24" s="401">
        <v>0.75</v>
      </c>
      <c r="NSM24" s="401">
        <v>0.75</v>
      </c>
      <c r="NSN24" s="401">
        <v>0.75</v>
      </c>
      <c r="NSO24" s="401">
        <v>0.75</v>
      </c>
      <c r="NSP24" s="401">
        <v>0.75</v>
      </c>
      <c r="NSQ24" s="401">
        <v>0.75</v>
      </c>
      <c r="NSR24" s="401">
        <v>0.75</v>
      </c>
      <c r="NSS24" s="401">
        <v>0.75</v>
      </c>
      <c r="NST24" s="401">
        <v>0.75</v>
      </c>
      <c r="NSU24" s="401">
        <v>0.75</v>
      </c>
      <c r="NSV24" s="401">
        <v>0.75</v>
      </c>
      <c r="NSW24" s="401">
        <v>0.75</v>
      </c>
      <c r="NSX24" s="401">
        <v>0.75</v>
      </c>
      <c r="NSY24" s="401">
        <v>0.75</v>
      </c>
      <c r="NSZ24" s="401">
        <v>0.75</v>
      </c>
      <c r="NTA24" s="401">
        <v>0.75</v>
      </c>
      <c r="NTB24" s="401">
        <v>0.75</v>
      </c>
      <c r="NTC24" s="401">
        <v>0.75</v>
      </c>
      <c r="NTD24" s="401">
        <v>0.75</v>
      </c>
      <c r="NTE24" s="401">
        <v>0.75</v>
      </c>
      <c r="NTF24" s="401">
        <v>0.75</v>
      </c>
      <c r="NTG24" s="401">
        <v>0.75</v>
      </c>
      <c r="NTH24" s="401">
        <v>0.75</v>
      </c>
      <c r="NTI24" s="401">
        <v>0.75</v>
      </c>
      <c r="NTJ24" s="401">
        <v>0.75</v>
      </c>
      <c r="NTK24" s="401">
        <v>0.75</v>
      </c>
      <c r="NTL24" s="401">
        <v>0.75</v>
      </c>
      <c r="NTM24" s="401">
        <v>0.75</v>
      </c>
      <c r="NTN24" s="401">
        <v>0.75</v>
      </c>
      <c r="NTO24" s="401">
        <v>0.75</v>
      </c>
      <c r="NTP24" s="401">
        <v>0.75</v>
      </c>
      <c r="NTQ24" s="401">
        <v>0.75</v>
      </c>
      <c r="NTR24" s="401">
        <v>0.75</v>
      </c>
      <c r="NTS24" s="401">
        <v>0.75</v>
      </c>
      <c r="NTT24" s="401">
        <v>0.75</v>
      </c>
      <c r="NTU24" s="401">
        <v>0.75</v>
      </c>
      <c r="NTV24" s="401">
        <v>0.75</v>
      </c>
      <c r="NTW24" s="401">
        <v>0.75</v>
      </c>
      <c r="NTX24" s="401">
        <v>0.75</v>
      </c>
      <c r="NTY24" s="401">
        <v>0.75</v>
      </c>
      <c r="NTZ24" s="401">
        <v>0.75</v>
      </c>
      <c r="NUA24" s="401">
        <v>0.75</v>
      </c>
      <c r="NUB24" s="401">
        <v>0.75</v>
      </c>
      <c r="NUC24" s="401">
        <v>0.75</v>
      </c>
      <c r="NUD24" s="401">
        <v>0.75</v>
      </c>
      <c r="NUE24" s="401">
        <v>0.75</v>
      </c>
      <c r="NUF24" s="401">
        <v>0.75</v>
      </c>
      <c r="NUG24" s="401">
        <v>0.75</v>
      </c>
      <c r="NUH24" s="401">
        <v>0.75</v>
      </c>
      <c r="NUI24" s="401">
        <v>0.75</v>
      </c>
      <c r="NUJ24" s="401">
        <v>0.75</v>
      </c>
      <c r="NUK24" s="401">
        <v>0.75</v>
      </c>
      <c r="NUL24" s="401">
        <v>0.75</v>
      </c>
      <c r="NUM24" s="401">
        <v>0.75</v>
      </c>
      <c r="NUN24" s="401">
        <v>0.75</v>
      </c>
      <c r="NUO24" s="401">
        <v>0.75</v>
      </c>
      <c r="NUP24" s="401">
        <v>0.75</v>
      </c>
      <c r="NUQ24" s="401">
        <v>0.75</v>
      </c>
      <c r="NUR24" s="401">
        <v>0.75</v>
      </c>
      <c r="NUS24" s="401">
        <v>0.75</v>
      </c>
      <c r="NUT24" s="401">
        <v>0.75</v>
      </c>
      <c r="NUU24" s="401">
        <v>0.75</v>
      </c>
      <c r="NUV24" s="401">
        <v>0.75</v>
      </c>
      <c r="NUW24" s="401">
        <v>0.75</v>
      </c>
      <c r="NUX24" s="401">
        <v>0.75</v>
      </c>
      <c r="NUY24" s="401">
        <v>0.75</v>
      </c>
      <c r="NUZ24" s="401">
        <v>0.75</v>
      </c>
      <c r="NVA24" s="401">
        <v>0.75</v>
      </c>
      <c r="NVB24" s="401">
        <v>0.75</v>
      </c>
      <c r="NVC24" s="401">
        <v>0.75</v>
      </c>
      <c r="NVD24" s="401">
        <v>0.75</v>
      </c>
      <c r="NVE24" s="401">
        <v>0.75</v>
      </c>
      <c r="NVF24" s="401">
        <v>0.75</v>
      </c>
      <c r="NVG24" s="401">
        <v>0.75</v>
      </c>
      <c r="NVH24" s="401">
        <v>0.75</v>
      </c>
      <c r="NVI24" s="401">
        <v>0.75</v>
      </c>
      <c r="NVJ24" s="401">
        <v>0.75</v>
      </c>
      <c r="NVK24" s="401">
        <v>0.75</v>
      </c>
      <c r="NVL24" s="401">
        <v>0.75</v>
      </c>
      <c r="NVM24" s="401">
        <v>0.75</v>
      </c>
      <c r="NVN24" s="401">
        <v>0.75</v>
      </c>
      <c r="NVO24" s="401">
        <v>0.75</v>
      </c>
      <c r="NVP24" s="401">
        <v>0.75</v>
      </c>
      <c r="NVQ24" s="401">
        <v>0.75</v>
      </c>
      <c r="NVR24" s="401">
        <v>0.75</v>
      </c>
      <c r="NVS24" s="401">
        <v>0.75</v>
      </c>
      <c r="NVT24" s="401">
        <v>0.75</v>
      </c>
      <c r="NVU24" s="401">
        <v>0.75</v>
      </c>
      <c r="NVV24" s="401">
        <v>0.75</v>
      </c>
      <c r="NVW24" s="401">
        <v>0.75</v>
      </c>
      <c r="NVX24" s="401">
        <v>0.75</v>
      </c>
      <c r="NVY24" s="401">
        <v>0.75</v>
      </c>
      <c r="NVZ24" s="401">
        <v>0.75</v>
      </c>
      <c r="NWA24" s="401">
        <v>0.75</v>
      </c>
      <c r="NWB24" s="401">
        <v>0.75</v>
      </c>
      <c r="NWC24" s="401">
        <v>0.75</v>
      </c>
      <c r="NWD24" s="401">
        <v>0.75</v>
      </c>
      <c r="NWE24" s="401">
        <v>0.75</v>
      </c>
      <c r="NWF24" s="401">
        <v>0.75</v>
      </c>
      <c r="NWG24" s="401">
        <v>0.75</v>
      </c>
      <c r="NWH24" s="401">
        <v>0.75</v>
      </c>
      <c r="NWI24" s="401">
        <v>0.75</v>
      </c>
      <c r="NWJ24" s="401">
        <v>0.75</v>
      </c>
      <c r="NWK24" s="401">
        <v>0.75</v>
      </c>
      <c r="NWL24" s="401">
        <v>0.75</v>
      </c>
      <c r="NWM24" s="401">
        <v>0.75</v>
      </c>
      <c r="NWN24" s="401">
        <v>0.75</v>
      </c>
      <c r="NWO24" s="401">
        <v>0.75</v>
      </c>
      <c r="NWP24" s="401">
        <v>0.75</v>
      </c>
      <c r="NWQ24" s="401">
        <v>0.75</v>
      </c>
      <c r="NWR24" s="401">
        <v>0.75</v>
      </c>
      <c r="NWS24" s="401">
        <v>0.75</v>
      </c>
      <c r="NWT24" s="401">
        <v>0.75</v>
      </c>
      <c r="NWU24" s="401">
        <v>0.75</v>
      </c>
      <c r="NWV24" s="401">
        <v>0.75</v>
      </c>
      <c r="NWW24" s="401">
        <v>0.75</v>
      </c>
      <c r="NWX24" s="401">
        <v>0.75</v>
      </c>
      <c r="NWY24" s="401">
        <v>0.75</v>
      </c>
      <c r="NWZ24" s="401">
        <v>0.75</v>
      </c>
      <c r="NXA24" s="401">
        <v>0.75</v>
      </c>
      <c r="NXB24" s="401">
        <v>0.75</v>
      </c>
      <c r="NXC24" s="401">
        <v>0.75</v>
      </c>
      <c r="NXD24" s="401">
        <v>0.75</v>
      </c>
      <c r="NXE24" s="401">
        <v>0.75</v>
      </c>
      <c r="NXF24" s="401">
        <v>0.75</v>
      </c>
      <c r="NXG24" s="401">
        <v>0.75</v>
      </c>
      <c r="NXH24" s="401">
        <v>0.75</v>
      </c>
      <c r="NXI24" s="401">
        <v>0.75</v>
      </c>
      <c r="NXJ24" s="401">
        <v>0.75</v>
      </c>
      <c r="NXK24" s="401">
        <v>0.75</v>
      </c>
      <c r="NXL24" s="401">
        <v>0.75</v>
      </c>
      <c r="NXM24" s="401">
        <v>0.75</v>
      </c>
      <c r="NXN24" s="401">
        <v>0.75</v>
      </c>
      <c r="NXO24" s="401">
        <v>0.75</v>
      </c>
      <c r="NXP24" s="401">
        <v>0.75</v>
      </c>
      <c r="NXQ24" s="401">
        <v>0.75</v>
      </c>
      <c r="NXR24" s="401">
        <v>0.75</v>
      </c>
      <c r="NXS24" s="401">
        <v>0.75</v>
      </c>
      <c r="NXT24" s="401">
        <v>0.75</v>
      </c>
      <c r="NXU24" s="401">
        <v>0.75</v>
      </c>
      <c r="NXV24" s="401">
        <v>0.75</v>
      </c>
      <c r="NXW24" s="401">
        <v>0.75</v>
      </c>
      <c r="NXX24" s="401">
        <v>0.75</v>
      </c>
      <c r="NXY24" s="401">
        <v>0.75</v>
      </c>
      <c r="NXZ24" s="401">
        <v>0.75</v>
      </c>
      <c r="NYA24" s="401">
        <v>0.75</v>
      </c>
      <c r="NYB24" s="401">
        <v>0.75</v>
      </c>
      <c r="NYC24" s="401">
        <v>0.75</v>
      </c>
      <c r="NYD24" s="401">
        <v>0.75</v>
      </c>
      <c r="NYE24" s="401">
        <v>0.75</v>
      </c>
      <c r="NYF24" s="401">
        <v>0.75</v>
      </c>
      <c r="NYG24" s="401">
        <v>0.75</v>
      </c>
      <c r="NYH24" s="401">
        <v>0.75</v>
      </c>
      <c r="NYI24" s="401">
        <v>0.75</v>
      </c>
      <c r="NYJ24" s="401">
        <v>0.75</v>
      </c>
      <c r="NYK24" s="401">
        <v>0.75</v>
      </c>
      <c r="NYL24" s="401">
        <v>0.75</v>
      </c>
      <c r="NYM24" s="401">
        <v>0.75</v>
      </c>
      <c r="NYN24" s="401">
        <v>0.75</v>
      </c>
      <c r="NYO24" s="401">
        <v>0.75</v>
      </c>
      <c r="NYP24" s="401">
        <v>0.75</v>
      </c>
      <c r="NYQ24" s="401">
        <v>0.75</v>
      </c>
      <c r="NYR24" s="401">
        <v>0.75</v>
      </c>
      <c r="NYS24" s="401">
        <v>0.75</v>
      </c>
      <c r="NYT24" s="401">
        <v>0.75</v>
      </c>
      <c r="NYU24" s="401">
        <v>0.75</v>
      </c>
      <c r="NYV24" s="401">
        <v>0.75</v>
      </c>
      <c r="NYW24" s="401">
        <v>0.75</v>
      </c>
      <c r="NYX24" s="401">
        <v>0.75</v>
      </c>
      <c r="NYY24" s="401">
        <v>0.75</v>
      </c>
      <c r="NYZ24" s="401">
        <v>0.75</v>
      </c>
      <c r="NZA24" s="401">
        <v>0.75</v>
      </c>
      <c r="NZB24" s="401">
        <v>0.75</v>
      </c>
      <c r="NZC24" s="401">
        <v>0.75</v>
      </c>
      <c r="NZD24" s="401">
        <v>0.75</v>
      </c>
      <c r="NZE24" s="401">
        <v>0.75</v>
      </c>
      <c r="NZF24" s="401">
        <v>0.75</v>
      </c>
      <c r="NZG24" s="401">
        <v>0.75</v>
      </c>
      <c r="NZH24" s="401">
        <v>0.75</v>
      </c>
      <c r="NZI24" s="401">
        <v>0.75</v>
      </c>
      <c r="NZJ24" s="401">
        <v>0.75</v>
      </c>
      <c r="NZK24" s="401">
        <v>0.75</v>
      </c>
      <c r="NZL24" s="401">
        <v>0.75</v>
      </c>
      <c r="NZM24" s="401">
        <v>0.75</v>
      </c>
      <c r="NZN24" s="401">
        <v>0.75</v>
      </c>
      <c r="NZO24" s="401">
        <v>0.75</v>
      </c>
      <c r="NZP24" s="401">
        <v>0.75</v>
      </c>
      <c r="NZQ24" s="401">
        <v>0.75</v>
      </c>
      <c r="NZR24" s="401">
        <v>0.75</v>
      </c>
      <c r="NZS24" s="401">
        <v>0.75</v>
      </c>
      <c r="NZT24" s="401">
        <v>0.75</v>
      </c>
      <c r="NZU24" s="401">
        <v>0.75</v>
      </c>
      <c r="NZV24" s="401">
        <v>0.75</v>
      </c>
      <c r="NZW24" s="401">
        <v>0.75</v>
      </c>
      <c r="NZX24" s="401">
        <v>0.75</v>
      </c>
      <c r="NZY24" s="401">
        <v>0.75</v>
      </c>
      <c r="NZZ24" s="401">
        <v>0.75</v>
      </c>
      <c r="OAA24" s="401">
        <v>0.75</v>
      </c>
      <c r="OAB24" s="401">
        <v>0.75</v>
      </c>
      <c r="OAC24" s="401">
        <v>0.75</v>
      </c>
      <c r="OAD24" s="401">
        <v>0.75</v>
      </c>
      <c r="OAE24" s="401">
        <v>0.75</v>
      </c>
      <c r="OAF24" s="401">
        <v>0.75</v>
      </c>
      <c r="OAG24" s="401">
        <v>0.75</v>
      </c>
      <c r="OAH24" s="401">
        <v>0.75</v>
      </c>
      <c r="OAI24" s="401">
        <v>0.75</v>
      </c>
      <c r="OAJ24" s="401">
        <v>0.75</v>
      </c>
      <c r="OAK24" s="401">
        <v>0.75</v>
      </c>
      <c r="OAL24" s="401">
        <v>0.75</v>
      </c>
      <c r="OAM24" s="401">
        <v>0.75</v>
      </c>
      <c r="OAN24" s="401">
        <v>0.75</v>
      </c>
      <c r="OAO24" s="401">
        <v>0.75</v>
      </c>
      <c r="OAP24" s="401">
        <v>0.75</v>
      </c>
      <c r="OAQ24" s="401">
        <v>0.75</v>
      </c>
      <c r="OAR24" s="401">
        <v>0.75</v>
      </c>
      <c r="OAS24" s="401">
        <v>0.75</v>
      </c>
      <c r="OAT24" s="401">
        <v>0.75</v>
      </c>
      <c r="OAU24" s="401">
        <v>0.75</v>
      </c>
      <c r="OAV24" s="401">
        <v>0.75</v>
      </c>
      <c r="OAW24" s="401">
        <v>0.75</v>
      </c>
      <c r="OAX24" s="401">
        <v>0.75</v>
      </c>
      <c r="OAY24" s="401">
        <v>0.75</v>
      </c>
      <c r="OAZ24" s="401">
        <v>0.75</v>
      </c>
      <c r="OBA24" s="401">
        <v>0.75</v>
      </c>
      <c r="OBB24" s="401">
        <v>0.75</v>
      </c>
      <c r="OBC24" s="401">
        <v>0.75</v>
      </c>
      <c r="OBD24" s="401">
        <v>0.75</v>
      </c>
      <c r="OBE24" s="401">
        <v>0.75</v>
      </c>
      <c r="OBF24" s="401">
        <v>0.75</v>
      </c>
      <c r="OBG24" s="401">
        <v>0.75</v>
      </c>
      <c r="OBH24" s="401">
        <v>0.75</v>
      </c>
      <c r="OBI24" s="401">
        <v>0.75</v>
      </c>
      <c r="OBJ24" s="401">
        <v>0.75</v>
      </c>
      <c r="OBK24" s="401">
        <v>0.75</v>
      </c>
      <c r="OBL24" s="401">
        <v>0.75</v>
      </c>
      <c r="OBM24" s="401">
        <v>0.75</v>
      </c>
      <c r="OBN24" s="401">
        <v>0.75</v>
      </c>
      <c r="OBO24" s="401">
        <v>0.75</v>
      </c>
      <c r="OBP24" s="401">
        <v>0.75</v>
      </c>
      <c r="OBQ24" s="401">
        <v>0.75</v>
      </c>
      <c r="OBR24" s="401">
        <v>0.75</v>
      </c>
      <c r="OBS24" s="401">
        <v>0.75</v>
      </c>
      <c r="OBT24" s="401">
        <v>0.75</v>
      </c>
      <c r="OBU24" s="401">
        <v>0.75</v>
      </c>
      <c r="OBV24" s="401">
        <v>0.75</v>
      </c>
      <c r="OBW24" s="401">
        <v>0.75</v>
      </c>
      <c r="OBX24" s="401">
        <v>0.75</v>
      </c>
      <c r="OBY24" s="401">
        <v>0.75</v>
      </c>
      <c r="OBZ24" s="401">
        <v>0.75</v>
      </c>
      <c r="OCA24" s="401">
        <v>0.75</v>
      </c>
      <c r="OCB24" s="401">
        <v>0.75</v>
      </c>
      <c r="OCC24" s="401">
        <v>0.75</v>
      </c>
      <c r="OCD24" s="401">
        <v>0.75</v>
      </c>
      <c r="OCE24" s="401">
        <v>0.75</v>
      </c>
      <c r="OCF24" s="401">
        <v>0.75</v>
      </c>
      <c r="OCG24" s="401">
        <v>0.75</v>
      </c>
      <c r="OCH24" s="401">
        <v>0.75</v>
      </c>
      <c r="OCI24" s="401">
        <v>0.75</v>
      </c>
      <c r="OCJ24" s="401">
        <v>0.75</v>
      </c>
      <c r="OCK24" s="401">
        <v>0.75</v>
      </c>
      <c r="OCL24" s="401">
        <v>0.75</v>
      </c>
      <c r="OCM24" s="401">
        <v>0.75</v>
      </c>
      <c r="OCN24" s="401">
        <v>0.75</v>
      </c>
      <c r="OCO24" s="401">
        <v>0.75</v>
      </c>
      <c r="OCP24" s="401">
        <v>0.75</v>
      </c>
      <c r="OCQ24" s="401">
        <v>0.75</v>
      </c>
      <c r="OCR24" s="401">
        <v>0.75</v>
      </c>
      <c r="OCS24" s="401">
        <v>0.75</v>
      </c>
      <c r="OCT24" s="401">
        <v>0.75</v>
      </c>
      <c r="OCU24" s="401">
        <v>0.75</v>
      </c>
      <c r="OCV24" s="401">
        <v>0.75</v>
      </c>
      <c r="OCW24" s="401">
        <v>0.75</v>
      </c>
      <c r="OCX24" s="401">
        <v>0.75</v>
      </c>
      <c r="OCY24" s="401">
        <v>0.75</v>
      </c>
      <c r="OCZ24" s="401">
        <v>0.75</v>
      </c>
      <c r="ODA24" s="401">
        <v>0.75</v>
      </c>
      <c r="ODB24" s="401">
        <v>0.75</v>
      </c>
      <c r="ODC24" s="401">
        <v>0.75</v>
      </c>
      <c r="ODD24" s="401">
        <v>0.75</v>
      </c>
      <c r="ODE24" s="401">
        <v>0.75</v>
      </c>
      <c r="ODF24" s="401">
        <v>0.75</v>
      </c>
      <c r="ODG24" s="401">
        <v>0.75</v>
      </c>
      <c r="ODH24" s="401">
        <v>0.75</v>
      </c>
      <c r="ODI24" s="401">
        <v>0.75</v>
      </c>
      <c r="ODJ24" s="401">
        <v>0.75</v>
      </c>
      <c r="ODK24" s="401">
        <v>0.75</v>
      </c>
      <c r="ODL24" s="401">
        <v>0.75</v>
      </c>
      <c r="ODM24" s="401">
        <v>0.75</v>
      </c>
      <c r="ODN24" s="401">
        <v>0.75</v>
      </c>
      <c r="ODO24" s="401">
        <v>0.75</v>
      </c>
      <c r="ODP24" s="401">
        <v>0.75</v>
      </c>
      <c r="ODQ24" s="401">
        <v>0.75</v>
      </c>
      <c r="ODR24" s="401">
        <v>0.75</v>
      </c>
      <c r="ODS24" s="401">
        <v>0.75</v>
      </c>
      <c r="ODT24" s="401">
        <v>0.75</v>
      </c>
      <c r="ODU24" s="401">
        <v>0.75</v>
      </c>
      <c r="ODV24" s="401">
        <v>0.75</v>
      </c>
      <c r="ODW24" s="401">
        <v>0.75</v>
      </c>
      <c r="ODX24" s="401">
        <v>0.75</v>
      </c>
      <c r="ODY24" s="401">
        <v>0.75</v>
      </c>
      <c r="ODZ24" s="401">
        <v>0.75</v>
      </c>
      <c r="OEA24" s="401">
        <v>0.75</v>
      </c>
      <c r="OEB24" s="401">
        <v>0.75</v>
      </c>
      <c r="OEC24" s="401">
        <v>0.75</v>
      </c>
      <c r="OED24" s="401">
        <v>0.75</v>
      </c>
      <c r="OEE24" s="401">
        <v>0.75</v>
      </c>
      <c r="OEF24" s="401">
        <v>0.75</v>
      </c>
      <c r="OEG24" s="401">
        <v>0.75</v>
      </c>
      <c r="OEH24" s="401">
        <v>0.75</v>
      </c>
      <c r="OEI24" s="401">
        <v>0.75</v>
      </c>
      <c r="OEJ24" s="401">
        <v>0.75</v>
      </c>
      <c r="OEK24" s="401">
        <v>0.75</v>
      </c>
      <c r="OEL24" s="401">
        <v>0.75</v>
      </c>
      <c r="OEM24" s="401">
        <v>0.75</v>
      </c>
      <c r="OEN24" s="401">
        <v>0.75</v>
      </c>
      <c r="OEO24" s="401">
        <v>0.75</v>
      </c>
      <c r="OEP24" s="401">
        <v>0.75</v>
      </c>
      <c r="OEQ24" s="401">
        <v>0.75</v>
      </c>
      <c r="OER24" s="401">
        <v>0.75</v>
      </c>
      <c r="OES24" s="401">
        <v>0.75</v>
      </c>
      <c r="OET24" s="401">
        <v>0.75</v>
      </c>
      <c r="OEU24" s="401">
        <v>0.75</v>
      </c>
      <c r="OEV24" s="401">
        <v>0.75</v>
      </c>
      <c r="OEW24" s="401">
        <v>0.75</v>
      </c>
      <c r="OEX24" s="401">
        <v>0.75</v>
      </c>
      <c r="OEY24" s="401">
        <v>0.75</v>
      </c>
      <c r="OEZ24" s="401">
        <v>0.75</v>
      </c>
      <c r="OFA24" s="401">
        <v>0.75</v>
      </c>
      <c r="OFB24" s="401">
        <v>0.75</v>
      </c>
      <c r="OFC24" s="401">
        <v>0.75</v>
      </c>
      <c r="OFD24" s="401">
        <v>0.75</v>
      </c>
      <c r="OFE24" s="401">
        <v>0.75</v>
      </c>
      <c r="OFF24" s="401">
        <v>0.75</v>
      </c>
      <c r="OFG24" s="401">
        <v>0.75</v>
      </c>
      <c r="OFH24" s="401">
        <v>0.75</v>
      </c>
      <c r="OFI24" s="401">
        <v>0.75</v>
      </c>
      <c r="OFJ24" s="401">
        <v>0.75</v>
      </c>
      <c r="OFK24" s="401">
        <v>0.75</v>
      </c>
      <c r="OFL24" s="401">
        <v>0.75</v>
      </c>
      <c r="OFM24" s="401">
        <v>0.75</v>
      </c>
      <c r="OFN24" s="401">
        <v>0.75</v>
      </c>
      <c r="OFO24" s="401">
        <v>0.75</v>
      </c>
      <c r="OFP24" s="401">
        <v>0.75</v>
      </c>
      <c r="OFQ24" s="401">
        <v>0.75</v>
      </c>
      <c r="OFR24" s="401">
        <v>0.75</v>
      </c>
      <c r="OFS24" s="401">
        <v>0.75</v>
      </c>
      <c r="OFT24" s="401">
        <v>0.75</v>
      </c>
      <c r="OFU24" s="401">
        <v>0.75</v>
      </c>
      <c r="OFV24" s="401">
        <v>0.75</v>
      </c>
      <c r="OFW24" s="401">
        <v>0.75</v>
      </c>
      <c r="OFX24" s="401">
        <v>0.75</v>
      </c>
      <c r="OFY24" s="401">
        <v>0.75</v>
      </c>
      <c r="OFZ24" s="401">
        <v>0.75</v>
      </c>
      <c r="OGA24" s="401">
        <v>0.75</v>
      </c>
      <c r="OGB24" s="401">
        <v>0.75</v>
      </c>
      <c r="OGC24" s="401">
        <v>0.75</v>
      </c>
      <c r="OGD24" s="401">
        <v>0.75</v>
      </c>
      <c r="OGE24" s="401">
        <v>0.75</v>
      </c>
      <c r="OGF24" s="401">
        <v>0.75</v>
      </c>
      <c r="OGG24" s="401">
        <v>0.75</v>
      </c>
      <c r="OGH24" s="401">
        <v>0.75</v>
      </c>
      <c r="OGI24" s="401">
        <v>0.75</v>
      </c>
      <c r="OGJ24" s="401">
        <v>0.75</v>
      </c>
      <c r="OGK24" s="401">
        <v>0.75</v>
      </c>
      <c r="OGL24" s="401">
        <v>0.75</v>
      </c>
      <c r="OGM24" s="401">
        <v>0.75</v>
      </c>
      <c r="OGN24" s="401">
        <v>0.75</v>
      </c>
      <c r="OGO24" s="401">
        <v>0.75</v>
      </c>
      <c r="OGP24" s="401">
        <v>0.75</v>
      </c>
      <c r="OGQ24" s="401">
        <v>0.75</v>
      </c>
      <c r="OGR24" s="401">
        <v>0.75</v>
      </c>
      <c r="OGS24" s="401">
        <v>0.75</v>
      </c>
      <c r="OGT24" s="401">
        <v>0.75</v>
      </c>
      <c r="OGU24" s="401">
        <v>0.75</v>
      </c>
      <c r="OGV24" s="401">
        <v>0.75</v>
      </c>
      <c r="OGW24" s="401">
        <v>0.75</v>
      </c>
      <c r="OGX24" s="401">
        <v>0.75</v>
      </c>
      <c r="OGY24" s="401">
        <v>0.75</v>
      </c>
      <c r="OGZ24" s="401">
        <v>0.75</v>
      </c>
      <c r="OHA24" s="401">
        <v>0.75</v>
      </c>
      <c r="OHB24" s="401">
        <v>0.75</v>
      </c>
      <c r="OHC24" s="401">
        <v>0.75</v>
      </c>
      <c r="OHD24" s="401">
        <v>0.75</v>
      </c>
      <c r="OHE24" s="401">
        <v>0.75</v>
      </c>
      <c r="OHF24" s="401">
        <v>0.75</v>
      </c>
      <c r="OHG24" s="401">
        <v>0.75</v>
      </c>
      <c r="OHH24" s="401">
        <v>0.75</v>
      </c>
      <c r="OHI24" s="401">
        <v>0.75</v>
      </c>
      <c r="OHJ24" s="401">
        <v>0.75</v>
      </c>
      <c r="OHK24" s="401">
        <v>0.75</v>
      </c>
      <c r="OHL24" s="401">
        <v>0.75</v>
      </c>
      <c r="OHM24" s="401">
        <v>0.75</v>
      </c>
      <c r="OHN24" s="401">
        <v>0.75</v>
      </c>
      <c r="OHO24" s="401">
        <v>0.75</v>
      </c>
      <c r="OHP24" s="401">
        <v>0.75</v>
      </c>
      <c r="OHQ24" s="401">
        <v>0.75</v>
      </c>
      <c r="OHR24" s="401">
        <v>0.75</v>
      </c>
      <c r="OHS24" s="401">
        <v>0.75</v>
      </c>
      <c r="OHT24" s="401">
        <v>0.75</v>
      </c>
      <c r="OHU24" s="401">
        <v>0.75</v>
      </c>
      <c r="OHV24" s="401">
        <v>0.75</v>
      </c>
      <c r="OHW24" s="401">
        <v>0.75</v>
      </c>
      <c r="OHX24" s="401">
        <v>0.75</v>
      </c>
      <c r="OHY24" s="401">
        <v>0.75</v>
      </c>
      <c r="OHZ24" s="401">
        <v>0.75</v>
      </c>
      <c r="OIA24" s="401">
        <v>0.75</v>
      </c>
      <c r="OIB24" s="401">
        <v>0.75</v>
      </c>
      <c r="OIC24" s="401">
        <v>0.75</v>
      </c>
      <c r="OID24" s="401">
        <v>0.75</v>
      </c>
      <c r="OIE24" s="401">
        <v>0.75</v>
      </c>
      <c r="OIF24" s="401">
        <v>0.75</v>
      </c>
      <c r="OIG24" s="401">
        <v>0.75</v>
      </c>
      <c r="OIH24" s="401">
        <v>0.75</v>
      </c>
      <c r="OII24" s="401">
        <v>0.75</v>
      </c>
      <c r="OIJ24" s="401">
        <v>0.75</v>
      </c>
      <c r="OIK24" s="401">
        <v>0.75</v>
      </c>
      <c r="OIL24" s="401">
        <v>0.75</v>
      </c>
      <c r="OIM24" s="401">
        <v>0.75</v>
      </c>
      <c r="OIN24" s="401">
        <v>0.75</v>
      </c>
      <c r="OIO24" s="401">
        <v>0.75</v>
      </c>
      <c r="OIP24" s="401">
        <v>0.75</v>
      </c>
      <c r="OIQ24" s="401">
        <v>0.75</v>
      </c>
      <c r="OIR24" s="401">
        <v>0.75</v>
      </c>
      <c r="OIS24" s="401">
        <v>0.75</v>
      </c>
      <c r="OIT24" s="401">
        <v>0.75</v>
      </c>
      <c r="OIU24" s="401">
        <v>0.75</v>
      </c>
      <c r="OIV24" s="401">
        <v>0.75</v>
      </c>
      <c r="OIW24" s="401">
        <v>0.75</v>
      </c>
      <c r="OIX24" s="401">
        <v>0.75</v>
      </c>
      <c r="OIY24" s="401">
        <v>0.75</v>
      </c>
      <c r="OIZ24" s="401">
        <v>0.75</v>
      </c>
      <c r="OJA24" s="401">
        <v>0.75</v>
      </c>
      <c r="OJB24" s="401">
        <v>0.75</v>
      </c>
      <c r="OJC24" s="401">
        <v>0.75</v>
      </c>
      <c r="OJD24" s="401">
        <v>0.75</v>
      </c>
      <c r="OJE24" s="401">
        <v>0.75</v>
      </c>
      <c r="OJF24" s="401">
        <v>0.75</v>
      </c>
      <c r="OJG24" s="401">
        <v>0.75</v>
      </c>
      <c r="OJH24" s="401">
        <v>0.75</v>
      </c>
      <c r="OJI24" s="401">
        <v>0.75</v>
      </c>
      <c r="OJJ24" s="401">
        <v>0.75</v>
      </c>
      <c r="OJK24" s="401">
        <v>0.75</v>
      </c>
      <c r="OJL24" s="401">
        <v>0.75</v>
      </c>
      <c r="OJM24" s="401">
        <v>0.75</v>
      </c>
      <c r="OJN24" s="401">
        <v>0.75</v>
      </c>
      <c r="OJO24" s="401">
        <v>0.75</v>
      </c>
      <c r="OJP24" s="401">
        <v>0.75</v>
      </c>
      <c r="OJQ24" s="401">
        <v>0.75</v>
      </c>
      <c r="OJR24" s="401">
        <v>0.75</v>
      </c>
      <c r="OJS24" s="401">
        <v>0.75</v>
      </c>
      <c r="OJT24" s="401">
        <v>0.75</v>
      </c>
      <c r="OJU24" s="401">
        <v>0.75</v>
      </c>
      <c r="OJV24" s="401">
        <v>0.75</v>
      </c>
      <c r="OJW24" s="401">
        <v>0.75</v>
      </c>
      <c r="OJX24" s="401">
        <v>0.75</v>
      </c>
      <c r="OJY24" s="401">
        <v>0.75</v>
      </c>
      <c r="OJZ24" s="401">
        <v>0.75</v>
      </c>
      <c r="OKA24" s="401">
        <v>0.75</v>
      </c>
      <c r="OKB24" s="401">
        <v>0.75</v>
      </c>
      <c r="OKC24" s="401">
        <v>0.75</v>
      </c>
      <c r="OKD24" s="401">
        <v>0.75</v>
      </c>
      <c r="OKE24" s="401">
        <v>0.75</v>
      </c>
      <c r="OKF24" s="401">
        <v>0.75</v>
      </c>
      <c r="OKG24" s="401">
        <v>0.75</v>
      </c>
      <c r="OKH24" s="401">
        <v>0.75</v>
      </c>
      <c r="OKI24" s="401">
        <v>0.75</v>
      </c>
      <c r="OKJ24" s="401">
        <v>0.75</v>
      </c>
      <c r="OKK24" s="401">
        <v>0.75</v>
      </c>
      <c r="OKL24" s="401">
        <v>0.75</v>
      </c>
      <c r="OKM24" s="401">
        <v>0.75</v>
      </c>
      <c r="OKN24" s="401">
        <v>0.75</v>
      </c>
      <c r="OKO24" s="401">
        <v>0.75</v>
      </c>
      <c r="OKP24" s="401">
        <v>0.75</v>
      </c>
      <c r="OKQ24" s="401">
        <v>0.75</v>
      </c>
      <c r="OKR24" s="401">
        <v>0.75</v>
      </c>
      <c r="OKS24" s="401">
        <v>0.75</v>
      </c>
      <c r="OKT24" s="401">
        <v>0.75</v>
      </c>
      <c r="OKU24" s="401">
        <v>0.75</v>
      </c>
      <c r="OKV24" s="401">
        <v>0.75</v>
      </c>
      <c r="OKW24" s="401">
        <v>0.75</v>
      </c>
      <c r="OKX24" s="401">
        <v>0.75</v>
      </c>
      <c r="OKY24" s="401">
        <v>0.75</v>
      </c>
      <c r="OKZ24" s="401">
        <v>0.75</v>
      </c>
      <c r="OLA24" s="401">
        <v>0.75</v>
      </c>
      <c r="OLB24" s="401">
        <v>0.75</v>
      </c>
      <c r="OLC24" s="401">
        <v>0.75</v>
      </c>
      <c r="OLD24" s="401">
        <v>0.75</v>
      </c>
      <c r="OLE24" s="401">
        <v>0.75</v>
      </c>
      <c r="OLF24" s="401">
        <v>0.75</v>
      </c>
      <c r="OLG24" s="401">
        <v>0.75</v>
      </c>
      <c r="OLH24" s="401">
        <v>0.75</v>
      </c>
      <c r="OLI24" s="401">
        <v>0.75</v>
      </c>
      <c r="OLJ24" s="401">
        <v>0.75</v>
      </c>
      <c r="OLK24" s="401">
        <v>0.75</v>
      </c>
      <c r="OLL24" s="401">
        <v>0.75</v>
      </c>
      <c r="OLM24" s="401">
        <v>0.75</v>
      </c>
      <c r="OLN24" s="401">
        <v>0.75</v>
      </c>
      <c r="OLO24" s="401">
        <v>0.75</v>
      </c>
      <c r="OLP24" s="401">
        <v>0.75</v>
      </c>
      <c r="OLQ24" s="401">
        <v>0.75</v>
      </c>
      <c r="OLR24" s="401">
        <v>0.75</v>
      </c>
      <c r="OLS24" s="401">
        <v>0.75</v>
      </c>
      <c r="OLT24" s="401">
        <v>0.75</v>
      </c>
      <c r="OLU24" s="401">
        <v>0.75</v>
      </c>
      <c r="OLV24" s="401">
        <v>0.75</v>
      </c>
      <c r="OLW24" s="401">
        <v>0.75</v>
      </c>
      <c r="OLX24" s="401">
        <v>0.75</v>
      </c>
      <c r="OLY24" s="401">
        <v>0.75</v>
      </c>
      <c r="OLZ24" s="401">
        <v>0.75</v>
      </c>
      <c r="OMA24" s="401">
        <v>0.75</v>
      </c>
      <c r="OMB24" s="401">
        <v>0.75</v>
      </c>
      <c r="OMC24" s="401">
        <v>0.75</v>
      </c>
      <c r="OMD24" s="401">
        <v>0.75</v>
      </c>
      <c r="OME24" s="401">
        <v>0.75</v>
      </c>
      <c r="OMF24" s="401">
        <v>0.75</v>
      </c>
      <c r="OMG24" s="401">
        <v>0.75</v>
      </c>
      <c r="OMH24" s="401">
        <v>0.75</v>
      </c>
      <c r="OMI24" s="401">
        <v>0.75</v>
      </c>
      <c r="OMJ24" s="401">
        <v>0.75</v>
      </c>
      <c r="OMK24" s="401">
        <v>0.75</v>
      </c>
      <c r="OML24" s="401">
        <v>0.75</v>
      </c>
      <c r="OMM24" s="401">
        <v>0.75</v>
      </c>
      <c r="OMN24" s="401">
        <v>0.75</v>
      </c>
      <c r="OMO24" s="401">
        <v>0.75</v>
      </c>
      <c r="OMP24" s="401">
        <v>0.75</v>
      </c>
      <c r="OMQ24" s="401">
        <v>0.75</v>
      </c>
      <c r="OMR24" s="401">
        <v>0.75</v>
      </c>
      <c r="OMS24" s="401">
        <v>0.75</v>
      </c>
      <c r="OMT24" s="401">
        <v>0.75</v>
      </c>
      <c r="OMU24" s="401">
        <v>0.75</v>
      </c>
      <c r="OMV24" s="401">
        <v>0.75</v>
      </c>
      <c r="OMW24" s="401">
        <v>0.75</v>
      </c>
      <c r="OMX24" s="401">
        <v>0.75</v>
      </c>
      <c r="OMY24" s="401">
        <v>0.75</v>
      </c>
      <c r="OMZ24" s="401">
        <v>0.75</v>
      </c>
      <c r="ONA24" s="401">
        <v>0.75</v>
      </c>
      <c r="ONB24" s="401">
        <v>0.75</v>
      </c>
      <c r="ONC24" s="401">
        <v>0.75</v>
      </c>
      <c r="OND24" s="401">
        <v>0.75</v>
      </c>
      <c r="ONE24" s="401">
        <v>0.75</v>
      </c>
      <c r="ONF24" s="401">
        <v>0.75</v>
      </c>
      <c r="ONG24" s="401">
        <v>0.75</v>
      </c>
      <c r="ONH24" s="401">
        <v>0.75</v>
      </c>
      <c r="ONI24" s="401">
        <v>0.75</v>
      </c>
      <c r="ONJ24" s="401">
        <v>0.75</v>
      </c>
      <c r="ONK24" s="401">
        <v>0.75</v>
      </c>
      <c r="ONL24" s="401">
        <v>0.75</v>
      </c>
      <c r="ONM24" s="401">
        <v>0.75</v>
      </c>
      <c r="ONN24" s="401">
        <v>0.75</v>
      </c>
      <c r="ONO24" s="401">
        <v>0.75</v>
      </c>
      <c r="ONP24" s="401">
        <v>0.75</v>
      </c>
      <c r="ONQ24" s="401">
        <v>0.75</v>
      </c>
      <c r="ONR24" s="401">
        <v>0.75</v>
      </c>
      <c r="ONS24" s="401">
        <v>0.75</v>
      </c>
      <c r="ONT24" s="401">
        <v>0.75</v>
      </c>
      <c r="ONU24" s="401">
        <v>0.75</v>
      </c>
      <c r="ONV24" s="401">
        <v>0.75</v>
      </c>
      <c r="ONW24" s="401">
        <v>0.75</v>
      </c>
      <c r="ONX24" s="401">
        <v>0.75</v>
      </c>
      <c r="ONY24" s="401">
        <v>0.75</v>
      </c>
      <c r="ONZ24" s="401">
        <v>0.75</v>
      </c>
      <c r="OOA24" s="401">
        <v>0.75</v>
      </c>
      <c r="OOB24" s="401">
        <v>0.75</v>
      </c>
      <c r="OOC24" s="401">
        <v>0.75</v>
      </c>
      <c r="OOD24" s="401">
        <v>0.75</v>
      </c>
      <c r="OOE24" s="401">
        <v>0.75</v>
      </c>
      <c r="OOF24" s="401">
        <v>0.75</v>
      </c>
      <c r="OOG24" s="401">
        <v>0.75</v>
      </c>
      <c r="OOH24" s="401">
        <v>0.75</v>
      </c>
      <c r="OOI24" s="401">
        <v>0.75</v>
      </c>
      <c r="OOJ24" s="401">
        <v>0.75</v>
      </c>
      <c r="OOK24" s="401">
        <v>0.75</v>
      </c>
      <c r="OOL24" s="401">
        <v>0.75</v>
      </c>
      <c r="OOM24" s="401">
        <v>0.75</v>
      </c>
      <c r="OON24" s="401">
        <v>0.75</v>
      </c>
      <c r="OOO24" s="401">
        <v>0.75</v>
      </c>
      <c r="OOP24" s="401">
        <v>0.75</v>
      </c>
      <c r="OOQ24" s="401">
        <v>0.75</v>
      </c>
      <c r="OOR24" s="401">
        <v>0.75</v>
      </c>
      <c r="OOS24" s="401">
        <v>0.75</v>
      </c>
      <c r="OOT24" s="401">
        <v>0.75</v>
      </c>
      <c r="OOU24" s="401">
        <v>0.75</v>
      </c>
      <c r="OOV24" s="401">
        <v>0.75</v>
      </c>
      <c r="OOW24" s="401">
        <v>0.75</v>
      </c>
      <c r="OOX24" s="401">
        <v>0.75</v>
      </c>
      <c r="OOY24" s="401">
        <v>0.75</v>
      </c>
      <c r="OOZ24" s="401">
        <v>0.75</v>
      </c>
      <c r="OPA24" s="401">
        <v>0.75</v>
      </c>
      <c r="OPB24" s="401">
        <v>0.75</v>
      </c>
      <c r="OPC24" s="401">
        <v>0.75</v>
      </c>
      <c r="OPD24" s="401">
        <v>0.75</v>
      </c>
      <c r="OPE24" s="401">
        <v>0.75</v>
      </c>
      <c r="OPF24" s="401">
        <v>0.75</v>
      </c>
      <c r="OPG24" s="401">
        <v>0.75</v>
      </c>
      <c r="OPH24" s="401">
        <v>0.75</v>
      </c>
      <c r="OPI24" s="401">
        <v>0.75</v>
      </c>
      <c r="OPJ24" s="401">
        <v>0.75</v>
      </c>
      <c r="OPK24" s="401">
        <v>0.75</v>
      </c>
      <c r="OPL24" s="401">
        <v>0.75</v>
      </c>
      <c r="OPM24" s="401">
        <v>0.75</v>
      </c>
      <c r="OPN24" s="401">
        <v>0.75</v>
      </c>
      <c r="OPO24" s="401">
        <v>0.75</v>
      </c>
      <c r="OPP24" s="401">
        <v>0.75</v>
      </c>
      <c r="OPQ24" s="401">
        <v>0.75</v>
      </c>
      <c r="OPR24" s="401">
        <v>0.75</v>
      </c>
      <c r="OPS24" s="401">
        <v>0.75</v>
      </c>
      <c r="OPT24" s="401">
        <v>0.75</v>
      </c>
      <c r="OPU24" s="401">
        <v>0.75</v>
      </c>
      <c r="OPV24" s="401">
        <v>0.75</v>
      </c>
      <c r="OPW24" s="401">
        <v>0.75</v>
      </c>
      <c r="OPX24" s="401">
        <v>0.75</v>
      </c>
      <c r="OPY24" s="401">
        <v>0.75</v>
      </c>
      <c r="OPZ24" s="401">
        <v>0.75</v>
      </c>
      <c r="OQA24" s="401">
        <v>0.75</v>
      </c>
      <c r="OQB24" s="401">
        <v>0.75</v>
      </c>
      <c r="OQC24" s="401">
        <v>0.75</v>
      </c>
      <c r="OQD24" s="401">
        <v>0.75</v>
      </c>
      <c r="OQE24" s="401">
        <v>0.75</v>
      </c>
      <c r="OQF24" s="401">
        <v>0.75</v>
      </c>
      <c r="OQG24" s="401">
        <v>0.75</v>
      </c>
      <c r="OQH24" s="401">
        <v>0.75</v>
      </c>
      <c r="OQI24" s="401">
        <v>0.75</v>
      </c>
      <c r="OQJ24" s="401">
        <v>0.75</v>
      </c>
      <c r="OQK24" s="401">
        <v>0.75</v>
      </c>
      <c r="OQL24" s="401">
        <v>0.75</v>
      </c>
      <c r="OQM24" s="401">
        <v>0.75</v>
      </c>
      <c r="OQN24" s="401">
        <v>0.75</v>
      </c>
      <c r="OQO24" s="401">
        <v>0.75</v>
      </c>
      <c r="OQP24" s="401">
        <v>0.75</v>
      </c>
      <c r="OQQ24" s="401">
        <v>0.75</v>
      </c>
      <c r="OQR24" s="401">
        <v>0.75</v>
      </c>
      <c r="OQS24" s="401">
        <v>0.75</v>
      </c>
      <c r="OQT24" s="401">
        <v>0.75</v>
      </c>
      <c r="OQU24" s="401">
        <v>0.75</v>
      </c>
      <c r="OQV24" s="401">
        <v>0.75</v>
      </c>
      <c r="OQW24" s="401">
        <v>0.75</v>
      </c>
      <c r="OQX24" s="401">
        <v>0.75</v>
      </c>
      <c r="OQY24" s="401">
        <v>0.75</v>
      </c>
      <c r="OQZ24" s="401">
        <v>0.75</v>
      </c>
      <c r="ORA24" s="401">
        <v>0.75</v>
      </c>
      <c r="ORB24" s="401">
        <v>0.75</v>
      </c>
      <c r="ORC24" s="401">
        <v>0.75</v>
      </c>
      <c r="ORD24" s="401">
        <v>0.75</v>
      </c>
      <c r="ORE24" s="401">
        <v>0.75</v>
      </c>
      <c r="ORF24" s="401">
        <v>0.75</v>
      </c>
      <c r="ORG24" s="401">
        <v>0.75</v>
      </c>
      <c r="ORH24" s="401">
        <v>0.75</v>
      </c>
      <c r="ORI24" s="401">
        <v>0.75</v>
      </c>
      <c r="ORJ24" s="401">
        <v>0.75</v>
      </c>
      <c r="ORK24" s="401">
        <v>0.75</v>
      </c>
      <c r="ORL24" s="401">
        <v>0.75</v>
      </c>
      <c r="ORM24" s="401">
        <v>0.75</v>
      </c>
      <c r="ORN24" s="401">
        <v>0.75</v>
      </c>
      <c r="ORO24" s="401">
        <v>0.75</v>
      </c>
      <c r="ORP24" s="401">
        <v>0.75</v>
      </c>
      <c r="ORQ24" s="401">
        <v>0.75</v>
      </c>
      <c r="ORR24" s="401">
        <v>0.75</v>
      </c>
      <c r="ORS24" s="401">
        <v>0.75</v>
      </c>
      <c r="ORT24" s="401">
        <v>0.75</v>
      </c>
      <c r="ORU24" s="401">
        <v>0.75</v>
      </c>
      <c r="ORV24" s="401">
        <v>0.75</v>
      </c>
      <c r="ORW24" s="401">
        <v>0.75</v>
      </c>
      <c r="ORX24" s="401">
        <v>0.75</v>
      </c>
      <c r="ORY24" s="401">
        <v>0.75</v>
      </c>
      <c r="ORZ24" s="401">
        <v>0.75</v>
      </c>
      <c r="OSA24" s="401">
        <v>0.75</v>
      </c>
      <c r="OSB24" s="401">
        <v>0.75</v>
      </c>
      <c r="OSC24" s="401">
        <v>0.75</v>
      </c>
      <c r="OSD24" s="401">
        <v>0.75</v>
      </c>
      <c r="OSE24" s="401">
        <v>0.75</v>
      </c>
      <c r="OSF24" s="401">
        <v>0.75</v>
      </c>
      <c r="OSG24" s="401">
        <v>0.75</v>
      </c>
      <c r="OSH24" s="401">
        <v>0.75</v>
      </c>
      <c r="OSI24" s="401">
        <v>0.75</v>
      </c>
      <c r="OSJ24" s="401">
        <v>0.75</v>
      </c>
      <c r="OSK24" s="401">
        <v>0.75</v>
      </c>
      <c r="OSL24" s="401">
        <v>0.75</v>
      </c>
      <c r="OSM24" s="401">
        <v>0.75</v>
      </c>
      <c r="OSN24" s="401">
        <v>0.75</v>
      </c>
      <c r="OSO24" s="401">
        <v>0.75</v>
      </c>
      <c r="OSP24" s="401">
        <v>0.75</v>
      </c>
      <c r="OSQ24" s="401">
        <v>0.75</v>
      </c>
      <c r="OSR24" s="401">
        <v>0.75</v>
      </c>
      <c r="OSS24" s="401">
        <v>0.75</v>
      </c>
      <c r="OST24" s="401">
        <v>0.75</v>
      </c>
      <c r="OSU24" s="401">
        <v>0.75</v>
      </c>
      <c r="OSV24" s="401">
        <v>0.75</v>
      </c>
      <c r="OSW24" s="401">
        <v>0.75</v>
      </c>
      <c r="OSX24" s="401">
        <v>0.75</v>
      </c>
      <c r="OSY24" s="401">
        <v>0.75</v>
      </c>
      <c r="OSZ24" s="401">
        <v>0.75</v>
      </c>
      <c r="OTA24" s="401">
        <v>0.75</v>
      </c>
      <c r="OTB24" s="401">
        <v>0.75</v>
      </c>
      <c r="OTC24" s="401">
        <v>0.75</v>
      </c>
      <c r="OTD24" s="401">
        <v>0.75</v>
      </c>
      <c r="OTE24" s="401">
        <v>0.75</v>
      </c>
      <c r="OTF24" s="401">
        <v>0.75</v>
      </c>
      <c r="OTG24" s="401">
        <v>0.75</v>
      </c>
      <c r="OTH24" s="401">
        <v>0.75</v>
      </c>
      <c r="OTI24" s="401">
        <v>0.75</v>
      </c>
      <c r="OTJ24" s="401">
        <v>0.75</v>
      </c>
      <c r="OTK24" s="401">
        <v>0.75</v>
      </c>
      <c r="OTL24" s="401">
        <v>0.75</v>
      </c>
      <c r="OTM24" s="401">
        <v>0.75</v>
      </c>
      <c r="OTN24" s="401">
        <v>0.75</v>
      </c>
      <c r="OTO24" s="401">
        <v>0.75</v>
      </c>
      <c r="OTP24" s="401">
        <v>0.75</v>
      </c>
      <c r="OTQ24" s="401">
        <v>0.75</v>
      </c>
      <c r="OTR24" s="401">
        <v>0.75</v>
      </c>
      <c r="OTS24" s="401">
        <v>0.75</v>
      </c>
      <c r="OTT24" s="401">
        <v>0.75</v>
      </c>
      <c r="OTU24" s="401">
        <v>0.75</v>
      </c>
      <c r="OTV24" s="401">
        <v>0.75</v>
      </c>
      <c r="OTW24" s="401">
        <v>0.75</v>
      </c>
      <c r="OTX24" s="401">
        <v>0.75</v>
      </c>
      <c r="OTY24" s="401">
        <v>0.75</v>
      </c>
      <c r="OTZ24" s="401">
        <v>0.75</v>
      </c>
      <c r="OUA24" s="401">
        <v>0.75</v>
      </c>
      <c r="OUB24" s="401">
        <v>0.75</v>
      </c>
      <c r="OUC24" s="401">
        <v>0.75</v>
      </c>
      <c r="OUD24" s="401">
        <v>0.75</v>
      </c>
      <c r="OUE24" s="401">
        <v>0.75</v>
      </c>
      <c r="OUF24" s="401">
        <v>0.75</v>
      </c>
      <c r="OUG24" s="401">
        <v>0.75</v>
      </c>
      <c r="OUH24" s="401">
        <v>0.75</v>
      </c>
      <c r="OUI24" s="401">
        <v>0.75</v>
      </c>
      <c r="OUJ24" s="401">
        <v>0.75</v>
      </c>
      <c r="OUK24" s="401">
        <v>0.75</v>
      </c>
      <c r="OUL24" s="401">
        <v>0.75</v>
      </c>
      <c r="OUM24" s="401">
        <v>0.75</v>
      </c>
      <c r="OUN24" s="401">
        <v>0.75</v>
      </c>
      <c r="OUO24" s="401">
        <v>0.75</v>
      </c>
      <c r="OUP24" s="401">
        <v>0.75</v>
      </c>
      <c r="OUQ24" s="401">
        <v>0.75</v>
      </c>
      <c r="OUR24" s="401">
        <v>0.75</v>
      </c>
      <c r="OUS24" s="401">
        <v>0.75</v>
      </c>
      <c r="OUT24" s="401">
        <v>0.75</v>
      </c>
      <c r="OUU24" s="401">
        <v>0.75</v>
      </c>
      <c r="OUV24" s="401">
        <v>0.75</v>
      </c>
      <c r="OUW24" s="401">
        <v>0.75</v>
      </c>
      <c r="OUX24" s="401">
        <v>0.75</v>
      </c>
      <c r="OUY24" s="401">
        <v>0.75</v>
      </c>
      <c r="OUZ24" s="401">
        <v>0.75</v>
      </c>
      <c r="OVA24" s="401">
        <v>0.75</v>
      </c>
      <c r="OVB24" s="401">
        <v>0.75</v>
      </c>
      <c r="OVC24" s="401">
        <v>0.75</v>
      </c>
      <c r="OVD24" s="401">
        <v>0.75</v>
      </c>
      <c r="OVE24" s="401">
        <v>0.75</v>
      </c>
      <c r="OVF24" s="401">
        <v>0.75</v>
      </c>
      <c r="OVG24" s="401">
        <v>0.75</v>
      </c>
      <c r="OVH24" s="401">
        <v>0.75</v>
      </c>
      <c r="OVI24" s="401">
        <v>0.75</v>
      </c>
      <c r="OVJ24" s="401">
        <v>0.75</v>
      </c>
      <c r="OVK24" s="401">
        <v>0.75</v>
      </c>
      <c r="OVL24" s="401">
        <v>0.75</v>
      </c>
      <c r="OVM24" s="401">
        <v>0.75</v>
      </c>
      <c r="OVN24" s="401">
        <v>0.75</v>
      </c>
      <c r="OVO24" s="401">
        <v>0.75</v>
      </c>
      <c r="OVP24" s="401">
        <v>0.75</v>
      </c>
      <c r="OVQ24" s="401">
        <v>0.75</v>
      </c>
      <c r="OVR24" s="401">
        <v>0.75</v>
      </c>
      <c r="OVS24" s="401">
        <v>0.75</v>
      </c>
      <c r="OVT24" s="401">
        <v>0.75</v>
      </c>
      <c r="OVU24" s="401">
        <v>0.75</v>
      </c>
      <c r="OVV24" s="401">
        <v>0.75</v>
      </c>
      <c r="OVW24" s="401">
        <v>0.75</v>
      </c>
      <c r="OVX24" s="401">
        <v>0.75</v>
      </c>
      <c r="OVY24" s="401">
        <v>0.75</v>
      </c>
      <c r="OVZ24" s="401">
        <v>0.75</v>
      </c>
      <c r="OWA24" s="401">
        <v>0.75</v>
      </c>
      <c r="OWB24" s="401">
        <v>0.75</v>
      </c>
      <c r="OWC24" s="401">
        <v>0.75</v>
      </c>
      <c r="OWD24" s="401">
        <v>0.75</v>
      </c>
      <c r="OWE24" s="401">
        <v>0.75</v>
      </c>
      <c r="OWF24" s="401">
        <v>0.75</v>
      </c>
      <c r="OWG24" s="401">
        <v>0.75</v>
      </c>
      <c r="OWH24" s="401">
        <v>0.75</v>
      </c>
      <c r="OWI24" s="401">
        <v>0.75</v>
      </c>
      <c r="OWJ24" s="401">
        <v>0.75</v>
      </c>
      <c r="OWK24" s="401">
        <v>0.75</v>
      </c>
      <c r="OWL24" s="401">
        <v>0.75</v>
      </c>
      <c r="OWM24" s="401">
        <v>0.75</v>
      </c>
      <c r="OWN24" s="401">
        <v>0.75</v>
      </c>
      <c r="OWO24" s="401">
        <v>0.75</v>
      </c>
      <c r="OWP24" s="401">
        <v>0.75</v>
      </c>
      <c r="OWQ24" s="401">
        <v>0.75</v>
      </c>
      <c r="OWR24" s="401">
        <v>0.75</v>
      </c>
      <c r="OWS24" s="401">
        <v>0.75</v>
      </c>
      <c r="OWT24" s="401">
        <v>0.75</v>
      </c>
      <c r="OWU24" s="401">
        <v>0.75</v>
      </c>
      <c r="OWV24" s="401">
        <v>0.75</v>
      </c>
      <c r="OWW24" s="401">
        <v>0.75</v>
      </c>
      <c r="OWX24" s="401">
        <v>0.75</v>
      </c>
      <c r="OWY24" s="401">
        <v>0.75</v>
      </c>
      <c r="OWZ24" s="401">
        <v>0.75</v>
      </c>
      <c r="OXA24" s="401">
        <v>0.75</v>
      </c>
      <c r="OXB24" s="401">
        <v>0.75</v>
      </c>
      <c r="OXC24" s="401">
        <v>0.75</v>
      </c>
      <c r="OXD24" s="401">
        <v>0.75</v>
      </c>
      <c r="OXE24" s="401">
        <v>0.75</v>
      </c>
      <c r="OXF24" s="401">
        <v>0.75</v>
      </c>
      <c r="OXG24" s="401">
        <v>0.75</v>
      </c>
      <c r="OXH24" s="401">
        <v>0.75</v>
      </c>
      <c r="OXI24" s="401">
        <v>0.75</v>
      </c>
      <c r="OXJ24" s="401">
        <v>0.75</v>
      </c>
      <c r="OXK24" s="401">
        <v>0.75</v>
      </c>
      <c r="OXL24" s="401">
        <v>0.75</v>
      </c>
      <c r="OXM24" s="401">
        <v>0.75</v>
      </c>
      <c r="OXN24" s="401">
        <v>0.75</v>
      </c>
      <c r="OXO24" s="401">
        <v>0.75</v>
      </c>
      <c r="OXP24" s="401">
        <v>0.75</v>
      </c>
      <c r="OXQ24" s="401">
        <v>0.75</v>
      </c>
      <c r="OXR24" s="401">
        <v>0.75</v>
      </c>
      <c r="OXS24" s="401">
        <v>0.75</v>
      </c>
      <c r="OXT24" s="401">
        <v>0.75</v>
      </c>
      <c r="OXU24" s="401">
        <v>0.75</v>
      </c>
      <c r="OXV24" s="401">
        <v>0.75</v>
      </c>
      <c r="OXW24" s="401">
        <v>0.75</v>
      </c>
      <c r="OXX24" s="401">
        <v>0.75</v>
      </c>
      <c r="OXY24" s="401">
        <v>0.75</v>
      </c>
      <c r="OXZ24" s="401">
        <v>0.75</v>
      </c>
      <c r="OYA24" s="401">
        <v>0.75</v>
      </c>
      <c r="OYB24" s="401">
        <v>0.75</v>
      </c>
      <c r="OYC24" s="401">
        <v>0.75</v>
      </c>
      <c r="OYD24" s="401">
        <v>0.75</v>
      </c>
      <c r="OYE24" s="401">
        <v>0.75</v>
      </c>
      <c r="OYF24" s="401">
        <v>0.75</v>
      </c>
      <c r="OYG24" s="401">
        <v>0.75</v>
      </c>
      <c r="OYH24" s="401">
        <v>0.75</v>
      </c>
      <c r="OYI24" s="401">
        <v>0.75</v>
      </c>
      <c r="OYJ24" s="401">
        <v>0.75</v>
      </c>
      <c r="OYK24" s="401">
        <v>0.75</v>
      </c>
      <c r="OYL24" s="401">
        <v>0.75</v>
      </c>
      <c r="OYM24" s="401">
        <v>0.75</v>
      </c>
      <c r="OYN24" s="401">
        <v>0.75</v>
      </c>
      <c r="OYO24" s="401">
        <v>0.75</v>
      </c>
      <c r="OYP24" s="401">
        <v>0.75</v>
      </c>
      <c r="OYQ24" s="401">
        <v>0.75</v>
      </c>
      <c r="OYR24" s="401">
        <v>0.75</v>
      </c>
      <c r="OYS24" s="401">
        <v>0.75</v>
      </c>
      <c r="OYT24" s="401">
        <v>0.75</v>
      </c>
      <c r="OYU24" s="401">
        <v>0.75</v>
      </c>
      <c r="OYV24" s="401">
        <v>0.75</v>
      </c>
      <c r="OYW24" s="401">
        <v>0.75</v>
      </c>
      <c r="OYX24" s="401">
        <v>0.75</v>
      </c>
      <c r="OYY24" s="401">
        <v>0.75</v>
      </c>
      <c r="OYZ24" s="401">
        <v>0.75</v>
      </c>
      <c r="OZA24" s="401">
        <v>0.75</v>
      </c>
      <c r="OZB24" s="401">
        <v>0.75</v>
      </c>
      <c r="OZC24" s="401">
        <v>0.75</v>
      </c>
      <c r="OZD24" s="401">
        <v>0.75</v>
      </c>
      <c r="OZE24" s="401">
        <v>0.75</v>
      </c>
      <c r="OZF24" s="401">
        <v>0.75</v>
      </c>
      <c r="OZG24" s="401">
        <v>0.75</v>
      </c>
      <c r="OZH24" s="401">
        <v>0.75</v>
      </c>
      <c r="OZI24" s="401">
        <v>0.75</v>
      </c>
      <c r="OZJ24" s="401">
        <v>0.75</v>
      </c>
      <c r="OZK24" s="401">
        <v>0.75</v>
      </c>
      <c r="OZL24" s="401">
        <v>0.75</v>
      </c>
      <c r="OZM24" s="401">
        <v>0.75</v>
      </c>
      <c r="OZN24" s="401">
        <v>0.75</v>
      </c>
      <c r="OZO24" s="401">
        <v>0.75</v>
      </c>
      <c r="OZP24" s="401">
        <v>0.75</v>
      </c>
      <c r="OZQ24" s="401">
        <v>0.75</v>
      </c>
      <c r="OZR24" s="401">
        <v>0.75</v>
      </c>
      <c r="OZS24" s="401">
        <v>0.75</v>
      </c>
      <c r="OZT24" s="401">
        <v>0.75</v>
      </c>
      <c r="OZU24" s="401">
        <v>0.75</v>
      </c>
      <c r="OZV24" s="401">
        <v>0.75</v>
      </c>
      <c r="OZW24" s="401">
        <v>0.75</v>
      </c>
      <c r="OZX24" s="401">
        <v>0.75</v>
      </c>
      <c r="OZY24" s="401">
        <v>0.75</v>
      </c>
      <c r="OZZ24" s="401">
        <v>0.75</v>
      </c>
      <c r="PAA24" s="401">
        <v>0.75</v>
      </c>
      <c r="PAB24" s="401">
        <v>0.75</v>
      </c>
      <c r="PAC24" s="401">
        <v>0.75</v>
      </c>
      <c r="PAD24" s="401">
        <v>0.75</v>
      </c>
      <c r="PAE24" s="401">
        <v>0.75</v>
      </c>
      <c r="PAF24" s="401">
        <v>0.75</v>
      </c>
      <c r="PAG24" s="401">
        <v>0.75</v>
      </c>
      <c r="PAH24" s="401">
        <v>0.75</v>
      </c>
      <c r="PAI24" s="401">
        <v>0.75</v>
      </c>
      <c r="PAJ24" s="401">
        <v>0.75</v>
      </c>
      <c r="PAK24" s="401">
        <v>0.75</v>
      </c>
      <c r="PAL24" s="401">
        <v>0.75</v>
      </c>
      <c r="PAM24" s="401">
        <v>0.75</v>
      </c>
      <c r="PAN24" s="401">
        <v>0.75</v>
      </c>
      <c r="PAO24" s="401">
        <v>0.75</v>
      </c>
      <c r="PAP24" s="401">
        <v>0.75</v>
      </c>
      <c r="PAQ24" s="401">
        <v>0.75</v>
      </c>
      <c r="PAR24" s="401">
        <v>0.75</v>
      </c>
      <c r="PAS24" s="401">
        <v>0.75</v>
      </c>
      <c r="PAT24" s="401">
        <v>0.75</v>
      </c>
      <c r="PAU24" s="401">
        <v>0.75</v>
      </c>
      <c r="PAV24" s="401">
        <v>0.75</v>
      </c>
      <c r="PAW24" s="401">
        <v>0.75</v>
      </c>
      <c r="PAX24" s="401">
        <v>0.75</v>
      </c>
      <c r="PAY24" s="401">
        <v>0.75</v>
      </c>
      <c r="PAZ24" s="401">
        <v>0.75</v>
      </c>
      <c r="PBA24" s="401">
        <v>0.75</v>
      </c>
      <c r="PBB24" s="401">
        <v>0.75</v>
      </c>
      <c r="PBC24" s="401">
        <v>0.75</v>
      </c>
      <c r="PBD24" s="401">
        <v>0.75</v>
      </c>
      <c r="PBE24" s="401">
        <v>0.75</v>
      </c>
      <c r="PBF24" s="401">
        <v>0.75</v>
      </c>
      <c r="PBG24" s="401">
        <v>0.75</v>
      </c>
      <c r="PBH24" s="401">
        <v>0.75</v>
      </c>
      <c r="PBI24" s="401">
        <v>0.75</v>
      </c>
      <c r="PBJ24" s="401">
        <v>0.75</v>
      </c>
      <c r="PBK24" s="401">
        <v>0.75</v>
      </c>
      <c r="PBL24" s="401">
        <v>0.75</v>
      </c>
      <c r="PBM24" s="401">
        <v>0.75</v>
      </c>
      <c r="PBN24" s="401">
        <v>0.75</v>
      </c>
      <c r="PBO24" s="401">
        <v>0.75</v>
      </c>
      <c r="PBP24" s="401">
        <v>0.75</v>
      </c>
      <c r="PBQ24" s="401">
        <v>0.75</v>
      </c>
      <c r="PBR24" s="401">
        <v>0.75</v>
      </c>
      <c r="PBS24" s="401">
        <v>0.75</v>
      </c>
      <c r="PBT24" s="401">
        <v>0.75</v>
      </c>
      <c r="PBU24" s="401">
        <v>0.75</v>
      </c>
      <c r="PBV24" s="401">
        <v>0.75</v>
      </c>
      <c r="PBW24" s="401">
        <v>0.75</v>
      </c>
      <c r="PBX24" s="401">
        <v>0.75</v>
      </c>
      <c r="PBY24" s="401">
        <v>0.75</v>
      </c>
      <c r="PBZ24" s="401">
        <v>0.75</v>
      </c>
      <c r="PCA24" s="401">
        <v>0.75</v>
      </c>
      <c r="PCB24" s="401">
        <v>0.75</v>
      </c>
      <c r="PCC24" s="401">
        <v>0.75</v>
      </c>
      <c r="PCD24" s="401">
        <v>0.75</v>
      </c>
      <c r="PCE24" s="401">
        <v>0.75</v>
      </c>
      <c r="PCF24" s="401">
        <v>0.75</v>
      </c>
      <c r="PCG24" s="401">
        <v>0.75</v>
      </c>
      <c r="PCH24" s="401">
        <v>0.75</v>
      </c>
      <c r="PCI24" s="401">
        <v>0.75</v>
      </c>
      <c r="PCJ24" s="401">
        <v>0.75</v>
      </c>
      <c r="PCK24" s="401">
        <v>0.75</v>
      </c>
      <c r="PCL24" s="401">
        <v>0.75</v>
      </c>
      <c r="PCM24" s="401">
        <v>0.75</v>
      </c>
      <c r="PCN24" s="401">
        <v>0.75</v>
      </c>
      <c r="PCO24" s="401">
        <v>0.75</v>
      </c>
      <c r="PCP24" s="401">
        <v>0.75</v>
      </c>
      <c r="PCQ24" s="401">
        <v>0.75</v>
      </c>
      <c r="PCR24" s="401">
        <v>0.75</v>
      </c>
      <c r="PCS24" s="401">
        <v>0.75</v>
      </c>
      <c r="PCT24" s="401">
        <v>0.75</v>
      </c>
      <c r="PCU24" s="401">
        <v>0.75</v>
      </c>
      <c r="PCV24" s="401">
        <v>0.75</v>
      </c>
      <c r="PCW24" s="401">
        <v>0.75</v>
      </c>
      <c r="PCX24" s="401">
        <v>0.75</v>
      </c>
      <c r="PCY24" s="401">
        <v>0.75</v>
      </c>
      <c r="PCZ24" s="401">
        <v>0.75</v>
      </c>
      <c r="PDA24" s="401">
        <v>0.75</v>
      </c>
      <c r="PDB24" s="401">
        <v>0.75</v>
      </c>
      <c r="PDC24" s="401">
        <v>0.75</v>
      </c>
      <c r="PDD24" s="401">
        <v>0.75</v>
      </c>
      <c r="PDE24" s="401">
        <v>0.75</v>
      </c>
      <c r="PDF24" s="401">
        <v>0.75</v>
      </c>
      <c r="PDG24" s="401">
        <v>0.75</v>
      </c>
      <c r="PDH24" s="401">
        <v>0.75</v>
      </c>
      <c r="PDI24" s="401">
        <v>0.75</v>
      </c>
      <c r="PDJ24" s="401">
        <v>0.75</v>
      </c>
      <c r="PDK24" s="401">
        <v>0.75</v>
      </c>
      <c r="PDL24" s="401">
        <v>0.75</v>
      </c>
      <c r="PDM24" s="401">
        <v>0.75</v>
      </c>
      <c r="PDN24" s="401">
        <v>0.75</v>
      </c>
      <c r="PDO24" s="401">
        <v>0.75</v>
      </c>
      <c r="PDP24" s="401">
        <v>0.75</v>
      </c>
      <c r="PDQ24" s="401">
        <v>0.75</v>
      </c>
      <c r="PDR24" s="401">
        <v>0.75</v>
      </c>
      <c r="PDS24" s="401">
        <v>0.75</v>
      </c>
      <c r="PDT24" s="401">
        <v>0.75</v>
      </c>
      <c r="PDU24" s="401">
        <v>0.75</v>
      </c>
      <c r="PDV24" s="401">
        <v>0.75</v>
      </c>
      <c r="PDW24" s="401">
        <v>0.75</v>
      </c>
      <c r="PDX24" s="401">
        <v>0.75</v>
      </c>
      <c r="PDY24" s="401">
        <v>0.75</v>
      </c>
      <c r="PDZ24" s="401">
        <v>0.75</v>
      </c>
      <c r="PEA24" s="401">
        <v>0.75</v>
      </c>
      <c r="PEB24" s="401">
        <v>0.75</v>
      </c>
      <c r="PEC24" s="401">
        <v>0.75</v>
      </c>
      <c r="PED24" s="401">
        <v>0.75</v>
      </c>
      <c r="PEE24" s="401">
        <v>0.75</v>
      </c>
      <c r="PEF24" s="401">
        <v>0.75</v>
      </c>
      <c r="PEG24" s="401">
        <v>0.75</v>
      </c>
      <c r="PEH24" s="401">
        <v>0.75</v>
      </c>
      <c r="PEI24" s="401">
        <v>0.75</v>
      </c>
      <c r="PEJ24" s="401">
        <v>0.75</v>
      </c>
      <c r="PEK24" s="401">
        <v>0.75</v>
      </c>
      <c r="PEL24" s="401">
        <v>0.75</v>
      </c>
      <c r="PEM24" s="401">
        <v>0.75</v>
      </c>
      <c r="PEN24" s="401">
        <v>0.75</v>
      </c>
      <c r="PEO24" s="401">
        <v>0.75</v>
      </c>
      <c r="PEP24" s="401">
        <v>0.75</v>
      </c>
      <c r="PEQ24" s="401">
        <v>0.75</v>
      </c>
      <c r="PER24" s="401">
        <v>0.75</v>
      </c>
      <c r="PES24" s="401">
        <v>0.75</v>
      </c>
      <c r="PET24" s="401">
        <v>0.75</v>
      </c>
      <c r="PEU24" s="401">
        <v>0.75</v>
      </c>
      <c r="PEV24" s="401">
        <v>0.75</v>
      </c>
      <c r="PEW24" s="401">
        <v>0.75</v>
      </c>
      <c r="PEX24" s="401">
        <v>0.75</v>
      </c>
      <c r="PEY24" s="401">
        <v>0.75</v>
      </c>
      <c r="PEZ24" s="401">
        <v>0.75</v>
      </c>
      <c r="PFA24" s="401">
        <v>0.75</v>
      </c>
      <c r="PFB24" s="401">
        <v>0.75</v>
      </c>
      <c r="PFC24" s="401">
        <v>0.75</v>
      </c>
      <c r="PFD24" s="401">
        <v>0.75</v>
      </c>
      <c r="PFE24" s="401">
        <v>0.75</v>
      </c>
      <c r="PFF24" s="401">
        <v>0.75</v>
      </c>
      <c r="PFG24" s="401">
        <v>0.75</v>
      </c>
      <c r="PFH24" s="401">
        <v>0.75</v>
      </c>
      <c r="PFI24" s="401">
        <v>0.75</v>
      </c>
      <c r="PFJ24" s="401">
        <v>0.75</v>
      </c>
      <c r="PFK24" s="401">
        <v>0.75</v>
      </c>
      <c r="PFL24" s="401">
        <v>0.75</v>
      </c>
      <c r="PFM24" s="401">
        <v>0.75</v>
      </c>
      <c r="PFN24" s="401">
        <v>0.75</v>
      </c>
      <c r="PFO24" s="401">
        <v>0.75</v>
      </c>
      <c r="PFP24" s="401">
        <v>0.75</v>
      </c>
      <c r="PFQ24" s="401">
        <v>0.75</v>
      </c>
      <c r="PFR24" s="401">
        <v>0.75</v>
      </c>
      <c r="PFS24" s="401">
        <v>0.75</v>
      </c>
      <c r="PFT24" s="401">
        <v>0.75</v>
      </c>
      <c r="PFU24" s="401">
        <v>0.75</v>
      </c>
      <c r="PFV24" s="401">
        <v>0.75</v>
      </c>
      <c r="PFW24" s="401">
        <v>0.75</v>
      </c>
      <c r="PFX24" s="401">
        <v>0.75</v>
      </c>
      <c r="PFY24" s="401">
        <v>0.75</v>
      </c>
      <c r="PFZ24" s="401">
        <v>0.75</v>
      </c>
      <c r="PGA24" s="401">
        <v>0.75</v>
      </c>
      <c r="PGB24" s="401">
        <v>0.75</v>
      </c>
      <c r="PGC24" s="401">
        <v>0.75</v>
      </c>
      <c r="PGD24" s="401">
        <v>0.75</v>
      </c>
      <c r="PGE24" s="401">
        <v>0.75</v>
      </c>
      <c r="PGF24" s="401">
        <v>0.75</v>
      </c>
      <c r="PGG24" s="401">
        <v>0.75</v>
      </c>
      <c r="PGH24" s="401">
        <v>0.75</v>
      </c>
      <c r="PGI24" s="401">
        <v>0.75</v>
      </c>
      <c r="PGJ24" s="401">
        <v>0.75</v>
      </c>
      <c r="PGK24" s="401">
        <v>0.75</v>
      </c>
      <c r="PGL24" s="401">
        <v>0.75</v>
      </c>
      <c r="PGM24" s="401">
        <v>0.75</v>
      </c>
      <c r="PGN24" s="401">
        <v>0.75</v>
      </c>
      <c r="PGO24" s="401">
        <v>0.75</v>
      </c>
      <c r="PGP24" s="401">
        <v>0.75</v>
      </c>
      <c r="PGQ24" s="401">
        <v>0.75</v>
      </c>
      <c r="PGR24" s="401">
        <v>0.75</v>
      </c>
      <c r="PGS24" s="401">
        <v>0.75</v>
      </c>
      <c r="PGT24" s="401">
        <v>0.75</v>
      </c>
      <c r="PGU24" s="401">
        <v>0.75</v>
      </c>
      <c r="PGV24" s="401">
        <v>0.75</v>
      </c>
      <c r="PGW24" s="401">
        <v>0.75</v>
      </c>
      <c r="PGX24" s="401">
        <v>0.75</v>
      </c>
      <c r="PGY24" s="401">
        <v>0.75</v>
      </c>
      <c r="PGZ24" s="401">
        <v>0.75</v>
      </c>
      <c r="PHA24" s="401">
        <v>0.75</v>
      </c>
      <c r="PHB24" s="401">
        <v>0.75</v>
      </c>
      <c r="PHC24" s="401">
        <v>0.75</v>
      </c>
      <c r="PHD24" s="401">
        <v>0.75</v>
      </c>
      <c r="PHE24" s="401">
        <v>0.75</v>
      </c>
      <c r="PHF24" s="401">
        <v>0.75</v>
      </c>
      <c r="PHG24" s="401">
        <v>0.75</v>
      </c>
      <c r="PHH24" s="401">
        <v>0.75</v>
      </c>
      <c r="PHI24" s="401">
        <v>0.75</v>
      </c>
      <c r="PHJ24" s="401">
        <v>0.75</v>
      </c>
      <c r="PHK24" s="401">
        <v>0.75</v>
      </c>
      <c r="PHL24" s="401">
        <v>0.75</v>
      </c>
      <c r="PHM24" s="401">
        <v>0.75</v>
      </c>
      <c r="PHN24" s="401">
        <v>0.75</v>
      </c>
      <c r="PHO24" s="401">
        <v>0.75</v>
      </c>
      <c r="PHP24" s="401">
        <v>0.75</v>
      </c>
      <c r="PHQ24" s="401">
        <v>0.75</v>
      </c>
      <c r="PHR24" s="401">
        <v>0.75</v>
      </c>
      <c r="PHS24" s="401">
        <v>0.75</v>
      </c>
      <c r="PHT24" s="401">
        <v>0.75</v>
      </c>
      <c r="PHU24" s="401">
        <v>0.75</v>
      </c>
      <c r="PHV24" s="401">
        <v>0.75</v>
      </c>
      <c r="PHW24" s="401">
        <v>0.75</v>
      </c>
      <c r="PHX24" s="401">
        <v>0.75</v>
      </c>
      <c r="PHY24" s="401">
        <v>0.75</v>
      </c>
      <c r="PHZ24" s="401">
        <v>0.75</v>
      </c>
      <c r="PIA24" s="401">
        <v>0.75</v>
      </c>
      <c r="PIB24" s="401">
        <v>0.75</v>
      </c>
      <c r="PIC24" s="401">
        <v>0.75</v>
      </c>
      <c r="PID24" s="401">
        <v>0.75</v>
      </c>
      <c r="PIE24" s="401">
        <v>0.75</v>
      </c>
      <c r="PIF24" s="401">
        <v>0.75</v>
      </c>
      <c r="PIG24" s="401">
        <v>0.75</v>
      </c>
      <c r="PIH24" s="401">
        <v>0.75</v>
      </c>
      <c r="PII24" s="401">
        <v>0.75</v>
      </c>
      <c r="PIJ24" s="401">
        <v>0.75</v>
      </c>
      <c r="PIK24" s="401">
        <v>0.75</v>
      </c>
      <c r="PIL24" s="401">
        <v>0.75</v>
      </c>
      <c r="PIM24" s="401">
        <v>0.75</v>
      </c>
      <c r="PIN24" s="401">
        <v>0.75</v>
      </c>
      <c r="PIO24" s="401">
        <v>0.75</v>
      </c>
      <c r="PIP24" s="401">
        <v>0.75</v>
      </c>
      <c r="PIQ24" s="401">
        <v>0.75</v>
      </c>
      <c r="PIR24" s="401">
        <v>0.75</v>
      </c>
      <c r="PIS24" s="401">
        <v>0.75</v>
      </c>
      <c r="PIT24" s="401">
        <v>0.75</v>
      </c>
      <c r="PIU24" s="401">
        <v>0.75</v>
      </c>
      <c r="PIV24" s="401">
        <v>0.75</v>
      </c>
      <c r="PIW24" s="401">
        <v>0.75</v>
      </c>
      <c r="PIX24" s="401">
        <v>0.75</v>
      </c>
      <c r="PIY24" s="401">
        <v>0.75</v>
      </c>
      <c r="PIZ24" s="401">
        <v>0.75</v>
      </c>
      <c r="PJA24" s="401">
        <v>0.75</v>
      </c>
      <c r="PJB24" s="401">
        <v>0.75</v>
      </c>
      <c r="PJC24" s="401">
        <v>0.75</v>
      </c>
      <c r="PJD24" s="401">
        <v>0.75</v>
      </c>
      <c r="PJE24" s="401">
        <v>0.75</v>
      </c>
      <c r="PJF24" s="401">
        <v>0.75</v>
      </c>
      <c r="PJG24" s="401">
        <v>0.75</v>
      </c>
      <c r="PJH24" s="401">
        <v>0.75</v>
      </c>
      <c r="PJI24" s="401">
        <v>0.75</v>
      </c>
      <c r="PJJ24" s="401">
        <v>0.75</v>
      </c>
      <c r="PJK24" s="401">
        <v>0.75</v>
      </c>
      <c r="PJL24" s="401">
        <v>0.75</v>
      </c>
      <c r="PJM24" s="401">
        <v>0.75</v>
      </c>
      <c r="PJN24" s="401">
        <v>0.75</v>
      </c>
      <c r="PJO24" s="401">
        <v>0.75</v>
      </c>
      <c r="PJP24" s="401">
        <v>0.75</v>
      </c>
      <c r="PJQ24" s="401">
        <v>0.75</v>
      </c>
      <c r="PJR24" s="401">
        <v>0.75</v>
      </c>
      <c r="PJS24" s="401">
        <v>0.75</v>
      </c>
      <c r="PJT24" s="401">
        <v>0.75</v>
      </c>
      <c r="PJU24" s="401">
        <v>0.75</v>
      </c>
      <c r="PJV24" s="401">
        <v>0.75</v>
      </c>
      <c r="PJW24" s="401">
        <v>0.75</v>
      </c>
      <c r="PJX24" s="401">
        <v>0.75</v>
      </c>
      <c r="PJY24" s="401">
        <v>0.75</v>
      </c>
      <c r="PJZ24" s="401">
        <v>0.75</v>
      </c>
      <c r="PKA24" s="401">
        <v>0.75</v>
      </c>
      <c r="PKB24" s="401">
        <v>0.75</v>
      </c>
      <c r="PKC24" s="401">
        <v>0.75</v>
      </c>
      <c r="PKD24" s="401">
        <v>0.75</v>
      </c>
      <c r="PKE24" s="401">
        <v>0.75</v>
      </c>
      <c r="PKF24" s="401">
        <v>0.75</v>
      </c>
      <c r="PKG24" s="401">
        <v>0.75</v>
      </c>
      <c r="PKH24" s="401">
        <v>0.75</v>
      </c>
      <c r="PKI24" s="401">
        <v>0.75</v>
      </c>
      <c r="PKJ24" s="401">
        <v>0.75</v>
      </c>
      <c r="PKK24" s="401">
        <v>0.75</v>
      </c>
      <c r="PKL24" s="401">
        <v>0.75</v>
      </c>
      <c r="PKM24" s="401">
        <v>0.75</v>
      </c>
      <c r="PKN24" s="401">
        <v>0.75</v>
      </c>
      <c r="PKO24" s="401">
        <v>0.75</v>
      </c>
      <c r="PKP24" s="401">
        <v>0.75</v>
      </c>
      <c r="PKQ24" s="401">
        <v>0.75</v>
      </c>
      <c r="PKR24" s="401">
        <v>0.75</v>
      </c>
      <c r="PKS24" s="401">
        <v>0.75</v>
      </c>
      <c r="PKT24" s="401">
        <v>0.75</v>
      </c>
      <c r="PKU24" s="401">
        <v>0.75</v>
      </c>
      <c r="PKV24" s="401">
        <v>0.75</v>
      </c>
      <c r="PKW24" s="401">
        <v>0.75</v>
      </c>
      <c r="PKX24" s="401">
        <v>0.75</v>
      </c>
      <c r="PKY24" s="401">
        <v>0.75</v>
      </c>
      <c r="PKZ24" s="401">
        <v>0.75</v>
      </c>
      <c r="PLA24" s="401">
        <v>0.75</v>
      </c>
      <c r="PLB24" s="401">
        <v>0.75</v>
      </c>
      <c r="PLC24" s="401">
        <v>0.75</v>
      </c>
      <c r="PLD24" s="401">
        <v>0.75</v>
      </c>
      <c r="PLE24" s="401">
        <v>0.75</v>
      </c>
      <c r="PLF24" s="401">
        <v>0.75</v>
      </c>
      <c r="PLG24" s="401">
        <v>0.75</v>
      </c>
      <c r="PLH24" s="401">
        <v>0.75</v>
      </c>
      <c r="PLI24" s="401">
        <v>0.75</v>
      </c>
      <c r="PLJ24" s="401">
        <v>0.75</v>
      </c>
      <c r="PLK24" s="401">
        <v>0.75</v>
      </c>
      <c r="PLL24" s="401">
        <v>0.75</v>
      </c>
      <c r="PLM24" s="401">
        <v>0.75</v>
      </c>
      <c r="PLN24" s="401">
        <v>0.75</v>
      </c>
      <c r="PLO24" s="401">
        <v>0.75</v>
      </c>
      <c r="PLP24" s="401">
        <v>0.75</v>
      </c>
      <c r="PLQ24" s="401">
        <v>0.75</v>
      </c>
      <c r="PLR24" s="401">
        <v>0.75</v>
      </c>
      <c r="PLS24" s="401">
        <v>0.75</v>
      </c>
      <c r="PLT24" s="401">
        <v>0.75</v>
      </c>
      <c r="PLU24" s="401">
        <v>0.75</v>
      </c>
      <c r="PLV24" s="401">
        <v>0.75</v>
      </c>
      <c r="PLW24" s="401">
        <v>0.75</v>
      </c>
      <c r="PLX24" s="401">
        <v>0.75</v>
      </c>
      <c r="PLY24" s="401">
        <v>0.75</v>
      </c>
      <c r="PLZ24" s="401">
        <v>0.75</v>
      </c>
      <c r="PMA24" s="401">
        <v>0.75</v>
      </c>
      <c r="PMB24" s="401">
        <v>0.75</v>
      </c>
      <c r="PMC24" s="401">
        <v>0.75</v>
      </c>
      <c r="PMD24" s="401">
        <v>0.75</v>
      </c>
      <c r="PME24" s="401">
        <v>0.75</v>
      </c>
      <c r="PMF24" s="401">
        <v>0.75</v>
      </c>
      <c r="PMG24" s="401">
        <v>0.75</v>
      </c>
      <c r="PMH24" s="401">
        <v>0.75</v>
      </c>
      <c r="PMI24" s="401">
        <v>0.75</v>
      </c>
      <c r="PMJ24" s="401">
        <v>0.75</v>
      </c>
      <c r="PMK24" s="401">
        <v>0.75</v>
      </c>
      <c r="PML24" s="401">
        <v>0.75</v>
      </c>
      <c r="PMM24" s="401">
        <v>0.75</v>
      </c>
      <c r="PMN24" s="401">
        <v>0.75</v>
      </c>
      <c r="PMO24" s="401">
        <v>0.75</v>
      </c>
      <c r="PMP24" s="401">
        <v>0.75</v>
      </c>
      <c r="PMQ24" s="401">
        <v>0.75</v>
      </c>
      <c r="PMR24" s="401">
        <v>0.75</v>
      </c>
      <c r="PMS24" s="401">
        <v>0.75</v>
      </c>
      <c r="PMT24" s="401">
        <v>0.75</v>
      </c>
      <c r="PMU24" s="401">
        <v>0.75</v>
      </c>
      <c r="PMV24" s="401">
        <v>0.75</v>
      </c>
      <c r="PMW24" s="401">
        <v>0.75</v>
      </c>
      <c r="PMX24" s="401">
        <v>0.75</v>
      </c>
      <c r="PMY24" s="401">
        <v>0.75</v>
      </c>
      <c r="PMZ24" s="401">
        <v>0.75</v>
      </c>
      <c r="PNA24" s="401">
        <v>0.75</v>
      </c>
      <c r="PNB24" s="401">
        <v>0.75</v>
      </c>
      <c r="PNC24" s="401">
        <v>0.75</v>
      </c>
      <c r="PND24" s="401">
        <v>0.75</v>
      </c>
      <c r="PNE24" s="401">
        <v>0.75</v>
      </c>
      <c r="PNF24" s="401">
        <v>0.75</v>
      </c>
      <c r="PNG24" s="401">
        <v>0.75</v>
      </c>
      <c r="PNH24" s="401">
        <v>0.75</v>
      </c>
      <c r="PNI24" s="401">
        <v>0.75</v>
      </c>
      <c r="PNJ24" s="401">
        <v>0.75</v>
      </c>
      <c r="PNK24" s="401">
        <v>0.75</v>
      </c>
      <c r="PNL24" s="401">
        <v>0.75</v>
      </c>
      <c r="PNM24" s="401">
        <v>0.75</v>
      </c>
      <c r="PNN24" s="401">
        <v>0.75</v>
      </c>
      <c r="PNO24" s="401">
        <v>0.75</v>
      </c>
      <c r="PNP24" s="401">
        <v>0.75</v>
      </c>
      <c r="PNQ24" s="401">
        <v>0.75</v>
      </c>
      <c r="PNR24" s="401">
        <v>0.75</v>
      </c>
      <c r="PNS24" s="401">
        <v>0.75</v>
      </c>
      <c r="PNT24" s="401">
        <v>0.75</v>
      </c>
      <c r="PNU24" s="401">
        <v>0.75</v>
      </c>
      <c r="PNV24" s="401">
        <v>0.75</v>
      </c>
      <c r="PNW24" s="401">
        <v>0.75</v>
      </c>
      <c r="PNX24" s="401">
        <v>0.75</v>
      </c>
      <c r="PNY24" s="401">
        <v>0.75</v>
      </c>
      <c r="PNZ24" s="401">
        <v>0.75</v>
      </c>
      <c r="POA24" s="401">
        <v>0.75</v>
      </c>
      <c r="POB24" s="401">
        <v>0.75</v>
      </c>
      <c r="POC24" s="401">
        <v>0.75</v>
      </c>
      <c r="POD24" s="401">
        <v>0.75</v>
      </c>
      <c r="POE24" s="401">
        <v>0.75</v>
      </c>
      <c r="POF24" s="401">
        <v>0.75</v>
      </c>
      <c r="POG24" s="401">
        <v>0.75</v>
      </c>
      <c r="POH24" s="401">
        <v>0.75</v>
      </c>
      <c r="POI24" s="401">
        <v>0.75</v>
      </c>
      <c r="POJ24" s="401">
        <v>0.75</v>
      </c>
      <c r="POK24" s="401">
        <v>0.75</v>
      </c>
      <c r="POL24" s="401">
        <v>0.75</v>
      </c>
      <c r="POM24" s="401">
        <v>0.75</v>
      </c>
      <c r="PON24" s="401">
        <v>0.75</v>
      </c>
      <c r="POO24" s="401">
        <v>0.75</v>
      </c>
      <c r="POP24" s="401">
        <v>0.75</v>
      </c>
      <c r="POQ24" s="401">
        <v>0.75</v>
      </c>
      <c r="POR24" s="401">
        <v>0.75</v>
      </c>
      <c r="POS24" s="401">
        <v>0.75</v>
      </c>
      <c r="POT24" s="401">
        <v>0.75</v>
      </c>
      <c r="POU24" s="401">
        <v>0.75</v>
      </c>
      <c r="POV24" s="401">
        <v>0.75</v>
      </c>
      <c r="POW24" s="401">
        <v>0.75</v>
      </c>
      <c r="POX24" s="401">
        <v>0.75</v>
      </c>
      <c r="POY24" s="401">
        <v>0.75</v>
      </c>
      <c r="POZ24" s="401">
        <v>0.75</v>
      </c>
      <c r="PPA24" s="401">
        <v>0.75</v>
      </c>
      <c r="PPB24" s="401">
        <v>0.75</v>
      </c>
      <c r="PPC24" s="401">
        <v>0.75</v>
      </c>
      <c r="PPD24" s="401">
        <v>0.75</v>
      </c>
      <c r="PPE24" s="401">
        <v>0.75</v>
      </c>
      <c r="PPF24" s="401">
        <v>0.75</v>
      </c>
      <c r="PPG24" s="401">
        <v>0.75</v>
      </c>
      <c r="PPH24" s="401">
        <v>0.75</v>
      </c>
      <c r="PPI24" s="401">
        <v>0.75</v>
      </c>
      <c r="PPJ24" s="401">
        <v>0.75</v>
      </c>
      <c r="PPK24" s="401">
        <v>0.75</v>
      </c>
      <c r="PPL24" s="401">
        <v>0.75</v>
      </c>
      <c r="PPM24" s="401">
        <v>0.75</v>
      </c>
      <c r="PPN24" s="401">
        <v>0.75</v>
      </c>
      <c r="PPO24" s="401">
        <v>0.75</v>
      </c>
      <c r="PPP24" s="401">
        <v>0.75</v>
      </c>
      <c r="PPQ24" s="401">
        <v>0.75</v>
      </c>
      <c r="PPR24" s="401">
        <v>0.75</v>
      </c>
      <c r="PPS24" s="401">
        <v>0.75</v>
      </c>
      <c r="PPT24" s="401">
        <v>0.75</v>
      </c>
      <c r="PPU24" s="401">
        <v>0.75</v>
      </c>
      <c r="PPV24" s="401">
        <v>0.75</v>
      </c>
      <c r="PPW24" s="401">
        <v>0.75</v>
      </c>
      <c r="PPX24" s="401">
        <v>0.75</v>
      </c>
      <c r="PPY24" s="401">
        <v>0.75</v>
      </c>
      <c r="PPZ24" s="401">
        <v>0.75</v>
      </c>
      <c r="PQA24" s="401">
        <v>0.75</v>
      </c>
      <c r="PQB24" s="401">
        <v>0.75</v>
      </c>
      <c r="PQC24" s="401">
        <v>0.75</v>
      </c>
      <c r="PQD24" s="401">
        <v>0.75</v>
      </c>
      <c r="PQE24" s="401">
        <v>0.75</v>
      </c>
      <c r="PQF24" s="401">
        <v>0.75</v>
      </c>
      <c r="PQG24" s="401">
        <v>0.75</v>
      </c>
      <c r="PQH24" s="401">
        <v>0.75</v>
      </c>
      <c r="PQI24" s="401">
        <v>0.75</v>
      </c>
      <c r="PQJ24" s="401">
        <v>0.75</v>
      </c>
      <c r="PQK24" s="401">
        <v>0.75</v>
      </c>
      <c r="PQL24" s="401">
        <v>0.75</v>
      </c>
      <c r="PQM24" s="401">
        <v>0.75</v>
      </c>
      <c r="PQN24" s="401">
        <v>0.75</v>
      </c>
      <c r="PQO24" s="401">
        <v>0.75</v>
      </c>
      <c r="PQP24" s="401">
        <v>0.75</v>
      </c>
      <c r="PQQ24" s="401">
        <v>0.75</v>
      </c>
      <c r="PQR24" s="401">
        <v>0.75</v>
      </c>
      <c r="PQS24" s="401">
        <v>0.75</v>
      </c>
      <c r="PQT24" s="401">
        <v>0.75</v>
      </c>
      <c r="PQU24" s="401">
        <v>0.75</v>
      </c>
      <c r="PQV24" s="401">
        <v>0.75</v>
      </c>
      <c r="PQW24" s="401">
        <v>0.75</v>
      </c>
      <c r="PQX24" s="401">
        <v>0.75</v>
      </c>
      <c r="PQY24" s="401">
        <v>0.75</v>
      </c>
      <c r="PQZ24" s="401">
        <v>0.75</v>
      </c>
      <c r="PRA24" s="401">
        <v>0.75</v>
      </c>
      <c r="PRB24" s="401">
        <v>0.75</v>
      </c>
      <c r="PRC24" s="401">
        <v>0.75</v>
      </c>
      <c r="PRD24" s="401">
        <v>0.75</v>
      </c>
      <c r="PRE24" s="401">
        <v>0.75</v>
      </c>
      <c r="PRF24" s="401">
        <v>0.75</v>
      </c>
      <c r="PRG24" s="401">
        <v>0.75</v>
      </c>
      <c r="PRH24" s="401">
        <v>0.75</v>
      </c>
      <c r="PRI24" s="401">
        <v>0.75</v>
      </c>
      <c r="PRJ24" s="401">
        <v>0.75</v>
      </c>
      <c r="PRK24" s="401">
        <v>0.75</v>
      </c>
      <c r="PRL24" s="401">
        <v>0.75</v>
      </c>
      <c r="PRM24" s="401">
        <v>0.75</v>
      </c>
      <c r="PRN24" s="401">
        <v>0.75</v>
      </c>
      <c r="PRO24" s="401">
        <v>0.75</v>
      </c>
      <c r="PRP24" s="401">
        <v>0.75</v>
      </c>
      <c r="PRQ24" s="401">
        <v>0.75</v>
      </c>
      <c r="PRR24" s="401">
        <v>0.75</v>
      </c>
      <c r="PRS24" s="401">
        <v>0.75</v>
      </c>
      <c r="PRT24" s="401">
        <v>0.75</v>
      </c>
      <c r="PRU24" s="401">
        <v>0.75</v>
      </c>
      <c r="PRV24" s="401">
        <v>0.75</v>
      </c>
      <c r="PRW24" s="401">
        <v>0.75</v>
      </c>
      <c r="PRX24" s="401">
        <v>0.75</v>
      </c>
      <c r="PRY24" s="401">
        <v>0.75</v>
      </c>
      <c r="PRZ24" s="401">
        <v>0.75</v>
      </c>
      <c r="PSA24" s="401">
        <v>0.75</v>
      </c>
      <c r="PSB24" s="401">
        <v>0.75</v>
      </c>
      <c r="PSC24" s="401">
        <v>0.75</v>
      </c>
      <c r="PSD24" s="401">
        <v>0.75</v>
      </c>
      <c r="PSE24" s="401">
        <v>0.75</v>
      </c>
      <c r="PSF24" s="401">
        <v>0.75</v>
      </c>
      <c r="PSG24" s="401">
        <v>0.75</v>
      </c>
      <c r="PSH24" s="401">
        <v>0.75</v>
      </c>
      <c r="PSI24" s="401">
        <v>0.75</v>
      </c>
      <c r="PSJ24" s="401">
        <v>0.75</v>
      </c>
      <c r="PSK24" s="401">
        <v>0.75</v>
      </c>
      <c r="PSL24" s="401">
        <v>0.75</v>
      </c>
      <c r="PSM24" s="401">
        <v>0.75</v>
      </c>
      <c r="PSN24" s="401">
        <v>0.75</v>
      </c>
      <c r="PSO24" s="401">
        <v>0.75</v>
      </c>
      <c r="PSP24" s="401">
        <v>0.75</v>
      </c>
      <c r="PSQ24" s="401">
        <v>0.75</v>
      </c>
      <c r="PSR24" s="401">
        <v>0.75</v>
      </c>
      <c r="PSS24" s="401">
        <v>0.75</v>
      </c>
      <c r="PST24" s="401">
        <v>0.75</v>
      </c>
      <c r="PSU24" s="401">
        <v>0.75</v>
      </c>
      <c r="PSV24" s="401">
        <v>0.75</v>
      </c>
      <c r="PSW24" s="401">
        <v>0.75</v>
      </c>
      <c r="PSX24" s="401">
        <v>0.75</v>
      </c>
      <c r="PSY24" s="401">
        <v>0.75</v>
      </c>
      <c r="PSZ24" s="401">
        <v>0.75</v>
      </c>
      <c r="PTA24" s="401">
        <v>0.75</v>
      </c>
      <c r="PTB24" s="401">
        <v>0.75</v>
      </c>
      <c r="PTC24" s="401">
        <v>0.75</v>
      </c>
      <c r="PTD24" s="401">
        <v>0.75</v>
      </c>
      <c r="PTE24" s="401">
        <v>0.75</v>
      </c>
      <c r="PTF24" s="401">
        <v>0.75</v>
      </c>
      <c r="PTG24" s="401">
        <v>0.75</v>
      </c>
      <c r="PTH24" s="401">
        <v>0.75</v>
      </c>
      <c r="PTI24" s="401">
        <v>0.75</v>
      </c>
      <c r="PTJ24" s="401">
        <v>0.75</v>
      </c>
      <c r="PTK24" s="401">
        <v>0.75</v>
      </c>
      <c r="PTL24" s="401">
        <v>0.75</v>
      </c>
      <c r="PTM24" s="401">
        <v>0.75</v>
      </c>
      <c r="PTN24" s="401">
        <v>0.75</v>
      </c>
      <c r="PTO24" s="401">
        <v>0.75</v>
      </c>
      <c r="PTP24" s="401">
        <v>0.75</v>
      </c>
      <c r="PTQ24" s="401">
        <v>0.75</v>
      </c>
      <c r="PTR24" s="401">
        <v>0.75</v>
      </c>
      <c r="PTS24" s="401">
        <v>0.75</v>
      </c>
      <c r="PTT24" s="401">
        <v>0.75</v>
      </c>
      <c r="PTU24" s="401">
        <v>0.75</v>
      </c>
      <c r="PTV24" s="401">
        <v>0.75</v>
      </c>
      <c r="PTW24" s="401">
        <v>0.75</v>
      </c>
      <c r="PTX24" s="401">
        <v>0.75</v>
      </c>
      <c r="PTY24" s="401">
        <v>0.75</v>
      </c>
      <c r="PTZ24" s="401">
        <v>0.75</v>
      </c>
      <c r="PUA24" s="401">
        <v>0.75</v>
      </c>
      <c r="PUB24" s="401">
        <v>0.75</v>
      </c>
      <c r="PUC24" s="401">
        <v>0.75</v>
      </c>
      <c r="PUD24" s="401">
        <v>0.75</v>
      </c>
      <c r="PUE24" s="401">
        <v>0.75</v>
      </c>
      <c r="PUF24" s="401">
        <v>0.75</v>
      </c>
      <c r="PUG24" s="401">
        <v>0.75</v>
      </c>
      <c r="PUH24" s="401">
        <v>0.75</v>
      </c>
      <c r="PUI24" s="401">
        <v>0.75</v>
      </c>
      <c r="PUJ24" s="401">
        <v>0.75</v>
      </c>
      <c r="PUK24" s="401">
        <v>0.75</v>
      </c>
      <c r="PUL24" s="401">
        <v>0.75</v>
      </c>
      <c r="PUM24" s="401">
        <v>0.75</v>
      </c>
      <c r="PUN24" s="401">
        <v>0.75</v>
      </c>
      <c r="PUO24" s="401">
        <v>0.75</v>
      </c>
      <c r="PUP24" s="401">
        <v>0.75</v>
      </c>
      <c r="PUQ24" s="401">
        <v>0.75</v>
      </c>
      <c r="PUR24" s="401">
        <v>0.75</v>
      </c>
      <c r="PUS24" s="401">
        <v>0.75</v>
      </c>
      <c r="PUT24" s="401">
        <v>0.75</v>
      </c>
      <c r="PUU24" s="401">
        <v>0.75</v>
      </c>
      <c r="PUV24" s="401">
        <v>0.75</v>
      </c>
      <c r="PUW24" s="401">
        <v>0.75</v>
      </c>
      <c r="PUX24" s="401">
        <v>0.75</v>
      </c>
      <c r="PUY24" s="401">
        <v>0.75</v>
      </c>
      <c r="PUZ24" s="401">
        <v>0.75</v>
      </c>
      <c r="PVA24" s="401">
        <v>0.75</v>
      </c>
      <c r="PVB24" s="401">
        <v>0.75</v>
      </c>
      <c r="PVC24" s="401">
        <v>0.75</v>
      </c>
      <c r="PVD24" s="401">
        <v>0.75</v>
      </c>
      <c r="PVE24" s="401">
        <v>0.75</v>
      </c>
      <c r="PVF24" s="401">
        <v>0.75</v>
      </c>
      <c r="PVG24" s="401">
        <v>0.75</v>
      </c>
      <c r="PVH24" s="401">
        <v>0.75</v>
      </c>
      <c r="PVI24" s="401">
        <v>0.75</v>
      </c>
      <c r="PVJ24" s="401">
        <v>0.75</v>
      </c>
      <c r="PVK24" s="401">
        <v>0.75</v>
      </c>
      <c r="PVL24" s="401">
        <v>0.75</v>
      </c>
      <c r="PVM24" s="401">
        <v>0.75</v>
      </c>
      <c r="PVN24" s="401">
        <v>0.75</v>
      </c>
      <c r="PVO24" s="401">
        <v>0.75</v>
      </c>
      <c r="PVP24" s="401">
        <v>0.75</v>
      </c>
      <c r="PVQ24" s="401">
        <v>0.75</v>
      </c>
      <c r="PVR24" s="401">
        <v>0.75</v>
      </c>
      <c r="PVS24" s="401">
        <v>0.75</v>
      </c>
      <c r="PVT24" s="401">
        <v>0.75</v>
      </c>
      <c r="PVU24" s="401">
        <v>0.75</v>
      </c>
      <c r="PVV24" s="401">
        <v>0.75</v>
      </c>
      <c r="PVW24" s="401">
        <v>0.75</v>
      </c>
      <c r="PVX24" s="401">
        <v>0.75</v>
      </c>
      <c r="PVY24" s="401">
        <v>0.75</v>
      </c>
      <c r="PVZ24" s="401">
        <v>0.75</v>
      </c>
      <c r="PWA24" s="401">
        <v>0.75</v>
      </c>
      <c r="PWB24" s="401">
        <v>0.75</v>
      </c>
      <c r="PWC24" s="401">
        <v>0.75</v>
      </c>
      <c r="PWD24" s="401">
        <v>0.75</v>
      </c>
      <c r="PWE24" s="401">
        <v>0.75</v>
      </c>
      <c r="PWF24" s="401">
        <v>0.75</v>
      </c>
      <c r="PWG24" s="401">
        <v>0.75</v>
      </c>
      <c r="PWH24" s="401">
        <v>0.75</v>
      </c>
      <c r="PWI24" s="401">
        <v>0.75</v>
      </c>
      <c r="PWJ24" s="401">
        <v>0.75</v>
      </c>
      <c r="PWK24" s="401">
        <v>0.75</v>
      </c>
      <c r="PWL24" s="401">
        <v>0.75</v>
      </c>
      <c r="PWM24" s="401">
        <v>0.75</v>
      </c>
      <c r="PWN24" s="401">
        <v>0.75</v>
      </c>
      <c r="PWO24" s="401">
        <v>0.75</v>
      </c>
      <c r="PWP24" s="401">
        <v>0.75</v>
      </c>
      <c r="PWQ24" s="401">
        <v>0.75</v>
      </c>
      <c r="PWR24" s="401">
        <v>0.75</v>
      </c>
      <c r="PWS24" s="401">
        <v>0.75</v>
      </c>
      <c r="PWT24" s="401">
        <v>0.75</v>
      </c>
      <c r="PWU24" s="401">
        <v>0.75</v>
      </c>
      <c r="PWV24" s="401">
        <v>0.75</v>
      </c>
      <c r="PWW24" s="401">
        <v>0.75</v>
      </c>
      <c r="PWX24" s="401">
        <v>0.75</v>
      </c>
      <c r="PWY24" s="401">
        <v>0.75</v>
      </c>
      <c r="PWZ24" s="401">
        <v>0.75</v>
      </c>
      <c r="PXA24" s="401">
        <v>0.75</v>
      </c>
      <c r="PXB24" s="401">
        <v>0.75</v>
      </c>
      <c r="PXC24" s="401">
        <v>0.75</v>
      </c>
      <c r="PXD24" s="401">
        <v>0.75</v>
      </c>
      <c r="PXE24" s="401">
        <v>0.75</v>
      </c>
      <c r="PXF24" s="401">
        <v>0.75</v>
      </c>
      <c r="PXG24" s="401">
        <v>0.75</v>
      </c>
      <c r="PXH24" s="401">
        <v>0.75</v>
      </c>
      <c r="PXI24" s="401">
        <v>0.75</v>
      </c>
      <c r="PXJ24" s="401">
        <v>0.75</v>
      </c>
      <c r="PXK24" s="401">
        <v>0.75</v>
      </c>
      <c r="PXL24" s="401">
        <v>0.75</v>
      </c>
      <c r="PXM24" s="401">
        <v>0.75</v>
      </c>
      <c r="PXN24" s="401">
        <v>0.75</v>
      </c>
      <c r="PXO24" s="401">
        <v>0.75</v>
      </c>
      <c r="PXP24" s="401">
        <v>0.75</v>
      </c>
      <c r="PXQ24" s="401">
        <v>0.75</v>
      </c>
      <c r="PXR24" s="401">
        <v>0.75</v>
      </c>
      <c r="PXS24" s="401">
        <v>0.75</v>
      </c>
      <c r="PXT24" s="401">
        <v>0.75</v>
      </c>
      <c r="PXU24" s="401">
        <v>0.75</v>
      </c>
      <c r="PXV24" s="401">
        <v>0.75</v>
      </c>
      <c r="PXW24" s="401">
        <v>0.75</v>
      </c>
      <c r="PXX24" s="401">
        <v>0.75</v>
      </c>
      <c r="PXY24" s="401">
        <v>0.75</v>
      </c>
      <c r="PXZ24" s="401">
        <v>0.75</v>
      </c>
      <c r="PYA24" s="401">
        <v>0.75</v>
      </c>
      <c r="PYB24" s="401">
        <v>0.75</v>
      </c>
      <c r="PYC24" s="401">
        <v>0.75</v>
      </c>
      <c r="PYD24" s="401">
        <v>0.75</v>
      </c>
      <c r="PYE24" s="401">
        <v>0.75</v>
      </c>
      <c r="PYF24" s="401">
        <v>0.75</v>
      </c>
      <c r="PYG24" s="401">
        <v>0.75</v>
      </c>
      <c r="PYH24" s="401">
        <v>0.75</v>
      </c>
      <c r="PYI24" s="401">
        <v>0.75</v>
      </c>
      <c r="PYJ24" s="401">
        <v>0.75</v>
      </c>
      <c r="PYK24" s="401">
        <v>0.75</v>
      </c>
      <c r="PYL24" s="401">
        <v>0.75</v>
      </c>
      <c r="PYM24" s="401">
        <v>0.75</v>
      </c>
      <c r="PYN24" s="401">
        <v>0.75</v>
      </c>
      <c r="PYO24" s="401">
        <v>0.75</v>
      </c>
      <c r="PYP24" s="401">
        <v>0.75</v>
      </c>
      <c r="PYQ24" s="401">
        <v>0.75</v>
      </c>
      <c r="PYR24" s="401">
        <v>0.75</v>
      </c>
      <c r="PYS24" s="401">
        <v>0.75</v>
      </c>
      <c r="PYT24" s="401">
        <v>0.75</v>
      </c>
      <c r="PYU24" s="401">
        <v>0.75</v>
      </c>
      <c r="PYV24" s="401">
        <v>0.75</v>
      </c>
      <c r="PYW24" s="401">
        <v>0.75</v>
      </c>
      <c r="PYX24" s="401">
        <v>0.75</v>
      </c>
      <c r="PYY24" s="401">
        <v>0.75</v>
      </c>
      <c r="PYZ24" s="401">
        <v>0.75</v>
      </c>
      <c r="PZA24" s="401">
        <v>0.75</v>
      </c>
      <c r="PZB24" s="401">
        <v>0.75</v>
      </c>
      <c r="PZC24" s="401">
        <v>0.75</v>
      </c>
      <c r="PZD24" s="401">
        <v>0.75</v>
      </c>
      <c r="PZE24" s="401">
        <v>0.75</v>
      </c>
      <c r="PZF24" s="401">
        <v>0.75</v>
      </c>
      <c r="PZG24" s="401">
        <v>0.75</v>
      </c>
      <c r="PZH24" s="401">
        <v>0.75</v>
      </c>
      <c r="PZI24" s="401">
        <v>0.75</v>
      </c>
      <c r="PZJ24" s="401">
        <v>0.75</v>
      </c>
      <c r="PZK24" s="401">
        <v>0.75</v>
      </c>
      <c r="PZL24" s="401">
        <v>0.75</v>
      </c>
      <c r="PZM24" s="401">
        <v>0.75</v>
      </c>
      <c r="PZN24" s="401">
        <v>0.75</v>
      </c>
      <c r="PZO24" s="401">
        <v>0.75</v>
      </c>
      <c r="PZP24" s="401">
        <v>0.75</v>
      </c>
      <c r="PZQ24" s="401">
        <v>0.75</v>
      </c>
      <c r="PZR24" s="401">
        <v>0.75</v>
      </c>
      <c r="PZS24" s="401">
        <v>0.75</v>
      </c>
      <c r="PZT24" s="401">
        <v>0.75</v>
      </c>
      <c r="PZU24" s="401">
        <v>0.75</v>
      </c>
      <c r="PZV24" s="401">
        <v>0.75</v>
      </c>
      <c r="PZW24" s="401">
        <v>0.75</v>
      </c>
      <c r="PZX24" s="401">
        <v>0.75</v>
      </c>
      <c r="PZY24" s="401">
        <v>0.75</v>
      </c>
      <c r="PZZ24" s="401">
        <v>0.75</v>
      </c>
      <c r="QAA24" s="401">
        <v>0.75</v>
      </c>
      <c r="QAB24" s="401">
        <v>0.75</v>
      </c>
      <c r="QAC24" s="401">
        <v>0.75</v>
      </c>
      <c r="QAD24" s="401">
        <v>0.75</v>
      </c>
      <c r="QAE24" s="401">
        <v>0.75</v>
      </c>
      <c r="QAF24" s="401">
        <v>0.75</v>
      </c>
      <c r="QAG24" s="401">
        <v>0.75</v>
      </c>
      <c r="QAH24" s="401">
        <v>0.75</v>
      </c>
      <c r="QAI24" s="401">
        <v>0.75</v>
      </c>
      <c r="QAJ24" s="401">
        <v>0.75</v>
      </c>
      <c r="QAK24" s="401">
        <v>0.75</v>
      </c>
      <c r="QAL24" s="401">
        <v>0.75</v>
      </c>
      <c r="QAM24" s="401">
        <v>0.75</v>
      </c>
      <c r="QAN24" s="401">
        <v>0.75</v>
      </c>
      <c r="QAO24" s="401">
        <v>0.75</v>
      </c>
      <c r="QAP24" s="401">
        <v>0.75</v>
      </c>
      <c r="QAQ24" s="401">
        <v>0.75</v>
      </c>
      <c r="QAR24" s="401">
        <v>0.75</v>
      </c>
      <c r="QAS24" s="401">
        <v>0.75</v>
      </c>
      <c r="QAT24" s="401">
        <v>0.75</v>
      </c>
      <c r="QAU24" s="401">
        <v>0.75</v>
      </c>
      <c r="QAV24" s="401">
        <v>0.75</v>
      </c>
      <c r="QAW24" s="401">
        <v>0.75</v>
      </c>
      <c r="QAX24" s="401">
        <v>0.75</v>
      </c>
      <c r="QAY24" s="401">
        <v>0.75</v>
      </c>
      <c r="QAZ24" s="401">
        <v>0.75</v>
      </c>
      <c r="QBA24" s="401">
        <v>0.75</v>
      </c>
      <c r="QBB24" s="401">
        <v>0.75</v>
      </c>
      <c r="QBC24" s="401">
        <v>0.75</v>
      </c>
      <c r="QBD24" s="401">
        <v>0.75</v>
      </c>
      <c r="QBE24" s="401">
        <v>0.75</v>
      </c>
      <c r="QBF24" s="401">
        <v>0.75</v>
      </c>
      <c r="QBG24" s="401">
        <v>0.75</v>
      </c>
      <c r="QBH24" s="401">
        <v>0.75</v>
      </c>
      <c r="QBI24" s="401">
        <v>0.75</v>
      </c>
      <c r="QBJ24" s="401">
        <v>0.75</v>
      </c>
      <c r="QBK24" s="401">
        <v>0.75</v>
      </c>
      <c r="QBL24" s="401">
        <v>0.75</v>
      </c>
      <c r="QBM24" s="401">
        <v>0.75</v>
      </c>
      <c r="QBN24" s="401">
        <v>0.75</v>
      </c>
      <c r="QBO24" s="401">
        <v>0.75</v>
      </c>
      <c r="QBP24" s="401">
        <v>0.75</v>
      </c>
      <c r="QBQ24" s="401">
        <v>0.75</v>
      </c>
      <c r="QBR24" s="401">
        <v>0.75</v>
      </c>
      <c r="QBS24" s="401">
        <v>0.75</v>
      </c>
      <c r="QBT24" s="401">
        <v>0.75</v>
      </c>
      <c r="QBU24" s="401">
        <v>0.75</v>
      </c>
      <c r="QBV24" s="401">
        <v>0.75</v>
      </c>
      <c r="QBW24" s="401">
        <v>0.75</v>
      </c>
      <c r="QBX24" s="401">
        <v>0.75</v>
      </c>
      <c r="QBY24" s="401">
        <v>0.75</v>
      </c>
      <c r="QBZ24" s="401">
        <v>0.75</v>
      </c>
      <c r="QCA24" s="401">
        <v>0.75</v>
      </c>
      <c r="QCB24" s="401">
        <v>0.75</v>
      </c>
      <c r="QCC24" s="401">
        <v>0.75</v>
      </c>
      <c r="QCD24" s="401">
        <v>0.75</v>
      </c>
      <c r="QCE24" s="401">
        <v>0.75</v>
      </c>
      <c r="QCF24" s="401">
        <v>0.75</v>
      </c>
      <c r="QCG24" s="401">
        <v>0.75</v>
      </c>
      <c r="QCH24" s="401">
        <v>0.75</v>
      </c>
      <c r="QCI24" s="401">
        <v>0.75</v>
      </c>
      <c r="QCJ24" s="401">
        <v>0.75</v>
      </c>
      <c r="QCK24" s="401">
        <v>0.75</v>
      </c>
      <c r="QCL24" s="401">
        <v>0.75</v>
      </c>
      <c r="QCM24" s="401">
        <v>0.75</v>
      </c>
      <c r="QCN24" s="401">
        <v>0.75</v>
      </c>
      <c r="QCO24" s="401">
        <v>0.75</v>
      </c>
      <c r="QCP24" s="401">
        <v>0.75</v>
      </c>
      <c r="QCQ24" s="401">
        <v>0.75</v>
      </c>
      <c r="QCR24" s="401">
        <v>0.75</v>
      </c>
      <c r="QCS24" s="401">
        <v>0.75</v>
      </c>
      <c r="QCT24" s="401">
        <v>0.75</v>
      </c>
      <c r="QCU24" s="401">
        <v>0.75</v>
      </c>
      <c r="QCV24" s="401">
        <v>0.75</v>
      </c>
      <c r="QCW24" s="401">
        <v>0.75</v>
      </c>
      <c r="QCX24" s="401">
        <v>0.75</v>
      </c>
      <c r="QCY24" s="401">
        <v>0.75</v>
      </c>
      <c r="QCZ24" s="401">
        <v>0.75</v>
      </c>
      <c r="QDA24" s="401">
        <v>0.75</v>
      </c>
      <c r="QDB24" s="401">
        <v>0.75</v>
      </c>
      <c r="QDC24" s="401">
        <v>0.75</v>
      </c>
      <c r="QDD24" s="401">
        <v>0.75</v>
      </c>
      <c r="QDE24" s="401">
        <v>0.75</v>
      </c>
      <c r="QDF24" s="401">
        <v>0.75</v>
      </c>
      <c r="QDG24" s="401">
        <v>0.75</v>
      </c>
      <c r="QDH24" s="401">
        <v>0.75</v>
      </c>
      <c r="QDI24" s="401">
        <v>0.75</v>
      </c>
      <c r="QDJ24" s="401">
        <v>0.75</v>
      </c>
      <c r="QDK24" s="401">
        <v>0.75</v>
      </c>
      <c r="QDL24" s="401">
        <v>0.75</v>
      </c>
      <c r="QDM24" s="401">
        <v>0.75</v>
      </c>
      <c r="QDN24" s="401">
        <v>0.75</v>
      </c>
      <c r="QDO24" s="401">
        <v>0.75</v>
      </c>
      <c r="QDP24" s="401">
        <v>0.75</v>
      </c>
      <c r="QDQ24" s="401">
        <v>0.75</v>
      </c>
      <c r="QDR24" s="401">
        <v>0.75</v>
      </c>
      <c r="QDS24" s="401">
        <v>0.75</v>
      </c>
      <c r="QDT24" s="401">
        <v>0.75</v>
      </c>
      <c r="QDU24" s="401">
        <v>0.75</v>
      </c>
      <c r="QDV24" s="401">
        <v>0.75</v>
      </c>
      <c r="QDW24" s="401">
        <v>0.75</v>
      </c>
      <c r="QDX24" s="401">
        <v>0.75</v>
      </c>
      <c r="QDY24" s="401">
        <v>0.75</v>
      </c>
      <c r="QDZ24" s="401">
        <v>0.75</v>
      </c>
      <c r="QEA24" s="401">
        <v>0.75</v>
      </c>
      <c r="QEB24" s="401">
        <v>0.75</v>
      </c>
      <c r="QEC24" s="401">
        <v>0.75</v>
      </c>
      <c r="QED24" s="401">
        <v>0.75</v>
      </c>
      <c r="QEE24" s="401">
        <v>0.75</v>
      </c>
      <c r="QEF24" s="401">
        <v>0.75</v>
      </c>
      <c r="QEG24" s="401">
        <v>0.75</v>
      </c>
      <c r="QEH24" s="401">
        <v>0.75</v>
      </c>
      <c r="QEI24" s="401">
        <v>0.75</v>
      </c>
      <c r="QEJ24" s="401">
        <v>0.75</v>
      </c>
      <c r="QEK24" s="401">
        <v>0.75</v>
      </c>
      <c r="QEL24" s="401">
        <v>0.75</v>
      </c>
      <c r="QEM24" s="401">
        <v>0.75</v>
      </c>
      <c r="QEN24" s="401">
        <v>0.75</v>
      </c>
      <c r="QEO24" s="401">
        <v>0.75</v>
      </c>
      <c r="QEP24" s="401">
        <v>0.75</v>
      </c>
      <c r="QEQ24" s="401">
        <v>0.75</v>
      </c>
      <c r="QER24" s="401">
        <v>0.75</v>
      </c>
      <c r="QES24" s="401">
        <v>0.75</v>
      </c>
      <c r="QET24" s="401">
        <v>0.75</v>
      </c>
      <c r="QEU24" s="401">
        <v>0.75</v>
      </c>
      <c r="QEV24" s="401">
        <v>0.75</v>
      </c>
      <c r="QEW24" s="401">
        <v>0.75</v>
      </c>
      <c r="QEX24" s="401">
        <v>0.75</v>
      </c>
      <c r="QEY24" s="401">
        <v>0.75</v>
      </c>
      <c r="QEZ24" s="401">
        <v>0.75</v>
      </c>
      <c r="QFA24" s="401">
        <v>0.75</v>
      </c>
      <c r="QFB24" s="401">
        <v>0.75</v>
      </c>
      <c r="QFC24" s="401">
        <v>0.75</v>
      </c>
      <c r="QFD24" s="401">
        <v>0.75</v>
      </c>
      <c r="QFE24" s="401">
        <v>0.75</v>
      </c>
      <c r="QFF24" s="401">
        <v>0.75</v>
      </c>
      <c r="QFG24" s="401">
        <v>0.75</v>
      </c>
      <c r="QFH24" s="401">
        <v>0.75</v>
      </c>
      <c r="QFI24" s="401">
        <v>0.75</v>
      </c>
      <c r="QFJ24" s="401">
        <v>0.75</v>
      </c>
      <c r="QFK24" s="401">
        <v>0.75</v>
      </c>
      <c r="QFL24" s="401">
        <v>0.75</v>
      </c>
      <c r="QFM24" s="401">
        <v>0.75</v>
      </c>
      <c r="QFN24" s="401">
        <v>0.75</v>
      </c>
      <c r="QFO24" s="401">
        <v>0.75</v>
      </c>
      <c r="QFP24" s="401">
        <v>0.75</v>
      </c>
      <c r="QFQ24" s="401">
        <v>0.75</v>
      </c>
      <c r="QFR24" s="401">
        <v>0.75</v>
      </c>
      <c r="QFS24" s="401">
        <v>0.75</v>
      </c>
      <c r="QFT24" s="401">
        <v>0.75</v>
      </c>
      <c r="QFU24" s="401">
        <v>0.75</v>
      </c>
      <c r="QFV24" s="401">
        <v>0.75</v>
      </c>
      <c r="QFW24" s="401">
        <v>0.75</v>
      </c>
      <c r="QFX24" s="401">
        <v>0.75</v>
      </c>
      <c r="QFY24" s="401">
        <v>0.75</v>
      </c>
      <c r="QFZ24" s="401">
        <v>0.75</v>
      </c>
      <c r="QGA24" s="401">
        <v>0.75</v>
      </c>
      <c r="QGB24" s="401">
        <v>0.75</v>
      </c>
      <c r="QGC24" s="401">
        <v>0.75</v>
      </c>
      <c r="QGD24" s="401">
        <v>0.75</v>
      </c>
      <c r="QGE24" s="401">
        <v>0.75</v>
      </c>
      <c r="QGF24" s="401">
        <v>0.75</v>
      </c>
      <c r="QGG24" s="401">
        <v>0.75</v>
      </c>
      <c r="QGH24" s="401">
        <v>0.75</v>
      </c>
      <c r="QGI24" s="401">
        <v>0.75</v>
      </c>
      <c r="QGJ24" s="401">
        <v>0.75</v>
      </c>
      <c r="QGK24" s="401">
        <v>0.75</v>
      </c>
      <c r="QGL24" s="401">
        <v>0.75</v>
      </c>
      <c r="QGM24" s="401">
        <v>0.75</v>
      </c>
      <c r="QGN24" s="401">
        <v>0.75</v>
      </c>
      <c r="QGO24" s="401">
        <v>0.75</v>
      </c>
      <c r="QGP24" s="401">
        <v>0.75</v>
      </c>
      <c r="QGQ24" s="401">
        <v>0.75</v>
      </c>
      <c r="QGR24" s="401">
        <v>0.75</v>
      </c>
      <c r="QGS24" s="401">
        <v>0.75</v>
      </c>
      <c r="QGT24" s="401">
        <v>0.75</v>
      </c>
      <c r="QGU24" s="401">
        <v>0.75</v>
      </c>
      <c r="QGV24" s="401">
        <v>0.75</v>
      </c>
      <c r="QGW24" s="401">
        <v>0.75</v>
      </c>
      <c r="QGX24" s="401">
        <v>0.75</v>
      </c>
      <c r="QGY24" s="401">
        <v>0.75</v>
      </c>
      <c r="QGZ24" s="401">
        <v>0.75</v>
      </c>
      <c r="QHA24" s="401">
        <v>0.75</v>
      </c>
      <c r="QHB24" s="401">
        <v>0.75</v>
      </c>
      <c r="QHC24" s="401">
        <v>0.75</v>
      </c>
      <c r="QHD24" s="401">
        <v>0.75</v>
      </c>
      <c r="QHE24" s="401">
        <v>0.75</v>
      </c>
      <c r="QHF24" s="401">
        <v>0.75</v>
      </c>
      <c r="QHG24" s="401">
        <v>0.75</v>
      </c>
      <c r="QHH24" s="401">
        <v>0.75</v>
      </c>
      <c r="QHI24" s="401">
        <v>0.75</v>
      </c>
      <c r="QHJ24" s="401">
        <v>0.75</v>
      </c>
      <c r="QHK24" s="401">
        <v>0.75</v>
      </c>
      <c r="QHL24" s="401">
        <v>0.75</v>
      </c>
      <c r="QHM24" s="401">
        <v>0.75</v>
      </c>
      <c r="QHN24" s="401">
        <v>0.75</v>
      </c>
      <c r="QHO24" s="401">
        <v>0.75</v>
      </c>
      <c r="QHP24" s="401">
        <v>0.75</v>
      </c>
      <c r="QHQ24" s="401">
        <v>0.75</v>
      </c>
      <c r="QHR24" s="401">
        <v>0.75</v>
      </c>
      <c r="QHS24" s="401">
        <v>0.75</v>
      </c>
      <c r="QHT24" s="401">
        <v>0.75</v>
      </c>
      <c r="QHU24" s="401">
        <v>0.75</v>
      </c>
      <c r="QHV24" s="401">
        <v>0.75</v>
      </c>
      <c r="QHW24" s="401">
        <v>0.75</v>
      </c>
      <c r="QHX24" s="401">
        <v>0.75</v>
      </c>
      <c r="QHY24" s="401">
        <v>0.75</v>
      </c>
      <c r="QHZ24" s="401">
        <v>0.75</v>
      </c>
      <c r="QIA24" s="401">
        <v>0.75</v>
      </c>
      <c r="QIB24" s="401">
        <v>0.75</v>
      </c>
      <c r="QIC24" s="401">
        <v>0.75</v>
      </c>
      <c r="QID24" s="401">
        <v>0.75</v>
      </c>
      <c r="QIE24" s="401">
        <v>0.75</v>
      </c>
      <c r="QIF24" s="401">
        <v>0.75</v>
      </c>
      <c r="QIG24" s="401">
        <v>0.75</v>
      </c>
      <c r="QIH24" s="401">
        <v>0.75</v>
      </c>
      <c r="QII24" s="401">
        <v>0.75</v>
      </c>
      <c r="QIJ24" s="401">
        <v>0.75</v>
      </c>
      <c r="QIK24" s="401">
        <v>0.75</v>
      </c>
      <c r="QIL24" s="401">
        <v>0.75</v>
      </c>
      <c r="QIM24" s="401">
        <v>0.75</v>
      </c>
      <c r="QIN24" s="401">
        <v>0.75</v>
      </c>
      <c r="QIO24" s="401">
        <v>0.75</v>
      </c>
      <c r="QIP24" s="401">
        <v>0.75</v>
      </c>
      <c r="QIQ24" s="401">
        <v>0.75</v>
      </c>
      <c r="QIR24" s="401">
        <v>0.75</v>
      </c>
      <c r="QIS24" s="401">
        <v>0.75</v>
      </c>
      <c r="QIT24" s="401">
        <v>0.75</v>
      </c>
      <c r="QIU24" s="401">
        <v>0.75</v>
      </c>
      <c r="QIV24" s="401">
        <v>0.75</v>
      </c>
      <c r="QIW24" s="401">
        <v>0.75</v>
      </c>
      <c r="QIX24" s="401">
        <v>0.75</v>
      </c>
      <c r="QIY24" s="401">
        <v>0.75</v>
      </c>
      <c r="QIZ24" s="401">
        <v>0.75</v>
      </c>
      <c r="QJA24" s="401">
        <v>0.75</v>
      </c>
      <c r="QJB24" s="401">
        <v>0.75</v>
      </c>
      <c r="QJC24" s="401">
        <v>0.75</v>
      </c>
      <c r="QJD24" s="401">
        <v>0.75</v>
      </c>
      <c r="QJE24" s="401">
        <v>0.75</v>
      </c>
      <c r="QJF24" s="401">
        <v>0.75</v>
      </c>
      <c r="QJG24" s="401">
        <v>0.75</v>
      </c>
      <c r="QJH24" s="401">
        <v>0.75</v>
      </c>
      <c r="QJI24" s="401">
        <v>0.75</v>
      </c>
      <c r="QJJ24" s="401">
        <v>0.75</v>
      </c>
      <c r="QJK24" s="401">
        <v>0.75</v>
      </c>
      <c r="QJL24" s="401">
        <v>0.75</v>
      </c>
      <c r="QJM24" s="401">
        <v>0.75</v>
      </c>
      <c r="QJN24" s="401">
        <v>0.75</v>
      </c>
      <c r="QJO24" s="401">
        <v>0.75</v>
      </c>
      <c r="QJP24" s="401">
        <v>0.75</v>
      </c>
      <c r="QJQ24" s="401">
        <v>0.75</v>
      </c>
      <c r="QJR24" s="401">
        <v>0.75</v>
      </c>
      <c r="QJS24" s="401">
        <v>0.75</v>
      </c>
      <c r="QJT24" s="401">
        <v>0.75</v>
      </c>
      <c r="QJU24" s="401">
        <v>0.75</v>
      </c>
      <c r="QJV24" s="401">
        <v>0.75</v>
      </c>
      <c r="QJW24" s="401">
        <v>0.75</v>
      </c>
      <c r="QJX24" s="401">
        <v>0.75</v>
      </c>
      <c r="QJY24" s="401">
        <v>0.75</v>
      </c>
      <c r="QJZ24" s="401">
        <v>0.75</v>
      </c>
      <c r="QKA24" s="401">
        <v>0.75</v>
      </c>
      <c r="QKB24" s="401">
        <v>0.75</v>
      </c>
      <c r="QKC24" s="401">
        <v>0.75</v>
      </c>
      <c r="QKD24" s="401">
        <v>0.75</v>
      </c>
      <c r="QKE24" s="401">
        <v>0.75</v>
      </c>
      <c r="QKF24" s="401">
        <v>0.75</v>
      </c>
      <c r="QKG24" s="401">
        <v>0.75</v>
      </c>
      <c r="QKH24" s="401">
        <v>0.75</v>
      </c>
      <c r="QKI24" s="401">
        <v>0.75</v>
      </c>
      <c r="QKJ24" s="401">
        <v>0.75</v>
      </c>
      <c r="QKK24" s="401">
        <v>0.75</v>
      </c>
      <c r="QKL24" s="401">
        <v>0.75</v>
      </c>
      <c r="QKM24" s="401">
        <v>0.75</v>
      </c>
      <c r="QKN24" s="401">
        <v>0.75</v>
      </c>
      <c r="QKO24" s="401">
        <v>0.75</v>
      </c>
      <c r="QKP24" s="401">
        <v>0.75</v>
      </c>
      <c r="QKQ24" s="401">
        <v>0.75</v>
      </c>
      <c r="QKR24" s="401">
        <v>0.75</v>
      </c>
      <c r="QKS24" s="401">
        <v>0.75</v>
      </c>
      <c r="QKT24" s="401">
        <v>0.75</v>
      </c>
      <c r="QKU24" s="401">
        <v>0.75</v>
      </c>
      <c r="QKV24" s="401">
        <v>0.75</v>
      </c>
      <c r="QKW24" s="401">
        <v>0.75</v>
      </c>
      <c r="QKX24" s="401">
        <v>0.75</v>
      </c>
      <c r="QKY24" s="401">
        <v>0.75</v>
      </c>
      <c r="QKZ24" s="401">
        <v>0.75</v>
      </c>
      <c r="QLA24" s="401">
        <v>0.75</v>
      </c>
      <c r="QLB24" s="401">
        <v>0.75</v>
      </c>
      <c r="QLC24" s="401">
        <v>0.75</v>
      </c>
      <c r="QLD24" s="401">
        <v>0.75</v>
      </c>
      <c r="QLE24" s="401">
        <v>0.75</v>
      </c>
      <c r="QLF24" s="401">
        <v>0.75</v>
      </c>
      <c r="QLG24" s="401">
        <v>0.75</v>
      </c>
      <c r="QLH24" s="401">
        <v>0.75</v>
      </c>
      <c r="QLI24" s="401">
        <v>0.75</v>
      </c>
      <c r="QLJ24" s="401">
        <v>0.75</v>
      </c>
      <c r="QLK24" s="401">
        <v>0.75</v>
      </c>
      <c r="QLL24" s="401">
        <v>0.75</v>
      </c>
      <c r="QLM24" s="401">
        <v>0.75</v>
      </c>
      <c r="QLN24" s="401">
        <v>0.75</v>
      </c>
      <c r="QLO24" s="401">
        <v>0.75</v>
      </c>
      <c r="QLP24" s="401">
        <v>0.75</v>
      </c>
      <c r="QLQ24" s="401">
        <v>0.75</v>
      </c>
      <c r="QLR24" s="401">
        <v>0.75</v>
      </c>
      <c r="QLS24" s="401">
        <v>0.75</v>
      </c>
      <c r="QLT24" s="401">
        <v>0.75</v>
      </c>
      <c r="QLU24" s="401">
        <v>0.75</v>
      </c>
      <c r="QLV24" s="401">
        <v>0.75</v>
      </c>
      <c r="QLW24" s="401">
        <v>0.75</v>
      </c>
      <c r="QLX24" s="401">
        <v>0.75</v>
      </c>
      <c r="QLY24" s="401">
        <v>0.75</v>
      </c>
      <c r="QLZ24" s="401">
        <v>0.75</v>
      </c>
      <c r="QMA24" s="401">
        <v>0.75</v>
      </c>
      <c r="QMB24" s="401">
        <v>0.75</v>
      </c>
      <c r="QMC24" s="401">
        <v>0.75</v>
      </c>
      <c r="QMD24" s="401">
        <v>0.75</v>
      </c>
      <c r="QME24" s="401">
        <v>0.75</v>
      </c>
      <c r="QMF24" s="401">
        <v>0.75</v>
      </c>
      <c r="QMG24" s="401">
        <v>0.75</v>
      </c>
      <c r="QMH24" s="401">
        <v>0.75</v>
      </c>
      <c r="QMI24" s="401">
        <v>0.75</v>
      </c>
      <c r="QMJ24" s="401">
        <v>0.75</v>
      </c>
      <c r="QMK24" s="401">
        <v>0.75</v>
      </c>
      <c r="QML24" s="401">
        <v>0.75</v>
      </c>
      <c r="QMM24" s="401">
        <v>0.75</v>
      </c>
      <c r="QMN24" s="401">
        <v>0.75</v>
      </c>
      <c r="QMO24" s="401">
        <v>0.75</v>
      </c>
      <c r="QMP24" s="401">
        <v>0.75</v>
      </c>
      <c r="QMQ24" s="401">
        <v>0.75</v>
      </c>
      <c r="QMR24" s="401">
        <v>0.75</v>
      </c>
      <c r="QMS24" s="401">
        <v>0.75</v>
      </c>
      <c r="QMT24" s="401">
        <v>0.75</v>
      </c>
      <c r="QMU24" s="401">
        <v>0.75</v>
      </c>
      <c r="QMV24" s="401">
        <v>0.75</v>
      </c>
      <c r="QMW24" s="401">
        <v>0.75</v>
      </c>
      <c r="QMX24" s="401">
        <v>0.75</v>
      </c>
      <c r="QMY24" s="401">
        <v>0.75</v>
      </c>
      <c r="QMZ24" s="401">
        <v>0.75</v>
      </c>
      <c r="QNA24" s="401">
        <v>0.75</v>
      </c>
      <c r="QNB24" s="401">
        <v>0.75</v>
      </c>
      <c r="QNC24" s="401">
        <v>0.75</v>
      </c>
      <c r="QND24" s="401">
        <v>0.75</v>
      </c>
      <c r="QNE24" s="401">
        <v>0.75</v>
      </c>
      <c r="QNF24" s="401">
        <v>0.75</v>
      </c>
      <c r="QNG24" s="401">
        <v>0.75</v>
      </c>
      <c r="QNH24" s="401">
        <v>0.75</v>
      </c>
      <c r="QNI24" s="401">
        <v>0.75</v>
      </c>
      <c r="QNJ24" s="401">
        <v>0.75</v>
      </c>
      <c r="QNK24" s="401">
        <v>0.75</v>
      </c>
      <c r="QNL24" s="401">
        <v>0.75</v>
      </c>
      <c r="QNM24" s="401">
        <v>0.75</v>
      </c>
      <c r="QNN24" s="401">
        <v>0.75</v>
      </c>
      <c r="QNO24" s="401">
        <v>0.75</v>
      </c>
      <c r="QNP24" s="401">
        <v>0.75</v>
      </c>
      <c r="QNQ24" s="401">
        <v>0.75</v>
      </c>
      <c r="QNR24" s="401">
        <v>0.75</v>
      </c>
      <c r="QNS24" s="401">
        <v>0.75</v>
      </c>
      <c r="QNT24" s="401">
        <v>0.75</v>
      </c>
      <c r="QNU24" s="401">
        <v>0.75</v>
      </c>
      <c r="QNV24" s="401">
        <v>0.75</v>
      </c>
      <c r="QNW24" s="401">
        <v>0.75</v>
      </c>
      <c r="QNX24" s="401">
        <v>0.75</v>
      </c>
      <c r="QNY24" s="401">
        <v>0.75</v>
      </c>
      <c r="QNZ24" s="401">
        <v>0.75</v>
      </c>
      <c r="QOA24" s="401">
        <v>0.75</v>
      </c>
      <c r="QOB24" s="401">
        <v>0.75</v>
      </c>
      <c r="QOC24" s="401">
        <v>0.75</v>
      </c>
      <c r="QOD24" s="401">
        <v>0.75</v>
      </c>
      <c r="QOE24" s="401">
        <v>0.75</v>
      </c>
      <c r="QOF24" s="401">
        <v>0.75</v>
      </c>
      <c r="QOG24" s="401">
        <v>0.75</v>
      </c>
      <c r="QOH24" s="401">
        <v>0.75</v>
      </c>
      <c r="QOI24" s="401">
        <v>0.75</v>
      </c>
      <c r="QOJ24" s="401">
        <v>0.75</v>
      </c>
      <c r="QOK24" s="401">
        <v>0.75</v>
      </c>
      <c r="QOL24" s="401">
        <v>0.75</v>
      </c>
      <c r="QOM24" s="401">
        <v>0.75</v>
      </c>
      <c r="QON24" s="401">
        <v>0.75</v>
      </c>
      <c r="QOO24" s="401">
        <v>0.75</v>
      </c>
      <c r="QOP24" s="401">
        <v>0.75</v>
      </c>
      <c r="QOQ24" s="401">
        <v>0.75</v>
      </c>
      <c r="QOR24" s="401">
        <v>0.75</v>
      </c>
      <c r="QOS24" s="401">
        <v>0.75</v>
      </c>
      <c r="QOT24" s="401">
        <v>0.75</v>
      </c>
      <c r="QOU24" s="401">
        <v>0.75</v>
      </c>
      <c r="QOV24" s="401">
        <v>0.75</v>
      </c>
      <c r="QOW24" s="401">
        <v>0.75</v>
      </c>
      <c r="QOX24" s="401">
        <v>0.75</v>
      </c>
      <c r="QOY24" s="401">
        <v>0.75</v>
      </c>
      <c r="QOZ24" s="401">
        <v>0.75</v>
      </c>
      <c r="QPA24" s="401">
        <v>0.75</v>
      </c>
      <c r="QPB24" s="401">
        <v>0.75</v>
      </c>
      <c r="QPC24" s="401">
        <v>0.75</v>
      </c>
      <c r="QPD24" s="401">
        <v>0.75</v>
      </c>
      <c r="QPE24" s="401">
        <v>0.75</v>
      </c>
      <c r="QPF24" s="401">
        <v>0.75</v>
      </c>
      <c r="QPG24" s="401">
        <v>0.75</v>
      </c>
      <c r="QPH24" s="401">
        <v>0.75</v>
      </c>
      <c r="QPI24" s="401">
        <v>0.75</v>
      </c>
      <c r="QPJ24" s="401">
        <v>0.75</v>
      </c>
      <c r="QPK24" s="401">
        <v>0.75</v>
      </c>
      <c r="QPL24" s="401">
        <v>0.75</v>
      </c>
      <c r="QPM24" s="401">
        <v>0.75</v>
      </c>
      <c r="QPN24" s="401">
        <v>0.75</v>
      </c>
      <c r="QPO24" s="401">
        <v>0.75</v>
      </c>
      <c r="QPP24" s="401">
        <v>0.75</v>
      </c>
      <c r="QPQ24" s="401">
        <v>0.75</v>
      </c>
      <c r="QPR24" s="401">
        <v>0.75</v>
      </c>
      <c r="QPS24" s="401">
        <v>0.75</v>
      </c>
      <c r="QPT24" s="401">
        <v>0.75</v>
      </c>
      <c r="QPU24" s="401">
        <v>0.75</v>
      </c>
      <c r="QPV24" s="401">
        <v>0.75</v>
      </c>
      <c r="QPW24" s="401">
        <v>0.75</v>
      </c>
      <c r="QPX24" s="401">
        <v>0.75</v>
      </c>
      <c r="QPY24" s="401">
        <v>0.75</v>
      </c>
      <c r="QPZ24" s="401">
        <v>0.75</v>
      </c>
      <c r="QQA24" s="401">
        <v>0.75</v>
      </c>
      <c r="QQB24" s="401">
        <v>0.75</v>
      </c>
      <c r="QQC24" s="401">
        <v>0.75</v>
      </c>
      <c r="QQD24" s="401">
        <v>0.75</v>
      </c>
      <c r="QQE24" s="401">
        <v>0.75</v>
      </c>
      <c r="QQF24" s="401">
        <v>0.75</v>
      </c>
      <c r="QQG24" s="401">
        <v>0.75</v>
      </c>
      <c r="QQH24" s="401">
        <v>0.75</v>
      </c>
      <c r="QQI24" s="401">
        <v>0.75</v>
      </c>
      <c r="QQJ24" s="401">
        <v>0.75</v>
      </c>
      <c r="QQK24" s="401">
        <v>0.75</v>
      </c>
      <c r="QQL24" s="401">
        <v>0.75</v>
      </c>
      <c r="QQM24" s="401">
        <v>0.75</v>
      </c>
      <c r="QQN24" s="401">
        <v>0.75</v>
      </c>
      <c r="QQO24" s="401">
        <v>0.75</v>
      </c>
      <c r="QQP24" s="401">
        <v>0.75</v>
      </c>
      <c r="QQQ24" s="401">
        <v>0.75</v>
      </c>
      <c r="QQR24" s="401">
        <v>0.75</v>
      </c>
      <c r="QQS24" s="401">
        <v>0.75</v>
      </c>
      <c r="QQT24" s="401">
        <v>0.75</v>
      </c>
      <c r="QQU24" s="401">
        <v>0.75</v>
      </c>
      <c r="QQV24" s="401">
        <v>0.75</v>
      </c>
      <c r="QQW24" s="401">
        <v>0.75</v>
      </c>
      <c r="QQX24" s="401">
        <v>0.75</v>
      </c>
      <c r="QQY24" s="401">
        <v>0.75</v>
      </c>
      <c r="QQZ24" s="401">
        <v>0.75</v>
      </c>
      <c r="QRA24" s="401">
        <v>0.75</v>
      </c>
      <c r="QRB24" s="401">
        <v>0.75</v>
      </c>
      <c r="QRC24" s="401">
        <v>0.75</v>
      </c>
      <c r="QRD24" s="401">
        <v>0.75</v>
      </c>
      <c r="QRE24" s="401">
        <v>0.75</v>
      </c>
      <c r="QRF24" s="401">
        <v>0.75</v>
      </c>
      <c r="QRG24" s="401">
        <v>0.75</v>
      </c>
      <c r="QRH24" s="401">
        <v>0.75</v>
      </c>
      <c r="QRI24" s="401">
        <v>0.75</v>
      </c>
      <c r="QRJ24" s="401">
        <v>0.75</v>
      </c>
      <c r="QRK24" s="401">
        <v>0.75</v>
      </c>
      <c r="QRL24" s="401">
        <v>0.75</v>
      </c>
      <c r="QRM24" s="401">
        <v>0.75</v>
      </c>
      <c r="QRN24" s="401">
        <v>0.75</v>
      </c>
      <c r="QRO24" s="401">
        <v>0.75</v>
      </c>
      <c r="QRP24" s="401">
        <v>0.75</v>
      </c>
      <c r="QRQ24" s="401">
        <v>0.75</v>
      </c>
      <c r="QRR24" s="401">
        <v>0.75</v>
      </c>
      <c r="QRS24" s="401">
        <v>0.75</v>
      </c>
      <c r="QRT24" s="401">
        <v>0.75</v>
      </c>
      <c r="QRU24" s="401">
        <v>0.75</v>
      </c>
      <c r="QRV24" s="401">
        <v>0.75</v>
      </c>
      <c r="QRW24" s="401">
        <v>0.75</v>
      </c>
      <c r="QRX24" s="401">
        <v>0.75</v>
      </c>
      <c r="QRY24" s="401">
        <v>0.75</v>
      </c>
      <c r="QRZ24" s="401">
        <v>0.75</v>
      </c>
      <c r="QSA24" s="401">
        <v>0.75</v>
      </c>
      <c r="QSB24" s="401">
        <v>0.75</v>
      </c>
      <c r="QSC24" s="401">
        <v>0.75</v>
      </c>
      <c r="QSD24" s="401">
        <v>0.75</v>
      </c>
      <c r="QSE24" s="401">
        <v>0.75</v>
      </c>
      <c r="QSF24" s="401">
        <v>0.75</v>
      </c>
      <c r="QSG24" s="401">
        <v>0.75</v>
      </c>
      <c r="QSH24" s="401">
        <v>0.75</v>
      </c>
      <c r="QSI24" s="401">
        <v>0.75</v>
      </c>
      <c r="QSJ24" s="401">
        <v>0.75</v>
      </c>
      <c r="QSK24" s="401">
        <v>0.75</v>
      </c>
      <c r="QSL24" s="401">
        <v>0.75</v>
      </c>
      <c r="QSM24" s="401">
        <v>0.75</v>
      </c>
      <c r="QSN24" s="401">
        <v>0.75</v>
      </c>
      <c r="QSO24" s="401">
        <v>0.75</v>
      </c>
      <c r="QSP24" s="401">
        <v>0.75</v>
      </c>
      <c r="QSQ24" s="401">
        <v>0.75</v>
      </c>
      <c r="QSR24" s="401">
        <v>0.75</v>
      </c>
      <c r="QSS24" s="401">
        <v>0.75</v>
      </c>
      <c r="QST24" s="401">
        <v>0.75</v>
      </c>
      <c r="QSU24" s="401">
        <v>0.75</v>
      </c>
      <c r="QSV24" s="401">
        <v>0.75</v>
      </c>
      <c r="QSW24" s="401">
        <v>0.75</v>
      </c>
      <c r="QSX24" s="401">
        <v>0.75</v>
      </c>
      <c r="QSY24" s="401">
        <v>0.75</v>
      </c>
      <c r="QSZ24" s="401">
        <v>0.75</v>
      </c>
      <c r="QTA24" s="401">
        <v>0.75</v>
      </c>
      <c r="QTB24" s="401">
        <v>0.75</v>
      </c>
      <c r="QTC24" s="401">
        <v>0.75</v>
      </c>
      <c r="QTD24" s="401">
        <v>0.75</v>
      </c>
      <c r="QTE24" s="401">
        <v>0.75</v>
      </c>
      <c r="QTF24" s="401">
        <v>0.75</v>
      </c>
      <c r="QTG24" s="401">
        <v>0.75</v>
      </c>
      <c r="QTH24" s="401">
        <v>0.75</v>
      </c>
      <c r="QTI24" s="401">
        <v>0.75</v>
      </c>
      <c r="QTJ24" s="401">
        <v>0.75</v>
      </c>
      <c r="QTK24" s="401">
        <v>0.75</v>
      </c>
      <c r="QTL24" s="401">
        <v>0.75</v>
      </c>
      <c r="QTM24" s="401">
        <v>0.75</v>
      </c>
      <c r="QTN24" s="401">
        <v>0.75</v>
      </c>
      <c r="QTO24" s="401">
        <v>0.75</v>
      </c>
      <c r="QTP24" s="401">
        <v>0.75</v>
      </c>
      <c r="QTQ24" s="401">
        <v>0.75</v>
      </c>
      <c r="QTR24" s="401">
        <v>0.75</v>
      </c>
      <c r="QTS24" s="401">
        <v>0.75</v>
      </c>
      <c r="QTT24" s="401">
        <v>0.75</v>
      </c>
      <c r="QTU24" s="401">
        <v>0.75</v>
      </c>
      <c r="QTV24" s="401">
        <v>0.75</v>
      </c>
      <c r="QTW24" s="401">
        <v>0.75</v>
      </c>
      <c r="QTX24" s="401">
        <v>0.75</v>
      </c>
      <c r="QTY24" s="401">
        <v>0.75</v>
      </c>
      <c r="QTZ24" s="401">
        <v>0.75</v>
      </c>
      <c r="QUA24" s="401">
        <v>0.75</v>
      </c>
      <c r="QUB24" s="401">
        <v>0.75</v>
      </c>
      <c r="QUC24" s="401">
        <v>0.75</v>
      </c>
      <c r="QUD24" s="401">
        <v>0.75</v>
      </c>
      <c r="QUE24" s="401">
        <v>0.75</v>
      </c>
      <c r="QUF24" s="401">
        <v>0.75</v>
      </c>
      <c r="QUG24" s="401">
        <v>0.75</v>
      </c>
      <c r="QUH24" s="401">
        <v>0.75</v>
      </c>
      <c r="QUI24" s="401">
        <v>0.75</v>
      </c>
      <c r="QUJ24" s="401">
        <v>0.75</v>
      </c>
      <c r="QUK24" s="401">
        <v>0.75</v>
      </c>
      <c r="QUL24" s="401">
        <v>0.75</v>
      </c>
      <c r="QUM24" s="401">
        <v>0.75</v>
      </c>
      <c r="QUN24" s="401">
        <v>0.75</v>
      </c>
      <c r="QUO24" s="401">
        <v>0.75</v>
      </c>
      <c r="QUP24" s="401">
        <v>0.75</v>
      </c>
      <c r="QUQ24" s="401">
        <v>0.75</v>
      </c>
      <c r="QUR24" s="401">
        <v>0.75</v>
      </c>
      <c r="QUS24" s="401">
        <v>0.75</v>
      </c>
      <c r="QUT24" s="401">
        <v>0.75</v>
      </c>
      <c r="QUU24" s="401">
        <v>0.75</v>
      </c>
      <c r="QUV24" s="401">
        <v>0.75</v>
      </c>
      <c r="QUW24" s="401">
        <v>0.75</v>
      </c>
      <c r="QUX24" s="401">
        <v>0.75</v>
      </c>
      <c r="QUY24" s="401">
        <v>0.75</v>
      </c>
      <c r="QUZ24" s="401">
        <v>0.75</v>
      </c>
      <c r="QVA24" s="401">
        <v>0.75</v>
      </c>
      <c r="QVB24" s="401">
        <v>0.75</v>
      </c>
      <c r="QVC24" s="401">
        <v>0.75</v>
      </c>
      <c r="QVD24" s="401">
        <v>0.75</v>
      </c>
      <c r="QVE24" s="401">
        <v>0.75</v>
      </c>
      <c r="QVF24" s="401">
        <v>0.75</v>
      </c>
      <c r="QVG24" s="401">
        <v>0.75</v>
      </c>
      <c r="QVH24" s="401">
        <v>0.75</v>
      </c>
      <c r="QVI24" s="401">
        <v>0.75</v>
      </c>
      <c r="QVJ24" s="401">
        <v>0.75</v>
      </c>
      <c r="QVK24" s="401">
        <v>0.75</v>
      </c>
      <c r="QVL24" s="401">
        <v>0.75</v>
      </c>
      <c r="QVM24" s="401">
        <v>0.75</v>
      </c>
      <c r="QVN24" s="401">
        <v>0.75</v>
      </c>
      <c r="QVO24" s="401">
        <v>0.75</v>
      </c>
      <c r="QVP24" s="401">
        <v>0.75</v>
      </c>
      <c r="QVQ24" s="401">
        <v>0.75</v>
      </c>
      <c r="QVR24" s="401">
        <v>0.75</v>
      </c>
      <c r="QVS24" s="401">
        <v>0.75</v>
      </c>
      <c r="QVT24" s="401">
        <v>0.75</v>
      </c>
      <c r="QVU24" s="401">
        <v>0.75</v>
      </c>
      <c r="QVV24" s="401">
        <v>0.75</v>
      </c>
      <c r="QVW24" s="401">
        <v>0.75</v>
      </c>
      <c r="QVX24" s="401">
        <v>0.75</v>
      </c>
      <c r="QVY24" s="401">
        <v>0.75</v>
      </c>
      <c r="QVZ24" s="401">
        <v>0.75</v>
      </c>
      <c r="QWA24" s="401">
        <v>0.75</v>
      </c>
      <c r="QWB24" s="401">
        <v>0.75</v>
      </c>
      <c r="QWC24" s="401">
        <v>0.75</v>
      </c>
      <c r="QWD24" s="401">
        <v>0.75</v>
      </c>
      <c r="QWE24" s="401">
        <v>0.75</v>
      </c>
      <c r="QWF24" s="401">
        <v>0.75</v>
      </c>
      <c r="QWG24" s="401">
        <v>0.75</v>
      </c>
      <c r="QWH24" s="401">
        <v>0.75</v>
      </c>
      <c r="QWI24" s="401">
        <v>0.75</v>
      </c>
      <c r="QWJ24" s="401">
        <v>0.75</v>
      </c>
      <c r="QWK24" s="401">
        <v>0.75</v>
      </c>
      <c r="QWL24" s="401">
        <v>0.75</v>
      </c>
      <c r="QWM24" s="401">
        <v>0.75</v>
      </c>
      <c r="QWN24" s="401">
        <v>0.75</v>
      </c>
      <c r="QWO24" s="401">
        <v>0.75</v>
      </c>
      <c r="QWP24" s="401">
        <v>0.75</v>
      </c>
      <c r="QWQ24" s="401">
        <v>0.75</v>
      </c>
      <c r="QWR24" s="401">
        <v>0.75</v>
      </c>
      <c r="QWS24" s="401">
        <v>0.75</v>
      </c>
      <c r="QWT24" s="401">
        <v>0.75</v>
      </c>
      <c r="QWU24" s="401">
        <v>0.75</v>
      </c>
      <c r="QWV24" s="401">
        <v>0.75</v>
      </c>
      <c r="QWW24" s="401">
        <v>0.75</v>
      </c>
      <c r="QWX24" s="401">
        <v>0.75</v>
      </c>
      <c r="QWY24" s="401">
        <v>0.75</v>
      </c>
      <c r="QWZ24" s="401">
        <v>0.75</v>
      </c>
      <c r="QXA24" s="401">
        <v>0.75</v>
      </c>
      <c r="QXB24" s="401">
        <v>0.75</v>
      </c>
      <c r="QXC24" s="401">
        <v>0.75</v>
      </c>
      <c r="QXD24" s="401">
        <v>0.75</v>
      </c>
      <c r="QXE24" s="401">
        <v>0.75</v>
      </c>
      <c r="QXF24" s="401">
        <v>0.75</v>
      </c>
      <c r="QXG24" s="401">
        <v>0.75</v>
      </c>
      <c r="QXH24" s="401">
        <v>0.75</v>
      </c>
      <c r="QXI24" s="401">
        <v>0.75</v>
      </c>
      <c r="QXJ24" s="401">
        <v>0.75</v>
      </c>
      <c r="QXK24" s="401">
        <v>0.75</v>
      </c>
      <c r="QXL24" s="401">
        <v>0.75</v>
      </c>
      <c r="QXM24" s="401">
        <v>0.75</v>
      </c>
      <c r="QXN24" s="401">
        <v>0.75</v>
      </c>
      <c r="QXO24" s="401">
        <v>0.75</v>
      </c>
      <c r="QXP24" s="401">
        <v>0.75</v>
      </c>
      <c r="QXQ24" s="401">
        <v>0.75</v>
      </c>
      <c r="QXR24" s="401">
        <v>0.75</v>
      </c>
      <c r="QXS24" s="401">
        <v>0.75</v>
      </c>
      <c r="QXT24" s="401">
        <v>0.75</v>
      </c>
      <c r="QXU24" s="401">
        <v>0.75</v>
      </c>
      <c r="QXV24" s="401">
        <v>0.75</v>
      </c>
      <c r="QXW24" s="401">
        <v>0.75</v>
      </c>
      <c r="QXX24" s="401">
        <v>0.75</v>
      </c>
      <c r="QXY24" s="401">
        <v>0.75</v>
      </c>
      <c r="QXZ24" s="401">
        <v>0.75</v>
      </c>
      <c r="QYA24" s="401">
        <v>0.75</v>
      </c>
      <c r="QYB24" s="401">
        <v>0.75</v>
      </c>
      <c r="QYC24" s="401">
        <v>0.75</v>
      </c>
      <c r="QYD24" s="401">
        <v>0.75</v>
      </c>
      <c r="QYE24" s="401">
        <v>0.75</v>
      </c>
      <c r="QYF24" s="401">
        <v>0.75</v>
      </c>
      <c r="QYG24" s="401">
        <v>0.75</v>
      </c>
      <c r="QYH24" s="401">
        <v>0.75</v>
      </c>
      <c r="QYI24" s="401">
        <v>0.75</v>
      </c>
      <c r="QYJ24" s="401">
        <v>0.75</v>
      </c>
      <c r="QYK24" s="401">
        <v>0.75</v>
      </c>
      <c r="QYL24" s="401">
        <v>0.75</v>
      </c>
      <c r="QYM24" s="401">
        <v>0.75</v>
      </c>
      <c r="QYN24" s="401">
        <v>0.75</v>
      </c>
      <c r="QYO24" s="401">
        <v>0.75</v>
      </c>
      <c r="QYP24" s="401">
        <v>0.75</v>
      </c>
      <c r="QYQ24" s="401">
        <v>0.75</v>
      </c>
      <c r="QYR24" s="401">
        <v>0.75</v>
      </c>
      <c r="QYS24" s="401">
        <v>0.75</v>
      </c>
      <c r="QYT24" s="401">
        <v>0.75</v>
      </c>
      <c r="QYU24" s="401">
        <v>0.75</v>
      </c>
      <c r="QYV24" s="401">
        <v>0.75</v>
      </c>
      <c r="QYW24" s="401">
        <v>0.75</v>
      </c>
      <c r="QYX24" s="401">
        <v>0.75</v>
      </c>
      <c r="QYY24" s="401">
        <v>0.75</v>
      </c>
      <c r="QYZ24" s="401">
        <v>0.75</v>
      </c>
      <c r="QZA24" s="401">
        <v>0.75</v>
      </c>
      <c r="QZB24" s="401">
        <v>0.75</v>
      </c>
      <c r="QZC24" s="401">
        <v>0.75</v>
      </c>
      <c r="QZD24" s="401">
        <v>0.75</v>
      </c>
      <c r="QZE24" s="401">
        <v>0.75</v>
      </c>
      <c r="QZF24" s="401">
        <v>0.75</v>
      </c>
      <c r="QZG24" s="401">
        <v>0.75</v>
      </c>
      <c r="QZH24" s="401">
        <v>0.75</v>
      </c>
      <c r="QZI24" s="401">
        <v>0.75</v>
      </c>
      <c r="QZJ24" s="401">
        <v>0.75</v>
      </c>
      <c r="QZK24" s="401">
        <v>0.75</v>
      </c>
      <c r="QZL24" s="401">
        <v>0.75</v>
      </c>
      <c r="QZM24" s="401">
        <v>0.75</v>
      </c>
      <c r="QZN24" s="401">
        <v>0.75</v>
      </c>
      <c r="QZO24" s="401">
        <v>0.75</v>
      </c>
      <c r="QZP24" s="401">
        <v>0.75</v>
      </c>
      <c r="QZQ24" s="401">
        <v>0.75</v>
      </c>
      <c r="QZR24" s="401">
        <v>0.75</v>
      </c>
      <c r="QZS24" s="401">
        <v>0.75</v>
      </c>
      <c r="QZT24" s="401">
        <v>0.75</v>
      </c>
      <c r="QZU24" s="401">
        <v>0.75</v>
      </c>
      <c r="QZV24" s="401">
        <v>0.75</v>
      </c>
      <c r="QZW24" s="401">
        <v>0.75</v>
      </c>
      <c r="QZX24" s="401">
        <v>0.75</v>
      </c>
      <c r="QZY24" s="401">
        <v>0.75</v>
      </c>
      <c r="QZZ24" s="401">
        <v>0.75</v>
      </c>
      <c r="RAA24" s="401">
        <v>0.75</v>
      </c>
      <c r="RAB24" s="401">
        <v>0.75</v>
      </c>
      <c r="RAC24" s="401">
        <v>0.75</v>
      </c>
      <c r="RAD24" s="401">
        <v>0.75</v>
      </c>
      <c r="RAE24" s="401">
        <v>0.75</v>
      </c>
      <c r="RAF24" s="401">
        <v>0.75</v>
      </c>
      <c r="RAG24" s="401">
        <v>0.75</v>
      </c>
      <c r="RAH24" s="401">
        <v>0.75</v>
      </c>
      <c r="RAI24" s="401">
        <v>0.75</v>
      </c>
      <c r="RAJ24" s="401">
        <v>0.75</v>
      </c>
      <c r="RAK24" s="401">
        <v>0.75</v>
      </c>
      <c r="RAL24" s="401">
        <v>0.75</v>
      </c>
      <c r="RAM24" s="401">
        <v>0.75</v>
      </c>
      <c r="RAN24" s="401">
        <v>0.75</v>
      </c>
      <c r="RAO24" s="401">
        <v>0.75</v>
      </c>
      <c r="RAP24" s="401">
        <v>0.75</v>
      </c>
      <c r="RAQ24" s="401">
        <v>0.75</v>
      </c>
      <c r="RAR24" s="401">
        <v>0.75</v>
      </c>
      <c r="RAS24" s="401">
        <v>0.75</v>
      </c>
      <c r="RAT24" s="401">
        <v>0.75</v>
      </c>
      <c r="RAU24" s="401">
        <v>0.75</v>
      </c>
      <c r="RAV24" s="401">
        <v>0.75</v>
      </c>
      <c r="RAW24" s="401">
        <v>0.75</v>
      </c>
      <c r="RAX24" s="401">
        <v>0.75</v>
      </c>
      <c r="RAY24" s="401">
        <v>0.75</v>
      </c>
      <c r="RAZ24" s="401">
        <v>0.75</v>
      </c>
      <c r="RBA24" s="401">
        <v>0.75</v>
      </c>
      <c r="RBB24" s="401">
        <v>0.75</v>
      </c>
      <c r="RBC24" s="401">
        <v>0.75</v>
      </c>
      <c r="RBD24" s="401">
        <v>0.75</v>
      </c>
      <c r="RBE24" s="401">
        <v>0.75</v>
      </c>
      <c r="RBF24" s="401">
        <v>0.75</v>
      </c>
      <c r="RBG24" s="401">
        <v>0.75</v>
      </c>
      <c r="RBH24" s="401">
        <v>0.75</v>
      </c>
      <c r="RBI24" s="401">
        <v>0.75</v>
      </c>
      <c r="RBJ24" s="401">
        <v>0.75</v>
      </c>
      <c r="RBK24" s="401">
        <v>0.75</v>
      </c>
      <c r="RBL24" s="401">
        <v>0.75</v>
      </c>
      <c r="RBM24" s="401">
        <v>0.75</v>
      </c>
      <c r="RBN24" s="401">
        <v>0.75</v>
      </c>
      <c r="RBO24" s="401">
        <v>0.75</v>
      </c>
      <c r="RBP24" s="401">
        <v>0.75</v>
      </c>
      <c r="RBQ24" s="401">
        <v>0.75</v>
      </c>
      <c r="RBR24" s="401">
        <v>0.75</v>
      </c>
      <c r="RBS24" s="401">
        <v>0.75</v>
      </c>
      <c r="RBT24" s="401">
        <v>0.75</v>
      </c>
      <c r="RBU24" s="401">
        <v>0.75</v>
      </c>
      <c r="RBV24" s="401">
        <v>0.75</v>
      </c>
      <c r="RBW24" s="401">
        <v>0.75</v>
      </c>
      <c r="RBX24" s="401">
        <v>0.75</v>
      </c>
      <c r="RBY24" s="401">
        <v>0.75</v>
      </c>
      <c r="RBZ24" s="401">
        <v>0.75</v>
      </c>
      <c r="RCA24" s="401">
        <v>0.75</v>
      </c>
      <c r="RCB24" s="401">
        <v>0.75</v>
      </c>
      <c r="RCC24" s="401">
        <v>0.75</v>
      </c>
      <c r="RCD24" s="401">
        <v>0.75</v>
      </c>
      <c r="RCE24" s="401">
        <v>0.75</v>
      </c>
      <c r="RCF24" s="401">
        <v>0.75</v>
      </c>
      <c r="RCG24" s="401">
        <v>0.75</v>
      </c>
      <c r="RCH24" s="401">
        <v>0.75</v>
      </c>
      <c r="RCI24" s="401">
        <v>0.75</v>
      </c>
      <c r="RCJ24" s="401">
        <v>0.75</v>
      </c>
      <c r="RCK24" s="401">
        <v>0.75</v>
      </c>
      <c r="RCL24" s="401">
        <v>0.75</v>
      </c>
      <c r="RCM24" s="401">
        <v>0.75</v>
      </c>
      <c r="RCN24" s="401">
        <v>0.75</v>
      </c>
      <c r="RCO24" s="401">
        <v>0.75</v>
      </c>
      <c r="RCP24" s="401">
        <v>0.75</v>
      </c>
      <c r="RCQ24" s="401">
        <v>0.75</v>
      </c>
      <c r="RCR24" s="401">
        <v>0.75</v>
      </c>
      <c r="RCS24" s="401">
        <v>0.75</v>
      </c>
      <c r="RCT24" s="401">
        <v>0.75</v>
      </c>
      <c r="RCU24" s="401">
        <v>0.75</v>
      </c>
      <c r="RCV24" s="401">
        <v>0.75</v>
      </c>
      <c r="RCW24" s="401">
        <v>0.75</v>
      </c>
      <c r="RCX24" s="401">
        <v>0.75</v>
      </c>
      <c r="RCY24" s="401">
        <v>0.75</v>
      </c>
      <c r="RCZ24" s="401">
        <v>0.75</v>
      </c>
      <c r="RDA24" s="401">
        <v>0.75</v>
      </c>
      <c r="RDB24" s="401">
        <v>0.75</v>
      </c>
      <c r="RDC24" s="401">
        <v>0.75</v>
      </c>
      <c r="RDD24" s="401">
        <v>0.75</v>
      </c>
      <c r="RDE24" s="401">
        <v>0.75</v>
      </c>
      <c r="RDF24" s="401">
        <v>0.75</v>
      </c>
      <c r="RDG24" s="401">
        <v>0.75</v>
      </c>
      <c r="RDH24" s="401">
        <v>0.75</v>
      </c>
      <c r="RDI24" s="401">
        <v>0.75</v>
      </c>
      <c r="RDJ24" s="401">
        <v>0.75</v>
      </c>
      <c r="RDK24" s="401">
        <v>0.75</v>
      </c>
      <c r="RDL24" s="401">
        <v>0.75</v>
      </c>
      <c r="RDM24" s="401">
        <v>0.75</v>
      </c>
      <c r="RDN24" s="401">
        <v>0.75</v>
      </c>
      <c r="RDO24" s="401">
        <v>0.75</v>
      </c>
      <c r="RDP24" s="401">
        <v>0.75</v>
      </c>
      <c r="RDQ24" s="401">
        <v>0.75</v>
      </c>
      <c r="RDR24" s="401">
        <v>0.75</v>
      </c>
      <c r="RDS24" s="401">
        <v>0.75</v>
      </c>
      <c r="RDT24" s="401">
        <v>0.75</v>
      </c>
      <c r="RDU24" s="401">
        <v>0.75</v>
      </c>
      <c r="RDV24" s="401">
        <v>0.75</v>
      </c>
      <c r="RDW24" s="401">
        <v>0.75</v>
      </c>
      <c r="RDX24" s="401">
        <v>0.75</v>
      </c>
      <c r="RDY24" s="401">
        <v>0.75</v>
      </c>
      <c r="RDZ24" s="401">
        <v>0.75</v>
      </c>
      <c r="REA24" s="401">
        <v>0.75</v>
      </c>
      <c r="REB24" s="401">
        <v>0.75</v>
      </c>
      <c r="REC24" s="401">
        <v>0.75</v>
      </c>
      <c r="RED24" s="401">
        <v>0.75</v>
      </c>
      <c r="REE24" s="401">
        <v>0.75</v>
      </c>
      <c r="REF24" s="401">
        <v>0.75</v>
      </c>
      <c r="REG24" s="401">
        <v>0.75</v>
      </c>
      <c r="REH24" s="401">
        <v>0.75</v>
      </c>
      <c r="REI24" s="401">
        <v>0.75</v>
      </c>
      <c r="REJ24" s="401">
        <v>0.75</v>
      </c>
      <c r="REK24" s="401">
        <v>0.75</v>
      </c>
      <c r="REL24" s="401">
        <v>0.75</v>
      </c>
      <c r="REM24" s="401">
        <v>0.75</v>
      </c>
      <c r="REN24" s="401">
        <v>0.75</v>
      </c>
      <c r="REO24" s="401">
        <v>0.75</v>
      </c>
      <c r="REP24" s="401">
        <v>0.75</v>
      </c>
      <c r="REQ24" s="401">
        <v>0.75</v>
      </c>
      <c r="RER24" s="401">
        <v>0.75</v>
      </c>
      <c r="RES24" s="401">
        <v>0.75</v>
      </c>
      <c r="RET24" s="401">
        <v>0.75</v>
      </c>
      <c r="REU24" s="401">
        <v>0.75</v>
      </c>
      <c r="REV24" s="401">
        <v>0.75</v>
      </c>
      <c r="REW24" s="401">
        <v>0.75</v>
      </c>
      <c r="REX24" s="401">
        <v>0.75</v>
      </c>
      <c r="REY24" s="401">
        <v>0.75</v>
      </c>
      <c r="REZ24" s="401">
        <v>0.75</v>
      </c>
      <c r="RFA24" s="401">
        <v>0.75</v>
      </c>
      <c r="RFB24" s="401">
        <v>0.75</v>
      </c>
      <c r="RFC24" s="401">
        <v>0.75</v>
      </c>
      <c r="RFD24" s="401">
        <v>0.75</v>
      </c>
      <c r="RFE24" s="401">
        <v>0.75</v>
      </c>
      <c r="RFF24" s="401">
        <v>0.75</v>
      </c>
      <c r="RFG24" s="401">
        <v>0.75</v>
      </c>
      <c r="RFH24" s="401">
        <v>0.75</v>
      </c>
      <c r="RFI24" s="401">
        <v>0.75</v>
      </c>
      <c r="RFJ24" s="401">
        <v>0.75</v>
      </c>
      <c r="RFK24" s="401">
        <v>0.75</v>
      </c>
      <c r="RFL24" s="401">
        <v>0.75</v>
      </c>
      <c r="RFM24" s="401">
        <v>0.75</v>
      </c>
      <c r="RFN24" s="401">
        <v>0.75</v>
      </c>
      <c r="RFO24" s="401">
        <v>0.75</v>
      </c>
      <c r="RFP24" s="401">
        <v>0.75</v>
      </c>
      <c r="RFQ24" s="401">
        <v>0.75</v>
      </c>
      <c r="RFR24" s="401">
        <v>0.75</v>
      </c>
      <c r="RFS24" s="401">
        <v>0.75</v>
      </c>
      <c r="RFT24" s="401">
        <v>0.75</v>
      </c>
      <c r="RFU24" s="401">
        <v>0.75</v>
      </c>
      <c r="RFV24" s="401">
        <v>0.75</v>
      </c>
      <c r="RFW24" s="401">
        <v>0.75</v>
      </c>
      <c r="RFX24" s="401">
        <v>0.75</v>
      </c>
      <c r="RFY24" s="401">
        <v>0.75</v>
      </c>
      <c r="RFZ24" s="401">
        <v>0.75</v>
      </c>
      <c r="RGA24" s="401">
        <v>0.75</v>
      </c>
      <c r="RGB24" s="401">
        <v>0.75</v>
      </c>
      <c r="RGC24" s="401">
        <v>0.75</v>
      </c>
      <c r="RGD24" s="401">
        <v>0.75</v>
      </c>
      <c r="RGE24" s="401">
        <v>0.75</v>
      </c>
      <c r="RGF24" s="401">
        <v>0.75</v>
      </c>
      <c r="RGG24" s="401">
        <v>0.75</v>
      </c>
      <c r="RGH24" s="401">
        <v>0.75</v>
      </c>
      <c r="RGI24" s="401">
        <v>0.75</v>
      </c>
      <c r="RGJ24" s="401">
        <v>0.75</v>
      </c>
      <c r="RGK24" s="401">
        <v>0.75</v>
      </c>
      <c r="RGL24" s="401">
        <v>0.75</v>
      </c>
      <c r="RGM24" s="401">
        <v>0.75</v>
      </c>
      <c r="RGN24" s="401">
        <v>0.75</v>
      </c>
      <c r="RGO24" s="401">
        <v>0.75</v>
      </c>
      <c r="RGP24" s="401">
        <v>0.75</v>
      </c>
      <c r="RGQ24" s="401">
        <v>0.75</v>
      </c>
      <c r="RGR24" s="401">
        <v>0.75</v>
      </c>
      <c r="RGS24" s="401">
        <v>0.75</v>
      </c>
      <c r="RGT24" s="401">
        <v>0.75</v>
      </c>
      <c r="RGU24" s="401">
        <v>0.75</v>
      </c>
      <c r="RGV24" s="401">
        <v>0.75</v>
      </c>
      <c r="RGW24" s="401">
        <v>0.75</v>
      </c>
      <c r="RGX24" s="401">
        <v>0.75</v>
      </c>
      <c r="RGY24" s="401">
        <v>0.75</v>
      </c>
      <c r="RGZ24" s="401">
        <v>0.75</v>
      </c>
      <c r="RHA24" s="401">
        <v>0.75</v>
      </c>
      <c r="RHB24" s="401">
        <v>0.75</v>
      </c>
      <c r="RHC24" s="401">
        <v>0.75</v>
      </c>
      <c r="RHD24" s="401">
        <v>0.75</v>
      </c>
      <c r="RHE24" s="401">
        <v>0.75</v>
      </c>
      <c r="RHF24" s="401">
        <v>0.75</v>
      </c>
      <c r="RHG24" s="401">
        <v>0.75</v>
      </c>
      <c r="RHH24" s="401">
        <v>0.75</v>
      </c>
      <c r="RHI24" s="401">
        <v>0.75</v>
      </c>
      <c r="RHJ24" s="401">
        <v>0.75</v>
      </c>
      <c r="RHK24" s="401">
        <v>0.75</v>
      </c>
      <c r="RHL24" s="401">
        <v>0.75</v>
      </c>
      <c r="RHM24" s="401">
        <v>0.75</v>
      </c>
      <c r="RHN24" s="401">
        <v>0.75</v>
      </c>
      <c r="RHO24" s="401">
        <v>0.75</v>
      </c>
      <c r="RHP24" s="401">
        <v>0.75</v>
      </c>
      <c r="RHQ24" s="401">
        <v>0.75</v>
      </c>
      <c r="RHR24" s="401">
        <v>0.75</v>
      </c>
      <c r="RHS24" s="401">
        <v>0.75</v>
      </c>
      <c r="RHT24" s="401">
        <v>0.75</v>
      </c>
      <c r="RHU24" s="401">
        <v>0.75</v>
      </c>
      <c r="RHV24" s="401">
        <v>0.75</v>
      </c>
      <c r="RHW24" s="401">
        <v>0.75</v>
      </c>
      <c r="RHX24" s="401">
        <v>0.75</v>
      </c>
      <c r="RHY24" s="401">
        <v>0.75</v>
      </c>
      <c r="RHZ24" s="401">
        <v>0.75</v>
      </c>
      <c r="RIA24" s="401">
        <v>0.75</v>
      </c>
      <c r="RIB24" s="401">
        <v>0.75</v>
      </c>
      <c r="RIC24" s="401">
        <v>0.75</v>
      </c>
      <c r="RID24" s="401">
        <v>0.75</v>
      </c>
      <c r="RIE24" s="401">
        <v>0.75</v>
      </c>
      <c r="RIF24" s="401">
        <v>0.75</v>
      </c>
      <c r="RIG24" s="401">
        <v>0.75</v>
      </c>
      <c r="RIH24" s="401">
        <v>0.75</v>
      </c>
      <c r="RII24" s="401">
        <v>0.75</v>
      </c>
      <c r="RIJ24" s="401">
        <v>0.75</v>
      </c>
      <c r="RIK24" s="401">
        <v>0.75</v>
      </c>
      <c r="RIL24" s="401">
        <v>0.75</v>
      </c>
      <c r="RIM24" s="401">
        <v>0.75</v>
      </c>
      <c r="RIN24" s="401">
        <v>0.75</v>
      </c>
      <c r="RIO24" s="401">
        <v>0.75</v>
      </c>
      <c r="RIP24" s="401">
        <v>0.75</v>
      </c>
      <c r="RIQ24" s="401">
        <v>0.75</v>
      </c>
      <c r="RIR24" s="401">
        <v>0.75</v>
      </c>
      <c r="RIS24" s="401">
        <v>0.75</v>
      </c>
      <c r="RIT24" s="401">
        <v>0.75</v>
      </c>
      <c r="RIU24" s="401">
        <v>0.75</v>
      </c>
      <c r="RIV24" s="401">
        <v>0.75</v>
      </c>
      <c r="RIW24" s="401">
        <v>0.75</v>
      </c>
      <c r="RIX24" s="401">
        <v>0.75</v>
      </c>
      <c r="RIY24" s="401">
        <v>0.75</v>
      </c>
      <c r="RIZ24" s="401">
        <v>0.75</v>
      </c>
      <c r="RJA24" s="401">
        <v>0.75</v>
      </c>
      <c r="RJB24" s="401">
        <v>0.75</v>
      </c>
      <c r="RJC24" s="401">
        <v>0.75</v>
      </c>
      <c r="RJD24" s="401">
        <v>0.75</v>
      </c>
      <c r="RJE24" s="401">
        <v>0.75</v>
      </c>
      <c r="RJF24" s="401">
        <v>0.75</v>
      </c>
      <c r="RJG24" s="401">
        <v>0.75</v>
      </c>
      <c r="RJH24" s="401">
        <v>0.75</v>
      </c>
      <c r="RJI24" s="401">
        <v>0.75</v>
      </c>
      <c r="RJJ24" s="401">
        <v>0.75</v>
      </c>
      <c r="RJK24" s="401">
        <v>0.75</v>
      </c>
      <c r="RJL24" s="401">
        <v>0.75</v>
      </c>
      <c r="RJM24" s="401">
        <v>0.75</v>
      </c>
      <c r="RJN24" s="401">
        <v>0.75</v>
      </c>
      <c r="RJO24" s="401">
        <v>0.75</v>
      </c>
      <c r="RJP24" s="401">
        <v>0.75</v>
      </c>
      <c r="RJQ24" s="401">
        <v>0.75</v>
      </c>
      <c r="RJR24" s="401">
        <v>0.75</v>
      </c>
      <c r="RJS24" s="401">
        <v>0.75</v>
      </c>
      <c r="RJT24" s="401">
        <v>0.75</v>
      </c>
      <c r="RJU24" s="401">
        <v>0.75</v>
      </c>
      <c r="RJV24" s="401">
        <v>0.75</v>
      </c>
      <c r="RJW24" s="401">
        <v>0.75</v>
      </c>
      <c r="RJX24" s="401">
        <v>0.75</v>
      </c>
      <c r="RJY24" s="401">
        <v>0.75</v>
      </c>
      <c r="RJZ24" s="401">
        <v>0.75</v>
      </c>
      <c r="RKA24" s="401">
        <v>0.75</v>
      </c>
      <c r="RKB24" s="401">
        <v>0.75</v>
      </c>
      <c r="RKC24" s="401">
        <v>0.75</v>
      </c>
      <c r="RKD24" s="401">
        <v>0.75</v>
      </c>
      <c r="RKE24" s="401">
        <v>0.75</v>
      </c>
      <c r="RKF24" s="401">
        <v>0.75</v>
      </c>
      <c r="RKG24" s="401">
        <v>0.75</v>
      </c>
      <c r="RKH24" s="401">
        <v>0.75</v>
      </c>
      <c r="RKI24" s="401">
        <v>0.75</v>
      </c>
      <c r="RKJ24" s="401">
        <v>0.75</v>
      </c>
      <c r="RKK24" s="401">
        <v>0.75</v>
      </c>
      <c r="RKL24" s="401">
        <v>0.75</v>
      </c>
      <c r="RKM24" s="401">
        <v>0.75</v>
      </c>
      <c r="RKN24" s="401">
        <v>0.75</v>
      </c>
      <c r="RKO24" s="401">
        <v>0.75</v>
      </c>
      <c r="RKP24" s="401">
        <v>0.75</v>
      </c>
      <c r="RKQ24" s="401">
        <v>0.75</v>
      </c>
      <c r="RKR24" s="401">
        <v>0.75</v>
      </c>
      <c r="RKS24" s="401">
        <v>0.75</v>
      </c>
      <c r="RKT24" s="401">
        <v>0.75</v>
      </c>
      <c r="RKU24" s="401">
        <v>0.75</v>
      </c>
      <c r="RKV24" s="401">
        <v>0.75</v>
      </c>
      <c r="RKW24" s="401">
        <v>0.75</v>
      </c>
      <c r="RKX24" s="401">
        <v>0.75</v>
      </c>
      <c r="RKY24" s="401">
        <v>0.75</v>
      </c>
      <c r="RKZ24" s="401">
        <v>0.75</v>
      </c>
      <c r="RLA24" s="401">
        <v>0.75</v>
      </c>
      <c r="RLB24" s="401">
        <v>0.75</v>
      </c>
      <c r="RLC24" s="401">
        <v>0.75</v>
      </c>
      <c r="RLD24" s="401">
        <v>0.75</v>
      </c>
      <c r="RLE24" s="401">
        <v>0.75</v>
      </c>
      <c r="RLF24" s="401">
        <v>0.75</v>
      </c>
      <c r="RLG24" s="401">
        <v>0.75</v>
      </c>
      <c r="RLH24" s="401">
        <v>0.75</v>
      </c>
      <c r="RLI24" s="401">
        <v>0.75</v>
      </c>
      <c r="RLJ24" s="401">
        <v>0.75</v>
      </c>
      <c r="RLK24" s="401">
        <v>0.75</v>
      </c>
      <c r="RLL24" s="401">
        <v>0.75</v>
      </c>
      <c r="RLM24" s="401">
        <v>0.75</v>
      </c>
      <c r="RLN24" s="401">
        <v>0.75</v>
      </c>
      <c r="RLO24" s="401">
        <v>0.75</v>
      </c>
      <c r="RLP24" s="401">
        <v>0.75</v>
      </c>
      <c r="RLQ24" s="401">
        <v>0.75</v>
      </c>
      <c r="RLR24" s="401">
        <v>0.75</v>
      </c>
      <c r="RLS24" s="401">
        <v>0.75</v>
      </c>
      <c r="RLT24" s="401">
        <v>0.75</v>
      </c>
      <c r="RLU24" s="401">
        <v>0.75</v>
      </c>
      <c r="RLV24" s="401">
        <v>0.75</v>
      </c>
      <c r="RLW24" s="401">
        <v>0.75</v>
      </c>
      <c r="RLX24" s="401">
        <v>0.75</v>
      </c>
      <c r="RLY24" s="401">
        <v>0.75</v>
      </c>
      <c r="RLZ24" s="401">
        <v>0.75</v>
      </c>
      <c r="RMA24" s="401">
        <v>0.75</v>
      </c>
      <c r="RMB24" s="401">
        <v>0.75</v>
      </c>
      <c r="RMC24" s="401">
        <v>0.75</v>
      </c>
      <c r="RMD24" s="401">
        <v>0.75</v>
      </c>
      <c r="RME24" s="401">
        <v>0.75</v>
      </c>
      <c r="RMF24" s="401">
        <v>0.75</v>
      </c>
      <c r="RMG24" s="401">
        <v>0.75</v>
      </c>
      <c r="RMH24" s="401">
        <v>0.75</v>
      </c>
      <c r="RMI24" s="401">
        <v>0.75</v>
      </c>
      <c r="RMJ24" s="401">
        <v>0.75</v>
      </c>
      <c r="RMK24" s="401">
        <v>0.75</v>
      </c>
      <c r="RML24" s="401">
        <v>0.75</v>
      </c>
      <c r="RMM24" s="401">
        <v>0.75</v>
      </c>
      <c r="RMN24" s="401">
        <v>0.75</v>
      </c>
      <c r="RMO24" s="401">
        <v>0.75</v>
      </c>
      <c r="RMP24" s="401">
        <v>0.75</v>
      </c>
      <c r="RMQ24" s="401">
        <v>0.75</v>
      </c>
      <c r="RMR24" s="401">
        <v>0.75</v>
      </c>
      <c r="RMS24" s="401">
        <v>0.75</v>
      </c>
      <c r="RMT24" s="401">
        <v>0.75</v>
      </c>
      <c r="RMU24" s="401">
        <v>0.75</v>
      </c>
      <c r="RMV24" s="401">
        <v>0.75</v>
      </c>
      <c r="RMW24" s="401">
        <v>0.75</v>
      </c>
      <c r="RMX24" s="401">
        <v>0.75</v>
      </c>
      <c r="RMY24" s="401">
        <v>0.75</v>
      </c>
      <c r="RMZ24" s="401">
        <v>0.75</v>
      </c>
      <c r="RNA24" s="401">
        <v>0.75</v>
      </c>
      <c r="RNB24" s="401">
        <v>0.75</v>
      </c>
      <c r="RNC24" s="401">
        <v>0.75</v>
      </c>
      <c r="RND24" s="401">
        <v>0.75</v>
      </c>
      <c r="RNE24" s="401">
        <v>0.75</v>
      </c>
      <c r="RNF24" s="401">
        <v>0.75</v>
      </c>
      <c r="RNG24" s="401">
        <v>0.75</v>
      </c>
      <c r="RNH24" s="401">
        <v>0.75</v>
      </c>
      <c r="RNI24" s="401">
        <v>0.75</v>
      </c>
      <c r="RNJ24" s="401">
        <v>0.75</v>
      </c>
      <c r="RNK24" s="401">
        <v>0.75</v>
      </c>
      <c r="RNL24" s="401">
        <v>0.75</v>
      </c>
      <c r="RNM24" s="401">
        <v>0.75</v>
      </c>
      <c r="RNN24" s="401">
        <v>0.75</v>
      </c>
      <c r="RNO24" s="401">
        <v>0.75</v>
      </c>
      <c r="RNP24" s="401">
        <v>0.75</v>
      </c>
      <c r="RNQ24" s="401">
        <v>0.75</v>
      </c>
      <c r="RNR24" s="401">
        <v>0.75</v>
      </c>
      <c r="RNS24" s="401">
        <v>0.75</v>
      </c>
      <c r="RNT24" s="401">
        <v>0.75</v>
      </c>
      <c r="RNU24" s="401">
        <v>0.75</v>
      </c>
      <c r="RNV24" s="401">
        <v>0.75</v>
      </c>
      <c r="RNW24" s="401">
        <v>0.75</v>
      </c>
      <c r="RNX24" s="401">
        <v>0.75</v>
      </c>
      <c r="RNY24" s="401">
        <v>0.75</v>
      </c>
      <c r="RNZ24" s="401">
        <v>0.75</v>
      </c>
      <c r="ROA24" s="401">
        <v>0.75</v>
      </c>
      <c r="ROB24" s="401">
        <v>0.75</v>
      </c>
      <c r="ROC24" s="401">
        <v>0.75</v>
      </c>
      <c r="ROD24" s="401">
        <v>0.75</v>
      </c>
      <c r="ROE24" s="401">
        <v>0.75</v>
      </c>
      <c r="ROF24" s="401">
        <v>0.75</v>
      </c>
      <c r="ROG24" s="401">
        <v>0.75</v>
      </c>
      <c r="ROH24" s="401">
        <v>0.75</v>
      </c>
      <c r="ROI24" s="401">
        <v>0.75</v>
      </c>
      <c r="ROJ24" s="401">
        <v>0.75</v>
      </c>
      <c r="ROK24" s="401">
        <v>0.75</v>
      </c>
      <c r="ROL24" s="401">
        <v>0.75</v>
      </c>
      <c r="ROM24" s="401">
        <v>0.75</v>
      </c>
      <c r="RON24" s="401">
        <v>0.75</v>
      </c>
      <c r="ROO24" s="401">
        <v>0.75</v>
      </c>
      <c r="ROP24" s="401">
        <v>0.75</v>
      </c>
      <c r="ROQ24" s="401">
        <v>0.75</v>
      </c>
      <c r="ROR24" s="401">
        <v>0.75</v>
      </c>
      <c r="ROS24" s="401">
        <v>0.75</v>
      </c>
      <c r="ROT24" s="401">
        <v>0.75</v>
      </c>
      <c r="ROU24" s="401">
        <v>0.75</v>
      </c>
      <c r="ROV24" s="401">
        <v>0.75</v>
      </c>
      <c r="ROW24" s="401">
        <v>0.75</v>
      </c>
      <c r="ROX24" s="401">
        <v>0.75</v>
      </c>
      <c r="ROY24" s="401">
        <v>0.75</v>
      </c>
      <c r="ROZ24" s="401">
        <v>0.75</v>
      </c>
      <c r="RPA24" s="401">
        <v>0.75</v>
      </c>
      <c r="RPB24" s="401">
        <v>0.75</v>
      </c>
      <c r="RPC24" s="401">
        <v>0.75</v>
      </c>
      <c r="RPD24" s="401">
        <v>0.75</v>
      </c>
      <c r="RPE24" s="401">
        <v>0.75</v>
      </c>
      <c r="RPF24" s="401">
        <v>0.75</v>
      </c>
      <c r="RPG24" s="401">
        <v>0.75</v>
      </c>
      <c r="RPH24" s="401">
        <v>0.75</v>
      </c>
      <c r="RPI24" s="401">
        <v>0.75</v>
      </c>
      <c r="RPJ24" s="401">
        <v>0.75</v>
      </c>
      <c r="RPK24" s="401">
        <v>0.75</v>
      </c>
      <c r="RPL24" s="401">
        <v>0.75</v>
      </c>
      <c r="RPM24" s="401">
        <v>0.75</v>
      </c>
      <c r="RPN24" s="401">
        <v>0.75</v>
      </c>
      <c r="RPO24" s="401">
        <v>0.75</v>
      </c>
      <c r="RPP24" s="401">
        <v>0.75</v>
      </c>
      <c r="RPQ24" s="401">
        <v>0.75</v>
      </c>
      <c r="RPR24" s="401">
        <v>0.75</v>
      </c>
      <c r="RPS24" s="401">
        <v>0.75</v>
      </c>
      <c r="RPT24" s="401">
        <v>0.75</v>
      </c>
      <c r="RPU24" s="401">
        <v>0.75</v>
      </c>
      <c r="RPV24" s="401">
        <v>0.75</v>
      </c>
      <c r="RPW24" s="401">
        <v>0.75</v>
      </c>
      <c r="RPX24" s="401">
        <v>0.75</v>
      </c>
      <c r="RPY24" s="401">
        <v>0.75</v>
      </c>
      <c r="RPZ24" s="401">
        <v>0.75</v>
      </c>
      <c r="RQA24" s="401">
        <v>0.75</v>
      </c>
      <c r="RQB24" s="401">
        <v>0.75</v>
      </c>
      <c r="RQC24" s="401">
        <v>0.75</v>
      </c>
      <c r="RQD24" s="401">
        <v>0.75</v>
      </c>
      <c r="RQE24" s="401">
        <v>0.75</v>
      </c>
      <c r="RQF24" s="401">
        <v>0.75</v>
      </c>
      <c r="RQG24" s="401">
        <v>0.75</v>
      </c>
      <c r="RQH24" s="401">
        <v>0.75</v>
      </c>
      <c r="RQI24" s="401">
        <v>0.75</v>
      </c>
      <c r="RQJ24" s="401">
        <v>0.75</v>
      </c>
      <c r="RQK24" s="401">
        <v>0.75</v>
      </c>
      <c r="RQL24" s="401">
        <v>0.75</v>
      </c>
      <c r="RQM24" s="401">
        <v>0.75</v>
      </c>
      <c r="RQN24" s="401">
        <v>0.75</v>
      </c>
      <c r="RQO24" s="401">
        <v>0.75</v>
      </c>
      <c r="RQP24" s="401">
        <v>0.75</v>
      </c>
      <c r="RQQ24" s="401">
        <v>0.75</v>
      </c>
      <c r="RQR24" s="401">
        <v>0.75</v>
      </c>
      <c r="RQS24" s="401">
        <v>0.75</v>
      </c>
      <c r="RQT24" s="401">
        <v>0.75</v>
      </c>
      <c r="RQU24" s="401">
        <v>0.75</v>
      </c>
      <c r="RQV24" s="401">
        <v>0.75</v>
      </c>
      <c r="RQW24" s="401">
        <v>0.75</v>
      </c>
      <c r="RQX24" s="401">
        <v>0.75</v>
      </c>
      <c r="RQY24" s="401">
        <v>0.75</v>
      </c>
      <c r="RQZ24" s="401">
        <v>0.75</v>
      </c>
      <c r="RRA24" s="401">
        <v>0.75</v>
      </c>
      <c r="RRB24" s="401">
        <v>0.75</v>
      </c>
      <c r="RRC24" s="401">
        <v>0.75</v>
      </c>
      <c r="RRD24" s="401">
        <v>0.75</v>
      </c>
      <c r="RRE24" s="401">
        <v>0.75</v>
      </c>
      <c r="RRF24" s="401">
        <v>0.75</v>
      </c>
      <c r="RRG24" s="401">
        <v>0.75</v>
      </c>
      <c r="RRH24" s="401">
        <v>0.75</v>
      </c>
      <c r="RRI24" s="401">
        <v>0.75</v>
      </c>
      <c r="RRJ24" s="401">
        <v>0.75</v>
      </c>
      <c r="RRK24" s="401">
        <v>0.75</v>
      </c>
      <c r="RRL24" s="401">
        <v>0.75</v>
      </c>
      <c r="RRM24" s="401">
        <v>0.75</v>
      </c>
      <c r="RRN24" s="401">
        <v>0.75</v>
      </c>
      <c r="RRO24" s="401">
        <v>0.75</v>
      </c>
      <c r="RRP24" s="401">
        <v>0.75</v>
      </c>
      <c r="RRQ24" s="401">
        <v>0.75</v>
      </c>
      <c r="RRR24" s="401">
        <v>0.75</v>
      </c>
      <c r="RRS24" s="401">
        <v>0.75</v>
      </c>
      <c r="RRT24" s="401">
        <v>0.75</v>
      </c>
      <c r="RRU24" s="401">
        <v>0.75</v>
      </c>
      <c r="RRV24" s="401">
        <v>0.75</v>
      </c>
      <c r="RRW24" s="401">
        <v>0.75</v>
      </c>
      <c r="RRX24" s="401">
        <v>0.75</v>
      </c>
      <c r="RRY24" s="401">
        <v>0.75</v>
      </c>
      <c r="RRZ24" s="401">
        <v>0.75</v>
      </c>
      <c r="RSA24" s="401">
        <v>0.75</v>
      </c>
      <c r="RSB24" s="401">
        <v>0.75</v>
      </c>
      <c r="RSC24" s="401">
        <v>0.75</v>
      </c>
      <c r="RSD24" s="401">
        <v>0.75</v>
      </c>
      <c r="RSE24" s="401">
        <v>0.75</v>
      </c>
      <c r="RSF24" s="401">
        <v>0.75</v>
      </c>
      <c r="RSG24" s="401">
        <v>0.75</v>
      </c>
      <c r="RSH24" s="401">
        <v>0.75</v>
      </c>
      <c r="RSI24" s="401">
        <v>0.75</v>
      </c>
      <c r="RSJ24" s="401">
        <v>0.75</v>
      </c>
      <c r="RSK24" s="401">
        <v>0.75</v>
      </c>
      <c r="RSL24" s="401">
        <v>0.75</v>
      </c>
      <c r="RSM24" s="401">
        <v>0.75</v>
      </c>
      <c r="RSN24" s="401">
        <v>0.75</v>
      </c>
      <c r="RSO24" s="401">
        <v>0.75</v>
      </c>
      <c r="RSP24" s="401">
        <v>0.75</v>
      </c>
      <c r="RSQ24" s="401">
        <v>0.75</v>
      </c>
      <c r="RSR24" s="401">
        <v>0.75</v>
      </c>
      <c r="RSS24" s="401">
        <v>0.75</v>
      </c>
      <c r="RST24" s="401">
        <v>0.75</v>
      </c>
      <c r="RSU24" s="401">
        <v>0.75</v>
      </c>
      <c r="RSV24" s="401">
        <v>0.75</v>
      </c>
      <c r="RSW24" s="401">
        <v>0.75</v>
      </c>
      <c r="RSX24" s="401">
        <v>0.75</v>
      </c>
      <c r="RSY24" s="401">
        <v>0.75</v>
      </c>
      <c r="RSZ24" s="401">
        <v>0.75</v>
      </c>
      <c r="RTA24" s="401">
        <v>0.75</v>
      </c>
      <c r="RTB24" s="401">
        <v>0.75</v>
      </c>
      <c r="RTC24" s="401">
        <v>0.75</v>
      </c>
      <c r="RTD24" s="401">
        <v>0.75</v>
      </c>
      <c r="RTE24" s="401">
        <v>0.75</v>
      </c>
      <c r="RTF24" s="401">
        <v>0.75</v>
      </c>
      <c r="RTG24" s="401">
        <v>0.75</v>
      </c>
      <c r="RTH24" s="401">
        <v>0.75</v>
      </c>
      <c r="RTI24" s="401">
        <v>0.75</v>
      </c>
      <c r="RTJ24" s="401">
        <v>0.75</v>
      </c>
      <c r="RTK24" s="401">
        <v>0.75</v>
      </c>
      <c r="RTL24" s="401">
        <v>0.75</v>
      </c>
      <c r="RTM24" s="401">
        <v>0.75</v>
      </c>
      <c r="RTN24" s="401">
        <v>0.75</v>
      </c>
      <c r="RTO24" s="401">
        <v>0.75</v>
      </c>
      <c r="RTP24" s="401">
        <v>0.75</v>
      </c>
      <c r="RTQ24" s="401">
        <v>0.75</v>
      </c>
      <c r="RTR24" s="401">
        <v>0.75</v>
      </c>
      <c r="RTS24" s="401">
        <v>0.75</v>
      </c>
      <c r="RTT24" s="401">
        <v>0.75</v>
      </c>
      <c r="RTU24" s="401">
        <v>0.75</v>
      </c>
      <c r="RTV24" s="401">
        <v>0.75</v>
      </c>
      <c r="RTW24" s="401">
        <v>0.75</v>
      </c>
      <c r="RTX24" s="401">
        <v>0.75</v>
      </c>
      <c r="RTY24" s="401">
        <v>0.75</v>
      </c>
      <c r="RTZ24" s="401">
        <v>0.75</v>
      </c>
      <c r="RUA24" s="401">
        <v>0.75</v>
      </c>
      <c r="RUB24" s="401">
        <v>0.75</v>
      </c>
      <c r="RUC24" s="401">
        <v>0.75</v>
      </c>
      <c r="RUD24" s="401">
        <v>0.75</v>
      </c>
      <c r="RUE24" s="401">
        <v>0.75</v>
      </c>
      <c r="RUF24" s="401">
        <v>0.75</v>
      </c>
      <c r="RUG24" s="401">
        <v>0.75</v>
      </c>
      <c r="RUH24" s="401">
        <v>0.75</v>
      </c>
      <c r="RUI24" s="401">
        <v>0.75</v>
      </c>
      <c r="RUJ24" s="401">
        <v>0.75</v>
      </c>
      <c r="RUK24" s="401">
        <v>0.75</v>
      </c>
      <c r="RUL24" s="401">
        <v>0.75</v>
      </c>
      <c r="RUM24" s="401">
        <v>0.75</v>
      </c>
      <c r="RUN24" s="401">
        <v>0.75</v>
      </c>
      <c r="RUO24" s="401">
        <v>0.75</v>
      </c>
      <c r="RUP24" s="401">
        <v>0.75</v>
      </c>
      <c r="RUQ24" s="401">
        <v>0.75</v>
      </c>
      <c r="RUR24" s="401">
        <v>0.75</v>
      </c>
      <c r="RUS24" s="401">
        <v>0.75</v>
      </c>
      <c r="RUT24" s="401">
        <v>0.75</v>
      </c>
      <c r="RUU24" s="401">
        <v>0.75</v>
      </c>
      <c r="RUV24" s="401">
        <v>0.75</v>
      </c>
      <c r="RUW24" s="401">
        <v>0.75</v>
      </c>
      <c r="RUX24" s="401">
        <v>0.75</v>
      </c>
      <c r="RUY24" s="401">
        <v>0.75</v>
      </c>
      <c r="RUZ24" s="401">
        <v>0.75</v>
      </c>
      <c r="RVA24" s="401">
        <v>0.75</v>
      </c>
      <c r="RVB24" s="401">
        <v>0.75</v>
      </c>
      <c r="RVC24" s="401">
        <v>0.75</v>
      </c>
      <c r="RVD24" s="401">
        <v>0.75</v>
      </c>
      <c r="RVE24" s="401">
        <v>0.75</v>
      </c>
      <c r="RVF24" s="401">
        <v>0.75</v>
      </c>
      <c r="RVG24" s="401">
        <v>0.75</v>
      </c>
      <c r="RVH24" s="401">
        <v>0.75</v>
      </c>
      <c r="RVI24" s="401">
        <v>0.75</v>
      </c>
      <c r="RVJ24" s="401">
        <v>0.75</v>
      </c>
      <c r="RVK24" s="401">
        <v>0.75</v>
      </c>
      <c r="RVL24" s="401">
        <v>0.75</v>
      </c>
      <c r="RVM24" s="401">
        <v>0.75</v>
      </c>
      <c r="RVN24" s="401">
        <v>0.75</v>
      </c>
      <c r="RVO24" s="401">
        <v>0.75</v>
      </c>
      <c r="RVP24" s="401">
        <v>0.75</v>
      </c>
      <c r="RVQ24" s="401">
        <v>0.75</v>
      </c>
      <c r="RVR24" s="401">
        <v>0.75</v>
      </c>
      <c r="RVS24" s="401">
        <v>0.75</v>
      </c>
      <c r="RVT24" s="401">
        <v>0.75</v>
      </c>
      <c r="RVU24" s="401">
        <v>0.75</v>
      </c>
      <c r="RVV24" s="401">
        <v>0.75</v>
      </c>
      <c r="RVW24" s="401">
        <v>0.75</v>
      </c>
      <c r="RVX24" s="401">
        <v>0.75</v>
      </c>
      <c r="RVY24" s="401">
        <v>0.75</v>
      </c>
      <c r="RVZ24" s="401">
        <v>0.75</v>
      </c>
      <c r="RWA24" s="401">
        <v>0.75</v>
      </c>
      <c r="RWB24" s="401">
        <v>0.75</v>
      </c>
      <c r="RWC24" s="401">
        <v>0.75</v>
      </c>
      <c r="RWD24" s="401">
        <v>0.75</v>
      </c>
      <c r="RWE24" s="401">
        <v>0.75</v>
      </c>
      <c r="RWF24" s="401">
        <v>0.75</v>
      </c>
      <c r="RWG24" s="401">
        <v>0.75</v>
      </c>
      <c r="RWH24" s="401">
        <v>0.75</v>
      </c>
      <c r="RWI24" s="401">
        <v>0.75</v>
      </c>
      <c r="RWJ24" s="401">
        <v>0.75</v>
      </c>
      <c r="RWK24" s="401">
        <v>0.75</v>
      </c>
      <c r="RWL24" s="401">
        <v>0.75</v>
      </c>
      <c r="RWM24" s="401">
        <v>0.75</v>
      </c>
      <c r="RWN24" s="401">
        <v>0.75</v>
      </c>
      <c r="RWO24" s="401">
        <v>0.75</v>
      </c>
      <c r="RWP24" s="401">
        <v>0.75</v>
      </c>
      <c r="RWQ24" s="401">
        <v>0.75</v>
      </c>
      <c r="RWR24" s="401">
        <v>0.75</v>
      </c>
      <c r="RWS24" s="401">
        <v>0.75</v>
      </c>
      <c r="RWT24" s="401">
        <v>0.75</v>
      </c>
      <c r="RWU24" s="401">
        <v>0.75</v>
      </c>
      <c r="RWV24" s="401">
        <v>0.75</v>
      </c>
      <c r="RWW24" s="401">
        <v>0.75</v>
      </c>
      <c r="RWX24" s="401">
        <v>0.75</v>
      </c>
      <c r="RWY24" s="401">
        <v>0.75</v>
      </c>
      <c r="RWZ24" s="401">
        <v>0.75</v>
      </c>
      <c r="RXA24" s="401">
        <v>0.75</v>
      </c>
      <c r="RXB24" s="401">
        <v>0.75</v>
      </c>
      <c r="RXC24" s="401">
        <v>0.75</v>
      </c>
      <c r="RXD24" s="401">
        <v>0.75</v>
      </c>
      <c r="RXE24" s="401">
        <v>0.75</v>
      </c>
      <c r="RXF24" s="401">
        <v>0.75</v>
      </c>
      <c r="RXG24" s="401">
        <v>0.75</v>
      </c>
      <c r="RXH24" s="401">
        <v>0.75</v>
      </c>
      <c r="RXI24" s="401">
        <v>0.75</v>
      </c>
      <c r="RXJ24" s="401">
        <v>0.75</v>
      </c>
      <c r="RXK24" s="401">
        <v>0.75</v>
      </c>
      <c r="RXL24" s="401">
        <v>0.75</v>
      </c>
      <c r="RXM24" s="401">
        <v>0.75</v>
      </c>
      <c r="RXN24" s="401">
        <v>0.75</v>
      </c>
      <c r="RXO24" s="401">
        <v>0.75</v>
      </c>
      <c r="RXP24" s="401">
        <v>0.75</v>
      </c>
      <c r="RXQ24" s="401">
        <v>0.75</v>
      </c>
      <c r="RXR24" s="401">
        <v>0.75</v>
      </c>
      <c r="RXS24" s="401">
        <v>0.75</v>
      </c>
      <c r="RXT24" s="401">
        <v>0.75</v>
      </c>
      <c r="RXU24" s="401">
        <v>0.75</v>
      </c>
      <c r="RXV24" s="401">
        <v>0.75</v>
      </c>
      <c r="RXW24" s="401">
        <v>0.75</v>
      </c>
      <c r="RXX24" s="401">
        <v>0.75</v>
      </c>
      <c r="RXY24" s="401">
        <v>0.75</v>
      </c>
      <c r="RXZ24" s="401">
        <v>0.75</v>
      </c>
      <c r="RYA24" s="401">
        <v>0.75</v>
      </c>
      <c r="RYB24" s="401">
        <v>0.75</v>
      </c>
      <c r="RYC24" s="401">
        <v>0.75</v>
      </c>
      <c r="RYD24" s="401">
        <v>0.75</v>
      </c>
      <c r="RYE24" s="401">
        <v>0.75</v>
      </c>
      <c r="RYF24" s="401">
        <v>0.75</v>
      </c>
      <c r="RYG24" s="401">
        <v>0.75</v>
      </c>
      <c r="RYH24" s="401">
        <v>0.75</v>
      </c>
      <c r="RYI24" s="401">
        <v>0.75</v>
      </c>
      <c r="RYJ24" s="401">
        <v>0.75</v>
      </c>
      <c r="RYK24" s="401">
        <v>0.75</v>
      </c>
      <c r="RYL24" s="401">
        <v>0.75</v>
      </c>
      <c r="RYM24" s="401">
        <v>0.75</v>
      </c>
      <c r="RYN24" s="401">
        <v>0.75</v>
      </c>
      <c r="RYO24" s="401">
        <v>0.75</v>
      </c>
      <c r="RYP24" s="401">
        <v>0.75</v>
      </c>
      <c r="RYQ24" s="401">
        <v>0.75</v>
      </c>
      <c r="RYR24" s="401">
        <v>0.75</v>
      </c>
      <c r="RYS24" s="401">
        <v>0.75</v>
      </c>
      <c r="RYT24" s="401">
        <v>0.75</v>
      </c>
      <c r="RYU24" s="401">
        <v>0.75</v>
      </c>
      <c r="RYV24" s="401">
        <v>0.75</v>
      </c>
      <c r="RYW24" s="401">
        <v>0.75</v>
      </c>
      <c r="RYX24" s="401">
        <v>0.75</v>
      </c>
      <c r="RYY24" s="401">
        <v>0.75</v>
      </c>
      <c r="RYZ24" s="401">
        <v>0.75</v>
      </c>
      <c r="RZA24" s="401">
        <v>0.75</v>
      </c>
      <c r="RZB24" s="401">
        <v>0.75</v>
      </c>
      <c r="RZC24" s="401">
        <v>0.75</v>
      </c>
      <c r="RZD24" s="401">
        <v>0.75</v>
      </c>
      <c r="RZE24" s="401">
        <v>0.75</v>
      </c>
      <c r="RZF24" s="401">
        <v>0.75</v>
      </c>
      <c r="RZG24" s="401">
        <v>0.75</v>
      </c>
      <c r="RZH24" s="401">
        <v>0.75</v>
      </c>
      <c r="RZI24" s="401">
        <v>0.75</v>
      </c>
      <c r="RZJ24" s="401">
        <v>0.75</v>
      </c>
      <c r="RZK24" s="401">
        <v>0.75</v>
      </c>
      <c r="RZL24" s="401">
        <v>0.75</v>
      </c>
      <c r="RZM24" s="401">
        <v>0.75</v>
      </c>
      <c r="RZN24" s="401">
        <v>0.75</v>
      </c>
      <c r="RZO24" s="401">
        <v>0.75</v>
      </c>
      <c r="RZP24" s="401">
        <v>0.75</v>
      </c>
      <c r="RZQ24" s="401">
        <v>0.75</v>
      </c>
      <c r="RZR24" s="401">
        <v>0.75</v>
      </c>
      <c r="RZS24" s="401">
        <v>0.75</v>
      </c>
      <c r="RZT24" s="401">
        <v>0.75</v>
      </c>
      <c r="RZU24" s="401">
        <v>0.75</v>
      </c>
      <c r="RZV24" s="401">
        <v>0.75</v>
      </c>
      <c r="RZW24" s="401">
        <v>0.75</v>
      </c>
      <c r="RZX24" s="401">
        <v>0.75</v>
      </c>
      <c r="RZY24" s="401">
        <v>0.75</v>
      </c>
      <c r="RZZ24" s="401">
        <v>0.75</v>
      </c>
      <c r="SAA24" s="401">
        <v>0.75</v>
      </c>
      <c r="SAB24" s="401">
        <v>0.75</v>
      </c>
      <c r="SAC24" s="401">
        <v>0.75</v>
      </c>
      <c r="SAD24" s="401">
        <v>0.75</v>
      </c>
      <c r="SAE24" s="401">
        <v>0.75</v>
      </c>
      <c r="SAF24" s="401">
        <v>0.75</v>
      </c>
      <c r="SAG24" s="401">
        <v>0.75</v>
      </c>
      <c r="SAH24" s="401">
        <v>0.75</v>
      </c>
      <c r="SAI24" s="401">
        <v>0.75</v>
      </c>
      <c r="SAJ24" s="401">
        <v>0.75</v>
      </c>
      <c r="SAK24" s="401">
        <v>0.75</v>
      </c>
      <c r="SAL24" s="401">
        <v>0.75</v>
      </c>
      <c r="SAM24" s="401">
        <v>0.75</v>
      </c>
      <c r="SAN24" s="401">
        <v>0.75</v>
      </c>
      <c r="SAO24" s="401">
        <v>0.75</v>
      </c>
      <c r="SAP24" s="401">
        <v>0.75</v>
      </c>
      <c r="SAQ24" s="401">
        <v>0.75</v>
      </c>
      <c r="SAR24" s="401">
        <v>0.75</v>
      </c>
      <c r="SAS24" s="401">
        <v>0.75</v>
      </c>
      <c r="SAT24" s="401">
        <v>0.75</v>
      </c>
      <c r="SAU24" s="401">
        <v>0.75</v>
      </c>
      <c r="SAV24" s="401">
        <v>0.75</v>
      </c>
      <c r="SAW24" s="401">
        <v>0.75</v>
      </c>
      <c r="SAX24" s="401">
        <v>0.75</v>
      </c>
      <c r="SAY24" s="401">
        <v>0.75</v>
      </c>
      <c r="SAZ24" s="401">
        <v>0.75</v>
      </c>
      <c r="SBA24" s="401">
        <v>0.75</v>
      </c>
      <c r="SBB24" s="401">
        <v>0.75</v>
      </c>
      <c r="SBC24" s="401">
        <v>0.75</v>
      </c>
      <c r="SBD24" s="401">
        <v>0.75</v>
      </c>
      <c r="SBE24" s="401">
        <v>0.75</v>
      </c>
      <c r="SBF24" s="401">
        <v>0.75</v>
      </c>
      <c r="SBG24" s="401">
        <v>0.75</v>
      </c>
      <c r="SBH24" s="401">
        <v>0.75</v>
      </c>
      <c r="SBI24" s="401">
        <v>0.75</v>
      </c>
      <c r="SBJ24" s="401">
        <v>0.75</v>
      </c>
      <c r="SBK24" s="401">
        <v>0.75</v>
      </c>
      <c r="SBL24" s="401">
        <v>0.75</v>
      </c>
      <c r="SBM24" s="401">
        <v>0.75</v>
      </c>
      <c r="SBN24" s="401">
        <v>0.75</v>
      </c>
      <c r="SBO24" s="401">
        <v>0.75</v>
      </c>
      <c r="SBP24" s="401">
        <v>0.75</v>
      </c>
      <c r="SBQ24" s="401">
        <v>0.75</v>
      </c>
      <c r="SBR24" s="401">
        <v>0.75</v>
      </c>
      <c r="SBS24" s="401">
        <v>0.75</v>
      </c>
      <c r="SBT24" s="401">
        <v>0.75</v>
      </c>
      <c r="SBU24" s="401">
        <v>0.75</v>
      </c>
      <c r="SBV24" s="401">
        <v>0.75</v>
      </c>
      <c r="SBW24" s="401">
        <v>0.75</v>
      </c>
      <c r="SBX24" s="401">
        <v>0.75</v>
      </c>
      <c r="SBY24" s="401">
        <v>0.75</v>
      </c>
      <c r="SBZ24" s="401">
        <v>0.75</v>
      </c>
      <c r="SCA24" s="401">
        <v>0.75</v>
      </c>
      <c r="SCB24" s="401">
        <v>0.75</v>
      </c>
      <c r="SCC24" s="401">
        <v>0.75</v>
      </c>
      <c r="SCD24" s="401">
        <v>0.75</v>
      </c>
      <c r="SCE24" s="401">
        <v>0.75</v>
      </c>
      <c r="SCF24" s="401">
        <v>0.75</v>
      </c>
      <c r="SCG24" s="401">
        <v>0.75</v>
      </c>
      <c r="SCH24" s="401">
        <v>0.75</v>
      </c>
      <c r="SCI24" s="401">
        <v>0.75</v>
      </c>
      <c r="SCJ24" s="401">
        <v>0.75</v>
      </c>
      <c r="SCK24" s="401">
        <v>0.75</v>
      </c>
      <c r="SCL24" s="401">
        <v>0.75</v>
      </c>
      <c r="SCM24" s="401">
        <v>0.75</v>
      </c>
      <c r="SCN24" s="401">
        <v>0.75</v>
      </c>
      <c r="SCO24" s="401">
        <v>0.75</v>
      </c>
      <c r="SCP24" s="401">
        <v>0.75</v>
      </c>
      <c r="SCQ24" s="401">
        <v>0.75</v>
      </c>
      <c r="SCR24" s="401">
        <v>0.75</v>
      </c>
      <c r="SCS24" s="401">
        <v>0.75</v>
      </c>
      <c r="SCT24" s="401">
        <v>0.75</v>
      </c>
      <c r="SCU24" s="401">
        <v>0.75</v>
      </c>
      <c r="SCV24" s="401">
        <v>0.75</v>
      </c>
      <c r="SCW24" s="401">
        <v>0.75</v>
      </c>
      <c r="SCX24" s="401">
        <v>0.75</v>
      </c>
      <c r="SCY24" s="401">
        <v>0.75</v>
      </c>
      <c r="SCZ24" s="401">
        <v>0.75</v>
      </c>
      <c r="SDA24" s="401">
        <v>0.75</v>
      </c>
      <c r="SDB24" s="401">
        <v>0.75</v>
      </c>
      <c r="SDC24" s="401">
        <v>0.75</v>
      </c>
      <c r="SDD24" s="401">
        <v>0.75</v>
      </c>
      <c r="SDE24" s="401">
        <v>0.75</v>
      </c>
      <c r="SDF24" s="401">
        <v>0.75</v>
      </c>
      <c r="SDG24" s="401">
        <v>0.75</v>
      </c>
      <c r="SDH24" s="401">
        <v>0.75</v>
      </c>
      <c r="SDI24" s="401">
        <v>0.75</v>
      </c>
      <c r="SDJ24" s="401">
        <v>0.75</v>
      </c>
      <c r="SDK24" s="401">
        <v>0.75</v>
      </c>
      <c r="SDL24" s="401">
        <v>0.75</v>
      </c>
      <c r="SDM24" s="401">
        <v>0.75</v>
      </c>
      <c r="SDN24" s="401">
        <v>0.75</v>
      </c>
      <c r="SDO24" s="401">
        <v>0.75</v>
      </c>
      <c r="SDP24" s="401">
        <v>0.75</v>
      </c>
      <c r="SDQ24" s="401">
        <v>0.75</v>
      </c>
      <c r="SDR24" s="401">
        <v>0.75</v>
      </c>
      <c r="SDS24" s="401">
        <v>0.75</v>
      </c>
      <c r="SDT24" s="401">
        <v>0.75</v>
      </c>
      <c r="SDU24" s="401">
        <v>0.75</v>
      </c>
      <c r="SDV24" s="401">
        <v>0.75</v>
      </c>
      <c r="SDW24" s="401">
        <v>0.75</v>
      </c>
      <c r="SDX24" s="401">
        <v>0.75</v>
      </c>
      <c r="SDY24" s="401">
        <v>0.75</v>
      </c>
      <c r="SDZ24" s="401">
        <v>0.75</v>
      </c>
      <c r="SEA24" s="401">
        <v>0.75</v>
      </c>
      <c r="SEB24" s="401">
        <v>0.75</v>
      </c>
      <c r="SEC24" s="401">
        <v>0.75</v>
      </c>
      <c r="SED24" s="401">
        <v>0.75</v>
      </c>
      <c r="SEE24" s="401">
        <v>0.75</v>
      </c>
      <c r="SEF24" s="401">
        <v>0.75</v>
      </c>
      <c r="SEG24" s="401">
        <v>0.75</v>
      </c>
      <c r="SEH24" s="401">
        <v>0.75</v>
      </c>
      <c r="SEI24" s="401">
        <v>0.75</v>
      </c>
      <c r="SEJ24" s="401">
        <v>0.75</v>
      </c>
      <c r="SEK24" s="401">
        <v>0.75</v>
      </c>
      <c r="SEL24" s="401">
        <v>0.75</v>
      </c>
      <c r="SEM24" s="401">
        <v>0.75</v>
      </c>
      <c r="SEN24" s="401">
        <v>0.75</v>
      </c>
      <c r="SEO24" s="401">
        <v>0.75</v>
      </c>
      <c r="SEP24" s="401">
        <v>0.75</v>
      </c>
      <c r="SEQ24" s="401">
        <v>0.75</v>
      </c>
      <c r="SER24" s="401">
        <v>0.75</v>
      </c>
      <c r="SES24" s="401">
        <v>0.75</v>
      </c>
      <c r="SET24" s="401">
        <v>0.75</v>
      </c>
      <c r="SEU24" s="401">
        <v>0.75</v>
      </c>
      <c r="SEV24" s="401">
        <v>0.75</v>
      </c>
      <c r="SEW24" s="401">
        <v>0.75</v>
      </c>
      <c r="SEX24" s="401">
        <v>0.75</v>
      </c>
      <c r="SEY24" s="401">
        <v>0.75</v>
      </c>
      <c r="SEZ24" s="401">
        <v>0.75</v>
      </c>
      <c r="SFA24" s="401">
        <v>0.75</v>
      </c>
      <c r="SFB24" s="401">
        <v>0.75</v>
      </c>
      <c r="SFC24" s="401">
        <v>0.75</v>
      </c>
      <c r="SFD24" s="401">
        <v>0.75</v>
      </c>
      <c r="SFE24" s="401">
        <v>0.75</v>
      </c>
      <c r="SFF24" s="401">
        <v>0.75</v>
      </c>
      <c r="SFG24" s="401">
        <v>0.75</v>
      </c>
      <c r="SFH24" s="401">
        <v>0.75</v>
      </c>
      <c r="SFI24" s="401">
        <v>0.75</v>
      </c>
      <c r="SFJ24" s="401">
        <v>0.75</v>
      </c>
      <c r="SFK24" s="401">
        <v>0.75</v>
      </c>
      <c r="SFL24" s="401">
        <v>0.75</v>
      </c>
      <c r="SFM24" s="401">
        <v>0.75</v>
      </c>
      <c r="SFN24" s="401">
        <v>0.75</v>
      </c>
      <c r="SFO24" s="401">
        <v>0.75</v>
      </c>
      <c r="SFP24" s="401">
        <v>0.75</v>
      </c>
      <c r="SFQ24" s="401">
        <v>0.75</v>
      </c>
      <c r="SFR24" s="401">
        <v>0.75</v>
      </c>
      <c r="SFS24" s="401">
        <v>0.75</v>
      </c>
      <c r="SFT24" s="401">
        <v>0.75</v>
      </c>
      <c r="SFU24" s="401">
        <v>0.75</v>
      </c>
      <c r="SFV24" s="401">
        <v>0.75</v>
      </c>
      <c r="SFW24" s="401">
        <v>0.75</v>
      </c>
      <c r="SFX24" s="401">
        <v>0.75</v>
      </c>
      <c r="SFY24" s="401">
        <v>0.75</v>
      </c>
      <c r="SFZ24" s="401">
        <v>0.75</v>
      </c>
      <c r="SGA24" s="401">
        <v>0.75</v>
      </c>
      <c r="SGB24" s="401">
        <v>0.75</v>
      </c>
      <c r="SGC24" s="401">
        <v>0.75</v>
      </c>
      <c r="SGD24" s="401">
        <v>0.75</v>
      </c>
      <c r="SGE24" s="401">
        <v>0.75</v>
      </c>
      <c r="SGF24" s="401">
        <v>0.75</v>
      </c>
      <c r="SGG24" s="401">
        <v>0.75</v>
      </c>
      <c r="SGH24" s="401">
        <v>0.75</v>
      </c>
      <c r="SGI24" s="401">
        <v>0.75</v>
      </c>
      <c r="SGJ24" s="401">
        <v>0.75</v>
      </c>
      <c r="SGK24" s="401">
        <v>0.75</v>
      </c>
      <c r="SGL24" s="401">
        <v>0.75</v>
      </c>
      <c r="SGM24" s="401">
        <v>0.75</v>
      </c>
      <c r="SGN24" s="401">
        <v>0.75</v>
      </c>
      <c r="SGO24" s="401">
        <v>0.75</v>
      </c>
      <c r="SGP24" s="401">
        <v>0.75</v>
      </c>
      <c r="SGQ24" s="401">
        <v>0.75</v>
      </c>
      <c r="SGR24" s="401">
        <v>0.75</v>
      </c>
      <c r="SGS24" s="401">
        <v>0.75</v>
      </c>
      <c r="SGT24" s="401">
        <v>0.75</v>
      </c>
      <c r="SGU24" s="401">
        <v>0.75</v>
      </c>
      <c r="SGV24" s="401">
        <v>0.75</v>
      </c>
      <c r="SGW24" s="401">
        <v>0.75</v>
      </c>
      <c r="SGX24" s="401">
        <v>0.75</v>
      </c>
      <c r="SGY24" s="401">
        <v>0.75</v>
      </c>
      <c r="SGZ24" s="401">
        <v>0.75</v>
      </c>
      <c r="SHA24" s="401">
        <v>0.75</v>
      </c>
      <c r="SHB24" s="401">
        <v>0.75</v>
      </c>
      <c r="SHC24" s="401">
        <v>0.75</v>
      </c>
      <c r="SHD24" s="401">
        <v>0.75</v>
      </c>
      <c r="SHE24" s="401">
        <v>0.75</v>
      </c>
      <c r="SHF24" s="401">
        <v>0.75</v>
      </c>
      <c r="SHG24" s="401">
        <v>0.75</v>
      </c>
      <c r="SHH24" s="401">
        <v>0.75</v>
      </c>
      <c r="SHI24" s="401">
        <v>0.75</v>
      </c>
      <c r="SHJ24" s="401">
        <v>0.75</v>
      </c>
      <c r="SHK24" s="401">
        <v>0.75</v>
      </c>
      <c r="SHL24" s="401">
        <v>0.75</v>
      </c>
      <c r="SHM24" s="401">
        <v>0.75</v>
      </c>
      <c r="SHN24" s="401">
        <v>0.75</v>
      </c>
      <c r="SHO24" s="401">
        <v>0.75</v>
      </c>
      <c r="SHP24" s="401">
        <v>0.75</v>
      </c>
      <c r="SHQ24" s="401">
        <v>0.75</v>
      </c>
      <c r="SHR24" s="401">
        <v>0.75</v>
      </c>
      <c r="SHS24" s="401">
        <v>0.75</v>
      </c>
      <c r="SHT24" s="401">
        <v>0.75</v>
      </c>
      <c r="SHU24" s="401">
        <v>0.75</v>
      </c>
      <c r="SHV24" s="401">
        <v>0.75</v>
      </c>
      <c r="SHW24" s="401">
        <v>0.75</v>
      </c>
      <c r="SHX24" s="401">
        <v>0.75</v>
      </c>
      <c r="SHY24" s="401">
        <v>0.75</v>
      </c>
      <c r="SHZ24" s="401">
        <v>0.75</v>
      </c>
      <c r="SIA24" s="401">
        <v>0.75</v>
      </c>
      <c r="SIB24" s="401">
        <v>0.75</v>
      </c>
      <c r="SIC24" s="401">
        <v>0.75</v>
      </c>
      <c r="SID24" s="401">
        <v>0.75</v>
      </c>
      <c r="SIE24" s="401">
        <v>0.75</v>
      </c>
      <c r="SIF24" s="401">
        <v>0.75</v>
      </c>
      <c r="SIG24" s="401">
        <v>0.75</v>
      </c>
      <c r="SIH24" s="401">
        <v>0.75</v>
      </c>
      <c r="SII24" s="401">
        <v>0.75</v>
      </c>
      <c r="SIJ24" s="401">
        <v>0.75</v>
      </c>
      <c r="SIK24" s="401">
        <v>0.75</v>
      </c>
      <c r="SIL24" s="401">
        <v>0.75</v>
      </c>
      <c r="SIM24" s="401">
        <v>0.75</v>
      </c>
      <c r="SIN24" s="401">
        <v>0.75</v>
      </c>
      <c r="SIO24" s="401">
        <v>0.75</v>
      </c>
      <c r="SIP24" s="401">
        <v>0.75</v>
      </c>
      <c r="SIQ24" s="401">
        <v>0.75</v>
      </c>
      <c r="SIR24" s="401">
        <v>0.75</v>
      </c>
      <c r="SIS24" s="401">
        <v>0.75</v>
      </c>
      <c r="SIT24" s="401">
        <v>0.75</v>
      </c>
      <c r="SIU24" s="401">
        <v>0.75</v>
      </c>
      <c r="SIV24" s="401">
        <v>0.75</v>
      </c>
      <c r="SIW24" s="401">
        <v>0.75</v>
      </c>
      <c r="SIX24" s="401">
        <v>0.75</v>
      </c>
      <c r="SIY24" s="401">
        <v>0.75</v>
      </c>
      <c r="SIZ24" s="401">
        <v>0.75</v>
      </c>
      <c r="SJA24" s="401">
        <v>0.75</v>
      </c>
      <c r="SJB24" s="401">
        <v>0.75</v>
      </c>
      <c r="SJC24" s="401">
        <v>0.75</v>
      </c>
      <c r="SJD24" s="401">
        <v>0.75</v>
      </c>
      <c r="SJE24" s="401">
        <v>0.75</v>
      </c>
      <c r="SJF24" s="401">
        <v>0.75</v>
      </c>
      <c r="SJG24" s="401">
        <v>0.75</v>
      </c>
      <c r="SJH24" s="401">
        <v>0.75</v>
      </c>
      <c r="SJI24" s="401">
        <v>0.75</v>
      </c>
      <c r="SJJ24" s="401">
        <v>0.75</v>
      </c>
      <c r="SJK24" s="401">
        <v>0.75</v>
      </c>
      <c r="SJL24" s="401">
        <v>0.75</v>
      </c>
      <c r="SJM24" s="401">
        <v>0.75</v>
      </c>
      <c r="SJN24" s="401">
        <v>0.75</v>
      </c>
      <c r="SJO24" s="401">
        <v>0.75</v>
      </c>
      <c r="SJP24" s="401">
        <v>0.75</v>
      </c>
      <c r="SJQ24" s="401">
        <v>0.75</v>
      </c>
      <c r="SJR24" s="401">
        <v>0.75</v>
      </c>
      <c r="SJS24" s="401">
        <v>0.75</v>
      </c>
      <c r="SJT24" s="401">
        <v>0.75</v>
      </c>
      <c r="SJU24" s="401">
        <v>0.75</v>
      </c>
      <c r="SJV24" s="401">
        <v>0.75</v>
      </c>
      <c r="SJW24" s="401">
        <v>0.75</v>
      </c>
      <c r="SJX24" s="401">
        <v>0.75</v>
      </c>
      <c r="SJY24" s="401">
        <v>0.75</v>
      </c>
      <c r="SJZ24" s="401">
        <v>0.75</v>
      </c>
      <c r="SKA24" s="401">
        <v>0.75</v>
      </c>
      <c r="SKB24" s="401">
        <v>0.75</v>
      </c>
      <c r="SKC24" s="401">
        <v>0.75</v>
      </c>
      <c r="SKD24" s="401">
        <v>0.75</v>
      </c>
      <c r="SKE24" s="401">
        <v>0.75</v>
      </c>
      <c r="SKF24" s="401">
        <v>0.75</v>
      </c>
      <c r="SKG24" s="401">
        <v>0.75</v>
      </c>
      <c r="SKH24" s="401">
        <v>0.75</v>
      </c>
      <c r="SKI24" s="401">
        <v>0.75</v>
      </c>
      <c r="SKJ24" s="401">
        <v>0.75</v>
      </c>
      <c r="SKK24" s="401">
        <v>0.75</v>
      </c>
      <c r="SKL24" s="401">
        <v>0.75</v>
      </c>
      <c r="SKM24" s="401">
        <v>0.75</v>
      </c>
      <c r="SKN24" s="401">
        <v>0.75</v>
      </c>
      <c r="SKO24" s="401">
        <v>0.75</v>
      </c>
      <c r="SKP24" s="401">
        <v>0.75</v>
      </c>
      <c r="SKQ24" s="401">
        <v>0.75</v>
      </c>
      <c r="SKR24" s="401">
        <v>0.75</v>
      </c>
      <c r="SKS24" s="401">
        <v>0.75</v>
      </c>
      <c r="SKT24" s="401">
        <v>0.75</v>
      </c>
      <c r="SKU24" s="401">
        <v>0.75</v>
      </c>
      <c r="SKV24" s="401">
        <v>0.75</v>
      </c>
      <c r="SKW24" s="401">
        <v>0.75</v>
      </c>
      <c r="SKX24" s="401">
        <v>0.75</v>
      </c>
      <c r="SKY24" s="401">
        <v>0.75</v>
      </c>
      <c r="SKZ24" s="401">
        <v>0.75</v>
      </c>
      <c r="SLA24" s="401">
        <v>0.75</v>
      </c>
      <c r="SLB24" s="401">
        <v>0.75</v>
      </c>
      <c r="SLC24" s="401">
        <v>0.75</v>
      </c>
      <c r="SLD24" s="401">
        <v>0.75</v>
      </c>
      <c r="SLE24" s="401">
        <v>0.75</v>
      </c>
      <c r="SLF24" s="401">
        <v>0.75</v>
      </c>
      <c r="SLG24" s="401">
        <v>0.75</v>
      </c>
      <c r="SLH24" s="401">
        <v>0.75</v>
      </c>
      <c r="SLI24" s="401">
        <v>0.75</v>
      </c>
      <c r="SLJ24" s="401">
        <v>0.75</v>
      </c>
      <c r="SLK24" s="401">
        <v>0.75</v>
      </c>
      <c r="SLL24" s="401">
        <v>0.75</v>
      </c>
      <c r="SLM24" s="401">
        <v>0.75</v>
      </c>
      <c r="SLN24" s="401">
        <v>0.75</v>
      </c>
      <c r="SLO24" s="401">
        <v>0.75</v>
      </c>
      <c r="SLP24" s="401">
        <v>0.75</v>
      </c>
      <c r="SLQ24" s="401">
        <v>0.75</v>
      </c>
      <c r="SLR24" s="401">
        <v>0.75</v>
      </c>
      <c r="SLS24" s="401">
        <v>0.75</v>
      </c>
      <c r="SLT24" s="401">
        <v>0.75</v>
      </c>
      <c r="SLU24" s="401">
        <v>0.75</v>
      </c>
      <c r="SLV24" s="401">
        <v>0.75</v>
      </c>
      <c r="SLW24" s="401">
        <v>0.75</v>
      </c>
      <c r="SLX24" s="401">
        <v>0.75</v>
      </c>
      <c r="SLY24" s="401">
        <v>0.75</v>
      </c>
      <c r="SLZ24" s="401">
        <v>0.75</v>
      </c>
      <c r="SMA24" s="401">
        <v>0.75</v>
      </c>
      <c r="SMB24" s="401">
        <v>0.75</v>
      </c>
      <c r="SMC24" s="401">
        <v>0.75</v>
      </c>
      <c r="SMD24" s="401">
        <v>0.75</v>
      </c>
      <c r="SME24" s="401">
        <v>0.75</v>
      </c>
      <c r="SMF24" s="401">
        <v>0.75</v>
      </c>
      <c r="SMG24" s="401">
        <v>0.75</v>
      </c>
      <c r="SMH24" s="401">
        <v>0.75</v>
      </c>
      <c r="SMI24" s="401">
        <v>0.75</v>
      </c>
      <c r="SMJ24" s="401">
        <v>0.75</v>
      </c>
      <c r="SMK24" s="401">
        <v>0.75</v>
      </c>
      <c r="SML24" s="401">
        <v>0.75</v>
      </c>
      <c r="SMM24" s="401">
        <v>0.75</v>
      </c>
      <c r="SMN24" s="401">
        <v>0.75</v>
      </c>
      <c r="SMO24" s="401">
        <v>0.75</v>
      </c>
      <c r="SMP24" s="401">
        <v>0.75</v>
      </c>
      <c r="SMQ24" s="401">
        <v>0.75</v>
      </c>
      <c r="SMR24" s="401">
        <v>0.75</v>
      </c>
      <c r="SMS24" s="401">
        <v>0.75</v>
      </c>
      <c r="SMT24" s="401">
        <v>0.75</v>
      </c>
      <c r="SMU24" s="401">
        <v>0.75</v>
      </c>
      <c r="SMV24" s="401">
        <v>0.75</v>
      </c>
      <c r="SMW24" s="401">
        <v>0.75</v>
      </c>
      <c r="SMX24" s="401">
        <v>0.75</v>
      </c>
      <c r="SMY24" s="401">
        <v>0.75</v>
      </c>
      <c r="SMZ24" s="401">
        <v>0.75</v>
      </c>
      <c r="SNA24" s="401">
        <v>0.75</v>
      </c>
      <c r="SNB24" s="401">
        <v>0.75</v>
      </c>
      <c r="SNC24" s="401">
        <v>0.75</v>
      </c>
      <c r="SND24" s="401">
        <v>0.75</v>
      </c>
      <c r="SNE24" s="401">
        <v>0.75</v>
      </c>
      <c r="SNF24" s="401">
        <v>0.75</v>
      </c>
      <c r="SNG24" s="401">
        <v>0.75</v>
      </c>
      <c r="SNH24" s="401">
        <v>0.75</v>
      </c>
      <c r="SNI24" s="401">
        <v>0.75</v>
      </c>
      <c r="SNJ24" s="401">
        <v>0.75</v>
      </c>
      <c r="SNK24" s="401">
        <v>0.75</v>
      </c>
      <c r="SNL24" s="401">
        <v>0.75</v>
      </c>
      <c r="SNM24" s="401">
        <v>0.75</v>
      </c>
      <c r="SNN24" s="401">
        <v>0.75</v>
      </c>
      <c r="SNO24" s="401">
        <v>0.75</v>
      </c>
      <c r="SNP24" s="401">
        <v>0.75</v>
      </c>
      <c r="SNQ24" s="401">
        <v>0.75</v>
      </c>
      <c r="SNR24" s="401">
        <v>0.75</v>
      </c>
      <c r="SNS24" s="401">
        <v>0.75</v>
      </c>
      <c r="SNT24" s="401">
        <v>0.75</v>
      </c>
      <c r="SNU24" s="401">
        <v>0.75</v>
      </c>
      <c r="SNV24" s="401">
        <v>0.75</v>
      </c>
      <c r="SNW24" s="401">
        <v>0.75</v>
      </c>
      <c r="SNX24" s="401">
        <v>0.75</v>
      </c>
      <c r="SNY24" s="401">
        <v>0.75</v>
      </c>
      <c r="SNZ24" s="401">
        <v>0.75</v>
      </c>
      <c r="SOA24" s="401">
        <v>0.75</v>
      </c>
      <c r="SOB24" s="401">
        <v>0.75</v>
      </c>
      <c r="SOC24" s="401">
        <v>0.75</v>
      </c>
      <c r="SOD24" s="401">
        <v>0.75</v>
      </c>
      <c r="SOE24" s="401">
        <v>0.75</v>
      </c>
      <c r="SOF24" s="401">
        <v>0.75</v>
      </c>
      <c r="SOG24" s="401">
        <v>0.75</v>
      </c>
      <c r="SOH24" s="401">
        <v>0.75</v>
      </c>
      <c r="SOI24" s="401">
        <v>0.75</v>
      </c>
      <c r="SOJ24" s="401">
        <v>0.75</v>
      </c>
      <c r="SOK24" s="401">
        <v>0.75</v>
      </c>
      <c r="SOL24" s="401">
        <v>0.75</v>
      </c>
      <c r="SOM24" s="401">
        <v>0.75</v>
      </c>
      <c r="SON24" s="401">
        <v>0.75</v>
      </c>
      <c r="SOO24" s="401">
        <v>0.75</v>
      </c>
      <c r="SOP24" s="401">
        <v>0.75</v>
      </c>
      <c r="SOQ24" s="401">
        <v>0.75</v>
      </c>
      <c r="SOR24" s="401">
        <v>0.75</v>
      </c>
      <c r="SOS24" s="401">
        <v>0.75</v>
      </c>
      <c r="SOT24" s="401">
        <v>0.75</v>
      </c>
      <c r="SOU24" s="401">
        <v>0.75</v>
      </c>
      <c r="SOV24" s="401">
        <v>0.75</v>
      </c>
      <c r="SOW24" s="401">
        <v>0.75</v>
      </c>
      <c r="SOX24" s="401">
        <v>0.75</v>
      </c>
      <c r="SOY24" s="401">
        <v>0.75</v>
      </c>
      <c r="SOZ24" s="401">
        <v>0.75</v>
      </c>
      <c r="SPA24" s="401">
        <v>0.75</v>
      </c>
      <c r="SPB24" s="401">
        <v>0.75</v>
      </c>
      <c r="SPC24" s="401">
        <v>0.75</v>
      </c>
      <c r="SPD24" s="401">
        <v>0.75</v>
      </c>
      <c r="SPE24" s="401">
        <v>0.75</v>
      </c>
      <c r="SPF24" s="401">
        <v>0.75</v>
      </c>
      <c r="SPG24" s="401">
        <v>0.75</v>
      </c>
      <c r="SPH24" s="401">
        <v>0.75</v>
      </c>
      <c r="SPI24" s="401">
        <v>0.75</v>
      </c>
      <c r="SPJ24" s="401">
        <v>0.75</v>
      </c>
      <c r="SPK24" s="401">
        <v>0.75</v>
      </c>
      <c r="SPL24" s="401">
        <v>0.75</v>
      </c>
      <c r="SPM24" s="401">
        <v>0.75</v>
      </c>
      <c r="SPN24" s="401">
        <v>0.75</v>
      </c>
      <c r="SPO24" s="401">
        <v>0.75</v>
      </c>
      <c r="SPP24" s="401">
        <v>0.75</v>
      </c>
      <c r="SPQ24" s="401">
        <v>0.75</v>
      </c>
      <c r="SPR24" s="401">
        <v>0.75</v>
      </c>
      <c r="SPS24" s="401">
        <v>0.75</v>
      </c>
      <c r="SPT24" s="401">
        <v>0.75</v>
      </c>
      <c r="SPU24" s="401">
        <v>0.75</v>
      </c>
      <c r="SPV24" s="401">
        <v>0.75</v>
      </c>
      <c r="SPW24" s="401">
        <v>0.75</v>
      </c>
      <c r="SPX24" s="401">
        <v>0.75</v>
      </c>
      <c r="SPY24" s="401">
        <v>0.75</v>
      </c>
      <c r="SPZ24" s="401">
        <v>0.75</v>
      </c>
      <c r="SQA24" s="401">
        <v>0.75</v>
      </c>
      <c r="SQB24" s="401">
        <v>0.75</v>
      </c>
      <c r="SQC24" s="401">
        <v>0.75</v>
      </c>
      <c r="SQD24" s="401">
        <v>0.75</v>
      </c>
      <c r="SQE24" s="401">
        <v>0.75</v>
      </c>
      <c r="SQF24" s="401">
        <v>0.75</v>
      </c>
      <c r="SQG24" s="401">
        <v>0.75</v>
      </c>
      <c r="SQH24" s="401">
        <v>0.75</v>
      </c>
      <c r="SQI24" s="401">
        <v>0.75</v>
      </c>
      <c r="SQJ24" s="401">
        <v>0.75</v>
      </c>
      <c r="SQK24" s="401">
        <v>0.75</v>
      </c>
      <c r="SQL24" s="401">
        <v>0.75</v>
      </c>
      <c r="SQM24" s="401">
        <v>0.75</v>
      </c>
      <c r="SQN24" s="401">
        <v>0.75</v>
      </c>
      <c r="SQO24" s="401">
        <v>0.75</v>
      </c>
      <c r="SQP24" s="401">
        <v>0.75</v>
      </c>
      <c r="SQQ24" s="401">
        <v>0.75</v>
      </c>
      <c r="SQR24" s="401">
        <v>0.75</v>
      </c>
      <c r="SQS24" s="401">
        <v>0.75</v>
      </c>
      <c r="SQT24" s="401">
        <v>0.75</v>
      </c>
      <c r="SQU24" s="401">
        <v>0.75</v>
      </c>
      <c r="SQV24" s="401">
        <v>0.75</v>
      </c>
      <c r="SQW24" s="401">
        <v>0.75</v>
      </c>
      <c r="SQX24" s="401">
        <v>0.75</v>
      </c>
      <c r="SQY24" s="401">
        <v>0.75</v>
      </c>
      <c r="SQZ24" s="401">
        <v>0.75</v>
      </c>
      <c r="SRA24" s="401">
        <v>0.75</v>
      </c>
      <c r="SRB24" s="401">
        <v>0.75</v>
      </c>
      <c r="SRC24" s="401">
        <v>0.75</v>
      </c>
      <c r="SRD24" s="401">
        <v>0.75</v>
      </c>
      <c r="SRE24" s="401">
        <v>0.75</v>
      </c>
      <c r="SRF24" s="401">
        <v>0.75</v>
      </c>
      <c r="SRG24" s="401">
        <v>0.75</v>
      </c>
      <c r="SRH24" s="401">
        <v>0.75</v>
      </c>
      <c r="SRI24" s="401">
        <v>0.75</v>
      </c>
      <c r="SRJ24" s="401">
        <v>0.75</v>
      </c>
      <c r="SRK24" s="401">
        <v>0.75</v>
      </c>
      <c r="SRL24" s="401">
        <v>0.75</v>
      </c>
      <c r="SRM24" s="401">
        <v>0.75</v>
      </c>
      <c r="SRN24" s="401">
        <v>0.75</v>
      </c>
      <c r="SRO24" s="401">
        <v>0.75</v>
      </c>
      <c r="SRP24" s="401">
        <v>0.75</v>
      </c>
      <c r="SRQ24" s="401">
        <v>0.75</v>
      </c>
      <c r="SRR24" s="401">
        <v>0.75</v>
      </c>
      <c r="SRS24" s="401">
        <v>0.75</v>
      </c>
      <c r="SRT24" s="401">
        <v>0.75</v>
      </c>
      <c r="SRU24" s="401">
        <v>0.75</v>
      </c>
      <c r="SRV24" s="401">
        <v>0.75</v>
      </c>
      <c r="SRW24" s="401">
        <v>0.75</v>
      </c>
      <c r="SRX24" s="401">
        <v>0.75</v>
      </c>
      <c r="SRY24" s="401">
        <v>0.75</v>
      </c>
      <c r="SRZ24" s="401">
        <v>0.75</v>
      </c>
      <c r="SSA24" s="401">
        <v>0.75</v>
      </c>
      <c r="SSB24" s="401">
        <v>0.75</v>
      </c>
      <c r="SSC24" s="401">
        <v>0.75</v>
      </c>
      <c r="SSD24" s="401">
        <v>0.75</v>
      </c>
      <c r="SSE24" s="401">
        <v>0.75</v>
      </c>
      <c r="SSF24" s="401">
        <v>0.75</v>
      </c>
      <c r="SSG24" s="401">
        <v>0.75</v>
      </c>
      <c r="SSH24" s="401">
        <v>0.75</v>
      </c>
      <c r="SSI24" s="401">
        <v>0.75</v>
      </c>
      <c r="SSJ24" s="401">
        <v>0.75</v>
      </c>
      <c r="SSK24" s="401">
        <v>0.75</v>
      </c>
      <c r="SSL24" s="401">
        <v>0.75</v>
      </c>
      <c r="SSM24" s="401">
        <v>0.75</v>
      </c>
      <c r="SSN24" s="401">
        <v>0.75</v>
      </c>
      <c r="SSO24" s="401">
        <v>0.75</v>
      </c>
      <c r="SSP24" s="401">
        <v>0.75</v>
      </c>
      <c r="SSQ24" s="401">
        <v>0.75</v>
      </c>
      <c r="SSR24" s="401">
        <v>0.75</v>
      </c>
      <c r="SSS24" s="401">
        <v>0.75</v>
      </c>
      <c r="SST24" s="401">
        <v>0.75</v>
      </c>
      <c r="SSU24" s="401">
        <v>0.75</v>
      </c>
      <c r="SSV24" s="401">
        <v>0.75</v>
      </c>
      <c r="SSW24" s="401">
        <v>0.75</v>
      </c>
      <c r="SSX24" s="401">
        <v>0.75</v>
      </c>
      <c r="SSY24" s="401">
        <v>0.75</v>
      </c>
      <c r="SSZ24" s="401">
        <v>0.75</v>
      </c>
      <c r="STA24" s="401">
        <v>0.75</v>
      </c>
      <c r="STB24" s="401">
        <v>0.75</v>
      </c>
      <c r="STC24" s="401">
        <v>0.75</v>
      </c>
      <c r="STD24" s="401">
        <v>0.75</v>
      </c>
      <c r="STE24" s="401">
        <v>0.75</v>
      </c>
      <c r="STF24" s="401">
        <v>0.75</v>
      </c>
      <c r="STG24" s="401">
        <v>0.75</v>
      </c>
      <c r="STH24" s="401">
        <v>0.75</v>
      </c>
      <c r="STI24" s="401">
        <v>0.75</v>
      </c>
      <c r="STJ24" s="401">
        <v>0.75</v>
      </c>
      <c r="STK24" s="401">
        <v>0.75</v>
      </c>
      <c r="STL24" s="401">
        <v>0.75</v>
      </c>
      <c r="STM24" s="401">
        <v>0.75</v>
      </c>
      <c r="STN24" s="401">
        <v>0.75</v>
      </c>
      <c r="STO24" s="401">
        <v>0.75</v>
      </c>
      <c r="STP24" s="401">
        <v>0.75</v>
      </c>
      <c r="STQ24" s="401">
        <v>0.75</v>
      </c>
      <c r="STR24" s="401">
        <v>0.75</v>
      </c>
      <c r="STS24" s="401">
        <v>0.75</v>
      </c>
      <c r="STT24" s="401">
        <v>0.75</v>
      </c>
      <c r="STU24" s="401">
        <v>0.75</v>
      </c>
      <c r="STV24" s="401">
        <v>0.75</v>
      </c>
      <c r="STW24" s="401">
        <v>0.75</v>
      </c>
      <c r="STX24" s="401">
        <v>0.75</v>
      </c>
      <c r="STY24" s="401">
        <v>0.75</v>
      </c>
      <c r="STZ24" s="401">
        <v>0.75</v>
      </c>
      <c r="SUA24" s="401">
        <v>0.75</v>
      </c>
      <c r="SUB24" s="401">
        <v>0.75</v>
      </c>
      <c r="SUC24" s="401">
        <v>0.75</v>
      </c>
      <c r="SUD24" s="401">
        <v>0.75</v>
      </c>
      <c r="SUE24" s="401">
        <v>0.75</v>
      </c>
      <c r="SUF24" s="401">
        <v>0.75</v>
      </c>
      <c r="SUG24" s="401">
        <v>0.75</v>
      </c>
      <c r="SUH24" s="401">
        <v>0.75</v>
      </c>
      <c r="SUI24" s="401">
        <v>0.75</v>
      </c>
      <c r="SUJ24" s="401">
        <v>0.75</v>
      </c>
      <c r="SUK24" s="401">
        <v>0.75</v>
      </c>
      <c r="SUL24" s="401">
        <v>0.75</v>
      </c>
      <c r="SUM24" s="401">
        <v>0.75</v>
      </c>
      <c r="SUN24" s="401">
        <v>0.75</v>
      </c>
      <c r="SUO24" s="401">
        <v>0.75</v>
      </c>
      <c r="SUP24" s="401">
        <v>0.75</v>
      </c>
      <c r="SUQ24" s="401">
        <v>0.75</v>
      </c>
      <c r="SUR24" s="401">
        <v>0.75</v>
      </c>
      <c r="SUS24" s="401">
        <v>0.75</v>
      </c>
      <c r="SUT24" s="401">
        <v>0.75</v>
      </c>
      <c r="SUU24" s="401">
        <v>0.75</v>
      </c>
      <c r="SUV24" s="401">
        <v>0.75</v>
      </c>
      <c r="SUW24" s="401">
        <v>0.75</v>
      </c>
      <c r="SUX24" s="401">
        <v>0.75</v>
      </c>
      <c r="SUY24" s="401">
        <v>0.75</v>
      </c>
      <c r="SUZ24" s="401">
        <v>0.75</v>
      </c>
      <c r="SVA24" s="401">
        <v>0.75</v>
      </c>
      <c r="SVB24" s="401">
        <v>0.75</v>
      </c>
      <c r="SVC24" s="401">
        <v>0.75</v>
      </c>
      <c r="SVD24" s="401">
        <v>0.75</v>
      </c>
      <c r="SVE24" s="401">
        <v>0.75</v>
      </c>
      <c r="SVF24" s="401">
        <v>0.75</v>
      </c>
      <c r="SVG24" s="401">
        <v>0.75</v>
      </c>
      <c r="SVH24" s="401">
        <v>0.75</v>
      </c>
      <c r="SVI24" s="401">
        <v>0.75</v>
      </c>
      <c r="SVJ24" s="401">
        <v>0.75</v>
      </c>
      <c r="SVK24" s="401">
        <v>0.75</v>
      </c>
      <c r="SVL24" s="401">
        <v>0.75</v>
      </c>
      <c r="SVM24" s="401">
        <v>0.75</v>
      </c>
      <c r="SVN24" s="401">
        <v>0.75</v>
      </c>
      <c r="SVO24" s="401">
        <v>0.75</v>
      </c>
      <c r="SVP24" s="401">
        <v>0.75</v>
      </c>
      <c r="SVQ24" s="401">
        <v>0.75</v>
      </c>
      <c r="SVR24" s="401">
        <v>0.75</v>
      </c>
      <c r="SVS24" s="401">
        <v>0.75</v>
      </c>
      <c r="SVT24" s="401">
        <v>0.75</v>
      </c>
      <c r="SVU24" s="401">
        <v>0.75</v>
      </c>
      <c r="SVV24" s="401">
        <v>0.75</v>
      </c>
      <c r="SVW24" s="401">
        <v>0.75</v>
      </c>
      <c r="SVX24" s="401">
        <v>0.75</v>
      </c>
      <c r="SVY24" s="401">
        <v>0.75</v>
      </c>
      <c r="SVZ24" s="401">
        <v>0.75</v>
      </c>
      <c r="SWA24" s="401">
        <v>0.75</v>
      </c>
      <c r="SWB24" s="401">
        <v>0.75</v>
      </c>
      <c r="SWC24" s="401">
        <v>0.75</v>
      </c>
      <c r="SWD24" s="401">
        <v>0.75</v>
      </c>
      <c r="SWE24" s="401">
        <v>0.75</v>
      </c>
      <c r="SWF24" s="401">
        <v>0.75</v>
      </c>
      <c r="SWG24" s="401">
        <v>0.75</v>
      </c>
      <c r="SWH24" s="401">
        <v>0.75</v>
      </c>
      <c r="SWI24" s="401">
        <v>0.75</v>
      </c>
      <c r="SWJ24" s="401">
        <v>0.75</v>
      </c>
      <c r="SWK24" s="401">
        <v>0.75</v>
      </c>
      <c r="SWL24" s="401">
        <v>0.75</v>
      </c>
      <c r="SWM24" s="401">
        <v>0.75</v>
      </c>
      <c r="SWN24" s="401">
        <v>0.75</v>
      </c>
      <c r="SWO24" s="401">
        <v>0.75</v>
      </c>
      <c r="SWP24" s="401">
        <v>0.75</v>
      </c>
      <c r="SWQ24" s="401">
        <v>0.75</v>
      </c>
      <c r="SWR24" s="401">
        <v>0.75</v>
      </c>
      <c r="SWS24" s="401">
        <v>0.75</v>
      </c>
      <c r="SWT24" s="401">
        <v>0.75</v>
      </c>
      <c r="SWU24" s="401">
        <v>0.75</v>
      </c>
      <c r="SWV24" s="401">
        <v>0.75</v>
      </c>
      <c r="SWW24" s="401">
        <v>0.75</v>
      </c>
      <c r="SWX24" s="401">
        <v>0.75</v>
      </c>
      <c r="SWY24" s="401">
        <v>0.75</v>
      </c>
      <c r="SWZ24" s="401">
        <v>0.75</v>
      </c>
      <c r="SXA24" s="401">
        <v>0.75</v>
      </c>
      <c r="SXB24" s="401">
        <v>0.75</v>
      </c>
      <c r="SXC24" s="401">
        <v>0.75</v>
      </c>
      <c r="SXD24" s="401">
        <v>0.75</v>
      </c>
      <c r="SXE24" s="401">
        <v>0.75</v>
      </c>
      <c r="SXF24" s="401">
        <v>0.75</v>
      </c>
      <c r="SXG24" s="401">
        <v>0.75</v>
      </c>
      <c r="SXH24" s="401">
        <v>0.75</v>
      </c>
      <c r="SXI24" s="401">
        <v>0.75</v>
      </c>
      <c r="SXJ24" s="401">
        <v>0.75</v>
      </c>
      <c r="SXK24" s="401">
        <v>0.75</v>
      </c>
      <c r="SXL24" s="401">
        <v>0.75</v>
      </c>
      <c r="SXM24" s="401">
        <v>0.75</v>
      </c>
      <c r="SXN24" s="401">
        <v>0.75</v>
      </c>
      <c r="SXO24" s="401">
        <v>0.75</v>
      </c>
      <c r="SXP24" s="401">
        <v>0.75</v>
      </c>
      <c r="SXQ24" s="401">
        <v>0.75</v>
      </c>
      <c r="SXR24" s="401">
        <v>0.75</v>
      </c>
      <c r="SXS24" s="401">
        <v>0.75</v>
      </c>
      <c r="SXT24" s="401">
        <v>0.75</v>
      </c>
      <c r="SXU24" s="401">
        <v>0.75</v>
      </c>
      <c r="SXV24" s="401">
        <v>0.75</v>
      </c>
      <c r="SXW24" s="401">
        <v>0.75</v>
      </c>
      <c r="SXX24" s="401">
        <v>0.75</v>
      </c>
      <c r="SXY24" s="401">
        <v>0.75</v>
      </c>
      <c r="SXZ24" s="401">
        <v>0.75</v>
      </c>
      <c r="SYA24" s="401">
        <v>0.75</v>
      </c>
      <c r="SYB24" s="401">
        <v>0.75</v>
      </c>
      <c r="SYC24" s="401">
        <v>0.75</v>
      </c>
      <c r="SYD24" s="401">
        <v>0.75</v>
      </c>
      <c r="SYE24" s="401">
        <v>0.75</v>
      </c>
      <c r="SYF24" s="401">
        <v>0.75</v>
      </c>
      <c r="SYG24" s="401">
        <v>0.75</v>
      </c>
      <c r="SYH24" s="401">
        <v>0.75</v>
      </c>
      <c r="SYI24" s="401">
        <v>0.75</v>
      </c>
      <c r="SYJ24" s="401">
        <v>0.75</v>
      </c>
      <c r="SYK24" s="401">
        <v>0.75</v>
      </c>
      <c r="SYL24" s="401">
        <v>0.75</v>
      </c>
      <c r="SYM24" s="401">
        <v>0.75</v>
      </c>
      <c r="SYN24" s="401">
        <v>0.75</v>
      </c>
      <c r="SYO24" s="401">
        <v>0.75</v>
      </c>
      <c r="SYP24" s="401">
        <v>0.75</v>
      </c>
      <c r="SYQ24" s="401">
        <v>0.75</v>
      </c>
      <c r="SYR24" s="401">
        <v>0.75</v>
      </c>
      <c r="SYS24" s="401">
        <v>0.75</v>
      </c>
      <c r="SYT24" s="401">
        <v>0.75</v>
      </c>
      <c r="SYU24" s="401">
        <v>0.75</v>
      </c>
      <c r="SYV24" s="401">
        <v>0.75</v>
      </c>
      <c r="SYW24" s="401">
        <v>0.75</v>
      </c>
      <c r="SYX24" s="401">
        <v>0.75</v>
      </c>
      <c r="SYY24" s="401">
        <v>0.75</v>
      </c>
      <c r="SYZ24" s="401">
        <v>0.75</v>
      </c>
      <c r="SZA24" s="401">
        <v>0.75</v>
      </c>
      <c r="SZB24" s="401">
        <v>0.75</v>
      </c>
      <c r="SZC24" s="401">
        <v>0.75</v>
      </c>
      <c r="SZD24" s="401">
        <v>0.75</v>
      </c>
      <c r="SZE24" s="401">
        <v>0.75</v>
      </c>
      <c r="SZF24" s="401">
        <v>0.75</v>
      </c>
      <c r="SZG24" s="401">
        <v>0.75</v>
      </c>
      <c r="SZH24" s="401">
        <v>0.75</v>
      </c>
      <c r="SZI24" s="401">
        <v>0.75</v>
      </c>
      <c r="SZJ24" s="401">
        <v>0.75</v>
      </c>
      <c r="SZK24" s="401">
        <v>0.75</v>
      </c>
      <c r="SZL24" s="401">
        <v>0.75</v>
      </c>
      <c r="SZM24" s="401">
        <v>0.75</v>
      </c>
      <c r="SZN24" s="401">
        <v>0.75</v>
      </c>
      <c r="SZO24" s="401">
        <v>0.75</v>
      </c>
      <c r="SZP24" s="401">
        <v>0.75</v>
      </c>
      <c r="SZQ24" s="401">
        <v>0.75</v>
      </c>
      <c r="SZR24" s="401">
        <v>0.75</v>
      </c>
      <c r="SZS24" s="401">
        <v>0.75</v>
      </c>
      <c r="SZT24" s="401">
        <v>0.75</v>
      </c>
      <c r="SZU24" s="401">
        <v>0.75</v>
      </c>
      <c r="SZV24" s="401">
        <v>0.75</v>
      </c>
      <c r="SZW24" s="401">
        <v>0.75</v>
      </c>
      <c r="SZX24" s="401">
        <v>0.75</v>
      </c>
      <c r="SZY24" s="401">
        <v>0.75</v>
      </c>
      <c r="SZZ24" s="401">
        <v>0.75</v>
      </c>
      <c r="TAA24" s="401">
        <v>0.75</v>
      </c>
      <c r="TAB24" s="401">
        <v>0.75</v>
      </c>
      <c r="TAC24" s="401">
        <v>0.75</v>
      </c>
      <c r="TAD24" s="401">
        <v>0.75</v>
      </c>
      <c r="TAE24" s="401">
        <v>0.75</v>
      </c>
      <c r="TAF24" s="401">
        <v>0.75</v>
      </c>
      <c r="TAG24" s="401">
        <v>0.75</v>
      </c>
      <c r="TAH24" s="401">
        <v>0.75</v>
      </c>
      <c r="TAI24" s="401">
        <v>0.75</v>
      </c>
      <c r="TAJ24" s="401">
        <v>0.75</v>
      </c>
      <c r="TAK24" s="401">
        <v>0.75</v>
      </c>
      <c r="TAL24" s="401">
        <v>0.75</v>
      </c>
      <c r="TAM24" s="401">
        <v>0.75</v>
      </c>
      <c r="TAN24" s="401">
        <v>0.75</v>
      </c>
      <c r="TAO24" s="401">
        <v>0.75</v>
      </c>
      <c r="TAP24" s="401">
        <v>0.75</v>
      </c>
      <c r="TAQ24" s="401">
        <v>0.75</v>
      </c>
      <c r="TAR24" s="401">
        <v>0.75</v>
      </c>
      <c r="TAS24" s="401">
        <v>0.75</v>
      </c>
      <c r="TAT24" s="401">
        <v>0.75</v>
      </c>
      <c r="TAU24" s="401">
        <v>0.75</v>
      </c>
      <c r="TAV24" s="401">
        <v>0.75</v>
      </c>
      <c r="TAW24" s="401">
        <v>0.75</v>
      </c>
      <c r="TAX24" s="401">
        <v>0.75</v>
      </c>
      <c r="TAY24" s="401">
        <v>0.75</v>
      </c>
      <c r="TAZ24" s="401">
        <v>0.75</v>
      </c>
      <c r="TBA24" s="401">
        <v>0.75</v>
      </c>
      <c r="TBB24" s="401">
        <v>0.75</v>
      </c>
      <c r="TBC24" s="401">
        <v>0.75</v>
      </c>
      <c r="TBD24" s="401">
        <v>0.75</v>
      </c>
      <c r="TBE24" s="401">
        <v>0.75</v>
      </c>
      <c r="TBF24" s="401">
        <v>0.75</v>
      </c>
      <c r="TBG24" s="401">
        <v>0.75</v>
      </c>
      <c r="TBH24" s="401">
        <v>0.75</v>
      </c>
      <c r="TBI24" s="401">
        <v>0.75</v>
      </c>
      <c r="TBJ24" s="401">
        <v>0.75</v>
      </c>
      <c r="TBK24" s="401">
        <v>0.75</v>
      </c>
      <c r="TBL24" s="401">
        <v>0.75</v>
      </c>
      <c r="TBM24" s="401">
        <v>0.75</v>
      </c>
      <c r="TBN24" s="401">
        <v>0.75</v>
      </c>
      <c r="TBO24" s="401">
        <v>0.75</v>
      </c>
      <c r="TBP24" s="401">
        <v>0.75</v>
      </c>
      <c r="TBQ24" s="401">
        <v>0.75</v>
      </c>
      <c r="TBR24" s="401">
        <v>0.75</v>
      </c>
      <c r="TBS24" s="401">
        <v>0.75</v>
      </c>
      <c r="TBT24" s="401">
        <v>0.75</v>
      </c>
      <c r="TBU24" s="401">
        <v>0.75</v>
      </c>
      <c r="TBV24" s="401">
        <v>0.75</v>
      </c>
      <c r="TBW24" s="401">
        <v>0.75</v>
      </c>
      <c r="TBX24" s="401">
        <v>0.75</v>
      </c>
      <c r="TBY24" s="401">
        <v>0.75</v>
      </c>
      <c r="TBZ24" s="401">
        <v>0.75</v>
      </c>
      <c r="TCA24" s="401">
        <v>0.75</v>
      </c>
      <c r="TCB24" s="401">
        <v>0.75</v>
      </c>
      <c r="TCC24" s="401">
        <v>0.75</v>
      </c>
      <c r="TCD24" s="401">
        <v>0.75</v>
      </c>
      <c r="TCE24" s="401">
        <v>0.75</v>
      </c>
      <c r="TCF24" s="401">
        <v>0.75</v>
      </c>
      <c r="TCG24" s="401">
        <v>0.75</v>
      </c>
      <c r="TCH24" s="401">
        <v>0.75</v>
      </c>
      <c r="TCI24" s="401">
        <v>0.75</v>
      </c>
      <c r="TCJ24" s="401">
        <v>0.75</v>
      </c>
      <c r="TCK24" s="401">
        <v>0.75</v>
      </c>
      <c r="TCL24" s="401">
        <v>0.75</v>
      </c>
      <c r="TCM24" s="401">
        <v>0.75</v>
      </c>
      <c r="TCN24" s="401">
        <v>0.75</v>
      </c>
      <c r="TCO24" s="401">
        <v>0.75</v>
      </c>
      <c r="TCP24" s="401">
        <v>0.75</v>
      </c>
      <c r="TCQ24" s="401">
        <v>0.75</v>
      </c>
      <c r="TCR24" s="401">
        <v>0.75</v>
      </c>
      <c r="TCS24" s="401">
        <v>0.75</v>
      </c>
      <c r="TCT24" s="401">
        <v>0.75</v>
      </c>
      <c r="TCU24" s="401">
        <v>0.75</v>
      </c>
      <c r="TCV24" s="401">
        <v>0.75</v>
      </c>
      <c r="TCW24" s="401">
        <v>0.75</v>
      </c>
      <c r="TCX24" s="401">
        <v>0.75</v>
      </c>
      <c r="TCY24" s="401">
        <v>0.75</v>
      </c>
      <c r="TCZ24" s="401">
        <v>0.75</v>
      </c>
      <c r="TDA24" s="401">
        <v>0.75</v>
      </c>
      <c r="TDB24" s="401">
        <v>0.75</v>
      </c>
      <c r="TDC24" s="401">
        <v>0.75</v>
      </c>
      <c r="TDD24" s="401">
        <v>0.75</v>
      </c>
      <c r="TDE24" s="401">
        <v>0.75</v>
      </c>
      <c r="TDF24" s="401">
        <v>0.75</v>
      </c>
      <c r="TDG24" s="401">
        <v>0.75</v>
      </c>
      <c r="TDH24" s="401">
        <v>0.75</v>
      </c>
      <c r="TDI24" s="401">
        <v>0.75</v>
      </c>
      <c r="TDJ24" s="401">
        <v>0.75</v>
      </c>
      <c r="TDK24" s="401">
        <v>0.75</v>
      </c>
      <c r="TDL24" s="401">
        <v>0.75</v>
      </c>
      <c r="TDM24" s="401">
        <v>0.75</v>
      </c>
      <c r="TDN24" s="401">
        <v>0.75</v>
      </c>
      <c r="TDO24" s="401">
        <v>0.75</v>
      </c>
      <c r="TDP24" s="401">
        <v>0.75</v>
      </c>
      <c r="TDQ24" s="401">
        <v>0.75</v>
      </c>
      <c r="TDR24" s="401">
        <v>0.75</v>
      </c>
      <c r="TDS24" s="401">
        <v>0.75</v>
      </c>
      <c r="TDT24" s="401">
        <v>0.75</v>
      </c>
      <c r="TDU24" s="401">
        <v>0.75</v>
      </c>
      <c r="TDV24" s="401">
        <v>0.75</v>
      </c>
      <c r="TDW24" s="401">
        <v>0.75</v>
      </c>
      <c r="TDX24" s="401">
        <v>0.75</v>
      </c>
      <c r="TDY24" s="401">
        <v>0.75</v>
      </c>
      <c r="TDZ24" s="401">
        <v>0.75</v>
      </c>
      <c r="TEA24" s="401">
        <v>0.75</v>
      </c>
      <c r="TEB24" s="401">
        <v>0.75</v>
      </c>
      <c r="TEC24" s="401">
        <v>0.75</v>
      </c>
      <c r="TED24" s="401">
        <v>0.75</v>
      </c>
      <c r="TEE24" s="401">
        <v>0.75</v>
      </c>
      <c r="TEF24" s="401">
        <v>0.75</v>
      </c>
      <c r="TEG24" s="401">
        <v>0.75</v>
      </c>
      <c r="TEH24" s="401">
        <v>0.75</v>
      </c>
      <c r="TEI24" s="401">
        <v>0.75</v>
      </c>
      <c r="TEJ24" s="401">
        <v>0.75</v>
      </c>
      <c r="TEK24" s="401">
        <v>0.75</v>
      </c>
      <c r="TEL24" s="401">
        <v>0.75</v>
      </c>
      <c r="TEM24" s="401">
        <v>0.75</v>
      </c>
      <c r="TEN24" s="401">
        <v>0.75</v>
      </c>
      <c r="TEO24" s="401">
        <v>0.75</v>
      </c>
      <c r="TEP24" s="401">
        <v>0.75</v>
      </c>
      <c r="TEQ24" s="401">
        <v>0.75</v>
      </c>
      <c r="TER24" s="401">
        <v>0.75</v>
      </c>
      <c r="TES24" s="401">
        <v>0.75</v>
      </c>
      <c r="TET24" s="401">
        <v>0.75</v>
      </c>
      <c r="TEU24" s="401">
        <v>0.75</v>
      </c>
      <c r="TEV24" s="401">
        <v>0.75</v>
      </c>
      <c r="TEW24" s="401">
        <v>0.75</v>
      </c>
      <c r="TEX24" s="401">
        <v>0.75</v>
      </c>
      <c r="TEY24" s="401">
        <v>0.75</v>
      </c>
      <c r="TEZ24" s="401">
        <v>0.75</v>
      </c>
      <c r="TFA24" s="401">
        <v>0.75</v>
      </c>
      <c r="TFB24" s="401">
        <v>0.75</v>
      </c>
      <c r="TFC24" s="401">
        <v>0.75</v>
      </c>
      <c r="TFD24" s="401">
        <v>0.75</v>
      </c>
      <c r="TFE24" s="401">
        <v>0.75</v>
      </c>
      <c r="TFF24" s="401">
        <v>0.75</v>
      </c>
      <c r="TFG24" s="401">
        <v>0.75</v>
      </c>
      <c r="TFH24" s="401">
        <v>0.75</v>
      </c>
      <c r="TFI24" s="401">
        <v>0.75</v>
      </c>
      <c r="TFJ24" s="401">
        <v>0.75</v>
      </c>
      <c r="TFK24" s="401">
        <v>0.75</v>
      </c>
      <c r="TFL24" s="401">
        <v>0.75</v>
      </c>
      <c r="TFM24" s="401">
        <v>0.75</v>
      </c>
      <c r="TFN24" s="401">
        <v>0.75</v>
      </c>
      <c r="TFO24" s="401">
        <v>0.75</v>
      </c>
      <c r="TFP24" s="401">
        <v>0.75</v>
      </c>
      <c r="TFQ24" s="401">
        <v>0.75</v>
      </c>
      <c r="TFR24" s="401">
        <v>0.75</v>
      </c>
      <c r="TFS24" s="401">
        <v>0.75</v>
      </c>
      <c r="TFT24" s="401">
        <v>0.75</v>
      </c>
      <c r="TFU24" s="401">
        <v>0.75</v>
      </c>
      <c r="TFV24" s="401">
        <v>0.75</v>
      </c>
      <c r="TFW24" s="401">
        <v>0.75</v>
      </c>
      <c r="TFX24" s="401">
        <v>0.75</v>
      </c>
      <c r="TFY24" s="401">
        <v>0.75</v>
      </c>
      <c r="TFZ24" s="401">
        <v>0.75</v>
      </c>
      <c r="TGA24" s="401">
        <v>0.75</v>
      </c>
      <c r="TGB24" s="401">
        <v>0.75</v>
      </c>
      <c r="TGC24" s="401">
        <v>0.75</v>
      </c>
      <c r="TGD24" s="401">
        <v>0.75</v>
      </c>
      <c r="TGE24" s="401">
        <v>0.75</v>
      </c>
      <c r="TGF24" s="401">
        <v>0.75</v>
      </c>
      <c r="TGG24" s="401">
        <v>0.75</v>
      </c>
      <c r="TGH24" s="401">
        <v>0.75</v>
      </c>
      <c r="TGI24" s="401">
        <v>0.75</v>
      </c>
      <c r="TGJ24" s="401">
        <v>0.75</v>
      </c>
      <c r="TGK24" s="401">
        <v>0.75</v>
      </c>
      <c r="TGL24" s="401">
        <v>0.75</v>
      </c>
      <c r="TGM24" s="401">
        <v>0.75</v>
      </c>
      <c r="TGN24" s="401">
        <v>0.75</v>
      </c>
      <c r="TGO24" s="401">
        <v>0.75</v>
      </c>
      <c r="TGP24" s="401">
        <v>0.75</v>
      </c>
      <c r="TGQ24" s="401">
        <v>0.75</v>
      </c>
      <c r="TGR24" s="401">
        <v>0.75</v>
      </c>
      <c r="TGS24" s="401">
        <v>0.75</v>
      </c>
      <c r="TGT24" s="401">
        <v>0.75</v>
      </c>
      <c r="TGU24" s="401">
        <v>0.75</v>
      </c>
      <c r="TGV24" s="401">
        <v>0.75</v>
      </c>
      <c r="TGW24" s="401">
        <v>0.75</v>
      </c>
      <c r="TGX24" s="401">
        <v>0.75</v>
      </c>
      <c r="TGY24" s="401">
        <v>0.75</v>
      </c>
      <c r="TGZ24" s="401">
        <v>0.75</v>
      </c>
      <c r="THA24" s="401">
        <v>0.75</v>
      </c>
      <c r="THB24" s="401">
        <v>0.75</v>
      </c>
      <c r="THC24" s="401">
        <v>0.75</v>
      </c>
      <c r="THD24" s="401">
        <v>0.75</v>
      </c>
      <c r="THE24" s="401">
        <v>0.75</v>
      </c>
      <c r="THF24" s="401">
        <v>0.75</v>
      </c>
      <c r="THG24" s="401">
        <v>0.75</v>
      </c>
      <c r="THH24" s="401">
        <v>0.75</v>
      </c>
      <c r="THI24" s="401">
        <v>0.75</v>
      </c>
      <c r="THJ24" s="401">
        <v>0.75</v>
      </c>
      <c r="THK24" s="401">
        <v>0.75</v>
      </c>
      <c r="THL24" s="401">
        <v>0.75</v>
      </c>
      <c r="THM24" s="401">
        <v>0.75</v>
      </c>
      <c r="THN24" s="401">
        <v>0.75</v>
      </c>
      <c r="THO24" s="401">
        <v>0.75</v>
      </c>
      <c r="THP24" s="401">
        <v>0.75</v>
      </c>
      <c r="THQ24" s="401">
        <v>0.75</v>
      </c>
      <c r="THR24" s="401">
        <v>0.75</v>
      </c>
      <c r="THS24" s="401">
        <v>0.75</v>
      </c>
      <c r="THT24" s="401">
        <v>0.75</v>
      </c>
      <c r="THU24" s="401">
        <v>0.75</v>
      </c>
      <c r="THV24" s="401">
        <v>0.75</v>
      </c>
      <c r="THW24" s="401">
        <v>0.75</v>
      </c>
      <c r="THX24" s="401">
        <v>0.75</v>
      </c>
      <c r="THY24" s="401">
        <v>0.75</v>
      </c>
      <c r="THZ24" s="401">
        <v>0.75</v>
      </c>
      <c r="TIA24" s="401">
        <v>0.75</v>
      </c>
      <c r="TIB24" s="401">
        <v>0.75</v>
      </c>
      <c r="TIC24" s="401">
        <v>0.75</v>
      </c>
      <c r="TID24" s="401">
        <v>0.75</v>
      </c>
      <c r="TIE24" s="401">
        <v>0.75</v>
      </c>
      <c r="TIF24" s="401">
        <v>0.75</v>
      </c>
      <c r="TIG24" s="401">
        <v>0.75</v>
      </c>
      <c r="TIH24" s="401">
        <v>0.75</v>
      </c>
      <c r="TII24" s="401">
        <v>0.75</v>
      </c>
      <c r="TIJ24" s="401">
        <v>0.75</v>
      </c>
      <c r="TIK24" s="401">
        <v>0.75</v>
      </c>
      <c r="TIL24" s="401">
        <v>0.75</v>
      </c>
      <c r="TIM24" s="401">
        <v>0.75</v>
      </c>
      <c r="TIN24" s="401">
        <v>0.75</v>
      </c>
      <c r="TIO24" s="401">
        <v>0.75</v>
      </c>
      <c r="TIP24" s="401">
        <v>0.75</v>
      </c>
      <c r="TIQ24" s="401">
        <v>0.75</v>
      </c>
      <c r="TIR24" s="401">
        <v>0.75</v>
      </c>
      <c r="TIS24" s="401">
        <v>0.75</v>
      </c>
      <c r="TIT24" s="401">
        <v>0.75</v>
      </c>
      <c r="TIU24" s="401">
        <v>0.75</v>
      </c>
      <c r="TIV24" s="401">
        <v>0.75</v>
      </c>
      <c r="TIW24" s="401">
        <v>0.75</v>
      </c>
      <c r="TIX24" s="401">
        <v>0.75</v>
      </c>
      <c r="TIY24" s="401">
        <v>0.75</v>
      </c>
      <c r="TIZ24" s="401">
        <v>0.75</v>
      </c>
      <c r="TJA24" s="401">
        <v>0.75</v>
      </c>
      <c r="TJB24" s="401">
        <v>0.75</v>
      </c>
      <c r="TJC24" s="401">
        <v>0.75</v>
      </c>
      <c r="TJD24" s="401">
        <v>0.75</v>
      </c>
      <c r="TJE24" s="401">
        <v>0.75</v>
      </c>
      <c r="TJF24" s="401">
        <v>0.75</v>
      </c>
      <c r="TJG24" s="401">
        <v>0.75</v>
      </c>
      <c r="TJH24" s="401">
        <v>0.75</v>
      </c>
      <c r="TJI24" s="401">
        <v>0.75</v>
      </c>
      <c r="TJJ24" s="401">
        <v>0.75</v>
      </c>
      <c r="TJK24" s="401">
        <v>0.75</v>
      </c>
      <c r="TJL24" s="401">
        <v>0.75</v>
      </c>
      <c r="TJM24" s="401">
        <v>0.75</v>
      </c>
      <c r="TJN24" s="401">
        <v>0.75</v>
      </c>
      <c r="TJO24" s="401">
        <v>0.75</v>
      </c>
      <c r="TJP24" s="401">
        <v>0.75</v>
      </c>
      <c r="TJQ24" s="401">
        <v>0.75</v>
      </c>
      <c r="TJR24" s="401">
        <v>0.75</v>
      </c>
      <c r="TJS24" s="401">
        <v>0.75</v>
      </c>
      <c r="TJT24" s="401">
        <v>0.75</v>
      </c>
      <c r="TJU24" s="401">
        <v>0.75</v>
      </c>
      <c r="TJV24" s="401">
        <v>0.75</v>
      </c>
      <c r="TJW24" s="401">
        <v>0.75</v>
      </c>
      <c r="TJX24" s="401">
        <v>0.75</v>
      </c>
      <c r="TJY24" s="401">
        <v>0.75</v>
      </c>
      <c r="TJZ24" s="401">
        <v>0.75</v>
      </c>
      <c r="TKA24" s="401">
        <v>0.75</v>
      </c>
      <c r="TKB24" s="401">
        <v>0.75</v>
      </c>
      <c r="TKC24" s="401">
        <v>0.75</v>
      </c>
      <c r="TKD24" s="401">
        <v>0.75</v>
      </c>
      <c r="TKE24" s="401">
        <v>0.75</v>
      </c>
      <c r="TKF24" s="401">
        <v>0.75</v>
      </c>
      <c r="TKG24" s="401">
        <v>0.75</v>
      </c>
      <c r="TKH24" s="401">
        <v>0.75</v>
      </c>
      <c r="TKI24" s="401">
        <v>0.75</v>
      </c>
      <c r="TKJ24" s="401">
        <v>0.75</v>
      </c>
      <c r="TKK24" s="401">
        <v>0.75</v>
      </c>
      <c r="TKL24" s="401">
        <v>0.75</v>
      </c>
      <c r="TKM24" s="401">
        <v>0.75</v>
      </c>
      <c r="TKN24" s="401">
        <v>0.75</v>
      </c>
      <c r="TKO24" s="401">
        <v>0.75</v>
      </c>
      <c r="TKP24" s="401">
        <v>0.75</v>
      </c>
      <c r="TKQ24" s="401">
        <v>0.75</v>
      </c>
      <c r="TKR24" s="401">
        <v>0.75</v>
      </c>
      <c r="TKS24" s="401">
        <v>0.75</v>
      </c>
      <c r="TKT24" s="401">
        <v>0.75</v>
      </c>
      <c r="TKU24" s="401">
        <v>0.75</v>
      </c>
      <c r="TKV24" s="401">
        <v>0.75</v>
      </c>
      <c r="TKW24" s="401">
        <v>0.75</v>
      </c>
      <c r="TKX24" s="401">
        <v>0.75</v>
      </c>
      <c r="TKY24" s="401">
        <v>0.75</v>
      </c>
      <c r="TKZ24" s="401">
        <v>0.75</v>
      </c>
      <c r="TLA24" s="401">
        <v>0.75</v>
      </c>
      <c r="TLB24" s="401">
        <v>0.75</v>
      </c>
      <c r="TLC24" s="401">
        <v>0.75</v>
      </c>
      <c r="TLD24" s="401">
        <v>0.75</v>
      </c>
      <c r="TLE24" s="401">
        <v>0.75</v>
      </c>
      <c r="TLF24" s="401">
        <v>0.75</v>
      </c>
      <c r="TLG24" s="401">
        <v>0.75</v>
      </c>
      <c r="TLH24" s="401">
        <v>0.75</v>
      </c>
      <c r="TLI24" s="401">
        <v>0.75</v>
      </c>
      <c r="TLJ24" s="401">
        <v>0.75</v>
      </c>
      <c r="TLK24" s="401">
        <v>0.75</v>
      </c>
      <c r="TLL24" s="401">
        <v>0.75</v>
      </c>
      <c r="TLM24" s="401">
        <v>0.75</v>
      </c>
      <c r="TLN24" s="401">
        <v>0.75</v>
      </c>
      <c r="TLO24" s="401">
        <v>0.75</v>
      </c>
      <c r="TLP24" s="401">
        <v>0.75</v>
      </c>
      <c r="TLQ24" s="401">
        <v>0.75</v>
      </c>
      <c r="TLR24" s="401">
        <v>0.75</v>
      </c>
      <c r="TLS24" s="401">
        <v>0.75</v>
      </c>
      <c r="TLT24" s="401">
        <v>0.75</v>
      </c>
      <c r="TLU24" s="401">
        <v>0.75</v>
      </c>
      <c r="TLV24" s="401">
        <v>0.75</v>
      </c>
      <c r="TLW24" s="401">
        <v>0.75</v>
      </c>
      <c r="TLX24" s="401">
        <v>0.75</v>
      </c>
      <c r="TLY24" s="401">
        <v>0.75</v>
      </c>
      <c r="TLZ24" s="401">
        <v>0.75</v>
      </c>
      <c r="TMA24" s="401">
        <v>0.75</v>
      </c>
      <c r="TMB24" s="401">
        <v>0.75</v>
      </c>
      <c r="TMC24" s="401">
        <v>0.75</v>
      </c>
      <c r="TMD24" s="401">
        <v>0.75</v>
      </c>
      <c r="TME24" s="401">
        <v>0.75</v>
      </c>
      <c r="TMF24" s="401">
        <v>0.75</v>
      </c>
      <c r="TMG24" s="401">
        <v>0.75</v>
      </c>
      <c r="TMH24" s="401">
        <v>0.75</v>
      </c>
      <c r="TMI24" s="401">
        <v>0.75</v>
      </c>
      <c r="TMJ24" s="401">
        <v>0.75</v>
      </c>
      <c r="TMK24" s="401">
        <v>0.75</v>
      </c>
      <c r="TML24" s="401">
        <v>0.75</v>
      </c>
      <c r="TMM24" s="401">
        <v>0.75</v>
      </c>
      <c r="TMN24" s="401">
        <v>0.75</v>
      </c>
      <c r="TMO24" s="401">
        <v>0.75</v>
      </c>
      <c r="TMP24" s="401">
        <v>0.75</v>
      </c>
      <c r="TMQ24" s="401">
        <v>0.75</v>
      </c>
      <c r="TMR24" s="401">
        <v>0.75</v>
      </c>
      <c r="TMS24" s="401">
        <v>0.75</v>
      </c>
      <c r="TMT24" s="401">
        <v>0.75</v>
      </c>
      <c r="TMU24" s="401">
        <v>0.75</v>
      </c>
      <c r="TMV24" s="401">
        <v>0.75</v>
      </c>
      <c r="TMW24" s="401">
        <v>0.75</v>
      </c>
      <c r="TMX24" s="401">
        <v>0.75</v>
      </c>
      <c r="TMY24" s="401">
        <v>0.75</v>
      </c>
      <c r="TMZ24" s="401">
        <v>0.75</v>
      </c>
      <c r="TNA24" s="401">
        <v>0.75</v>
      </c>
      <c r="TNB24" s="401">
        <v>0.75</v>
      </c>
      <c r="TNC24" s="401">
        <v>0.75</v>
      </c>
      <c r="TND24" s="401">
        <v>0.75</v>
      </c>
      <c r="TNE24" s="401">
        <v>0.75</v>
      </c>
      <c r="TNF24" s="401">
        <v>0.75</v>
      </c>
      <c r="TNG24" s="401">
        <v>0.75</v>
      </c>
      <c r="TNH24" s="401">
        <v>0.75</v>
      </c>
      <c r="TNI24" s="401">
        <v>0.75</v>
      </c>
      <c r="TNJ24" s="401">
        <v>0.75</v>
      </c>
      <c r="TNK24" s="401">
        <v>0.75</v>
      </c>
      <c r="TNL24" s="401">
        <v>0.75</v>
      </c>
      <c r="TNM24" s="401">
        <v>0.75</v>
      </c>
      <c r="TNN24" s="401">
        <v>0.75</v>
      </c>
      <c r="TNO24" s="401">
        <v>0.75</v>
      </c>
      <c r="TNP24" s="401">
        <v>0.75</v>
      </c>
      <c r="TNQ24" s="401">
        <v>0.75</v>
      </c>
      <c r="TNR24" s="401">
        <v>0.75</v>
      </c>
      <c r="TNS24" s="401">
        <v>0.75</v>
      </c>
      <c r="TNT24" s="401">
        <v>0.75</v>
      </c>
      <c r="TNU24" s="401">
        <v>0.75</v>
      </c>
      <c r="TNV24" s="401">
        <v>0.75</v>
      </c>
      <c r="TNW24" s="401">
        <v>0.75</v>
      </c>
      <c r="TNX24" s="401">
        <v>0.75</v>
      </c>
      <c r="TNY24" s="401">
        <v>0.75</v>
      </c>
      <c r="TNZ24" s="401">
        <v>0.75</v>
      </c>
      <c r="TOA24" s="401">
        <v>0.75</v>
      </c>
      <c r="TOB24" s="401">
        <v>0.75</v>
      </c>
      <c r="TOC24" s="401">
        <v>0.75</v>
      </c>
      <c r="TOD24" s="401">
        <v>0.75</v>
      </c>
      <c r="TOE24" s="401">
        <v>0.75</v>
      </c>
      <c r="TOF24" s="401">
        <v>0.75</v>
      </c>
      <c r="TOG24" s="401">
        <v>0.75</v>
      </c>
      <c r="TOH24" s="401">
        <v>0.75</v>
      </c>
      <c r="TOI24" s="401">
        <v>0.75</v>
      </c>
      <c r="TOJ24" s="401">
        <v>0.75</v>
      </c>
      <c r="TOK24" s="401">
        <v>0.75</v>
      </c>
      <c r="TOL24" s="401">
        <v>0.75</v>
      </c>
      <c r="TOM24" s="401">
        <v>0.75</v>
      </c>
      <c r="TON24" s="401">
        <v>0.75</v>
      </c>
      <c r="TOO24" s="401">
        <v>0.75</v>
      </c>
      <c r="TOP24" s="401">
        <v>0.75</v>
      </c>
      <c r="TOQ24" s="401">
        <v>0.75</v>
      </c>
      <c r="TOR24" s="401">
        <v>0.75</v>
      </c>
      <c r="TOS24" s="401">
        <v>0.75</v>
      </c>
      <c r="TOT24" s="401">
        <v>0.75</v>
      </c>
      <c r="TOU24" s="401">
        <v>0.75</v>
      </c>
      <c r="TOV24" s="401">
        <v>0.75</v>
      </c>
      <c r="TOW24" s="401">
        <v>0.75</v>
      </c>
      <c r="TOX24" s="401">
        <v>0.75</v>
      </c>
      <c r="TOY24" s="401">
        <v>0.75</v>
      </c>
      <c r="TOZ24" s="401">
        <v>0.75</v>
      </c>
      <c r="TPA24" s="401">
        <v>0.75</v>
      </c>
      <c r="TPB24" s="401">
        <v>0.75</v>
      </c>
      <c r="TPC24" s="401">
        <v>0.75</v>
      </c>
      <c r="TPD24" s="401">
        <v>0.75</v>
      </c>
      <c r="TPE24" s="401">
        <v>0.75</v>
      </c>
      <c r="TPF24" s="401">
        <v>0.75</v>
      </c>
      <c r="TPG24" s="401">
        <v>0.75</v>
      </c>
      <c r="TPH24" s="401">
        <v>0.75</v>
      </c>
      <c r="TPI24" s="401">
        <v>0.75</v>
      </c>
      <c r="TPJ24" s="401">
        <v>0.75</v>
      </c>
      <c r="TPK24" s="401">
        <v>0.75</v>
      </c>
      <c r="TPL24" s="401">
        <v>0.75</v>
      </c>
      <c r="TPM24" s="401">
        <v>0.75</v>
      </c>
      <c r="TPN24" s="401">
        <v>0.75</v>
      </c>
      <c r="TPO24" s="401">
        <v>0.75</v>
      </c>
      <c r="TPP24" s="401">
        <v>0.75</v>
      </c>
      <c r="TPQ24" s="401">
        <v>0.75</v>
      </c>
      <c r="TPR24" s="401">
        <v>0.75</v>
      </c>
      <c r="TPS24" s="401">
        <v>0.75</v>
      </c>
      <c r="TPT24" s="401">
        <v>0.75</v>
      </c>
      <c r="TPU24" s="401">
        <v>0.75</v>
      </c>
      <c r="TPV24" s="401">
        <v>0.75</v>
      </c>
      <c r="TPW24" s="401">
        <v>0.75</v>
      </c>
      <c r="TPX24" s="401">
        <v>0.75</v>
      </c>
      <c r="TPY24" s="401">
        <v>0.75</v>
      </c>
      <c r="TPZ24" s="401">
        <v>0.75</v>
      </c>
      <c r="TQA24" s="401">
        <v>0.75</v>
      </c>
      <c r="TQB24" s="401">
        <v>0.75</v>
      </c>
      <c r="TQC24" s="401">
        <v>0.75</v>
      </c>
      <c r="TQD24" s="401">
        <v>0.75</v>
      </c>
      <c r="TQE24" s="401">
        <v>0.75</v>
      </c>
      <c r="TQF24" s="401">
        <v>0.75</v>
      </c>
      <c r="TQG24" s="401">
        <v>0.75</v>
      </c>
      <c r="TQH24" s="401">
        <v>0.75</v>
      </c>
      <c r="TQI24" s="401">
        <v>0.75</v>
      </c>
      <c r="TQJ24" s="401">
        <v>0.75</v>
      </c>
      <c r="TQK24" s="401">
        <v>0.75</v>
      </c>
      <c r="TQL24" s="401">
        <v>0.75</v>
      </c>
      <c r="TQM24" s="401">
        <v>0.75</v>
      </c>
      <c r="TQN24" s="401">
        <v>0.75</v>
      </c>
      <c r="TQO24" s="401">
        <v>0.75</v>
      </c>
      <c r="TQP24" s="401">
        <v>0.75</v>
      </c>
      <c r="TQQ24" s="401">
        <v>0.75</v>
      </c>
      <c r="TQR24" s="401">
        <v>0.75</v>
      </c>
      <c r="TQS24" s="401">
        <v>0.75</v>
      </c>
      <c r="TQT24" s="401">
        <v>0.75</v>
      </c>
      <c r="TQU24" s="401">
        <v>0.75</v>
      </c>
      <c r="TQV24" s="401">
        <v>0.75</v>
      </c>
      <c r="TQW24" s="401">
        <v>0.75</v>
      </c>
      <c r="TQX24" s="401">
        <v>0.75</v>
      </c>
      <c r="TQY24" s="401">
        <v>0.75</v>
      </c>
      <c r="TQZ24" s="401">
        <v>0.75</v>
      </c>
      <c r="TRA24" s="401">
        <v>0.75</v>
      </c>
      <c r="TRB24" s="401">
        <v>0.75</v>
      </c>
      <c r="TRC24" s="401">
        <v>0.75</v>
      </c>
      <c r="TRD24" s="401">
        <v>0.75</v>
      </c>
      <c r="TRE24" s="401">
        <v>0.75</v>
      </c>
      <c r="TRF24" s="401">
        <v>0.75</v>
      </c>
      <c r="TRG24" s="401">
        <v>0.75</v>
      </c>
      <c r="TRH24" s="401">
        <v>0.75</v>
      </c>
      <c r="TRI24" s="401">
        <v>0.75</v>
      </c>
      <c r="TRJ24" s="401">
        <v>0.75</v>
      </c>
      <c r="TRK24" s="401">
        <v>0.75</v>
      </c>
      <c r="TRL24" s="401">
        <v>0.75</v>
      </c>
      <c r="TRM24" s="401">
        <v>0.75</v>
      </c>
      <c r="TRN24" s="401">
        <v>0.75</v>
      </c>
      <c r="TRO24" s="401">
        <v>0.75</v>
      </c>
      <c r="TRP24" s="401">
        <v>0.75</v>
      </c>
      <c r="TRQ24" s="401">
        <v>0.75</v>
      </c>
      <c r="TRR24" s="401">
        <v>0.75</v>
      </c>
      <c r="TRS24" s="401">
        <v>0.75</v>
      </c>
      <c r="TRT24" s="401">
        <v>0.75</v>
      </c>
      <c r="TRU24" s="401">
        <v>0.75</v>
      </c>
      <c r="TRV24" s="401">
        <v>0.75</v>
      </c>
      <c r="TRW24" s="401">
        <v>0.75</v>
      </c>
      <c r="TRX24" s="401">
        <v>0.75</v>
      </c>
      <c r="TRY24" s="401">
        <v>0.75</v>
      </c>
      <c r="TRZ24" s="401">
        <v>0.75</v>
      </c>
      <c r="TSA24" s="401">
        <v>0.75</v>
      </c>
      <c r="TSB24" s="401">
        <v>0.75</v>
      </c>
      <c r="TSC24" s="401">
        <v>0.75</v>
      </c>
      <c r="TSD24" s="401">
        <v>0.75</v>
      </c>
      <c r="TSE24" s="401">
        <v>0.75</v>
      </c>
      <c r="TSF24" s="401">
        <v>0.75</v>
      </c>
      <c r="TSG24" s="401">
        <v>0.75</v>
      </c>
      <c r="TSH24" s="401">
        <v>0.75</v>
      </c>
      <c r="TSI24" s="401">
        <v>0.75</v>
      </c>
      <c r="TSJ24" s="401">
        <v>0.75</v>
      </c>
      <c r="TSK24" s="401">
        <v>0.75</v>
      </c>
      <c r="TSL24" s="401">
        <v>0.75</v>
      </c>
      <c r="TSM24" s="401">
        <v>0.75</v>
      </c>
      <c r="TSN24" s="401">
        <v>0.75</v>
      </c>
      <c r="TSO24" s="401">
        <v>0.75</v>
      </c>
      <c r="TSP24" s="401">
        <v>0.75</v>
      </c>
      <c r="TSQ24" s="401">
        <v>0.75</v>
      </c>
      <c r="TSR24" s="401">
        <v>0.75</v>
      </c>
      <c r="TSS24" s="401">
        <v>0.75</v>
      </c>
      <c r="TST24" s="401">
        <v>0.75</v>
      </c>
      <c r="TSU24" s="401">
        <v>0.75</v>
      </c>
      <c r="TSV24" s="401">
        <v>0.75</v>
      </c>
      <c r="TSW24" s="401">
        <v>0.75</v>
      </c>
      <c r="TSX24" s="401">
        <v>0.75</v>
      </c>
      <c r="TSY24" s="401">
        <v>0.75</v>
      </c>
      <c r="TSZ24" s="401">
        <v>0.75</v>
      </c>
      <c r="TTA24" s="401">
        <v>0.75</v>
      </c>
      <c r="TTB24" s="401">
        <v>0.75</v>
      </c>
      <c r="TTC24" s="401">
        <v>0.75</v>
      </c>
      <c r="TTD24" s="401">
        <v>0.75</v>
      </c>
      <c r="TTE24" s="401">
        <v>0.75</v>
      </c>
      <c r="TTF24" s="401">
        <v>0.75</v>
      </c>
      <c r="TTG24" s="401">
        <v>0.75</v>
      </c>
      <c r="TTH24" s="401">
        <v>0.75</v>
      </c>
      <c r="TTI24" s="401">
        <v>0.75</v>
      </c>
      <c r="TTJ24" s="401">
        <v>0.75</v>
      </c>
      <c r="TTK24" s="401">
        <v>0.75</v>
      </c>
      <c r="TTL24" s="401">
        <v>0.75</v>
      </c>
      <c r="TTM24" s="401">
        <v>0.75</v>
      </c>
      <c r="TTN24" s="401">
        <v>0.75</v>
      </c>
      <c r="TTO24" s="401">
        <v>0.75</v>
      </c>
      <c r="TTP24" s="401">
        <v>0.75</v>
      </c>
      <c r="TTQ24" s="401">
        <v>0.75</v>
      </c>
      <c r="TTR24" s="401">
        <v>0.75</v>
      </c>
      <c r="TTS24" s="401">
        <v>0.75</v>
      </c>
      <c r="TTT24" s="401">
        <v>0.75</v>
      </c>
      <c r="TTU24" s="401">
        <v>0.75</v>
      </c>
      <c r="TTV24" s="401">
        <v>0.75</v>
      </c>
      <c r="TTW24" s="401">
        <v>0.75</v>
      </c>
      <c r="TTX24" s="401">
        <v>0.75</v>
      </c>
      <c r="TTY24" s="401">
        <v>0.75</v>
      </c>
      <c r="TTZ24" s="401">
        <v>0.75</v>
      </c>
      <c r="TUA24" s="401">
        <v>0.75</v>
      </c>
      <c r="TUB24" s="401">
        <v>0.75</v>
      </c>
      <c r="TUC24" s="401">
        <v>0.75</v>
      </c>
      <c r="TUD24" s="401">
        <v>0.75</v>
      </c>
      <c r="TUE24" s="401">
        <v>0.75</v>
      </c>
      <c r="TUF24" s="401">
        <v>0.75</v>
      </c>
      <c r="TUG24" s="401">
        <v>0.75</v>
      </c>
      <c r="TUH24" s="401">
        <v>0.75</v>
      </c>
      <c r="TUI24" s="401">
        <v>0.75</v>
      </c>
      <c r="TUJ24" s="401">
        <v>0.75</v>
      </c>
      <c r="TUK24" s="401">
        <v>0.75</v>
      </c>
      <c r="TUL24" s="401">
        <v>0.75</v>
      </c>
      <c r="TUM24" s="401">
        <v>0.75</v>
      </c>
      <c r="TUN24" s="401">
        <v>0.75</v>
      </c>
      <c r="TUO24" s="401">
        <v>0.75</v>
      </c>
      <c r="TUP24" s="401">
        <v>0.75</v>
      </c>
      <c r="TUQ24" s="401">
        <v>0.75</v>
      </c>
      <c r="TUR24" s="401">
        <v>0.75</v>
      </c>
      <c r="TUS24" s="401">
        <v>0.75</v>
      </c>
      <c r="TUT24" s="401">
        <v>0.75</v>
      </c>
      <c r="TUU24" s="401">
        <v>0.75</v>
      </c>
      <c r="TUV24" s="401">
        <v>0.75</v>
      </c>
      <c r="TUW24" s="401">
        <v>0.75</v>
      </c>
      <c r="TUX24" s="401">
        <v>0.75</v>
      </c>
      <c r="TUY24" s="401">
        <v>0.75</v>
      </c>
      <c r="TUZ24" s="401">
        <v>0.75</v>
      </c>
      <c r="TVA24" s="401">
        <v>0.75</v>
      </c>
      <c r="TVB24" s="401">
        <v>0.75</v>
      </c>
      <c r="TVC24" s="401">
        <v>0.75</v>
      </c>
      <c r="TVD24" s="401">
        <v>0.75</v>
      </c>
      <c r="TVE24" s="401">
        <v>0.75</v>
      </c>
      <c r="TVF24" s="401">
        <v>0.75</v>
      </c>
      <c r="TVG24" s="401">
        <v>0.75</v>
      </c>
      <c r="TVH24" s="401">
        <v>0.75</v>
      </c>
      <c r="TVI24" s="401">
        <v>0.75</v>
      </c>
      <c r="TVJ24" s="401">
        <v>0.75</v>
      </c>
      <c r="TVK24" s="401">
        <v>0.75</v>
      </c>
      <c r="TVL24" s="401">
        <v>0.75</v>
      </c>
      <c r="TVM24" s="401">
        <v>0.75</v>
      </c>
      <c r="TVN24" s="401">
        <v>0.75</v>
      </c>
      <c r="TVO24" s="401">
        <v>0.75</v>
      </c>
      <c r="TVP24" s="401">
        <v>0.75</v>
      </c>
      <c r="TVQ24" s="401">
        <v>0.75</v>
      </c>
      <c r="TVR24" s="401">
        <v>0.75</v>
      </c>
      <c r="TVS24" s="401">
        <v>0.75</v>
      </c>
      <c r="TVT24" s="401">
        <v>0.75</v>
      </c>
      <c r="TVU24" s="401">
        <v>0.75</v>
      </c>
      <c r="TVV24" s="401">
        <v>0.75</v>
      </c>
      <c r="TVW24" s="401">
        <v>0.75</v>
      </c>
      <c r="TVX24" s="401">
        <v>0.75</v>
      </c>
      <c r="TVY24" s="401">
        <v>0.75</v>
      </c>
      <c r="TVZ24" s="401">
        <v>0.75</v>
      </c>
      <c r="TWA24" s="401">
        <v>0.75</v>
      </c>
      <c r="TWB24" s="401">
        <v>0.75</v>
      </c>
      <c r="TWC24" s="401">
        <v>0.75</v>
      </c>
      <c r="TWD24" s="401">
        <v>0.75</v>
      </c>
      <c r="TWE24" s="401">
        <v>0.75</v>
      </c>
      <c r="TWF24" s="401">
        <v>0.75</v>
      </c>
      <c r="TWG24" s="401">
        <v>0.75</v>
      </c>
      <c r="TWH24" s="401">
        <v>0.75</v>
      </c>
      <c r="TWI24" s="401">
        <v>0.75</v>
      </c>
      <c r="TWJ24" s="401">
        <v>0.75</v>
      </c>
      <c r="TWK24" s="401">
        <v>0.75</v>
      </c>
      <c r="TWL24" s="401">
        <v>0.75</v>
      </c>
      <c r="TWM24" s="401">
        <v>0.75</v>
      </c>
      <c r="TWN24" s="401">
        <v>0.75</v>
      </c>
      <c r="TWO24" s="401">
        <v>0.75</v>
      </c>
      <c r="TWP24" s="401">
        <v>0.75</v>
      </c>
      <c r="TWQ24" s="401">
        <v>0.75</v>
      </c>
      <c r="TWR24" s="401">
        <v>0.75</v>
      </c>
      <c r="TWS24" s="401">
        <v>0.75</v>
      </c>
      <c r="TWT24" s="401">
        <v>0.75</v>
      </c>
      <c r="TWU24" s="401">
        <v>0.75</v>
      </c>
      <c r="TWV24" s="401">
        <v>0.75</v>
      </c>
      <c r="TWW24" s="401">
        <v>0.75</v>
      </c>
      <c r="TWX24" s="401">
        <v>0.75</v>
      </c>
      <c r="TWY24" s="401">
        <v>0.75</v>
      </c>
      <c r="TWZ24" s="401">
        <v>0.75</v>
      </c>
      <c r="TXA24" s="401">
        <v>0.75</v>
      </c>
      <c r="TXB24" s="401">
        <v>0.75</v>
      </c>
      <c r="TXC24" s="401">
        <v>0.75</v>
      </c>
      <c r="TXD24" s="401">
        <v>0.75</v>
      </c>
      <c r="TXE24" s="401">
        <v>0.75</v>
      </c>
      <c r="TXF24" s="401">
        <v>0.75</v>
      </c>
      <c r="TXG24" s="401">
        <v>0.75</v>
      </c>
      <c r="TXH24" s="401">
        <v>0.75</v>
      </c>
      <c r="TXI24" s="401">
        <v>0.75</v>
      </c>
      <c r="TXJ24" s="401">
        <v>0.75</v>
      </c>
      <c r="TXK24" s="401">
        <v>0.75</v>
      </c>
      <c r="TXL24" s="401">
        <v>0.75</v>
      </c>
      <c r="TXM24" s="401">
        <v>0.75</v>
      </c>
      <c r="TXN24" s="401">
        <v>0.75</v>
      </c>
      <c r="TXO24" s="401">
        <v>0.75</v>
      </c>
      <c r="TXP24" s="401">
        <v>0.75</v>
      </c>
      <c r="TXQ24" s="401">
        <v>0.75</v>
      </c>
      <c r="TXR24" s="401">
        <v>0.75</v>
      </c>
      <c r="TXS24" s="401">
        <v>0.75</v>
      </c>
      <c r="TXT24" s="401">
        <v>0.75</v>
      </c>
      <c r="TXU24" s="401">
        <v>0.75</v>
      </c>
      <c r="TXV24" s="401">
        <v>0.75</v>
      </c>
      <c r="TXW24" s="401">
        <v>0.75</v>
      </c>
      <c r="TXX24" s="401">
        <v>0.75</v>
      </c>
      <c r="TXY24" s="401">
        <v>0.75</v>
      </c>
      <c r="TXZ24" s="401">
        <v>0.75</v>
      </c>
      <c r="TYA24" s="401">
        <v>0.75</v>
      </c>
      <c r="TYB24" s="401">
        <v>0.75</v>
      </c>
      <c r="TYC24" s="401">
        <v>0.75</v>
      </c>
      <c r="TYD24" s="401">
        <v>0.75</v>
      </c>
      <c r="TYE24" s="401">
        <v>0.75</v>
      </c>
      <c r="TYF24" s="401">
        <v>0.75</v>
      </c>
      <c r="TYG24" s="401">
        <v>0.75</v>
      </c>
      <c r="TYH24" s="401">
        <v>0.75</v>
      </c>
      <c r="TYI24" s="401">
        <v>0.75</v>
      </c>
      <c r="TYJ24" s="401">
        <v>0.75</v>
      </c>
      <c r="TYK24" s="401">
        <v>0.75</v>
      </c>
      <c r="TYL24" s="401">
        <v>0.75</v>
      </c>
      <c r="TYM24" s="401">
        <v>0.75</v>
      </c>
      <c r="TYN24" s="401">
        <v>0.75</v>
      </c>
      <c r="TYO24" s="401">
        <v>0.75</v>
      </c>
      <c r="TYP24" s="401">
        <v>0.75</v>
      </c>
      <c r="TYQ24" s="401">
        <v>0.75</v>
      </c>
      <c r="TYR24" s="401">
        <v>0.75</v>
      </c>
      <c r="TYS24" s="401">
        <v>0.75</v>
      </c>
      <c r="TYT24" s="401">
        <v>0.75</v>
      </c>
      <c r="TYU24" s="401">
        <v>0.75</v>
      </c>
      <c r="TYV24" s="401">
        <v>0.75</v>
      </c>
      <c r="TYW24" s="401">
        <v>0.75</v>
      </c>
      <c r="TYX24" s="401">
        <v>0.75</v>
      </c>
      <c r="TYY24" s="401">
        <v>0.75</v>
      </c>
      <c r="TYZ24" s="401">
        <v>0.75</v>
      </c>
      <c r="TZA24" s="401">
        <v>0.75</v>
      </c>
      <c r="TZB24" s="401">
        <v>0.75</v>
      </c>
      <c r="TZC24" s="401">
        <v>0.75</v>
      </c>
      <c r="TZD24" s="401">
        <v>0.75</v>
      </c>
      <c r="TZE24" s="401">
        <v>0.75</v>
      </c>
      <c r="TZF24" s="401">
        <v>0.75</v>
      </c>
      <c r="TZG24" s="401">
        <v>0.75</v>
      </c>
      <c r="TZH24" s="401">
        <v>0.75</v>
      </c>
      <c r="TZI24" s="401">
        <v>0.75</v>
      </c>
      <c r="TZJ24" s="401">
        <v>0.75</v>
      </c>
      <c r="TZK24" s="401">
        <v>0.75</v>
      </c>
      <c r="TZL24" s="401">
        <v>0.75</v>
      </c>
      <c r="TZM24" s="401">
        <v>0.75</v>
      </c>
      <c r="TZN24" s="401">
        <v>0.75</v>
      </c>
      <c r="TZO24" s="401">
        <v>0.75</v>
      </c>
      <c r="TZP24" s="401">
        <v>0.75</v>
      </c>
      <c r="TZQ24" s="401">
        <v>0.75</v>
      </c>
      <c r="TZR24" s="401">
        <v>0.75</v>
      </c>
      <c r="TZS24" s="401">
        <v>0.75</v>
      </c>
      <c r="TZT24" s="401">
        <v>0.75</v>
      </c>
      <c r="TZU24" s="401">
        <v>0.75</v>
      </c>
      <c r="TZV24" s="401">
        <v>0.75</v>
      </c>
      <c r="TZW24" s="401">
        <v>0.75</v>
      </c>
      <c r="TZX24" s="401">
        <v>0.75</v>
      </c>
      <c r="TZY24" s="401">
        <v>0.75</v>
      </c>
      <c r="TZZ24" s="401">
        <v>0.75</v>
      </c>
      <c r="UAA24" s="401">
        <v>0.75</v>
      </c>
      <c r="UAB24" s="401">
        <v>0.75</v>
      </c>
      <c r="UAC24" s="401">
        <v>0.75</v>
      </c>
      <c r="UAD24" s="401">
        <v>0.75</v>
      </c>
      <c r="UAE24" s="401">
        <v>0.75</v>
      </c>
      <c r="UAF24" s="401">
        <v>0.75</v>
      </c>
      <c r="UAG24" s="401">
        <v>0.75</v>
      </c>
      <c r="UAH24" s="401">
        <v>0.75</v>
      </c>
      <c r="UAI24" s="401">
        <v>0.75</v>
      </c>
      <c r="UAJ24" s="401">
        <v>0.75</v>
      </c>
      <c r="UAK24" s="401">
        <v>0.75</v>
      </c>
      <c r="UAL24" s="401">
        <v>0.75</v>
      </c>
      <c r="UAM24" s="401">
        <v>0.75</v>
      </c>
      <c r="UAN24" s="401">
        <v>0.75</v>
      </c>
      <c r="UAO24" s="401">
        <v>0.75</v>
      </c>
      <c r="UAP24" s="401">
        <v>0.75</v>
      </c>
      <c r="UAQ24" s="401">
        <v>0.75</v>
      </c>
      <c r="UAR24" s="401">
        <v>0.75</v>
      </c>
      <c r="UAS24" s="401">
        <v>0.75</v>
      </c>
      <c r="UAT24" s="401">
        <v>0.75</v>
      </c>
      <c r="UAU24" s="401">
        <v>0.75</v>
      </c>
      <c r="UAV24" s="401">
        <v>0.75</v>
      </c>
      <c r="UAW24" s="401">
        <v>0.75</v>
      </c>
      <c r="UAX24" s="401">
        <v>0.75</v>
      </c>
      <c r="UAY24" s="401">
        <v>0.75</v>
      </c>
      <c r="UAZ24" s="401">
        <v>0.75</v>
      </c>
      <c r="UBA24" s="401">
        <v>0.75</v>
      </c>
      <c r="UBB24" s="401">
        <v>0.75</v>
      </c>
      <c r="UBC24" s="401">
        <v>0.75</v>
      </c>
      <c r="UBD24" s="401">
        <v>0.75</v>
      </c>
      <c r="UBE24" s="401">
        <v>0.75</v>
      </c>
      <c r="UBF24" s="401">
        <v>0.75</v>
      </c>
      <c r="UBG24" s="401">
        <v>0.75</v>
      </c>
      <c r="UBH24" s="401">
        <v>0.75</v>
      </c>
      <c r="UBI24" s="401">
        <v>0.75</v>
      </c>
      <c r="UBJ24" s="401">
        <v>0.75</v>
      </c>
      <c r="UBK24" s="401">
        <v>0.75</v>
      </c>
      <c r="UBL24" s="401">
        <v>0.75</v>
      </c>
      <c r="UBM24" s="401">
        <v>0.75</v>
      </c>
      <c r="UBN24" s="401">
        <v>0.75</v>
      </c>
      <c r="UBO24" s="401">
        <v>0.75</v>
      </c>
      <c r="UBP24" s="401">
        <v>0.75</v>
      </c>
      <c r="UBQ24" s="401">
        <v>0.75</v>
      </c>
      <c r="UBR24" s="401">
        <v>0.75</v>
      </c>
      <c r="UBS24" s="401">
        <v>0.75</v>
      </c>
      <c r="UBT24" s="401">
        <v>0.75</v>
      </c>
      <c r="UBU24" s="401">
        <v>0.75</v>
      </c>
      <c r="UBV24" s="401">
        <v>0.75</v>
      </c>
      <c r="UBW24" s="401">
        <v>0.75</v>
      </c>
      <c r="UBX24" s="401">
        <v>0.75</v>
      </c>
      <c r="UBY24" s="401">
        <v>0.75</v>
      </c>
      <c r="UBZ24" s="401">
        <v>0.75</v>
      </c>
      <c r="UCA24" s="401">
        <v>0.75</v>
      </c>
      <c r="UCB24" s="401">
        <v>0.75</v>
      </c>
      <c r="UCC24" s="401">
        <v>0.75</v>
      </c>
      <c r="UCD24" s="401">
        <v>0.75</v>
      </c>
      <c r="UCE24" s="401">
        <v>0.75</v>
      </c>
      <c r="UCF24" s="401">
        <v>0.75</v>
      </c>
      <c r="UCG24" s="401">
        <v>0.75</v>
      </c>
      <c r="UCH24" s="401">
        <v>0.75</v>
      </c>
      <c r="UCI24" s="401">
        <v>0.75</v>
      </c>
      <c r="UCJ24" s="401">
        <v>0.75</v>
      </c>
      <c r="UCK24" s="401">
        <v>0.75</v>
      </c>
      <c r="UCL24" s="401">
        <v>0.75</v>
      </c>
      <c r="UCM24" s="401">
        <v>0.75</v>
      </c>
      <c r="UCN24" s="401">
        <v>0.75</v>
      </c>
      <c r="UCO24" s="401">
        <v>0.75</v>
      </c>
      <c r="UCP24" s="401">
        <v>0.75</v>
      </c>
      <c r="UCQ24" s="401">
        <v>0.75</v>
      </c>
      <c r="UCR24" s="401">
        <v>0.75</v>
      </c>
      <c r="UCS24" s="401">
        <v>0.75</v>
      </c>
      <c r="UCT24" s="401">
        <v>0.75</v>
      </c>
      <c r="UCU24" s="401">
        <v>0.75</v>
      </c>
      <c r="UCV24" s="401">
        <v>0.75</v>
      </c>
      <c r="UCW24" s="401">
        <v>0.75</v>
      </c>
      <c r="UCX24" s="401">
        <v>0.75</v>
      </c>
      <c r="UCY24" s="401">
        <v>0.75</v>
      </c>
      <c r="UCZ24" s="401">
        <v>0.75</v>
      </c>
      <c r="UDA24" s="401">
        <v>0.75</v>
      </c>
      <c r="UDB24" s="401">
        <v>0.75</v>
      </c>
      <c r="UDC24" s="401">
        <v>0.75</v>
      </c>
      <c r="UDD24" s="401">
        <v>0.75</v>
      </c>
      <c r="UDE24" s="401">
        <v>0.75</v>
      </c>
      <c r="UDF24" s="401">
        <v>0.75</v>
      </c>
      <c r="UDG24" s="401">
        <v>0.75</v>
      </c>
      <c r="UDH24" s="401">
        <v>0.75</v>
      </c>
      <c r="UDI24" s="401">
        <v>0.75</v>
      </c>
      <c r="UDJ24" s="401">
        <v>0.75</v>
      </c>
      <c r="UDK24" s="401">
        <v>0.75</v>
      </c>
      <c r="UDL24" s="401">
        <v>0.75</v>
      </c>
      <c r="UDM24" s="401">
        <v>0.75</v>
      </c>
      <c r="UDN24" s="401">
        <v>0.75</v>
      </c>
      <c r="UDO24" s="401">
        <v>0.75</v>
      </c>
      <c r="UDP24" s="401">
        <v>0.75</v>
      </c>
      <c r="UDQ24" s="401">
        <v>0.75</v>
      </c>
      <c r="UDR24" s="401">
        <v>0.75</v>
      </c>
      <c r="UDS24" s="401">
        <v>0.75</v>
      </c>
      <c r="UDT24" s="401">
        <v>0.75</v>
      </c>
      <c r="UDU24" s="401">
        <v>0.75</v>
      </c>
      <c r="UDV24" s="401">
        <v>0.75</v>
      </c>
      <c r="UDW24" s="401">
        <v>0.75</v>
      </c>
      <c r="UDX24" s="401">
        <v>0.75</v>
      </c>
      <c r="UDY24" s="401">
        <v>0.75</v>
      </c>
      <c r="UDZ24" s="401">
        <v>0.75</v>
      </c>
      <c r="UEA24" s="401">
        <v>0.75</v>
      </c>
      <c r="UEB24" s="401">
        <v>0.75</v>
      </c>
      <c r="UEC24" s="401">
        <v>0.75</v>
      </c>
      <c r="UED24" s="401">
        <v>0.75</v>
      </c>
      <c r="UEE24" s="401">
        <v>0.75</v>
      </c>
      <c r="UEF24" s="401">
        <v>0.75</v>
      </c>
      <c r="UEG24" s="401">
        <v>0.75</v>
      </c>
      <c r="UEH24" s="401">
        <v>0.75</v>
      </c>
      <c r="UEI24" s="401">
        <v>0.75</v>
      </c>
      <c r="UEJ24" s="401">
        <v>0.75</v>
      </c>
      <c r="UEK24" s="401">
        <v>0.75</v>
      </c>
      <c r="UEL24" s="401">
        <v>0.75</v>
      </c>
      <c r="UEM24" s="401">
        <v>0.75</v>
      </c>
      <c r="UEN24" s="401">
        <v>0.75</v>
      </c>
      <c r="UEO24" s="401">
        <v>0.75</v>
      </c>
      <c r="UEP24" s="401">
        <v>0.75</v>
      </c>
      <c r="UEQ24" s="401">
        <v>0.75</v>
      </c>
      <c r="UER24" s="401">
        <v>0.75</v>
      </c>
      <c r="UES24" s="401">
        <v>0.75</v>
      </c>
      <c r="UET24" s="401">
        <v>0.75</v>
      </c>
      <c r="UEU24" s="401">
        <v>0.75</v>
      </c>
      <c r="UEV24" s="401">
        <v>0.75</v>
      </c>
      <c r="UEW24" s="401">
        <v>0.75</v>
      </c>
      <c r="UEX24" s="401">
        <v>0.75</v>
      </c>
      <c r="UEY24" s="401">
        <v>0.75</v>
      </c>
      <c r="UEZ24" s="401">
        <v>0.75</v>
      </c>
      <c r="UFA24" s="401">
        <v>0.75</v>
      </c>
      <c r="UFB24" s="401">
        <v>0.75</v>
      </c>
      <c r="UFC24" s="401">
        <v>0.75</v>
      </c>
      <c r="UFD24" s="401">
        <v>0.75</v>
      </c>
      <c r="UFE24" s="401">
        <v>0.75</v>
      </c>
      <c r="UFF24" s="401">
        <v>0.75</v>
      </c>
      <c r="UFG24" s="401">
        <v>0.75</v>
      </c>
      <c r="UFH24" s="401">
        <v>0.75</v>
      </c>
      <c r="UFI24" s="401">
        <v>0.75</v>
      </c>
      <c r="UFJ24" s="401">
        <v>0.75</v>
      </c>
      <c r="UFK24" s="401">
        <v>0.75</v>
      </c>
      <c r="UFL24" s="401">
        <v>0.75</v>
      </c>
      <c r="UFM24" s="401">
        <v>0.75</v>
      </c>
      <c r="UFN24" s="401">
        <v>0.75</v>
      </c>
      <c r="UFO24" s="401">
        <v>0.75</v>
      </c>
      <c r="UFP24" s="401">
        <v>0.75</v>
      </c>
      <c r="UFQ24" s="401">
        <v>0.75</v>
      </c>
      <c r="UFR24" s="401">
        <v>0.75</v>
      </c>
      <c r="UFS24" s="401">
        <v>0.75</v>
      </c>
      <c r="UFT24" s="401">
        <v>0.75</v>
      </c>
      <c r="UFU24" s="401">
        <v>0.75</v>
      </c>
      <c r="UFV24" s="401">
        <v>0.75</v>
      </c>
      <c r="UFW24" s="401">
        <v>0.75</v>
      </c>
      <c r="UFX24" s="401">
        <v>0.75</v>
      </c>
      <c r="UFY24" s="401">
        <v>0.75</v>
      </c>
      <c r="UFZ24" s="401">
        <v>0.75</v>
      </c>
      <c r="UGA24" s="401">
        <v>0.75</v>
      </c>
      <c r="UGB24" s="401">
        <v>0.75</v>
      </c>
      <c r="UGC24" s="401">
        <v>0.75</v>
      </c>
      <c r="UGD24" s="401">
        <v>0.75</v>
      </c>
      <c r="UGE24" s="401">
        <v>0.75</v>
      </c>
      <c r="UGF24" s="401">
        <v>0.75</v>
      </c>
      <c r="UGG24" s="401">
        <v>0.75</v>
      </c>
      <c r="UGH24" s="401">
        <v>0.75</v>
      </c>
      <c r="UGI24" s="401">
        <v>0.75</v>
      </c>
      <c r="UGJ24" s="401">
        <v>0.75</v>
      </c>
      <c r="UGK24" s="401">
        <v>0.75</v>
      </c>
      <c r="UGL24" s="401">
        <v>0.75</v>
      </c>
      <c r="UGM24" s="401">
        <v>0.75</v>
      </c>
      <c r="UGN24" s="401">
        <v>0.75</v>
      </c>
      <c r="UGO24" s="401">
        <v>0.75</v>
      </c>
      <c r="UGP24" s="401">
        <v>0.75</v>
      </c>
      <c r="UGQ24" s="401">
        <v>0.75</v>
      </c>
      <c r="UGR24" s="401">
        <v>0.75</v>
      </c>
      <c r="UGS24" s="401">
        <v>0.75</v>
      </c>
      <c r="UGT24" s="401">
        <v>0.75</v>
      </c>
      <c r="UGU24" s="401">
        <v>0.75</v>
      </c>
      <c r="UGV24" s="401">
        <v>0.75</v>
      </c>
      <c r="UGW24" s="401">
        <v>0.75</v>
      </c>
      <c r="UGX24" s="401">
        <v>0.75</v>
      </c>
      <c r="UGY24" s="401">
        <v>0.75</v>
      </c>
      <c r="UGZ24" s="401">
        <v>0.75</v>
      </c>
      <c r="UHA24" s="401">
        <v>0.75</v>
      </c>
      <c r="UHB24" s="401">
        <v>0.75</v>
      </c>
      <c r="UHC24" s="401">
        <v>0.75</v>
      </c>
      <c r="UHD24" s="401">
        <v>0.75</v>
      </c>
      <c r="UHE24" s="401">
        <v>0.75</v>
      </c>
      <c r="UHF24" s="401">
        <v>0.75</v>
      </c>
      <c r="UHG24" s="401">
        <v>0.75</v>
      </c>
      <c r="UHH24" s="401">
        <v>0.75</v>
      </c>
      <c r="UHI24" s="401">
        <v>0.75</v>
      </c>
      <c r="UHJ24" s="401">
        <v>0.75</v>
      </c>
      <c r="UHK24" s="401">
        <v>0.75</v>
      </c>
      <c r="UHL24" s="401">
        <v>0.75</v>
      </c>
      <c r="UHM24" s="401">
        <v>0.75</v>
      </c>
      <c r="UHN24" s="401">
        <v>0.75</v>
      </c>
      <c r="UHO24" s="401">
        <v>0.75</v>
      </c>
      <c r="UHP24" s="401">
        <v>0.75</v>
      </c>
      <c r="UHQ24" s="401">
        <v>0.75</v>
      </c>
      <c r="UHR24" s="401">
        <v>0.75</v>
      </c>
      <c r="UHS24" s="401">
        <v>0.75</v>
      </c>
      <c r="UHT24" s="401">
        <v>0.75</v>
      </c>
      <c r="UHU24" s="401">
        <v>0.75</v>
      </c>
      <c r="UHV24" s="401">
        <v>0.75</v>
      </c>
      <c r="UHW24" s="401">
        <v>0.75</v>
      </c>
      <c r="UHX24" s="401">
        <v>0.75</v>
      </c>
      <c r="UHY24" s="401">
        <v>0.75</v>
      </c>
      <c r="UHZ24" s="401">
        <v>0.75</v>
      </c>
      <c r="UIA24" s="401">
        <v>0.75</v>
      </c>
      <c r="UIB24" s="401">
        <v>0.75</v>
      </c>
      <c r="UIC24" s="401">
        <v>0.75</v>
      </c>
      <c r="UID24" s="401">
        <v>0.75</v>
      </c>
      <c r="UIE24" s="401">
        <v>0.75</v>
      </c>
      <c r="UIF24" s="401">
        <v>0.75</v>
      </c>
      <c r="UIG24" s="401">
        <v>0.75</v>
      </c>
      <c r="UIH24" s="401">
        <v>0.75</v>
      </c>
      <c r="UII24" s="401">
        <v>0.75</v>
      </c>
      <c r="UIJ24" s="401">
        <v>0.75</v>
      </c>
      <c r="UIK24" s="401">
        <v>0.75</v>
      </c>
      <c r="UIL24" s="401">
        <v>0.75</v>
      </c>
      <c r="UIM24" s="401">
        <v>0.75</v>
      </c>
      <c r="UIN24" s="401">
        <v>0.75</v>
      </c>
      <c r="UIO24" s="401">
        <v>0.75</v>
      </c>
      <c r="UIP24" s="401">
        <v>0.75</v>
      </c>
      <c r="UIQ24" s="401">
        <v>0.75</v>
      </c>
      <c r="UIR24" s="401">
        <v>0.75</v>
      </c>
      <c r="UIS24" s="401">
        <v>0.75</v>
      </c>
      <c r="UIT24" s="401">
        <v>0.75</v>
      </c>
      <c r="UIU24" s="401">
        <v>0.75</v>
      </c>
      <c r="UIV24" s="401">
        <v>0.75</v>
      </c>
      <c r="UIW24" s="401">
        <v>0.75</v>
      </c>
      <c r="UIX24" s="401">
        <v>0.75</v>
      </c>
      <c r="UIY24" s="401">
        <v>0.75</v>
      </c>
      <c r="UIZ24" s="401">
        <v>0.75</v>
      </c>
      <c r="UJA24" s="401">
        <v>0.75</v>
      </c>
      <c r="UJB24" s="401">
        <v>0.75</v>
      </c>
      <c r="UJC24" s="401">
        <v>0.75</v>
      </c>
      <c r="UJD24" s="401">
        <v>0.75</v>
      </c>
      <c r="UJE24" s="401">
        <v>0.75</v>
      </c>
      <c r="UJF24" s="401">
        <v>0.75</v>
      </c>
      <c r="UJG24" s="401">
        <v>0.75</v>
      </c>
      <c r="UJH24" s="401">
        <v>0.75</v>
      </c>
      <c r="UJI24" s="401">
        <v>0.75</v>
      </c>
      <c r="UJJ24" s="401">
        <v>0.75</v>
      </c>
      <c r="UJK24" s="401">
        <v>0.75</v>
      </c>
      <c r="UJL24" s="401">
        <v>0.75</v>
      </c>
      <c r="UJM24" s="401">
        <v>0.75</v>
      </c>
      <c r="UJN24" s="401">
        <v>0.75</v>
      </c>
      <c r="UJO24" s="401">
        <v>0.75</v>
      </c>
      <c r="UJP24" s="401">
        <v>0.75</v>
      </c>
      <c r="UJQ24" s="401">
        <v>0.75</v>
      </c>
      <c r="UJR24" s="401">
        <v>0.75</v>
      </c>
      <c r="UJS24" s="401">
        <v>0.75</v>
      </c>
      <c r="UJT24" s="401">
        <v>0.75</v>
      </c>
      <c r="UJU24" s="401">
        <v>0.75</v>
      </c>
      <c r="UJV24" s="401">
        <v>0.75</v>
      </c>
      <c r="UJW24" s="401">
        <v>0.75</v>
      </c>
      <c r="UJX24" s="401">
        <v>0.75</v>
      </c>
      <c r="UJY24" s="401">
        <v>0.75</v>
      </c>
      <c r="UJZ24" s="401">
        <v>0.75</v>
      </c>
      <c r="UKA24" s="401">
        <v>0.75</v>
      </c>
      <c r="UKB24" s="401">
        <v>0.75</v>
      </c>
      <c r="UKC24" s="401">
        <v>0.75</v>
      </c>
      <c r="UKD24" s="401">
        <v>0.75</v>
      </c>
      <c r="UKE24" s="401">
        <v>0.75</v>
      </c>
      <c r="UKF24" s="401">
        <v>0.75</v>
      </c>
      <c r="UKG24" s="401">
        <v>0.75</v>
      </c>
      <c r="UKH24" s="401">
        <v>0.75</v>
      </c>
      <c r="UKI24" s="401">
        <v>0.75</v>
      </c>
      <c r="UKJ24" s="401">
        <v>0.75</v>
      </c>
      <c r="UKK24" s="401">
        <v>0.75</v>
      </c>
      <c r="UKL24" s="401">
        <v>0.75</v>
      </c>
      <c r="UKM24" s="401">
        <v>0.75</v>
      </c>
      <c r="UKN24" s="401">
        <v>0.75</v>
      </c>
      <c r="UKO24" s="401">
        <v>0.75</v>
      </c>
      <c r="UKP24" s="401">
        <v>0.75</v>
      </c>
      <c r="UKQ24" s="401">
        <v>0.75</v>
      </c>
      <c r="UKR24" s="401">
        <v>0.75</v>
      </c>
      <c r="UKS24" s="401">
        <v>0.75</v>
      </c>
      <c r="UKT24" s="401">
        <v>0.75</v>
      </c>
      <c r="UKU24" s="401">
        <v>0.75</v>
      </c>
      <c r="UKV24" s="401">
        <v>0.75</v>
      </c>
      <c r="UKW24" s="401">
        <v>0.75</v>
      </c>
      <c r="UKX24" s="401">
        <v>0.75</v>
      </c>
      <c r="UKY24" s="401">
        <v>0.75</v>
      </c>
      <c r="UKZ24" s="401">
        <v>0.75</v>
      </c>
      <c r="ULA24" s="401">
        <v>0.75</v>
      </c>
      <c r="ULB24" s="401">
        <v>0.75</v>
      </c>
      <c r="ULC24" s="401">
        <v>0.75</v>
      </c>
      <c r="ULD24" s="401">
        <v>0.75</v>
      </c>
      <c r="ULE24" s="401">
        <v>0.75</v>
      </c>
      <c r="ULF24" s="401">
        <v>0.75</v>
      </c>
      <c r="ULG24" s="401">
        <v>0.75</v>
      </c>
      <c r="ULH24" s="401">
        <v>0.75</v>
      </c>
      <c r="ULI24" s="401">
        <v>0.75</v>
      </c>
      <c r="ULJ24" s="401">
        <v>0.75</v>
      </c>
      <c r="ULK24" s="401">
        <v>0.75</v>
      </c>
      <c r="ULL24" s="401">
        <v>0.75</v>
      </c>
      <c r="ULM24" s="401">
        <v>0.75</v>
      </c>
      <c r="ULN24" s="401">
        <v>0.75</v>
      </c>
      <c r="ULO24" s="401">
        <v>0.75</v>
      </c>
      <c r="ULP24" s="401">
        <v>0.75</v>
      </c>
      <c r="ULQ24" s="401">
        <v>0.75</v>
      </c>
      <c r="ULR24" s="401">
        <v>0.75</v>
      </c>
      <c r="ULS24" s="401">
        <v>0.75</v>
      </c>
      <c r="ULT24" s="401">
        <v>0.75</v>
      </c>
      <c r="ULU24" s="401">
        <v>0.75</v>
      </c>
      <c r="ULV24" s="401">
        <v>0.75</v>
      </c>
      <c r="ULW24" s="401">
        <v>0.75</v>
      </c>
      <c r="ULX24" s="401">
        <v>0.75</v>
      </c>
      <c r="ULY24" s="401">
        <v>0.75</v>
      </c>
      <c r="ULZ24" s="401">
        <v>0.75</v>
      </c>
      <c r="UMA24" s="401">
        <v>0.75</v>
      </c>
      <c r="UMB24" s="401">
        <v>0.75</v>
      </c>
      <c r="UMC24" s="401">
        <v>0.75</v>
      </c>
      <c r="UMD24" s="401">
        <v>0.75</v>
      </c>
      <c r="UME24" s="401">
        <v>0.75</v>
      </c>
      <c r="UMF24" s="401">
        <v>0.75</v>
      </c>
      <c r="UMG24" s="401">
        <v>0.75</v>
      </c>
      <c r="UMH24" s="401">
        <v>0.75</v>
      </c>
      <c r="UMI24" s="401">
        <v>0.75</v>
      </c>
      <c r="UMJ24" s="401">
        <v>0.75</v>
      </c>
      <c r="UMK24" s="401">
        <v>0.75</v>
      </c>
      <c r="UML24" s="401">
        <v>0.75</v>
      </c>
      <c r="UMM24" s="401">
        <v>0.75</v>
      </c>
      <c r="UMN24" s="401">
        <v>0.75</v>
      </c>
      <c r="UMO24" s="401">
        <v>0.75</v>
      </c>
      <c r="UMP24" s="401">
        <v>0.75</v>
      </c>
      <c r="UMQ24" s="401">
        <v>0.75</v>
      </c>
      <c r="UMR24" s="401">
        <v>0.75</v>
      </c>
      <c r="UMS24" s="401">
        <v>0.75</v>
      </c>
      <c r="UMT24" s="401">
        <v>0.75</v>
      </c>
      <c r="UMU24" s="401">
        <v>0.75</v>
      </c>
      <c r="UMV24" s="401">
        <v>0.75</v>
      </c>
      <c r="UMW24" s="401">
        <v>0.75</v>
      </c>
      <c r="UMX24" s="401">
        <v>0.75</v>
      </c>
      <c r="UMY24" s="401">
        <v>0.75</v>
      </c>
      <c r="UMZ24" s="401">
        <v>0.75</v>
      </c>
      <c r="UNA24" s="401">
        <v>0.75</v>
      </c>
      <c r="UNB24" s="401">
        <v>0.75</v>
      </c>
      <c r="UNC24" s="401">
        <v>0.75</v>
      </c>
      <c r="UND24" s="401">
        <v>0.75</v>
      </c>
      <c r="UNE24" s="401">
        <v>0.75</v>
      </c>
      <c r="UNF24" s="401">
        <v>0.75</v>
      </c>
      <c r="UNG24" s="401">
        <v>0.75</v>
      </c>
      <c r="UNH24" s="401">
        <v>0.75</v>
      </c>
      <c r="UNI24" s="401">
        <v>0.75</v>
      </c>
      <c r="UNJ24" s="401">
        <v>0.75</v>
      </c>
      <c r="UNK24" s="401">
        <v>0.75</v>
      </c>
      <c r="UNL24" s="401">
        <v>0.75</v>
      </c>
      <c r="UNM24" s="401">
        <v>0.75</v>
      </c>
      <c r="UNN24" s="401">
        <v>0.75</v>
      </c>
      <c r="UNO24" s="401">
        <v>0.75</v>
      </c>
      <c r="UNP24" s="401">
        <v>0.75</v>
      </c>
      <c r="UNQ24" s="401">
        <v>0.75</v>
      </c>
      <c r="UNR24" s="401">
        <v>0.75</v>
      </c>
      <c r="UNS24" s="401">
        <v>0.75</v>
      </c>
      <c r="UNT24" s="401">
        <v>0.75</v>
      </c>
      <c r="UNU24" s="401">
        <v>0.75</v>
      </c>
      <c r="UNV24" s="401">
        <v>0.75</v>
      </c>
      <c r="UNW24" s="401">
        <v>0.75</v>
      </c>
      <c r="UNX24" s="401">
        <v>0.75</v>
      </c>
      <c r="UNY24" s="401">
        <v>0.75</v>
      </c>
      <c r="UNZ24" s="401">
        <v>0.75</v>
      </c>
      <c r="UOA24" s="401">
        <v>0.75</v>
      </c>
      <c r="UOB24" s="401">
        <v>0.75</v>
      </c>
      <c r="UOC24" s="401">
        <v>0.75</v>
      </c>
      <c r="UOD24" s="401">
        <v>0.75</v>
      </c>
      <c r="UOE24" s="401">
        <v>0.75</v>
      </c>
      <c r="UOF24" s="401">
        <v>0.75</v>
      </c>
      <c r="UOG24" s="401">
        <v>0.75</v>
      </c>
      <c r="UOH24" s="401">
        <v>0.75</v>
      </c>
      <c r="UOI24" s="401">
        <v>0.75</v>
      </c>
      <c r="UOJ24" s="401">
        <v>0.75</v>
      </c>
      <c r="UOK24" s="401">
        <v>0.75</v>
      </c>
      <c r="UOL24" s="401">
        <v>0.75</v>
      </c>
      <c r="UOM24" s="401">
        <v>0.75</v>
      </c>
      <c r="UON24" s="401">
        <v>0.75</v>
      </c>
      <c r="UOO24" s="401">
        <v>0.75</v>
      </c>
      <c r="UOP24" s="401">
        <v>0.75</v>
      </c>
      <c r="UOQ24" s="401">
        <v>0.75</v>
      </c>
      <c r="UOR24" s="401">
        <v>0.75</v>
      </c>
      <c r="UOS24" s="401">
        <v>0.75</v>
      </c>
      <c r="UOT24" s="401">
        <v>0.75</v>
      </c>
      <c r="UOU24" s="401">
        <v>0.75</v>
      </c>
      <c r="UOV24" s="401">
        <v>0.75</v>
      </c>
      <c r="UOW24" s="401">
        <v>0.75</v>
      </c>
      <c r="UOX24" s="401">
        <v>0.75</v>
      </c>
      <c r="UOY24" s="401">
        <v>0.75</v>
      </c>
      <c r="UOZ24" s="401">
        <v>0.75</v>
      </c>
      <c r="UPA24" s="401">
        <v>0.75</v>
      </c>
      <c r="UPB24" s="401">
        <v>0.75</v>
      </c>
      <c r="UPC24" s="401">
        <v>0.75</v>
      </c>
      <c r="UPD24" s="401">
        <v>0.75</v>
      </c>
      <c r="UPE24" s="401">
        <v>0.75</v>
      </c>
      <c r="UPF24" s="401">
        <v>0.75</v>
      </c>
      <c r="UPG24" s="401">
        <v>0.75</v>
      </c>
      <c r="UPH24" s="401">
        <v>0.75</v>
      </c>
      <c r="UPI24" s="401">
        <v>0.75</v>
      </c>
      <c r="UPJ24" s="401">
        <v>0.75</v>
      </c>
      <c r="UPK24" s="401">
        <v>0.75</v>
      </c>
      <c r="UPL24" s="401">
        <v>0.75</v>
      </c>
      <c r="UPM24" s="401">
        <v>0.75</v>
      </c>
      <c r="UPN24" s="401">
        <v>0.75</v>
      </c>
      <c r="UPO24" s="401">
        <v>0.75</v>
      </c>
      <c r="UPP24" s="401">
        <v>0.75</v>
      </c>
      <c r="UPQ24" s="401">
        <v>0.75</v>
      </c>
      <c r="UPR24" s="401">
        <v>0.75</v>
      </c>
      <c r="UPS24" s="401">
        <v>0.75</v>
      </c>
      <c r="UPT24" s="401">
        <v>0.75</v>
      </c>
      <c r="UPU24" s="401">
        <v>0.75</v>
      </c>
      <c r="UPV24" s="401">
        <v>0.75</v>
      </c>
      <c r="UPW24" s="401">
        <v>0.75</v>
      </c>
      <c r="UPX24" s="401">
        <v>0.75</v>
      </c>
      <c r="UPY24" s="401">
        <v>0.75</v>
      </c>
      <c r="UPZ24" s="401">
        <v>0.75</v>
      </c>
      <c r="UQA24" s="401">
        <v>0.75</v>
      </c>
      <c r="UQB24" s="401">
        <v>0.75</v>
      </c>
      <c r="UQC24" s="401">
        <v>0.75</v>
      </c>
      <c r="UQD24" s="401">
        <v>0.75</v>
      </c>
      <c r="UQE24" s="401">
        <v>0.75</v>
      </c>
      <c r="UQF24" s="401">
        <v>0.75</v>
      </c>
      <c r="UQG24" s="401">
        <v>0.75</v>
      </c>
      <c r="UQH24" s="401">
        <v>0.75</v>
      </c>
      <c r="UQI24" s="401">
        <v>0.75</v>
      </c>
      <c r="UQJ24" s="401">
        <v>0.75</v>
      </c>
      <c r="UQK24" s="401">
        <v>0.75</v>
      </c>
      <c r="UQL24" s="401">
        <v>0.75</v>
      </c>
      <c r="UQM24" s="401">
        <v>0.75</v>
      </c>
      <c r="UQN24" s="401">
        <v>0.75</v>
      </c>
      <c r="UQO24" s="401">
        <v>0.75</v>
      </c>
      <c r="UQP24" s="401">
        <v>0.75</v>
      </c>
      <c r="UQQ24" s="401">
        <v>0.75</v>
      </c>
      <c r="UQR24" s="401">
        <v>0.75</v>
      </c>
      <c r="UQS24" s="401">
        <v>0.75</v>
      </c>
      <c r="UQT24" s="401">
        <v>0.75</v>
      </c>
      <c r="UQU24" s="401">
        <v>0.75</v>
      </c>
      <c r="UQV24" s="401">
        <v>0.75</v>
      </c>
      <c r="UQW24" s="401">
        <v>0.75</v>
      </c>
      <c r="UQX24" s="401">
        <v>0.75</v>
      </c>
      <c r="UQY24" s="401">
        <v>0.75</v>
      </c>
      <c r="UQZ24" s="401">
        <v>0.75</v>
      </c>
      <c r="URA24" s="401">
        <v>0.75</v>
      </c>
      <c r="URB24" s="401">
        <v>0.75</v>
      </c>
      <c r="URC24" s="401">
        <v>0.75</v>
      </c>
      <c r="URD24" s="401">
        <v>0.75</v>
      </c>
      <c r="URE24" s="401">
        <v>0.75</v>
      </c>
      <c r="URF24" s="401">
        <v>0.75</v>
      </c>
      <c r="URG24" s="401">
        <v>0.75</v>
      </c>
      <c r="URH24" s="401">
        <v>0.75</v>
      </c>
      <c r="URI24" s="401">
        <v>0.75</v>
      </c>
      <c r="URJ24" s="401">
        <v>0.75</v>
      </c>
      <c r="URK24" s="401">
        <v>0.75</v>
      </c>
      <c r="URL24" s="401">
        <v>0.75</v>
      </c>
      <c r="URM24" s="401">
        <v>0.75</v>
      </c>
      <c r="URN24" s="401">
        <v>0.75</v>
      </c>
      <c r="URO24" s="401">
        <v>0.75</v>
      </c>
      <c r="URP24" s="401">
        <v>0.75</v>
      </c>
      <c r="URQ24" s="401">
        <v>0.75</v>
      </c>
      <c r="URR24" s="401">
        <v>0.75</v>
      </c>
      <c r="URS24" s="401">
        <v>0.75</v>
      </c>
      <c r="URT24" s="401">
        <v>0.75</v>
      </c>
      <c r="URU24" s="401">
        <v>0.75</v>
      </c>
      <c r="URV24" s="401">
        <v>0.75</v>
      </c>
      <c r="URW24" s="401">
        <v>0.75</v>
      </c>
      <c r="URX24" s="401">
        <v>0.75</v>
      </c>
      <c r="URY24" s="401">
        <v>0.75</v>
      </c>
      <c r="URZ24" s="401">
        <v>0.75</v>
      </c>
      <c r="USA24" s="401">
        <v>0.75</v>
      </c>
      <c r="USB24" s="401">
        <v>0.75</v>
      </c>
      <c r="USC24" s="401">
        <v>0.75</v>
      </c>
      <c r="USD24" s="401">
        <v>0.75</v>
      </c>
      <c r="USE24" s="401">
        <v>0.75</v>
      </c>
      <c r="USF24" s="401">
        <v>0.75</v>
      </c>
      <c r="USG24" s="401">
        <v>0.75</v>
      </c>
      <c r="USH24" s="401">
        <v>0.75</v>
      </c>
      <c r="USI24" s="401">
        <v>0.75</v>
      </c>
      <c r="USJ24" s="401">
        <v>0.75</v>
      </c>
      <c r="USK24" s="401">
        <v>0.75</v>
      </c>
      <c r="USL24" s="401">
        <v>0.75</v>
      </c>
      <c r="USM24" s="401">
        <v>0.75</v>
      </c>
      <c r="USN24" s="401">
        <v>0.75</v>
      </c>
      <c r="USO24" s="401">
        <v>0.75</v>
      </c>
      <c r="USP24" s="401">
        <v>0.75</v>
      </c>
      <c r="USQ24" s="401">
        <v>0.75</v>
      </c>
      <c r="USR24" s="401">
        <v>0.75</v>
      </c>
      <c r="USS24" s="401">
        <v>0.75</v>
      </c>
      <c r="UST24" s="401">
        <v>0.75</v>
      </c>
      <c r="USU24" s="401">
        <v>0.75</v>
      </c>
      <c r="USV24" s="401">
        <v>0.75</v>
      </c>
      <c r="USW24" s="401">
        <v>0.75</v>
      </c>
      <c r="USX24" s="401">
        <v>0.75</v>
      </c>
      <c r="USY24" s="401">
        <v>0.75</v>
      </c>
      <c r="USZ24" s="401">
        <v>0.75</v>
      </c>
      <c r="UTA24" s="401">
        <v>0.75</v>
      </c>
      <c r="UTB24" s="401">
        <v>0.75</v>
      </c>
      <c r="UTC24" s="401">
        <v>0.75</v>
      </c>
      <c r="UTD24" s="401">
        <v>0.75</v>
      </c>
      <c r="UTE24" s="401">
        <v>0.75</v>
      </c>
      <c r="UTF24" s="401">
        <v>0.75</v>
      </c>
      <c r="UTG24" s="401">
        <v>0.75</v>
      </c>
      <c r="UTH24" s="401">
        <v>0.75</v>
      </c>
      <c r="UTI24" s="401">
        <v>0.75</v>
      </c>
      <c r="UTJ24" s="401">
        <v>0.75</v>
      </c>
      <c r="UTK24" s="401">
        <v>0.75</v>
      </c>
      <c r="UTL24" s="401">
        <v>0.75</v>
      </c>
      <c r="UTM24" s="401">
        <v>0.75</v>
      </c>
      <c r="UTN24" s="401">
        <v>0.75</v>
      </c>
      <c r="UTO24" s="401">
        <v>0.75</v>
      </c>
      <c r="UTP24" s="401">
        <v>0.75</v>
      </c>
      <c r="UTQ24" s="401">
        <v>0.75</v>
      </c>
      <c r="UTR24" s="401">
        <v>0.75</v>
      </c>
      <c r="UTS24" s="401">
        <v>0.75</v>
      </c>
      <c r="UTT24" s="401">
        <v>0.75</v>
      </c>
      <c r="UTU24" s="401">
        <v>0.75</v>
      </c>
      <c r="UTV24" s="401">
        <v>0.75</v>
      </c>
      <c r="UTW24" s="401">
        <v>0.75</v>
      </c>
      <c r="UTX24" s="401">
        <v>0.75</v>
      </c>
      <c r="UTY24" s="401">
        <v>0.75</v>
      </c>
      <c r="UTZ24" s="401">
        <v>0.75</v>
      </c>
      <c r="UUA24" s="401">
        <v>0.75</v>
      </c>
      <c r="UUB24" s="401">
        <v>0.75</v>
      </c>
      <c r="UUC24" s="401">
        <v>0.75</v>
      </c>
      <c r="UUD24" s="401">
        <v>0.75</v>
      </c>
      <c r="UUE24" s="401">
        <v>0.75</v>
      </c>
      <c r="UUF24" s="401">
        <v>0.75</v>
      </c>
      <c r="UUG24" s="401">
        <v>0.75</v>
      </c>
      <c r="UUH24" s="401">
        <v>0.75</v>
      </c>
      <c r="UUI24" s="401">
        <v>0.75</v>
      </c>
      <c r="UUJ24" s="401">
        <v>0.75</v>
      </c>
      <c r="UUK24" s="401">
        <v>0.75</v>
      </c>
      <c r="UUL24" s="401">
        <v>0.75</v>
      </c>
      <c r="UUM24" s="401">
        <v>0.75</v>
      </c>
      <c r="UUN24" s="401">
        <v>0.75</v>
      </c>
      <c r="UUO24" s="401">
        <v>0.75</v>
      </c>
      <c r="UUP24" s="401">
        <v>0.75</v>
      </c>
      <c r="UUQ24" s="401">
        <v>0.75</v>
      </c>
      <c r="UUR24" s="401">
        <v>0.75</v>
      </c>
      <c r="UUS24" s="401">
        <v>0.75</v>
      </c>
      <c r="UUT24" s="401">
        <v>0.75</v>
      </c>
      <c r="UUU24" s="401">
        <v>0.75</v>
      </c>
      <c r="UUV24" s="401">
        <v>0.75</v>
      </c>
      <c r="UUW24" s="401">
        <v>0.75</v>
      </c>
      <c r="UUX24" s="401">
        <v>0.75</v>
      </c>
      <c r="UUY24" s="401">
        <v>0.75</v>
      </c>
      <c r="UUZ24" s="401">
        <v>0.75</v>
      </c>
      <c r="UVA24" s="401">
        <v>0.75</v>
      </c>
      <c r="UVB24" s="401">
        <v>0.75</v>
      </c>
      <c r="UVC24" s="401">
        <v>0.75</v>
      </c>
      <c r="UVD24" s="401">
        <v>0.75</v>
      </c>
      <c r="UVE24" s="401">
        <v>0.75</v>
      </c>
      <c r="UVF24" s="401">
        <v>0.75</v>
      </c>
      <c r="UVG24" s="401">
        <v>0.75</v>
      </c>
      <c r="UVH24" s="401">
        <v>0.75</v>
      </c>
      <c r="UVI24" s="401">
        <v>0.75</v>
      </c>
      <c r="UVJ24" s="401">
        <v>0.75</v>
      </c>
      <c r="UVK24" s="401">
        <v>0.75</v>
      </c>
      <c r="UVL24" s="401">
        <v>0.75</v>
      </c>
      <c r="UVM24" s="401">
        <v>0.75</v>
      </c>
      <c r="UVN24" s="401">
        <v>0.75</v>
      </c>
      <c r="UVO24" s="401">
        <v>0.75</v>
      </c>
      <c r="UVP24" s="401">
        <v>0.75</v>
      </c>
      <c r="UVQ24" s="401">
        <v>0.75</v>
      </c>
      <c r="UVR24" s="401">
        <v>0.75</v>
      </c>
      <c r="UVS24" s="401">
        <v>0.75</v>
      </c>
      <c r="UVT24" s="401">
        <v>0.75</v>
      </c>
      <c r="UVU24" s="401">
        <v>0.75</v>
      </c>
      <c r="UVV24" s="401">
        <v>0.75</v>
      </c>
      <c r="UVW24" s="401">
        <v>0.75</v>
      </c>
      <c r="UVX24" s="401">
        <v>0.75</v>
      </c>
      <c r="UVY24" s="401">
        <v>0.75</v>
      </c>
      <c r="UVZ24" s="401">
        <v>0.75</v>
      </c>
      <c r="UWA24" s="401">
        <v>0.75</v>
      </c>
      <c r="UWB24" s="401">
        <v>0.75</v>
      </c>
      <c r="UWC24" s="401">
        <v>0.75</v>
      </c>
      <c r="UWD24" s="401">
        <v>0.75</v>
      </c>
      <c r="UWE24" s="401">
        <v>0.75</v>
      </c>
      <c r="UWF24" s="401">
        <v>0.75</v>
      </c>
      <c r="UWG24" s="401">
        <v>0.75</v>
      </c>
      <c r="UWH24" s="401">
        <v>0.75</v>
      </c>
      <c r="UWI24" s="401">
        <v>0.75</v>
      </c>
      <c r="UWJ24" s="401">
        <v>0.75</v>
      </c>
      <c r="UWK24" s="401">
        <v>0.75</v>
      </c>
      <c r="UWL24" s="401">
        <v>0.75</v>
      </c>
      <c r="UWM24" s="401">
        <v>0.75</v>
      </c>
      <c r="UWN24" s="401">
        <v>0.75</v>
      </c>
      <c r="UWO24" s="401">
        <v>0.75</v>
      </c>
      <c r="UWP24" s="401">
        <v>0.75</v>
      </c>
      <c r="UWQ24" s="401">
        <v>0.75</v>
      </c>
      <c r="UWR24" s="401">
        <v>0.75</v>
      </c>
      <c r="UWS24" s="401">
        <v>0.75</v>
      </c>
      <c r="UWT24" s="401">
        <v>0.75</v>
      </c>
      <c r="UWU24" s="401">
        <v>0.75</v>
      </c>
      <c r="UWV24" s="401">
        <v>0.75</v>
      </c>
      <c r="UWW24" s="401">
        <v>0.75</v>
      </c>
      <c r="UWX24" s="401">
        <v>0.75</v>
      </c>
      <c r="UWY24" s="401">
        <v>0.75</v>
      </c>
      <c r="UWZ24" s="401">
        <v>0.75</v>
      </c>
      <c r="UXA24" s="401">
        <v>0.75</v>
      </c>
      <c r="UXB24" s="401">
        <v>0.75</v>
      </c>
      <c r="UXC24" s="401">
        <v>0.75</v>
      </c>
      <c r="UXD24" s="401">
        <v>0.75</v>
      </c>
      <c r="UXE24" s="401">
        <v>0.75</v>
      </c>
      <c r="UXF24" s="401">
        <v>0.75</v>
      </c>
      <c r="UXG24" s="401">
        <v>0.75</v>
      </c>
      <c r="UXH24" s="401">
        <v>0.75</v>
      </c>
      <c r="UXI24" s="401">
        <v>0.75</v>
      </c>
      <c r="UXJ24" s="401">
        <v>0.75</v>
      </c>
      <c r="UXK24" s="401">
        <v>0.75</v>
      </c>
      <c r="UXL24" s="401">
        <v>0.75</v>
      </c>
      <c r="UXM24" s="401">
        <v>0.75</v>
      </c>
      <c r="UXN24" s="401">
        <v>0.75</v>
      </c>
      <c r="UXO24" s="401">
        <v>0.75</v>
      </c>
      <c r="UXP24" s="401">
        <v>0.75</v>
      </c>
      <c r="UXQ24" s="401">
        <v>0.75</v>
      </c>
      <c r="UXR24" s="401">
        <v>0.75</v>
      </c>
      <c r="UXS24" s="401">
        <v>0.75</v>
      </c>
      <c r="UXT24" s="401">
        <v>0.75</v>
      </c>
      <c r="UXU24" s="401">
        <v>0.75</v>
      </c>
      <c r="UXV24" s="401">
        <v>0.75</v>
      </c>
      <c r="UXW24" s="401">
        <v>0.75</v>
      </c>
      <c r="UXX24" s="401">
        <v>0.75</v>
      </c>
      <c r="UXY24" s="401">
        <v>0.75</v>
      </c>
      <c r="UXZ24" s="401">
        <v>0.75</v>
      </c>
      <c r="UYA24" s="401">
        <v>0.75</v>
      </c>
      <c r="UYB24" s="401">
        <v>0.75</v>
      </c>
      <c r="UYC24" s="401">
        <v>0.75</v>
      </c>
      <c r="UYD24" s="401">
        <v>0.75</v>
      </c>
      <c r="UYE24" s="401">
        <v>0.75</v>
      </c>
      <c r="UYF24" s="401">
        <v>0.75</v>
      </c>
      <c r="UYG24" s="401">
        <v>0.75</v>
      </c>
      <c r="UYH24" s="401">
        <v>0.75</v>
      </c>
      <c r="UYI24" s="401">
        <v>0.75</v>
      </c>
      <c r="UYJ24" s="401">
        <v>0.75</v>
      </c>
      <c r="UYK24" s="401">
        <v>0.75</v>
      </c>
      <c r="UYL24" s="401">
        <v>0.75</v>
      </c>
      <c r="UYM24" s="401">
        <v>0.75</v>
      </c>
      <c r="UYN24" s="401">
        <v>0.75</v>
      </c>
      <c r="UYO24" s="401">
        <v>0.75</v>
      </c>
      <c r="UYP24" s="401">
        <v>0.75</v>
      </c>
      <c r="UYQ24" s="401">
        <v>0.75</v>
      </c>
      <c r="UYR24" s="401">
        <v>0.75</v>
      </c>
      <c r="UYS24" s="401">
        <v>0.75</v>
      </c>
      <c r="UYT24" s="401">
        <v>0.75</v>
      </c>
      <c r="UYU24" s="401">
        <v>0.75</v>
      </c>
      <c r="UYV24" s="401">
        <v>0.75</v>
      </c>
      <c r="UYW24" s="401">
        <v>0.75</v>
      </c>
      <c r="UYX24" s="401">
        <v>0.75</v>
      </c>
      <c r="UYY24" s="401">
        <v>0.75</v>
      </c>
      <c r="UYZ24" s="401">
        <v>0.75</v>
      </c>
      <c r="UZA24" s="401">
        <v>0.75</v>
      </c>
      <c r="UZB24" s="401">
        <v>0.75</v>
      </c>
      <c r="UZC24" s="401">
        <v>0.75</v>
      </c>
      <c r="UZD24" s="401">
        <v>0.75</v>
      </c>
      <c r="UZE24" s="401">
        <v>0.75</v>
      </c>
      <c r="UZF24" s="401">
        <v>0.75</v>
      </c>
      <c r="UZG24" s="401">
        <v>0.75</v>
      </c>
      <c r="UZH24" s="401">
        <v>0.75</v>
      </c>
      <c r="UZI24" s="401">
        <v>0.75</v>
      </c>
      <c r="UZJ24" s="401">
        <v>0.75</v>
      </c>
      <c r="UZK24" s="401">
        <v>0.75</v>
      </c>
      <c r="UZL24" s="401">
        <v>0.75</v>
      </c>
      <c r="UZM24" s="401">
        <v>0.75</v>
      </c>
      <c r="UZN24" s="401">
        <v>0.75</v>
      </c>
      <c r="UZO24" s="401">
        <v>0.75</v>
      </c>
      <c r="UZP24" s="401">
        <v>0.75</v>
      </c>
      <c r="UZQ24" s="401">
        <v>0.75</v>
      </c>
      <c r="UZR24" s="401">
        <v>0.75</v>
      </c>
      <c r="UZS24" s="401">
        <v>0.75</v>
      </c>
      <c r="UZT24" s="401">
        <v>0.75</v>
      </c>
      <c r="UZU24" s="401">
        <v>0.75</v>
      </c>
      <c r="UZV24" s="401">
        <v>0.75</v>
      </c>
      <c r="UZW24" s="401">
        <v>0.75</v>
      </c>
      <c r="UZX24" s="401">
        <v>0.75</v>
      </c>
      <c r="UZY24" s="401">
        <v>0.75</v>
      </c>
      <c r="UZZ24" s="401">
        <v>0.75</v>
      </c>
      <c r="VAA24" s="401">
        <v>0.75</v>
      </c>
      <c r="VAB24" s="401">
        <v>0.75</v>
      </c>
      <c r="VAC24" s="401">
        <v>0.75</v>
      </c>
      <c r="VAD24" s="401">
        <v>0.75</v>
      </c>
      <c r="VAE24" s="401">
        <v>0.75</v>
      </c>
      <c r="VAF24" s="401">
        <v>0.75</v>
      </c>
      <c r="VAG24" s="401">
        <v>0.75</v>
      </c>
      <c r="VAH24" s="401">
        <v>0.75</v>
      </c>
      <c r="VAI24" s="401">
        <v>0.75</v>
      </c>
      <c r="VAJ24" s="401">
        <v>0.75</v>
      </c>
      <c r="VAK24" s="401">
        <v>0.75</v>
      </c>
      <c r="VAL24" s="401">
        <v>0.75</v>
      </c>
      <c r="VAM24" s="401">
        <v>0.75</v>
      </c>
      <c r="VAN24" s="401">
        <v>0.75</v>
      </c>
      <c r="VAO24" s="401">
        <v>0.75</v>
      </c>
      <c r="VAP24" s="401">
        <v>0.75</v>
      </c>
      <c r="VAQ24" s="401">
        <v>0.75</v>
      </c>
      <c r="VAR24" s="401">
        <v>0.75</v>
      </c>
      <c r="VAS24" s="401">
        <v>0.75</v>
      </c>
      <c r="VAT24" s="401">
        <v>0.75</v>
      </c>
      <c r="VAU24" s="401">
        <v>0.75</v>
      </c>
      <c r="VAV24" s="401">
        <v>0.75</v>
      </c>
      <c r="VAW24" s="401">
        <v>0.75</v>
      </c>
      <c r="VAX24" s="401">
        <v>0.75</v>
      </c>
      <c r="VAY24" s="401">
        <v>0.75</v>
      </c>
      <c r="VAZ24" s="401">
        <v>0.75</v>
      </c>
      <c r="VBA24" s="401">
        <v>0.75</v>
      </c>
      <c r="VBB24" s="401">
        <v>0.75</v>
      </c>
      <c r="VBC24" s="401">
        <v>0.75</v>
      </c>
      <c r="VBD24" s="401">
        <v>0.75</v>
      </c>
      <c r="VBE24" s="401">
        <v>0.75</v>
      </c>
      <c r="VBF24" s="401">
        <v>0.75</v>
      </c>
      <c r="VBG24" s="401">
        <v>0.75</v>
      </c>
      <c r="VBH24" s="401">
        <v>0.75</v>
      </c>
      <c r="VBI24" s="401">
        <v>0.75</v>
      </c>
      <c r="VBJ24" s="401">
        <v>0.75</v>
      </c>
      <c r="VBK24" s="401">
        <v>0.75</v>
      </c>
      <c r="VBL24" s="401">
        <v>0.75</v>
      </c>
      <c r="VBM24" s="401">
        <v>0.75</v>
      </c>
      <c r="VBN24" s="401">
        <v>0.75</v>
      </c>
      <c r="VBO24" s="401">
        <v>0.75</v>
      </c>
      <c r="VBP24" s="401">
        <v>0.75</v>
      </c>
      <c r="VBQ24" s="401">
        <v>0.75</v>
      </c>
      <c r="VBR24" s="401">
        <v>0.75</v>
      </c>
      <c r="VBS24" s="401">
        <v>0.75</v>
      </c>
      <c r="VBT24" s="401">
        <v>0.75</v>
      </c>
      <c r="VBU24" s="401">
        <v>0.75</v>
      </c>
      <c r="VBV24" s="401">
        <v>0.75</v>
      </c>
      <c r="VBW24" s="401">
        <v>0.75</v>
      </c>
      <c r="VBX24" s="401">
        <v>0.75</v>
      </c>
      <c r="VBY24" s="401">
        <v>0.75</v>
      </c>
      <c r="VBZ24" s="401">
        <v>0.75</v>
      </c>
      <c r="VCA24" s="401">
        <v>0.75</v>
      </c>
      <c r="VCB24" s="401">
        <v>0.75</v>
      </c>
      <c r="VCC24" s="401">
        <v>0.75</v>
      </c>
      <c r="VCD24" s="401">
        <v>0.75</v>
      </c>
      <c r="VCE24" s="401">
        <v>0.75</v>
      </c>
      <c r="VCF24" s="401">
        <v>0.75</v>
      </c>
      <c r="VCG24" s="401">
        <v>0.75</v>
      </c>
      <c r="VCH24" s="401">
        <v>0.75</v>
      </c>
      <c r="VCI24" s="401">
        <v>0.75</v>
      </c>
      <c r="VCJ24" s="401">
        <v>0.75</v>
      </c>
      <c r="VCK24" s="401">
        <v>0.75</v>
      </c>
      <c r="VCL24" s="401">
        <v>0.75</v>
      </c>
      <c r="VCM24" s="401">
        <v>0.75</v>
      </c>
      <c r="VCN24" s="401">
        <v>0.75</v>
      </c>
      <c r="VCO24" s="401">
        <v>0.75</v>
      </c>
      <c r="VCP24" s="401">
        <v>0.75</v>
      </c>
      <c r="VCQ24" s="401">
        <v>0.75</v>
      </c>
      <c r="VCR24" s="401">
        <v>0.75</v>
      </c>
      <c r="VCS24" s="401">
        <v>0.75</v>
      </c>
      <c r="VCT24" s="401">
        <v>0.75</v>
      </c>
      <c r="VCU24" s="401">
        <v>0.75</v>
      </c>
      <c r="VCV24" s="401">
        <v>0.75</v>
      </c>
      <c r="VCW24" s="401">
        <v>0.75</v>
      </c>
      <c r="VCX24" s="401">
        <v>0.75</v>
      </c>
      <c r="VCY24" s="401">
        <v>0.75</v>
      </c>
      <c r="VCZ24" s="401">
        <v>0.75</v>
      </c>
      <c r="VDA24" s="401">
        <v>0.75</v>
      </c>
      <c r="VDB24" s="401">
        <v>0.75</v>
      </c>
      <c r="VDC24" s="401">
        <v>0.75</v>
      </c>
      <c r="VDD24" s="401">
        <v>0.75</v>
      </c>
      <c r="VDE24" s="401">
        <v>0.75</v>
      </c>
      <c r="VDF24" s="401">
        <v>0.75</v>
      </c>
      <c r="VDG24" s="401">
        <v>0.75</v>
      </c>
      <c r="VDH24" s="401">
        <v>0.75</v>
      </c>
      <c r="VDI24" s="401">
        <v>0.75</v>
      </c>
      <c r="VDJ24" s="401">
        <v>0.75</v>
      </c>
      <c r="VDK24" s="401">
        <v>0.75</v>
      </c>
      <c r="VDL24" s="401">
        <v>0.75</v>
      </c>
      <c r="VDM24" s="401">
        <v>0.75</v>
      </c>
      <c r="VDN24" s="401">
        <v>0.75</v>
      </c>
      <c r="VDO24" s="401">
        <v>0.75</v>
      </c>
      <c r="VDP24" s="401">
        <v>0.75</v>
      </c>
      <c r="VDQ24" s="401">
        <v>0.75</v>
      </c>
      <c r="VDR24" s="401">
        <v>0.75</v>
      </c>
      <c r="VDS24" s="401">
        <v>0.75</v>
      </c>
      <c r="VDT24" s="401">
        <v>0.75</v>
      </c>
      <c r="VDU24" s="401">
        <v>0.75</v>
      </c>
      <c r="VDV24" s="401">
        <v>0.75</v>
      </c>
      <c r="VDW24" s="401">
        <v>0.75</v>
      </c>
      <c r="VDX24" s="401">
        <v>0.75</v>
      </c>
      <c r="VDY24" s="401">
        <v>0.75</v>
      </c>
      <c r="VDZ24" s="401">
        <v>0.75</v>
      </c>
      <c r="VEA24" s="401">
        <v>0.75</v>
      </c>
      <c r="VEB24" s="401">
        <v>0.75</v>
      </c>
      <c r="VEC24" s="401">
        <v>0.75</v>
      </c>
      <c r="VED24" s="401">
        <v>0.75</v>
      </c>
      <c r="VEE24" s="401">
        <v>0.75</v>
      </c>
      <c r="VEF24" s="401">
        <v>0.75</v>
      </c>
      <c r="VEG24" s="401">
        <v>0.75</v>
      </c>
      <c r="VEH24" s="401">
        <v>0.75</v>
      </c>
      <c r="VEI24" s="401">
        <v>0.75</v>
      </c>
      <c r="VEJ24" s="401">
        <v>0.75</v>
      </c>
      <c r="VEK24" s="401">
        <v>0.75</v>
      </c>
      <c r="VEL24" s="401">
        <v>0.75</v>
      </c>
      <c r="VEM24" s="401">
        <v>0.75</v>
      </c>
      <c r="VEN24" s="401">
        <v>0.75</v>
      </c>
      <c r="VEO24" s="401">
        <v>0.75</v>
      </c>
      <c r="VEP24" s="401">
        <v>0.75</v>
      </c>
      <c r="VEQ24" s="401">
        <v>0.75</v>
      </c>
      <c r="VER24" s="401">
        <v>0.75</v>
      </c>
      <c r="VES24" s="401">
        <v>0.75</v>
      </c>
      <c r="VET24" s="401">
        <v>0.75</v>
      </c>
      <c r="VEU24" s="401">
        <v>0.75</v>
      </c>
      <c r="VEV24" s="401">
        <v>0.75</v>
      </c>
      <c r="VEW24" s="401">
        <v>0.75</v>
      </c>
      <c r="VEX24" s="401">
        <v>0.75</v>
      </c>
      <c r="VEY24" s="401">
        <v>0.75</v>
      </c>
      <c r="VEZ24" s="401">
        <v>0.75</v>
      </c>
      <c r="VFA24" s="401">
        <v>0.75</v>
      </c>
      <c r="VFB24" s="401">
        <v>0.75</v>
      </c>
      <c r="VFC24" s="401">
        <v>0.75</v>
      </c>
      <c r="VFD24" s="401">
        <v>0.75</v>
      </c>
      <c r="VFE24" s="401">
        <v>0.75</v>
      </c>
      <c r="VFF24" s="401">
        <v>0.75</v>
      </c>
      <c r="VFG24" s="401">
        <v>0.75</v>
      </c>
      <c r="VFH24" s="401">
        <v>0.75</v>
      </c>
      <c r="VFI24" s="401">
        <v>0.75</v>
      </c>
      <c r="VFJ24" s="401">
        <v>0.75</v>
      </c>
      <c r="VFK24" s="401">
        <v>0.75</v>
      </c>
      <c r="VFL24" s="401">
        <v>0.75</v>
      </c>
      <c r="VFM24" s="401">
        <v>0.75</v>
      </c>
      <c r="VFN24" s="401">
        <v>0.75</v>
      </c>
      <c r="VFO24" s="401">
        <v>0.75</v>
      </c>
      <c r="VFP24" s="401">
        <v>0.75</v>
      </c>
      <c r="VFQ24" s="401">
        <v>0.75</v>
      </c>
      <c r="VFR24" s="401">
        <v>0.75</v>
      </c>
      <c r="VFS24" s="401">
        <v>0.75</v>
      </c>
      <c r="VFT24" s="401">
        <v>0.75</v>
      </c>
      <c r="VFU24" s="401">
        <v>0.75</v>
      </c>
      <c r="VFV24" s="401">
        <v>0.75</v>
      </c>
      <c r="VFW24" s="401">
        <v>0.75</v>
      </c>
      <c r="VFX24" s="401">
        <v>0.75</v>
      </c>
      <c r="VFY24" s="401">
        <v>0.75</v>
      </c>
      <c r="VFZ24" s="401">
        <v>0.75</v>
      </c>
      <c r="VGA24" s="401">
        <v>0.75</v>
      </c>
      <c r="VGB24" s="401">
        <v>0.75</v>
      </c>
      <c r="VGC24" s="401">
        <v>0.75</v>
      </c>
      <c r="VGD24" s="401">
        <v>0.75</v>
      </c>
      <c r="VGE24" s="401">
        <v>0.75</v>
      </c>
      <c r="VGF24" s="401">
        <v>0.75</v>
      </c>
      <c r="VGG24" s="401">
        <v>0.75</v>
      </c>
      <c r="VGH24" s="401">
        <v>0.75</v>
      </c>
      <c r="VGI24" s="401">
        <v>0.75</v>
      </c>
      <c r="VGJ24" s="401">
        <v>0.75</v>
      </c>
      <c r="VGK24" s="401">
        <v>0.75</v>
      </c>
      <c r="VGL24" s="401">
        <v>0.75</v>
      </c>
      <c r="VGM24" s="401">
        <v>0.75</v>
      </c>
      <c r="VGN24" s="401">
        <v>0.75</v>
      </c>
      <c r="VGO24" s="401">
        <v>0.75</v>
      </c>
      <c r="VGP24" s="401">
        <v>0.75</v>
      </c>
      <c r="VGQ24" s="401">
        <v>0.75</v>
      </c>
      <c r="VGR24" s="401">
        <v>0.75</v>
      </c>
      <c r="VGS24" s="401">
        <v>0.75</v>
      </c>
      <c r="VGT24" s="401">
        <v>0.75</v>
      </c>
      <c r="VGU24" s="401">
        <v>0.75</v>
      </c>
      <c r="VGV24" s="401">
        <v>0.75</v>
      </c>
      <c r="VGW24" s="401">
        <v>0.75</v>
      </c>
      <c r="VGX24" s="401">
        <v>0.75</v>
      </c>
      <c r="VGY24" s="401">
        <v>0.75</v>
      </c>
      <c r="VGZ24" s="401">
        <v>0.75</v>
      </c>
      <c r="VHA24" s="401">
        <v>0.75</v>
      </c>
      <c r="VHB24" s="401">
        <v>0.75</v>
      </c>
      <c r="VHC24" s="401">
        <v>0.75</v>
      </c>
      <c r="VHD24" s="401">
        <v>0.75</v>
      </c>
      <c r="VHE24" s="401">
        <v>0.75</v>
      </c>
      <c r="VHF24" s="401">
        <v>0.75</v>
      </c>
      <c r="VHG24" s="401">
        <v>0.75</v>
      </c>
      <c r="VHH24" s="401">
        <v>0.75</v>
      </c>
      <c r="VHI24" s="401">
        <v>0.75</v>
      </c>
      <c r="VHJ24" s="401">
        <v>0.75</v>
      </c>
      <c r="VHK24" s="401">
        <v>0.75</v>
      </c>
      <c r="VHL24" s="401">
        <v>0.75</v>
      </c>
      <c r="VHM24" s="401">
        <v>0.75</v>
      </c>
      <c r="VHN24" s="401">
        <v>0.75</v>
      </c>
      <c r="VHO24" s="401">
        <v>0.75</v>
      </c>
      <c r="VHP24" s="401">
        <v>0.75</v>
      </c>
      <c r="VHQ24" s="401">
        <v>0.75</v>
      </c>
      <c r="VHR24" s="401">
        <v>0.75</v>
      </c>
      <c r="VHS24" s="401">
        <v>0.75</v>
      </c>
      <c r="VHT24" s="401">
        <v>0.75</v>
      </c>
      <c r="VHU24" s="401">
        <v>0.75</v>
      </c>
      <c r="VHV24" s="401">
        <v>0.75</v>
      </c>
      <c r="VHW24" s="401">
        <v>0.75</v>
      </c>
      <c r="VHX24" s="401">
        <v>0.75</v>
      </c>
      <c r="VHY24" s="401">
        <v>0.75</v>
      </c>
      <c r="VHZ24" s="401">
        <v>0.75</v>
      </c>
      <c r="VIA24" s="401">
        <v>0.75</v>
      </c>
      <c r="VIB24" s="401">
        <v>0.75</v>
      </c>
      <c r="VIC24" s="401">
        <v>0.75</v>
      </c>
      <c r="VID24" s="401">
        <v>0.75</v>
      </c>
      <c r="VIE24" s="401">
        <v>0.75</v>
      </c>
      <c r="VIF24" s="401">
        <v>0.75</v>
      </c>
      <c r="VIG24" s="401">
        <v>0.75</v>
      </c>
      <c r="VIH24" s="401">
        <v>0.75</v>
      </c>
      <c r="VII24" s="401">
        <v>0.75</v>
      </c>
      <c r="VIJ24" s="401">
        <v>0.75</v>
      </c>
      <c r="VIK24" s="401">
        <v>0.75</v>
      </c>
      <c r="VIL24" s="401">
        <v>0.75</v>
      </c>
      <c r="VIM24" s="401">
        <v>0.75</v>
      </c>
      <c r="VIN24" s="401">
        <v>0.75</v>
      </c>
      <c r="VIO24" s="401">
        <v>0.75</v>
      </c>
      <c r="VIP24" s="401">
        <v>0.75</v>
      </c>
      <c r="VIQ24" s="401">
        <v>0.75</v>
      </c>
      <c r="VIR24" s="401">
        <v>0.75</v>
      </c>
      <c r="VIS24" s="401">
        <v>0.75</v>
      </c>
      <c r="VIT24" s="401">
        <v>0.75</v>
      </c>
      <c r="VIU24" s="401">
        <v>0.75</v>
      </c>
      <c r="VIV24" s="401">
        <v>0.75</v>
      </c>
      <c r="VIW24" s="401">
        <v>0.75</v>
      </c>
      <c r="VIX24" s="401">
        <v>0.75</v>
      </c>
      <c r="VIY24" s="401">
        <v>0.75</v>
      </c>
      <c r="VIZ24" s="401">
        <v>0.75</v>
      </c>
      <c r="VJA24" s="401">
        <v>0.75</v>
      </c>
      <c r="VJB24" s="401">
        <v>0.75</v>
      </c>
      <c r="VJC24" s="401">
        <v>0.75</v>
      </c>
      <c r="VJD24" s="401">
        <v>0.75</v>
      </c>
      <c r="VJE24" s="401">
        <v>0.75</v>
      </c>
      <c r="VJF24" s="401">
        <v>0.75</v>
      </c>
      <c r="VJG24" s="401">
        <v>0.75</v>
      </c>
      <c r="VJH24" s="401">
        <v>0.75</v>
      </c>
      <c r="VJI24" s="401">
        <v>0.75</v>
      </c>
      <c r="VJJ24" s="401">
        <v>0.75</v>
      </c>
      <c r="VJK24" s="401">
        <v>0.75</v>
      </c>
      <c r="VJL24" s="401">
        <v>0.75</v>
      </c>
      <c r="VJM24" s="401">
        <v>0.75</v>
      </c>
      <c r="VJN24" s="401">
        <v>0.75</v>
      </c>
      <c r="VJO24" s="401">
        <v>0.75</v>
      </c>
      <c r="VJP24" s="401">
        <v>0.75</v>
      </c>
      <c r="VJQ24" s="401">
        <v>0.75</v>
      </c>
      <c r="VJR24" s="401">
        <v>0.75</v>
      </c>
      <c r="VJS24" s="401">
        <v>0.75</v>
      </c>
      <c r="VJT24" s="401">
        <v>0.75</v>
      </c>
      <c r="VJU24" s="401">
        <v>0.75</v>
      </c>
      <c r="VJV24" s="401">
        <v>0.75</v>
      </c>
      <c r="VJW24" s="401">
        <v>0.75</v>
      </c>
      <c r="VJX24" s="401">
        <v>0.75</v>
      </c>
      <c r="VJY24" s="401">
        <v>0.75</v>
      </c>
      <c r="VJZ24" s="401">
        <v>0.75</v>
      </c>
      <c r="VKA24" s="401">
        <v>0.75</v>
      </c>
      <c r="VKB24" s="401">
        <v>0.75</v>
      </c>
      <c r="VKC24" s="401">
        <v>0.75</v>
      </c>
      <c r="VKD24" s="401">
        <v>0.75</v>
      </c>
      <c r="VKE24" s="401">
        <v>0.75</v>
      </c>
      <c r="VKF24" s="401">
        <v>0.75</v>
      </c>
      <c r="VKG24" s="401">
        <v>0.75</v>
      </c>
      <c r="VKH24" s="401">
        <v>0.75</v>
      </c>
      <c r="VKI24" s="401">
        <v>0.75</v>
      </c>
      <c r="VKJ24" s="401">
        <v>0.75</v>
      </c>
      <c r="VKK24" s="401">
        <v>0.75</v>
      </c>
      <c r="VKL24" s="401">
        <v>0.75</v>
      </c>
      <c r="VKM24" s="401">
        <v>0.75</v>
      </c>
      <c r="VKN24" s="401">
        <v>0.75</v>
      </c>
      <c r="VKO24" s="401">
        <v>0.75</v>
      </c>
      <c r="VKP24" s="401">
        <v>0.75</v>
      </c>
      <c r="VKQ24" s="401">
        <v>0.75</v>
      </c>
      <c r="VKR24" s="401">
        <v>0.75</v>
      </c>
      <c r="VKS24" s="401">
        <v>0.75</v>
      </c>
      <c r="VKT24" s="401">
        <v>0.75</v>
      </c>
      <c r="VKU24" s="401">
        <v>0.75</v>
      </c>
      <c r="VKV24" s="401">
        <v>0.75</v>
      </c>
      <c r="VKW24" s="401">
        <v>0.75</v>
      </c>
      <c r="VKX24" s="401">
        <v>0.75</v>
      </c>
      <c r="VKY24" s="401">
        <v>0.75</v>
      </c>
      <c r="VKZ24" s="401">
        <v>0.75</v>
      </c>
      <c r="VLA24" s="401">
        <v>0.75</v>
      </c>
      <c r="VLB24" s="401">
        <v>0.75</v>
      </c>
      <c r="VLC24" s="401">
        <v>0.75</v>
      </c>
      <c r="VLD24" s="401">
        <v>0.75</v>
      </c>
      <c r="VLE24" s="401">
        <v>0.75</v>
      </c>
      <c r="VLF24" s="401">
        <v>0.75</v>
      </c>
      <c r="VLG24" s="401">
        <v>0.75</v>
      </c>
      <c r="VLH24" s="401">
        <v>0.75</v>
      </c>
      <c r="VLI24" s="401">
        <v>0.75</v>
      </c>
      <c r="VLJ24" s="401">
        <v>0.75</v>
      </c>
      <c r="VLK24" s="401">
        <v>0.75</v>
      </c>
      <c r="VLL24" s="401">
        <v>0.75</v>
      </c>
      <c r="VLM24" s="401">
        <v>0.75</v>
      </c>
      <c r="VLN24" s="401">
        <v>0.75</v>
      </c>
      <c r="VLO24" s="401">
        <v>0.75</v>
      </c>
      <c r="VLP24" s="401">
        <v>0.75</v>
      </c>
      <c r="VLQ24" s="401">
        <v>0.75</v>
      </c>
      <c r="VLR24" s="401">
        <v>0.75</v>
      </c>
      <c r="VLS24" s="401">
        <v>0.75</v>
      </c>
      <c r="VLT24" s="401">
        <v>0.75</v>
      </c>
      <c r="VLU24" s="401">
        <v>0.75</v>
      </c>
      <c r="VLV24" s="401">
        <v>0.75</v>
      </c>
      <c r="VLW24" s="401">
        <v>0.75</v>
      </c>
      <c r="VLX24" s="401">
        <v>0.75</v>
      </c>
      <c r="VLY24" s="401">
        <v>0.75</v>
      </c>
      <c r="VLZ24" s="401">
        <v>0.75</v>
      </c>
      <c r="VMA24" s="401">
        <v>0.75</v>
      </c>
      <c r="VMB24" s="401">
        <v>0.75</v>
      </c>
      <c r="VMC24" s="401">
        <v>0.75</v>
      </c>
      <c r="VMD24" s="401">
        <v>0.75</v>
      </c>
      <c r="VME24" s="401">
        <v>0.75</v>
      </c>
      <c r="VMF24" s="401">
        <v>0.75</v>
      </c>
      <c r="VMG24" s="401">
        <v>0.75</v>
      </c>
      <c r="VMH24" s="401">
        <v>0.75</v>
      </c>
      <c r="VMI24" s="401">
        <v>0.75</v>
      </c>
      <c r="VMJ24" s="401">
        <v>0.75</v>
      </c>
      <c r="VMK24" s="401">
        <v>0.75</v>
      </c>
      <c r="VML24" s="401">
        <v>0.75</v>
      </c>
      <c r="VMM24" s="401">
        <v>0.75</v>
      </c>
      <c r="VMN24" s="401">
        <v>0.75</v>
      </c>
      <c r="VMO24" s="401">
        <v>0.75</v>
      </c>
      <c r="VMP24" s="401">
        <v>0.75</v>
      </c>
      <c r="VMQ24" s="401">
        <v>0.75</v>
      </c>
      <c r="VMR24" s="401">
        <v>0.75</v>
      </c>
      <c r="VMS24" s="401">
        <v>0.75</v>
      </c>
      <c r="VMT24" s="401">
        <v>0.75</v>
      </c>
      <c r="VMU24" s="401">
        <v>0.75</v>
      </c>
      <c r="VMV24" s="401">
        <v>0.75</v>
      </c>
      <c r="VMW24" s="401">
        <v>0.75</v>
      </c>
      <c r="VMX24" s="401">
        <v>0.75</v>
      </c>
      <c r="VMY24" s="401">
        <v>0.75</v>
      </c>
      <c r="VMZ24" s="401">
        <v>0.75</v>
      </c>
      <c r="VNA24" s="401">
        <v>0.75</v>
      </c>
      <c r="VNB24" s="401">
        <v>0.75</v>
      </c>
      <c r="VNC24" s="401">
        <v>0.75</v>
      </c>
      <c r="VND24" s="401">
        <v>0.75</v>
      </c>
      <c r="VNE24" s="401">
        <v>0.75</v>
      </c>
      <c r="VNF24" s="401">
        <v>0.75</v>
      </c>
      <c r="VNG24" s="401">
        <v>0.75</v>
      </c>
      <c r="VNH24" s="401">
        <v>0.75</v>
      </c>
      <c r="VNI24" s="401">
        <v>0.75</v>
      </c>
      <c r="VNJ24" s="401">
        <v>0.75</v>
      </c>
      <c r="VNK24" s="401">
        <v>0.75</v>
      </c>
      <c r="VNL24" s="401">
        <v>0.75</v>
      </c>
      <c r="VNM24" s="401">
        <v>0.75</v>
      </c>
      <c r="VNN24" s="401">
        <v>0.75</v>
      </c>
      <c r="VNO24" s="401">
        <v>0.75</v>
      </c>
      <c r="VNP24" s="401">
        <v>0.75</v>
      </c>
      <c r="VNQ24" s="401">
        <v>0.75</v>
      </c>
      <c r="VNR24" s="401">
        <v>0.75</v>
      </c>
      <c r="VNS24" s="401">
        <v>0.75</v>
      </c>
      <c r="VNT24" s="401">
        <v>0.75</v>
      </c>
      <c r="VNU24" s="401">
        <v>0.75</v>
      </c>
      <c r="VNV24" s="401">
        <v>0.75</v>
      </c>
      <c r="VNW24" s="401">
        <v>0.75</v>
      </c>
      <c r="VNX24" s="401">
        <v>0.75</v>
      </c>
      <c r="VNY24" s="401">
        <v>0.75</v>
      </c>
      <c r="VNZ24" s="401">
        <v>0.75</v>
      </c>
      <c r="VOA24" s="401">
        <v>0.75</v>
      </c>
      <c r="VOB24" s="401">
        <v>0.75</v>
      </c>
      <c r="VOC24" s="401">
        <v>0.75</v>
      </c>
      <c r="VOD24" s="401">
        <v>0.75</v>
      </c>
      <c r="VOE24" s="401">
        <v>0.75</v>
      </c>
      <c r="VOF24" s="401">
        <v>0.75</v>
      </c>
      <c r="VOG24" s="401">
        <v>0.75</v>
      </c>
      <c r="VOH24" s="401">
        <v>0.75</v>
      </c>
      <c r="VOI24" s="401">
        <v>0.75</v>
      </c>
      <c r="VOJ24" s="401">
        <v>0.75</v>
      </c>
      <c r="VOK24" s="401">
        <v>0.75</v>
      </c>
      <c r="VOL24" s="401">
        <v>0.75</v>
      </c>
      <c r="VOM24" s="401">
        <v>0.75</v>
      </c>
      <c r="VON24" s="401">
        <v>0.75</v>
      </c>
      <c r="VOO24" s="401">
        <v>0.75</v>
      </c>
      <c r="VOP24" s="401">
        <v>0.75</v>
      </c>
      <c r="VOQ24" s="401">
        <v>0.75</v>
      </c>
      <c r="VOR24" s="401">
        <v>0.75</v>
      </c>
      <c r="VOS24" s="401">
        <v>0.75</v>
      </c>
      <c r="VOT24" s="401">
        <v>0.75</v>
      </c>
      <c r="VOU24" s="401">
        <v>0.75</v>
      </c>
      <c r="VOV24" s="401">
        <v>0.75</v>
      </c>
      <c r="VOW24" s="401">
        <v>0.75</v>
      </c>
      <c r="VOX24" s="401">
        <v>0.75</v>
      </c>
      <c r="VOY24" s="401">
        <v>0.75</v>
      </c>
      <c r="VOZ24" s="401">
        <v>0.75</v>
      </c>
      <c r="VPA24" s="401">
        <v>0.75</v>
      </c>
      <c r="VPB24" s="401">
        <v>0.75</v>
      </c>
      <c r="VPC24" s="401">
        <v>0.75</v>
      </c>
      <c r="VPD24" s="401">
        <v>0.75</v>
      </c>
      <c r="VPE24" s="401">
        <v>0.75</v>
      </c>
      <c r="VPF24" s="401">
        <v>0.75</v>
      </c>
      <c r="VPG24" s="401">
        <v>0.75</v>
      </c>
      <c r="VPH24" s="401">
        <v>0.75</v>
      </c>
      <c r="VPI24" s="401">
        <v>0.75</v>
      </c>
      <c r="VPJ24" s="401">
        <v>0.75</v>
      </c>
      <c r="VPK24" s="401">
        <v>0.75</v>
      </c>
      <c r="VPL24" s="401">
        <v>0.75</v>
      </c>
      <c r="VPM24" s="401">
        <v>0.75</v>
      </c>
      <c r="VPN24" s="401">
        <v>0.75</v>
      </c>
      <c r="VPO24" s="401">
        <v>0.75</v>
      </c>
      <c r="VPP24" s="401">
        <v>0.75</v>
      </c>
      <c r="VPQ24" s="401">
        <v>0.75</v>
      </c>
      <c r="VPR24" s="401">
        <v>0.75</v>
      </c>
      <c r="VPS24" s="401">
        <v>0.75</v>
      </c>
      <c r="VPT24" s="401">
        <v>0.75</v>
      </c>
      <c r="VPU24" s="401">
        <v>0.75</v>
      </c>
      <c r="VPV24" s="401">
        <v>0.75</v>
      </c>
      <c r="VPW24" s="401">
        <v>0.75</v>
      </c>
      <c r="VPX24" s="401">
        <v>0.75</v>
      </c>
      <c r="VPY24" s="401">
        <v>0.75</v>
      </c>
      <c r="VPZ24" s="401">
        <v>0.75</v>
      </c>
      <c r="VQA24" s="401">
        <v>0.75</v>
      </c>
      <c r="VQB24" s="401">
        <v>0.75</v>
      </c>
      <c r="VQC24" s="401">
        <v>0.75</v>
      </c>
      <c r="VQD24" s="401">
        <v>0.75</v>
      </c>
      <c r="VQE24" s="401">
        <v>0.75</v>
      </c>
      <c r="VQF24" s="401">
        <v>0.75</v>
      </c>
      <c r="VQG24" s="401">
        <v>0.75</v>
      </c>
      <c r="VQH24" s="401">
        <v>0.75</v>
      </c>
      <c r="VQI24" s="401">
        <v>0.75</v>
      </c>
      <c r="VQJ24" s="401">
        <v>0.75</v>
      </c>
      <c r="VQK24" s="401">
        <v>0.75</v>
      </c>
      <c r="VQL24" s="401">
        <v>0.75</v>
      </c>
      <c r="VQM24" s="401">
        <v>0.75</v>
      </c>
      <c r="VQN24" s="401">
        <v>0.75</v>
      </c>
      <c r="VQO24" s="401">
        <v>0.75</v>
      </c>
      <c r="VQP24" s="401">
        <v>0.75</v>
      </c>
      <c r="VQQ24" s="401">
        <v>0.75</v>
      </c>
      <c r="VQR24" s="401">
        <v>0.75</v>
      </c>
      <c r="VQS24" s="401">
        <v>0.75</v>
      </c>
      <c r="VQT24" s="401">
        <v>0.75</v>
      </c>
      <c r="VQU24" s="401">
        <v>0.75</v>
      </c>
      <c r="VQV24" s="401">
        <v>0.75</v>
      </c>
      <c r="VQW24" s="401">
        <v>0.75</v>
      </c>
      <c r="VQX24" s="401">
        <v>0.75</v>
      </c>
      <c r="VQY24" s="401">
        <v>0.75</v>
      </c>
      <c r="VQZ24" s="401">
        <v>0.75</v>
      </c>
      <c r="VRA24" s="401">
        <v>0.75</v>
      </c>
      <c r="VRB24" s="401">
        <v>0.75</v>
      </c>
      <c r="VRC24" s="401">
        <v>0.75</v>
      </c>
      <c r="VRD24" s="401">
        <v>0.75</v>
      </c>
      <c r="VRE24" s="401">
        <v>0.75</v>
      </c>
      <c r="VRF24" s="401">
        <v>0.75</v>
      </c>
      <c r="VRG24" s="401">
        <v>0.75</v>
      </c>
      <c r="VRH24" s="401">
        <v>0.75</v>
      </c>
      <c r="VRI24" s="401">
        <v>0.75</v>
      </c>
      <c r="VRJ24" s="401">
        <v>0.75</v>
      </c>
      <c r="VRK24" s="401">
        <v>0.75</v>
      </c>
      <c r="VRL24" s="401">
        <v>0.75</v>
      </c>
      <c r="VRM24" s="401">
        <v>0.75</v>
      </c>
      <c r="VRN24" s="401">
        <v>0.75</v>
      </c>
      <c r="VRO24" s="401">
        <v>0.75</v>
      </c>
      <c r="VRP24" s="401">
        <v>0.75</v>
      </c>
      <c r="VRQ24" s="401">
        <v>0.75</v>
      </c>
      <c r="VRR24" s="401">
        <v>0.75</v>
      </c>
      <c r="VRS24" s="401">
        <v>0.75</v>
      </c>
      <c r="VRT24" s="401">
        <v>0.75</v>
      </c>
      <c r="VRU24" s="401">
        <v>0.75</v>
      </c>
      <c r="VRV24" s="401">
        <v>0.75</v>
      </c>
      <c r="VRW24" s="401">
        <v>0.75</v>
      </c>
      <c r="VRX24" s="401">
        <v>0.75</v>
      </c>
      <c r="VRY24" s="401">
        <v>0.75</v>
      </c>
      <c r="VRZ24" s="401">
        <v>0.75</v>
      </c>
      <c r="VSA24" s="401">
        <v>0.75</v>
      </c>
      <c r="VSB24" s="401">
        <v>0.75</v>
      </c>
      <c r="VSC24" s="401">
        <v>0.75</v>
      </c>
      <c r="VSD24" s="401">
        <v>0.75</v>
      </c>
      <c r="VSE24" s="401">
        <v>0.75</v>
      </c>
      <c r="VSF24" s="401">
        <v>0.75</v>
      </c>
      <c r="VSG24" s="401">
        <v>0.75</v>
      </c>
      <c r="VSH24" s="401">
        <v>0.75</v>
      </c>
      <c r="VSI24" s="401">
        <v>0.75</v>
      </c>
      <c r="VSJ24" s="401">
        <v>0.75</v>
      </c>
      <c r="VSK24" s="401">
        <v>0.75</v>
      </c>
      <c r="VSL24" s="401">
        <v>0.75</v>
      </c>
      <c r="VSM24" s="401">
        <v>0.75</v>
      </c>
      <c r="VSN24" s="401">
        <v>0.75</v>
      </c>
      <c r="VSO24" s="401">
        <v>0.75</v>
      </c>
      <c r="VSP24" s="401">
        <v>0.75</v>
      </c>
      <c r="VSQ24" s="401">
        <v>0.75</v>
      </c>
      <c r="VSR24" s="401">
        <v>0.75</v>
      </c>
      <c r="VSS24" s="401">
        <v>0.75</v>
      </c>
      <c r="VST24" s="401">
        <v>0.75</v>
      </c>
      <c r="VSU24" s="401">
        <v>0.75</v>
      </c>
      <c r="VSV24" s="401">
        <v>0.75</v>
      </c>
      <c r="VSW24" s="401">
        <v>0.75</v>
      </c>
      <c r="VSX24" s="401">
        <v>0.75</v>
      </c>
      <c r="VSY24" s="401">
        <v>0.75</v>
      </c>
      <c r="VSZ24" s="401">
        <v>0.75</v>
      </c>
      <c r="VTA24" s="401">
        <v>0.75</v>
      </c>
      <c r="VTB24" s="401">
        <v>0.75</v>
      </c>
      <c r="VTC24" s="401">
        <v>0.75</v>
      </c>
      <c r="VTD24" s="401">
        <v>0.75</v>
      </c>
      <c r="VTE24" s="401">
        <v>0.75</v>
      </c>
      <c r="VTF24" s="401">
        <v>0.75</v>
      </c>
      <c r="VTG24" s="401">
        <v>0.75</v>
      </c>
      <c r="VTH24" s="401">
        <v>0.75</v>
      </c>
      <c r="VTI24" s="401">
        <v>0.75</v>
      </c>
      <c r="VTJ24" s="401">
        <v>0.75</v>
      </c>
      <c r="VTK24" s="401">
        <v>0.75</v>
      </c>
      <c r="VTL24" s="401">
        <v>0.75</v>
      </c>
      <c r="VTM24" s="401">
        <v>0.75</v>
      </c>
      <c r="VTN24" s="401">
        <v>0.75</v>
      </c>
      <c r="VTO24" s="401">
        <v>0.75</v>
      </c>
      <c r="VTP24" s="401">
        <v>0.75</v>
      </c>
      <c r="VTQ24" s="401">
        <v>0.75</v>
      </c>
      <c r="VTR24" s="401">
        <v>0.75</v>
      </c>
      <c r="VTS24" s="401">
        <v>0.75</v>
      </c>
      <c r="VTT24" s="401">
        <v>0.75</v>
      </c>
      <c r="VTU24" s="401">
        <v>0.75</v>
      </c>
      <c r="VTV24" s="401">
        <v>0.75</v>
      </c>
      <c r="VTW24" s="401">
        <v>0.75</v>
      </c>
      <c r="VTX24" s="401">
        <v>0.75</v>
      </c>
      <c r="VTY24" s="401">
        <v>0.75</v>
      </c>
      <c r="VTZ24" s="401">
        <v>0.75</v>
      </c>
      <c r="VUA24" s="401">
        <v>0.75</v>
      </c>
      <c r="VUB24" s="401">
        <v>0.75</v>
      </c>
      <c r="VUC24" s="401">
        <v>0.75</v>
      </c>
      <c r="VUD24" s="401">
        <v>0.75</v>
      </c>
      <c r="VUE24" s="401">
        <v>0.75</v>
      </c>
      <c r="VUF24" s="401">
        <v>0.75</v>
      </c>
      <c r="VUG24" s="401">
        <v>0.75</v>
      </c>
      <c r="VUH24" s="401">
        <v>0.75</v>
      </c>
      <c r="VUI24" s="401">
        <v>0.75</v>
      </c>
      <c r="VUJ24" s="401">
        <v>0.75</v>
      </c>
      <c r="VUK24" s="401">
        <v>0.75</v>
      </c>
      <c r="VUL24" s="401">
        <v>0.75</v>
      </c>
      <c r="VUM24" s="401">
        <v>0.75</v>
      </c>
      <c r="VUN24" s="401">
        <v>0.75</v>
      </c>
      <c r="VUO24" s="401">
        <v>0.75</v>
      </c>
      <c r="VUP24" s="401">
        <v>0.75</v>
      </c>
      <c r="VUQ24" s="401">
        <v>0.75</v>
      </c>
      <c r="VUR24" s="401">
        <v>0.75</v>
      </c>
      <c r="VUS24" s="401">
        <v>0.75</v>
      </c>
      <c r="VUT24" s="401">
        <v>0.75</v>
      </c>
      <c r="VUU24" s="401">
        <v>0.75</v>
      </c>
      <c r="VUV24" s="401">
        <v>0.75</v>
      </c>
      <c r="VUW24" s="401">
        <v>0.75</v>
      </c>
      <c r="VUX24" s="401">
        <v>0.75</v>
      </c>
      <c r="VUY24" s="401">
        <v>0.75</v>
      </c>
      <c r="VUZ24" s="401">
        <v>0.75</v>
      </c>
      <c r="VVA24" s="401">
        <v>0.75</v>
      </c>
      <c r="VVB24" s="401">
        <v>0.75</v>
      </c>
      <c r="VVC24" s="401">
        <v>0.75</v>
      </c>
      <c r="VVD24" s="401">
        <v>0.75</v>
      </c>
      <c r="VVE24" s="401">
        <v>0.75</v>
      </c>
      <c r="VVF24" s="401">
        <v>0.75</v>
      </c>
      <c r="VVG24" s="401">
        <v>0.75</v>
      </c>
      <c r="VVH24" s="401">
        <v>0.75</v>
      </c>
      <c r="VVI24" s="401">
        <v>0.75</v>
      </c>
      <c r="VVJ24" s="401">
        <v>0.75</v>
      </c>
      <c r="VVK24" s="401">
        <v>0.75</v>
      </c>
      <c r="VVL24" s="401">
        <v>0.75</v>
      </c>
      <c r="VVM24" s="401">
        <v>0.75</v>
      </c>
      <c r="VVN24" s="401">
        <v>0.75</v>
      </c>
      <c r="VVO24" s="401">
        <v>0.75</v>
      </c>
      <c r="VVP24" s="401">
        <v>0.75</v>
      </c>
      <c r="VVQ24" s="401">
        <v>0.75</v>
      </c>
      <c r="VVR24" s="401">
        <v>0.75</v>
      </c>
      <c r="VVS24" s="401">
        <v>0.75</v>
      </c>
      <c r="VVT24" s="401">
        <v>0.75</v>
      </c>
      <c r="VVU24" s="401">
        <v>0.75</v>
      </c>
      <c r="VVV24" s="401">
        <v>0.75</v>
      </c>
      <c r="VVW24" s="401">
        <v>0.75</v>
      </c>
      <c r="VVX24" s="401">
        <v>0.75</v>
      </c>
      <c r="VVY24" s="401">
        <v>0.75</v>
      </c>
      <c r="VVZ24" s="401">
        <v>0.75</v>
      </c>
      <c r="VWA24" s="401">
        <v>0.75</v>
      </c>
      <c r="VWB24" s="401">
        <v>0.75</v>
      </c>
      <c r="VWC24" s="401">
        <v>0.75</v>
      </c>
      <c r="VWD24" s="401">
        <v>0.75</v>
      </c>
      <c r="VWE24" s="401">
        <v>0.75</v>
      </c>
      <c r="VWF24" s="401">
        <v>0.75</v>
      </c>
      <c r="VWG24" s="401">
        <v>0.75</v>
      </c>
      <c r="VWH24" s="401">
        <v>0.75</v>
      </c>
      <c r="VWI24" s="401">
        <v>0.75</v>
      </c>
      <c r="VWJ24" s="401">
        <v>0.75</v>
      </c>
      <c r="VWK24" s="401">
        <v>0.75</v>
      </c>
      <c r="VWL24" s="401">
        <v>0.75</v>
      </c>
      <c r="VWM24" s="401">
        <v>0.75</v>
      </c>
      <c r="VWN24" s="401">
        <v>0.75</v>
      </c>
      <c r="VWO24" s="401">
        <v>0.75</v>
      </c>
      <c r="VWP24" s="401">
        <v>0.75</v>
      </c>
      <c r="VWQ24" s="401">
        <v>0.75</v>
      </c>
      <c r="VWR24" s="401">
        <v>0.75</v>
      </c>
      <c r="VWS24" s="401">
        <v>0.75</v>
      </c>
      <c r="VWT24" s="401">
        <v>0.75</v>
      </c>
      <c r="VWU24" s="401">
        <v>0.75</v>
      </c>
      <c r="VWV24" s="401">
        <v>0.75</v>
      </c>
      <c r="VWW24" s="401">
        <v>0.75</v>
      </c>
      <c r="VWX24" s="401">
        <v>0.75</v>
      </c>
      <c r="VWY24" s="401">
        <v>0.75</v>
      </c>
      <c r="VWZ24" s="401">
        <v>0.75</v>
      </c>
      <c r="VXA24" s="401">
        <v>0.75</v>
      </c>
      <c r="VXB24" s="401">
        <v>0.75</v>
      </c>
      <c r="VXC24" s="401">
        <v>0.75</v>
      </c>
      <c r="VXD24" s="401">
        <v>0.75</v>
      </c>
      <c r="VXE24" s="401">
        <v>0.75</v>
      </c>
      <c r="VXF24" s="401">
        <v>0.75</v>
      </c>
      <c r="VXG24" s="401">
        <v>0.75</v>
      </c>
      <c r="VXH24" s="401">
        <v>0.75</v>
      </c>
      <c r="VXI24" s="401">
        <v>0.75</v>
      </c>
      <c r="VXJ24" s="401">
        <v>0.75</v>
      </c>
      <c r="VXK24" s="401">
        <v>0.75</v>
      </c>
      <c r="VXL24" s="401">
        <v>0.75</v>
      </c>
      <c r="VXM24" s="401">
        <v>0.75</v>
      </c>
      <c r="VXN24" s="401">
        <v>0.75</v>
      </c>
      <c r="VXO24" s="401">
        <v>0.75</v>
      </c>
      <c r="VXP24" s="401">
        <v>0.75</v>
      </c>
      <c r="VXQ24" s="401">
        <v>0.75</v>
      </c>
      <c r="VXR24" s="401">
        <v>0.75</v>
      </c>
      <c r="VXS24" s="401">
        <v>0.75</v>
      </c>
      <c r="VXT24" s="401">
        <v>0.75</v>
      </c>
      <c r="VXU24" s="401">
        <v>0.75</v>
      </c>
      <c r="VXV24" s="401">
        <v>0.75</v>
      </c>
      <c r="VXW24" s="401">
        <v>0.75</v>
      </c>
      <c r="VXX24" s="401">
        <v>0.75</v>
      </c>
      <c r="VXY24" s="401">
        <v>0.75</v>
      </c>
      <c r="VXZ24" s="401">
        <v>0.75</v>
      </c>
      <c r="VYA24" s="401">
        <v>0.75</v>
      </c>
      <c r="VYB24" s="401">
        <v>0.75</v>
      </c>
      <c r="VYC24" s="401">
        <v>0.75</v>
      </c>
      <c r="VYD24" s="401">
        <v>0.75</v>
      </c>
      <c r="VYE24" s="401">
        <v>0.75</v>
      </c>
      <c r="VYF24" s="401">
        <v>0.75</v>
      </c>
      <c r="VYG24" s="401">
        <v>0.75</v>
      </c>
      <c r="VYH24" s="401">
        <v>0.75</v>
      </c>
      <c r="VYI24" s="401">
        <v>0.75</v>
      </c>
      <c r="VYJ24" s="401">
        <v>0.75</v>
      </c>
      <c r="VYK24" s="401">
        <v>0.75</v>
      </c>
      <c r="VYL24" s="401">
        <v>0.75</v>
      </c>
      <c r="VYM24" s="401">
        <v>0.75</v>
      </c>
      <c r="VYN24" s="401">
        <v>0.75</v>
      </c>
      <c r="VYO24" s="401">
        <v>0.75</v>
      </c>
      <c r="VYP24" s="401">
        <v>0.75</v>
      </c>
      <c r="VYQ24" s="401">
        <v>0.75</v>
      </c>
      <c r="VYR24" s="401">
        <v>0.75</v>
      </c>
      <c r="VYS24" s="401">
        <v>0.75</v>
      </c>
      <c r="VYT24" s="401">
        <v>0.75</v>
      </c>
      <c r="VYU24" s="401">
        <v>0.75</v>
      </c>
      <c r="VYV24" s="401">
        <v>0.75</v>
      </c>
      <c r="VYW24" s="401">
        <v>0.75</v>
      </c>
      <c r="VYX24" s="401">
        <v>0.75</v>
      </c>
      <c r="VYY24" s="401">
        <v>0.75</v>
      </c>
      <c r="VYZ24" s="401">
        <v>0.75</v>
      </c>
      <c r="VZA24" s="401">
        <v>0.75</v>
      </c>
      <c r="VZB24" s="401">
        <v>0.75</v>
      </c>
      <c r="VZC24" s="401">
        <v>0.75</v>
      </c>
      <c r="VZD24" s="401">
        <v>0.75</v>
      </c>
      <c r="VZE24" s="401">
        <v>0.75</v>
      </c>
      <c r="VZF24" s="401">
        <v>0.75</v>
      </c>
      <c r="VZG24" s="401">
        <v>0.75</v>
      </c>
      <c r="VZH24" s="401">
        <v>0.75</v>
      </c>
      <c r="VZI24" s="401">
        <v>0.75</v>
      </c>
      <c r="VZJ24" s="401">
        <v>0.75</v>
      </c>
      <c r="VZK24" s="401">
        <v>0.75</v>
      </c>
      <c r="VZL24" s="401">
        <v>0.75</v>
      </c>
      <c r="VZM24" s="401">
        <v>0.75</v>
      </c>
      <c r="VZN24" s="401">
        <v>0.75</v>
      </c>
      <c r="VZO24" s="401">
        <v>0.75</v>
      </c>
      <c r="VZP24" s="401">
        <v>0.75</v>
      </c>
      <c r="VZQ24" s="401">
        <v>0.75</v>
      </c>
      <c r="VZR24" s="401">
        <v>0.75</v>
      </c>
      <c r="VZS24" s="401">
        <v>0.75</v>
      </c>
      <c r="VZT24" s="401">
        <v>0.75</v>
      </c>
      <c r="VZU24" s="401">
        <v>0.75</v>
      </c>
      <c r="VZV24" s="401">
        <v>0.75</v>
      </c>
      <c r="VZW24" s="401">
        <v>0.75</v>
      </c>
      <c r="VZX24" s="401">
        <v>0.75</v>
      </c>
      <c r="VZY24" s="401">
        <v>0.75</v>
      </c>
      <c r="VZZ24" s="401">
        <v>0.75</v>
      </c>
      <c r="WAA24" s="401">
        <v>0.75</v>
      </c>
      <c r="WAB24" s="401">
        <v>0.75</v>
      </c>
      <c r="WAC24" s="401">
        <v>0.75</v>
      </c>
      <c r="WAD24" s="401">
        <v>0.75</v>
      </c>
      <c r="WAE24" s="401">
        <v>0.75</v>
      </c>
      <c r="WAF24" s="401">
        <v>0.75</v>
      </c>
      <c r="WAG24" s="401">
        <v>0.75</v>
      </c>
      <c r="WAH24" s="401">
        <v>0.75</v>
      </c>
      <c r="WAI24" s="401">
        <v>0.75</v>
      </c>
      <c r="WAJ24" s="401">
        <v>0.75</v>
      </c>
      <c r="WAK24" s="401">
        <v>0.75</v>
      </c>
      <c r="WAL24" s="401">
        <v>0.75</v>
      </c>
      <c r="WAM24" s="401">
        <v>0.75</v>
      </c>
      <c r="WAN24" s="401">
        <v>0.75</v>
      </c>
      <c r="WAO24" s="401">
        <v>0.75</v>
      </c>
      <c r="WAP24" s="401">
        <v>0.75</v>
      </c>
      <c r="WAQ24" s="401">
        <v>0.75</v>
      </c>
      <c r="WAR24" s="401">
        <v>0.75</v>
      </c>
      <c r="WAS24" s="401">
        <v>0.75</v>
      </c>
      <c r="WAT24" s="401">
        <v>0.75</v>
      </c>
      <c r="WAU24" s="401">
        <v>0.75</v>
      </c>
      <c r="WAV24" s="401">
        <v>0.75</v>
      </c>
      <c r="WAW24" s="401">
        <v>0.75</v>
      </c>
      <c r="WAX24" s="401">
        <v>0.75</v>
      </c>
      <c r="WAY24" s="401">
        <v>0.75</v>
      </c>
      <c r="WAZ24" s="401">
        <v>0.75</v>
      </c>
      <c r="WBA24" s="401">
        <v>0.75</v>
      </c>
      <c r="WBB24" s="401">
        <v>0.75</v>
      </c>
      <c r="WBC24" s="401">
        <v>0.75</v>
      </c>
      <c r="WBD24" s="401">
        <v>0.75</v>
      </c>
      <c r="WBE24" s="401">
        <v>0.75</v>
      </c>
      <c r="WBF24" s="401">
        <v>0.75</v>
      </c>
      <c r="WBG24" s="401">
        <v>0.75</v>
      </c>
      <c r="WBH24" s="401">
        <v>0.75</v>
      </c>
      <c r="WBI24" s="401">
        <v>0.75</v>
      </c>
      <c r="WBJ24" s="401">
        <v>0.75</v>
      </c>
      <c r="WBK24" s="401">
        <v>0.75</v>
      </c>
      <c r="WBL24" s="401">
        <v>0.75</v>
      </c>
      <c r="WBM24" s="401">
        <v>0.75</v>
      </c>
      <c r="WBN24" s="401">
        <v>0.75</v>
      </c>
      <c r="WBO24" s="401">
        <v>0.75</v>
      </c>
      <c r="WBP24" s="401">
        <v>0.75</v>
      </c>
      <c r="WBQ24" s="401">
        <v>0.75</v>
      </c>
      <c r="WBR24" s="401">
        <v>0.75</v>
      </c>
      <c r="WBS24" s="401">
        <v>0.75</v>
      </c>
      <c r="WBT24" s="401">
        <v>0.75</v>
      </c>
      <c r="WBU24" s="401">
        <v>0.75</v>
      </c>
      <c r="WBV24" s="401">
        <v>0.75</v>
      </c>
      <c r="WBW24" s="401">
        <v>0.75</v>
      </c>
      <c r="WBX24" s="401">
        <v>0.75</v>
      </c>
      <c r="WBY24" s="401">
        <v>0.75</v>
      </c>
      <c r="WBZ24" s="401">
        <v>0.75</v>
      </c>
      <c r="WCA24" s="401">
        <v>0.75</v>
      </c>
      <c r="WCB24" s="401">
        <v>0.75</v>
      </c>
      <c r="WCC24" s="401">
        <v>0.75</v>
      </c>
      <c r="WCD24" s="401">
        <v>0.75</v>
      </c>
      <c r="WCE24" s="401">
        <v>0.75</v>
      </c>
      <c r="WCF24" s="401">
        <v>0.75</v>
      </c>
      <c r="WCG24" s="401">
        <v>0.75</v>
      </c>
      <c r="WCH24" s="401">
        <v>0.75</v>
      </c>
      <c r="WCI24" s="401">
        <v>0.75</v>
      </c>
      <c r="WCJ24" s="401">
        <v>0.75</v>
      </c>
      <c r="WCK24" s="401">
        <v>0.75</v>
      </c>
      <c r="WCL24" s="401">
        <v>0.75</v>
      </c>
      <c r="WCM24" s="401">
        <v>0.75</v>
      </c>
      <c r="WCN24" s="401">
        <v>0.75</v>
      </c>
      <c r="WCO24" s="401">
        <v>0.75</v>
      </c>
      <c r="WCP24" s="401">
        <v>0.75</v>
      </c>
      <c r="WCQ24" s="401">
        <v>0.75</v>
      </c>
      <c r="WCR24" s="401">
        <v>0.75</v>
      </c>
      <c r="WCS24" s="401">
        <v>0.75</v>
      </c>
      <c r="WCT24" s="401">
        <v>0.75</v>
      </c>
      <c r="WCU24" s="401">
        <v>0.75</v>
      </c>
      <c r="WCV24" s="401">
        <v>0.75</v>
      </c>
      <c r="WCW24" s="401">
        <v>0.75</v>
      </c>
      <c r="WCX24" s="401">
        <v>0.75</v>
      </c>
      <c r="WCY24" s="401">
        <v>0.75</v>
      </c>
      <c r="WCZ24" s="401">
        <v>0.75</v>
      </c>
      <c r="WDA24" s="401">
        <v>0.75</v>
      </c>
      <c r="WDB24" s="401">
        <v>0.75</v>
      </c>
      <c r="WDC24" s="401">
        <v>0.75</v>
      </c>
      <c r="WDD24" s="401">
        <v>0.75</v>
      </c>
      <c r="WDE24" s="401">
        <v>0.75</v>
      </c>
      <c r="WDF24" s="401">
        <v>0.75</v>
      </c>
      <c r="WDG24" s="401">
        <v>0.75</v>
      </c>
      <c r="WDH24" s="401">
        <v>0.75</v>
      </c>
      <c r="WDI24" s="401">
        <v>0.75</v>
      </c>
      <c r="WDJ24" s="401">
        <v>0.75</v>
      </c>
      <c r="WDK24" s="401">
        <v>0.75</v>
      </c>
      <c r="WDL24" s="401">
        <v>0.75</v>
      </c>
      <c r="WDM24" s="401">
        <v>0.75</v>
      </c>
      <c r="WDN24" s="401">
        <v>0.75</v>
      </c>
      <c r="WDO24" s="401">
        <v>0.75</v>
      </c>
      <c r="WDP24" s="401">
        <v>0.75</v>
      </c>
      <c r="WDQ24" s="401">
        <v>0.75</v>
      </c>
      <c r="WDR24" s="401">
        <v>0.75</v>
      </c>
      <c r="WDS24" s="401">
        <v>0.75</v>
      </c>
      <c r="WDT24" s="401">
        <v>0.75</v>
      </c>
      <c r="WDU24" s="401">
        <v>0.75</v>
      </c>
      <c r="WDV24" s="401">
        <v>0.75</v>
      </c>
      <c r="WDW24" s="401">
        <v>0.75</v>
      </c>
      <c r="WDX24" s="401">
        <v>0.75</v>
      </c>
      <c r="WDY24" s="401">
        <v>0.75</v>
      </c>
      <c r="WDZ24" s="401">
        <v>0.75</v>
      </c>
      <c r="WEA24" s="401">
        <v>0.75</v>
      </c>
      <c r="WEB24" s="401">
        <v>0.75</v>
      </c>
      <c r="WEC24" s="401">
        <v>0.75</v>
      </c>
      <c r="WED24" s="401">
        <v>0.75</v>
      </c>
      <c r="WEE24" s="401">
        <v>0.75</v>
      </c>
      <c r="WEF24" s="401">
        <v>0.75</v>
      </c>
      <c r="WEG24" s="401">
        <v>0.75</v>
      </c>
      <c r="WEH24" s="401">
        <v>0.75</v>
      </c>
      <c r="WEI24" s="401">
        <v>0.75</v>
      </c>
      <c r="WEJ24" s="401">
        <v>0.75</v>
      </c>
      <c r="WEK24" s="401">
        <v>0.75</v>
      </c>
      <c r="WEL24" s="401">
        <v>0.75</v>
      </c>
      <c r="WEM24" s="401">
        <v>0.75</v>
      </c>
      <c r="WEN24" s="401">
        <v>0.75</v>
      </c>
      <c r="WEO24" s="401">
        <v>0.75</v>
      </c>
      <c r="WEP24" s="401">
        <v>0.75</v>
      </c>
      <c r="WEQ24" s="401">
        <v>0.75</v>
      </c>
      <c r="WER24" s="401">
        <v>0.75</v>
      </c>
      <c r="WES24" s="401">
        <v>0.75</v>
      </c>
      <c r="WET24" s="401">
        <v>0.75</v>
      </c>
      <c r="WEU24" s="401">
        <v>0.75</v>
      </c>
      <c r="WEV24" s="401">
        <v>0.75</v>
      </c>
      <c r="WEW24" s="401">
        <v>0.75</v>
      </c>
      <c r="WEX24" s="401">
        <v>0.75</v>
      </c>
      <c r="WEY24" s="401">
        <v>0.75</v>
      </c>
      <c r="WEZ24" s="401">
        <v>0.75</v>
      </c>
      <c r="WFA24" s="401">
        <v>0.75</v>
      </c>
      <c r="WFB24" s="401">
        <v>0.75</v>
      </c>
      <c r="WFC24" s="401">
        <v>0.75</v>
      </c>
      <c r="WFD24" s="401">
        <v>0.75</v>
      </c>
      <c r="WFE24" s="401">
        <v>0.75</v>
      </c>
      <c r="WFF24" s="401">
        <v>0.75</v>
      </c>
      <c r="WFG24" s="401">
        <v>0.75</v>
      </c>
      <c r="WFH24" s="401">
        <v>0.75</v>
      </c>
      <c r="WFI24" s="401">
        <v>0.75</v>
      </c>
      <c r="WFJ24" s="401">
        <v>0.75</v>
      </c>
      <c r="WFK24" s="401">
        <v>0.75</v>
      </c>
      <c r="WFL24" s="401">
        <v>0.75</v>
      </c>
      <c r="WFM24" s="401">
        <v>0.75</v>
      </c>
      <c r="WFN24" s="401">
        <v>0.75</v>
      </c>
      <c r="WFO24" s="401">
        <v>0.75</v>
      </c>
      <c r="WFP24" s="401">
        <v>0.75</v>
      </c>
      <c r="WFQ24" s="401">
        <v>0.75</v>
      </c>
      <c r="WFR24" s="401">
        <v>0.75</v>
      </c>
      <c r="WFS24" s="401">
        <v>0.75</v>
      </c>
      <c r="WFT24" s="401">
        <v>0.75</v>
      </c>
      <c r="WFU24" s="401">
        <v>0.75</v>
      </c>
      <c r="WFV24" s="401">
        <v>0.75</v>
      </c>
      <c r="WFW24" s="401">
        <v>0.75</v>
      </c>
      <c r="WFX24" s="401">
        <v>0.75</v>
      </c>
      <c r="WFY24" s="401">
        <v>0.75</v>
      </c>
      <c r="WFZ24" s="401">
        <v>0.75</v>
      </c>
      <c r="WGA24" s="401">
        <v>0.75</v>
      </c>
      <c r="WGB24" s="401">
        <v>0.75</v>
      </c>
      <c r="WGC24" s="401">
        <v>0.75</v>
      </c>
      <c r="WGD24" s="401">
        <v>0.75</v>
      </c>
      <c r="WGE24" s="401">
        <v>0.75</v>
      </c>
      <c r="WGF24" s="401">
        <v>0.75</v>
      </c>
      <c r="WGG24" s="401">
        <v>0.75</v>
      </c>
      <c r="WGH24" s="401">
        <v>0.75</v>
      </c>
      <c r="WGI24" s="401">
        <v>0.75</v>
      </c>
      <c r="WGJ24" s="401">
        <v>0.75</v>
      </c>
      <c r="WGK24" s="401">
        <v>0.75</v>
      </c>
      <c r="WGL24" s="401">
        <v>0.75</v>
      </c>
      <c r="WGM24" s="401">
        <v>0.75</v>
      </c>
      <c r="WGN24" s="401">
        <v>0.75</v>
      </c>
      <c r="WGO24" s="401">
        <v>0.75</v>
      </c>
      <c r="WGP24" s="401">
        <v>0.75</v>
      </c>
      <c r="WGQ24" s="401">
        <v>0.75</v>
      </c>
      <c r="WGR24" s="401">
        <v>0.75</v>
      </c>
      <c r="WGS24" s="401">
        <v>0.75</v>
      </c>
      <c r="WGT24" s="401">
        <v>0.75</v>
      </c>
      <c r="WGU24" s="401">
        <v>0.75</v>
      </c>
      <c r="WGV24" s="401">
        <v>0.75</v>
      </c>
      <c r="WGW24" s="401">
        <v>0.75</v>
      </c>
      <c r="WGX24" s="401">
        <v>0.75</v>
      </c>
      <c r="WGY24" s="401">
        <v>0.75</v>
      </c>
      <c r="WGZ24" s="401">
        <v>0.75</v>
      </c>
      <c r="WHA24" s="401">
        <v>0.75</v>
      </c>
      <c r="WHB24" s="401">
        <v>0.75</v>
      </c>
      <c r="WHC24" s="401">
        <v>0.75</v>
      </c>
      <c r="WHD24" s="401">
        <v>0.75</v>
      </c>
      <c r="WHE24" s="401">
        <v>0.75</v>
      </c>
      <c r="WHF24" s="401">
        <v>0.75</v>
      </c>
      <c r="WHG24" s="401">
        <v>0.75</v>
      </c>
      <c r="WHH24" s="401">
        <v>0.75</v>
      </c>
      <c r="WHI24" s="401">
        <v>0.75</v>
      </c>
      <c r="WHJ24" s="401">
        <v>0.75</v>
      </c>
      <c r="WHK24" s="401">
        <v>0.75</v>
      </c>
      <c r="WHL24" s="401">
        <v>0.75</v>
      </c>
      <c r="WHM24" s="401">
        <v>0.75</v>
      </c>
      <c r="WHN24" s="401">
        <v>0.75</v>
      </c>
      <c r="WHO24" s="401">
        <v>0.75</v>
      </c>
      <c r="WHP24" s="401">
        <v>0.75</v>
      </c>
      <c r="WHQ24" s="401">
        <v>0.75</v>
      </c>
      <c r="WHR24" s="401">
        <v>0.75</v>
      </c>
      <c r="WHS24" s="401">
        <v>0.75</v>
      </c>
      <c r="WHT24" s="401">
        <v>0.75</v>
      </c>
      <c r="WHU24" s="401">
        <v>0.75</v>
      </c>
      <c r="WHV24" s="401">
        <v>0.75</v>
      </c>
      <c r="WHW24" s="401">
        <v>0.75</v>
      </c>
      <c r="WHX24" s="401">
        <v>0.75</v>
      </c>
      <c r="WHY24" s="401">
        <v>0.75</v>
      </c>
      <c r="WHZ24" s="401">
        <v>0.75</v>
      </c>
      <c r="WIA24" s="401">
        <v>0.75</v>
      </c>
      <c r="WIB24" s="401">
        <v>0.75</v>
      </c>
      <c r="WIC24" s="401">
        <v>0.75</v>
      </c>
      <c r="WID24" s="401">
        <v>0.75</v>
      </c>
      <c r="WIE24" s="401">
        <v>0.75</v>
      </c>
      <c r="WIF24" s="401">
        <v>0.75</v>
      </c>
      <c r="WIG24" s="401">
        <v>0.75</v>
      </c>
      <c r="WIH24" s="401">
        <v>0.75</v>
      </c>
      <c r="WII24" s="401">
        <v>0.75</v>
      </c>
      <c r="WIJ24" s="401">
        <v>0.75</v>
      </c>
      <c r="WIK24" s="401">
        <v>0.75</v>
      </c>
      <c r="WIL24" s="401">
        <v>0.75</v>
      </c>
      <c r="WIM24" s="401">
        <v>0.75</v>
      </c>
      <c r="WIN24" s="401">
        <v>0.75</v>
      </c>
      <c r="WIO24" s="401">
        <v>0.75</v>
      </c>
      <c r="WIP24" s="401">
        <v>0.75</v>
      </c>
      <c r="WIQ24" s="401">
        <v>0.75</v>
      </c>
      <c r="WIR24" s="401">
        <v>0.75</v>
      </c>
      <c r="WIS24" s="401">
        <v>0.75</v>
      </c>
      <c r="WIT24" s="401">
        <v>0.75</v>
      </c>
      <c r="WIU24" s="401">
        <v>0.75</v>
      </c>
      <c r="WIV24" s="401">
        <v>0.75</v>
      </c>
      <c r="WIW24" s="401">
        <v>0.75</v>
      </c>
      <c r="WIX24" s="401">
        <v>0.75</v>
      </c>
      <c r="WIY24" s="401">
        <v>0.75</v>
      </c>
      <c r="WIZ24" s="401">
        <v>0.75</v>
      </c>
      <c r="WJA24" s="401">
        <v>0.75</v>
      </c>
      <c r="WJB24" s="401">
        <v>0.75</v>
      </c>
      <c r="WJC24" s="401">
        <v>0.75</v>
      </c>
      <c r="WJD24" s="401">
        <v>0.75</v>
      </c>
      <c r="WJE24" s="401">
        <v>0.75</v>
      </c>
      <c r="WJF24" s="401">
        <v>0.75</v>
      </c>
      <c r="WJG24" s="401">
        <v>0.75</v>
      </c>
      <c r="WJH24" s="401">
        <v>0.75</v>
      </c>
      <c r="WJI24" s="401">
        <v>0.75</v>
      </c>
      <c r="WJJ24" s="401">
        <v>0.75</v>
      </c>
      <c r="WJK24" s="401">
        <v>0.75</v>
      </c>
      <c r="WJL24" s="401">
        <v>0.75</v>
      </c>
      <c r="WJM24" s="401">
        <v>0.75</v>
      </c>
      <c r="WJN24" s="401">
        <v>0.75</v>
      </c>
      <c r="WJO24" s="401">
        <v>0.75</v>
      </c>
      <c r="WJP24" s="401">
        <v>0.75</v>
      </c>
      <c r="WJQ24" s="401">
        <v>0.75</v>
      </c>
      <c r="WJR24" s="401">
        <v>0.75</v>
      </c>
      <c r="WJS24" s="401">
        <v>0.75</v>
      </c>
      <c r="WJT24" s="401">
        <v>0.75</v>
      </c>
      <c r="WJU24" s="401">
        <v>0.75</v>
      </c>
      <c r="WJV24" s="401">
        <v>0.75</v>
      </c>
      <c r="WJW24" s="401">
        <v>0.75</v>
      </c>
      <c r="WJX24" s="401">
        <v>0.75</v>
      </c>
      <c r="WJY24" s="401">
        <v>0.75</v>
      </c>
      <c r="WJZ24" s="401">
        <v>0.75</v>
      </c>
      <c r="WKA24" s="401">
        <v>0.75</v>
      </c>
      <c r="WKB24" s="401">
        <v>0.75</v>
      </c>
      <c r="WKC24" s="401">
        <v>0.75</v>
      </c>
      <c r="WKD24" s="401">
        <v>0.75</v>
      </c>
      <c r="WKE24" s="401">
        <v>0.75</v>
      </c>
      <c r="WKF24" s="401">
        <v>0.75</v>
      </c>
      <c r="WKG24" s="401">
        <v>0.75</v>
      </c>
      <c r="WKH24" s="401">
        <v>0.75</v>
      </c>
      <c r="WKI24" s="401">
        <v>0.75</v>
      </c>
      <c r="WKJ24" s="401">
        <v>0.75</v>
      </c>
      <c r="WKK24" s="401">
        <v>0.75</v>
      </c>
      <c r="WKL24" s="401">
        <v>0.75</v>
      </c>
      <c r="WKM24" s="401">
        <v>0.75</v>
      </c>
      <c r="WKN24" s="401">
        <v>0.75</v>
      </c>
      <c r="WKO24" s="401">
        <v>0.75</v>
      </c>
      <c r="WKP24" s="401">
        <v>0.75</v>
      </c>
      <c r="WKQ24" s="401">
        <v>0.75</v>
      </c>
      <c r="WKR24" s="401">
        <v>0.75</v>
      </c>
      <c r="WKS24" s="401">
        <v>0.75</v>
      </c>
      <c r="WKT24" s="401">
        <v>0.75</v>
      </c>
      <c r="WKU24" s="401">
        <v>0.75</v>
      </c>
      <c r="WKV24" s="401">
        <v>0.75</v>
      </c>
      <c r="WKW24" s="401">
        <v>0.75</v>
      </c>
      <c r="WKX24" s="401">
        <v>0.75</v>
      </c>
      <c r="WKY24" s="401">
        <v>0.75</v>
      </c>
      <c r="WKZ24" s="401">
        <v>0.75</v>
      </c>
      <c r="WLA24" s="401">
        <v>0.75</v>
      </c>
      <c r="WLB24" s="401">
        <v>0.75</v>
      </c>
      <c r="WLC24" s="401">
        <v>0.75</v>
      </c>
      <c r="WLD24" s="401">
        <v>0.75</v>
      </c>
      <c r="WLE24" s="401">
        <v>0.75</v>
      </c>
      <c r="WLF24" s="401">
        <v>0.75</v>
      </c>
      <c r="WLG24" s="401">
        <v>0.75</v>
      </c>
      <c r="WLH24" s="401">
        <v>0.75</v>
      </c>
      <c r="WLI24" s="401">
        <v>0.75</v>
      </c>
      <c r="WLJ24" s="401">
        <v>0.75</v>
      </c>
      <c r="WLK24" s="401">
        <v>0.75</v>
      </c>
      <c r="WLL24" s="401">
        <v>0.75</v>
      </c>
      <c r="WLM24" s="401">
        <v>0.75</v>
      </c>
      <c r="WLN24" s="401">
        <v>0.75</v>
      </c>
      <c r="WLO24" s="401">
        <v>0.75</v>
      </c>
      <c r="WLP24" s="401">
        <v>0.75</v>
      </c>
      <c r="WLQ24" s="401">
        <v>0.75</v>
      </c>
      <c r="WLR24" s="401">
        <v>0.75</v>
      </c>
      <c r="WLS24" s="401">
        <v>0.75</v>
      </c>
      <c r="WLT24" s="401">
        <v>0.75</v>
      </c>
      <c r="WLU24" s="401">
        <v>0.75</v>
      </c>
      <c r="WLV24" s="401">
        <v>0.75</v>
      </c>
      <c r="WLW24" s="401">
        <v>0.75</v>
      </c>
      <c r="WLX24" s="401">
        <v>0.75</v>
      </c>
      <c r="WLY24" s="401">
        <v>0.75</v>
      </c>
      <c r="WLZ24" s="401">
        <v>0.75</v>
      </c>
      <c r="WMA24" s="401">
        <v>0.75</v>
      </c>
      <c r="WMB24" s="401">
        <v>0.75</v>
      </c>
      <c r="WMC24" s="401">
        <v>0.75</v>
      </c>
      <c r="WMD24" s="401">
        <v>0.75</v>
      </c>
      <c r="WME24" s="401">
        <v>0.75</v>
      </c>
      <c r="WMF24" s="401">
        <v>0.75</v>
      </c>
      <c r="WMG24" s="401">
        <v>0.75</v>
      </c>
      <c r="WMH24" s="401">
        <v>0.75</v>
      </c>
      <c r="WMI24" s="401">
        <v>0.75</v>
      </c>
      <c r="WMJ24" s="401">
        <v>0.75</v>
      </c>
      <c r="WMK24" s="401">
        <v>0.75</v>
      </c>
      <c r="WML24" s="401">
        <v>0.75</v>
      </c>
      <c r="WMM24" s="401">
        <v>0.75</v>
      </c>
      <c r="WMN24" s="401">
        <v>0.75</v>
      </c>
      <c r="WMO24" s="401">
        <v>0.75</v>
      </c>
      <c r="WMP24" s="401">
        <v>0.75</v>
      </c>
      <c r="WMQ24" s="401">
        <v>0.75</v>
      </c>
      <c r="WMR24" s="401">
        <v>0.75</v>
      </c>
      <c r="WMS24" s="401">
        <v>0.75</v>
      </c>
      <c r="WMT24" s="401">
        <v>0.75</v>
      </c>
      <c r="WMU24" s="401">
        <v>0.75</v>
      </c>
      <c r="WMV24" s="401">
        <v>0.75</v>
      </c>
      <c r="WMW24" s="401">
        <v>0.75</v>
      </c>
      <c r="WMX24" s="401">
        <v>0.75</v>
      </c>
      <c r="WMY24" s="401">
        <v>0.75</v>
      </c>
      <c r="WMZ24" s="401">
        <v>0.75</v>
      </c>
      <c r="WNA24" s="401">
        <v>0.75</v>
      </c>
      <c r="WNB24" s="401">
        <v>0.75</v>
      </c>
      <c r="WNC24" s="401">
        <v>0.75</v>
      </c>
      <c r="WND24" s="401">
        <v>0.75</v>
      </c>
      <c r="WNE24" s="401">
        <v>0.75</v>
      </c>
      <c r="WNF24" s="401">
        <v>0.75</v>
      </c>
      <c r="WNG24" s="401">
        <v>0.75</v>
      </c>
      <c r="WNH24" s="401">
        <v>0.75</v>
      </c>
      <c r="WNI24" s="401">
        <v>0.75</v>
      </c>
      <c r="WNJ24" s="401">
        <v>0.75</v>
      </c>
      <c r="WNK24" s="401">
        <v>0.75</v>
      </c>
      <c r="WNL24" s="401">
        <v>0.75</v>
      </c>
      <c r="WNM24" s="401">
        <v>0.75</v>
      </c>
      <c r="WNN24" s="401">
        <v>0.75</v>
      </c>
      <c r="WNO24" s="401">
        <v>0.75</v>
      </c>
      <c r="WNP24" s="401">
        <v>0.75</v>
      </c>
      <c r="WNQ24" s="401">
        <v>0.75</v>
      </c>
      <c r="WNR24" s="401">
        <v>0.75</v>
      </c>
      <c r="WNS24" s="401">
        <v>0.75</v>
      </c>
      <c r="WNT24" s="401">
        <v>0.75</v>
      </c>
      <c r="WNU24" s="401">
        <v>0.75</v>
      </c>
      <c r="WNV24" s="401">
        <v>0.75</v>
      </c>
      <c r="WNW24" s="401">
        <v>0.75</v>
      </c>
      <c r="WNX24" s="401">
        <v>0.75</v>
      </c>
      <c r="WNY24" s="401">
        <v>0.75</v>
      </c>
      <c r="WNZ24" s="401">
        <v>0.75</v>
      </c>
      <c r="WOA24" s="401">
        <v>0.75</v>
      </c>
      <c r="WOB24" s="401">
        <v>0.75</v>
      </c>
      <c r="WOC24" s="401">
        <v>0.75</v>
      </c>
      <c r="WOD24" s="401">
        <v>0.75</v>
      </c>
      <c r="WOE24" s="401">
        <v>0.75</v>
      </c>
      <c r="WOF24" s="401">
        <v>0.75</v>
      </c>
      <c r="WOG24" s="401">
        <v>0.75</v>
      </c>
      <c r="WOH24" s="401">
        <v>0.75</v>
      </c>
      <c r="WOI24" s="401">
        <v>0.75</v>
      </c>
      <c r="WOJ24" s="401">
        <v>0.75</v>
      </c>
      <c r="WOK24" s="401">
        <v>0.75</v>
      </c>
      <c r="WOL24" s="401">
        <v>0.75</v>
      </c>
      <c r="WOM24" s="401">
        <v>0.75</v>
      </c>
      <c r="WON24" s="401">
        <v>0.75</v>
      </c>
      <c r="WOO24" s="401">
        <v>0.75</v>
      </c>
      <c r="WOP24" s="401">
        <v>0.75</v>
      </c>
      <c r="WOQ24" s="401">
        <v>0.75</v>
      </c>
      <c r="WOR24" s="401">
        <v>0.75</v>
      </c>
      <c r="WOS24" s="401">
        <v>0.75</v>
      </c>
      <c r="WOT24" s="401">
        <v>0.75</v>
      </c>
      <c r="WOU24" s="401">
        <v>0.75</v>
      </c>
      <c r="WOV24" s="401">
        <v>0.75</v>
      </c>
      <c r="WOW24" s="401">
        <v>0.75</v>
      </c>
      <c r="WOX24" s="401">
        <v>0.75</v>
      </c>
      <c r="WOY24" s="401">
        <v>0.75</v>
      </c>
      <c r="WOZ24" s="401">
        <v>0.75</v>
      </c>
      <c r="WPA24" s="401">
        <v>0.75</v>
      </c>
      <c r="WPB24" s="401">
        <v>0.75</v>
      </c>
      <c r="WPC24" s="401">
        <v>0.75</v>
      </c>
      <c r="WPD24" s="401">
        <v>0.75</v>
      </c>
      <c r="WPE24" s="401">
        <v>0.75</v>
      </c>
      <c r="WPF24" s="401">
        <v>0.75</v>
      </c>
      <c r="WPG24" s="401">
        <v>0.75</v>
      </c>
      <c r="WPH24" s="401">
        <v>0.75</v>
      </c>
      <c r="WPI24" s="401">
        <v>0.75</v>
      </c>
      <c r="WPJ24" s="401">
        <v>0.75</v>
      </c>
      <c r="WPK24" s="401">
        <v>0.75</v>
      </c>
      <c r="WPL24" s="401">
        <v>0.75</v>
      </c>
      <c r="WPM24" s="401">
        <v>0.75</v>
      </c>
      <c r="WPN24" s="401">
        <v>0.75</v>
      </c>
      <c r="WPO24" s="401">
        <v>0.75</v>
      </c>
      <c r="WPP24" s="401">
        <v>0.75</v>
      </c>
      <c r="WPQ24" s="401">
        <v>0.75</v>
      </c>
      <c r="WPR24" s="401">
        <v>0.75</v>
      </c>
      <c r="WPS24" s="401">
        <v>0.75</v>
      </c>
      <c r="WPT24" s="401">
        <v>0.75</v>
      </c>
      <c r="WPU24" s="401">
        <v>0.75</v>
      </c>
      <c r="WPV24" s="401">
        <v>0.75</v>
      </c>
      <c r="WPW24" s="401">
        <v>0.75</v>
      </c>
      <c r="WPX24" s="401">
        <v>0.75</v>
      </c>
      <c r="WPY24" s="401">
        <v>0.75</v>
      </c>
      <c r="WPZ24" s="401">
        <v>0.75</v>
      </c>
      <c r="WQA24" s="401">
        <v>0.75</v>
      </c>
      <c r="WQB24" s="401">
        <v>0.75</v>
      </c>
      <c r="WQC24" s="401">
        <v>0.75</v>
      </c>
      <c r="WQD24" s="401">
        <v>0.75</v>
      </c>
      <c r="WQE24" s="401">
        <v>0.75</v>
      </c>
      <c r="WQF24" s="401">
        <v>0.75</v>
      </c>
      <c r="WQG24" s="401">
        <v>0.75</v>
      </c>
      <c r="WQH24" s="401">
        <v>0.75</v>
      </c>
      <c r="WQI24" s="401">
        <v>0.75</v>
      </c>
      <c r="WQJ24" s="401">
        <v>0.75</v>
      </c>
      <c r="WQK24" s="401">
        <v>0.75</v>
      </c>
      <c r="WQL24" s="401">
        <v>0.75</v>
      </c>
      <c r="WQM24" s="401">
        <v>0.75</v>
      </c>
      <c r="WQN24" s="401">
        <v>0.75</v>
      </c>
      <c r="WQO24" s="401">
        <v>0.75</v>
      </c>
      <c r="WQP24" s="401">
        <v>0.75</v>
      </c>
      <c r="WQQ24" s="401">
        <v>0.75</v>
      </c>
      <c r="WQR24" s="401">
        <v>0.75</v>
      </c>
      <c r="WQS24" s="401">
        <v>0.75</v>
      </c>
      <c r="WQT24" s="401">
        <v>0.75</v>
      </c>
      <c r="WQU24" s="401">
        <v>0.75</v>
      </c>
      <c r="WQV24" s="401">
        <v>0.75</v>
      </c>
      <c r="WQW24" s="401">
        <v>0.75</v>
      </c>
      <c r="WQX24" s="401">
        <v>0.75</v>
      </c>
      <c r="WQY24" s="401">
        <v>0.75</v>
      </c>
      <c r="WQZ24" s="401">
        <v>0.75</v>
      </c>
      <c r="WRA24" s="401">
        <v>0.75</v>
      </c>
      <c r="WRB24" s="401">
        <v>0.75</v>
      </c>
      <c r="WRC24" s="401">
        <v>0.75</v>
      </c>
      <c r="WRD24" s="401">
        <v>0.75</v>
      </c>
      <c r="WRE24" s="401">
        <v>0.75</v>
      </c>
      <c r="WRF24" s="401">
        <v>0.75</v>
      </c>
      <c r="WRG24" s="401">
        <v>0.75</v>
      </c>
      <c r="WRH24" s="401">
        <v>0.75</v>
      </c>
      <c r="WRI24" s="401">
        <v>0.75</v>
      </c>
      <c r="WRJ24" s="401">
        <v>0.75</v>
      </c>
      <c r="WRK24" s="401">
        <v>0.75</v>
      </c>
      <c r="WRL24" s="401">
        <v>0.75</v>
      </c>
      <c r="WRM24" s="401">
        <v>0.75</v>
      </c>
      <c r="WRN24" s="401">
        <v>0.75</v>
      </c>
      <c r="WRO24" s="401">
        <v>0.75</v>
      </c>
      <c r="WRP24" s="401">
        <v>0.75</v>
      </c>
      <c r="WRQ24" s="401">
        <v>0.75</v>
      </c>
      <c r="WRR24" s="401">
        <v>0.75</v>
      </c>
      <c r="WRS24" s="401">
        <v>0.75</v>
      </c>
      <c r="WRT24" s="401">
        <v>0.75</v>
      </c>
      <c r="WRU24" s="401">
        <v>0.75</v>
      </c>
      <c r="WRV24" s="401">
        <v>0.75</v>
      </c>
      <c r="WRW24" s="401">
        <v>0.75</v>
      </c>
      <c r="WRX24" s="401">
        <v>0.75</v>
      </c>
      <c r="WRY24" s="401">
        <v>0.75</v>
      </c>
      <c r="WRZ24" s="401">
        <v>0.75</v>
      </c>
      <c r="WSA24" s="401">
        <v>0.75</v>
      </c>
      <c r="WSB24" s="401">
        <v>0.75</v>
      </c>
      <c r="WSC24" s="401">
        <v>0.75</v>
      </c>
      <c r="WSD24" s="401">
        <v>0.75</v>
      </c>
      <c r="WSE24" s="401">
        <v>0.75</v>
      </c>
      <c r="WSF24" s="401">
        <v>0.75</v>
      </c>
      <c r="WSG24" s="401">
        <v>0.75</v>
      </c>
      <c r="WSH24" s="401">
        <v>0.75</v>
      </c>
      <c r="WSI24" s="401">
        <v>0.75</v>
      </c>
      <c r="WSJ24" s="401">
        <v>0.75</v>
      </c>
      <c r="WSK24" s="401">
        <v>0.75</v>
      </c>
      <c r="WSL24" s="401">
        <v>0.75</v>
      </c>
      <c r="WSM24" s="401">
        <v>0.75</v>
      </c>
      <c r="WSN24" s="401">
        <v>0.75</v>
      </c>
      <c r="WSO24" s="401">
        <v>0.75</v>
      </c>
      <c r="WSP24" s="401">
        <v>0.75</v>
      </c>
      <c r="WSQ24" s="401">
        <v>0.75</v>
      </c>
      <c r="WSR24" s="401">
        <v>0.75</v>
      </c>
      <c r="WSS24" s="401">
        <v>0.75</v>
      </c>
      <c r="WST24" s="401">
        <v>0.75</v>
      </c>
      <c r="WSU24" s="401">
        <v>0.75</v>
      </c>
      <c r="WSV24" s="401">
        <v>0.75</v>
      </c>
      <c r="WSW24" s="401">
        <v>0.75</v>
      </c>
      <c r="WSX24" s="401">
        <v>0.75</v>
      </c>
      <c r="WSY24" s="401">
        <v>0.75</v>
      </c>
      <c r="WSZ24" s="401">
        <v>0.75</v>
      </c>
      <c r="WTA24" s="401">
        <v>0.75</v>
      </c>
      <c r="WTB24" s="401">
        <v>0.75</v>
      </c>
      <c r="WTC24" s="401">
        <v>0.75</v>
      </c>
      <c r="WTD24" s="401">
        <v>0.75</v>
      </c>
      <c r="WTE24" s="401">
        <v>0.75</v>
      </c>
      <c r="WTF24" s="401">
        <v>0.75</v>
      </c>
      <c r="WTG24" s="401">
        <v>0.75</v>
      </c>
      <c r="WTH24" s="401">
        <v>0.75</v>
      </c>
      <c r="WTI24" s="401">
        <v>0.75</v>
      </c>
      <c r="WTJ24" s="401">
        <v>0.75</v>
      </c>
      <c r="WTK24" s="401">
        <v>0.75</v>
      </c>
      <c r="WTL24" s="401">
        <v>0.75</v>
      </c>
      <c r="WTM24" s="401">
        <v>0.75</v>
      </c>
      <c r="WTN24" s="401">
        <v>0.75</v>
      </c>
      <c r="WTO24" s="401">
        <v>0.75</v>
      </c>
      <c r="WTP24" s="401">
        <v>0.75</v>
      </c>
      <c r="WTQ24" s="401">
        <v>0.75</v>
      </c>
      <c r="WTR24" s="401">
        <v>0.75</v>
      </c>
      <c r="WTS24" s="401">
        <v>0.75</v>
      </c>
      <c r="WTT24" s="401">
        <v>0.75</v>
      </c>
      <c r="WTU24" s="401">
        <v>0.75</v>
      </c>
      <c r="WTV24" s="401">
        <v>0.75</v>
      </c>
      <c r="WTW24" s="401">
        <v>0.75</v>
      </c>
      <c r="WTX24" s="401">
        <v>0.75</v>
      </c>
      <c r="WTY24" s="401">
        <v>0.75</v>
      </c>
      <c r="WTZ24" s="401">
        <v>0.75</v>
      </c>
      <c r="WUA24" s="401">
        <v>0.75</v>
      </c>
      <c r="WUB24" s="401">
        <v>0.75</v>
      </c>
      <c r="WUC24" s="401">
        <v>0.75</v>
      </c>
      <c r="WUD24" s="401">
        <v>0.75</v>
      </c>
      <c r="WUE24" s="401">
        <v>0.75</v>
      </c>
      <c r="WUF24" s="401">
        <v>0.75</v>
      </c>
      <c r="WUG24" s="401">
        <v>0.75</v>
      </c>
      <c r="WUH24" s="401">
        <v>0.75</v>
      </c>
      <c r="WUI24" s="401">
        <v>0.75</v>
      </c>
      <c r="WUJ24" s="401">
        <v>0.75</v>
      </c>
      <c r="WUK24" s="401">
        <v>0.75</v>
      </c>
      <c r="WUL24" s="401">
        <v>0.75</v>
      </c>
      <c r="WUM24" s="401">
        <v>0.75</v>
      </c>
      <c r="WUN24" s="401">
        <v>0.75</v>
      </c>
      <c r="WUO24" s="401">
        <v>0.75</v>
      </c>
      <c r="WUP24" s="401">
        <v>0.75</v>
      </c>
      <c r="WUQ24" s="401">
        <v>0.75</v>
      </c>
      <c r="WUR24" s="401">
        <v>0.75</v>
      </c>
      <c r="WUS24" s="401">
        <v>0.75</v>
      </c>
      <c r="WUT24" s="401">
        <v>0.75</v>
      </c>
      <c r="WUU24" s="401">
        <v>0.75</v>
      </c>
      <c r="WUV24" s="401">
        <v>0.75</v>
      </c>
      <c r="WUW24" s="401">
        <v>0.75</v>
      </c>
      <c r="WUX24" s="401">
        <v>0.75</v>
      </c>
      <c r="WUY24" s="401">
        <v>0.75</v>
      </c>
      <c r="WUZ24" s="401">
        <v>0.75</v>
      </c>
      <c r="WVA24" s="401">
        <v>0.75</v>
      </c>
      <c r="WVB24" s="401">
        <v>0.75</v>
      </c>
      <c r="WVC24" s="401">
        <v>0.75</v>
      </c>
      <c r="WVD24" s="401">
        <v>0.75</v>
      </c>
      <c r="WVE24" s="401">
        <v>0.75</v>
      </c>
      <c r="WVF24" s="401">
        <v>0.75</v>
      </c>
      <c r="WVG24" s="401">
        <v>0.75</v>
      </c>
      <c r="WVH24" s="401">
        <v>0.75</v>
      </c>
      <c r="WVI24" s="401">
        <v>0.75</v>
      </c>
      <c r="WVJ24" s="401">
        <v>0.75</v>
      </c>
      <c r="WVK24" s="401">
        <v>0.75</v>
      </c>
      <c r="WVL24" s="401">
        <v>0.75</v>
      </c>
      <c r="WVM24" s="401">
        <v>0.75</v>
      </c>
      <c r="WVN24" s="401">
        <v>0.75</v>
      </c>
      <c r="WVO24" s="401">
        <v>0.75</v>
      </c>
      <c r="WVP24" s="401">
        <v>0.75</v>
      </c>
      <c r="WVQ24" s="401">
        <v>0.75</v>
      </c>
      <c r="WVR24" s="401">
        <v>0.75</v>
      </c>
      <c r="WVS24" s="401">
        <v>0.75</v>
      </c>
      <c r="WVT24" s="401">
        <v>0.75</v>
      </c>
      <c r="WVU24" s="401">
        <v>0.75</v>
      </c>
      <c r="WVV24" s="401">
        <v>0.75</v>
      </c>
      <c r="WVW24" s="401">
        <v>0.75</v>
      </c>
      <c r="WVX24" s="401">
        <v>0.75</v>
      </c>
      <c r="WVY24" s="401">
        <v>0.75</v>
      </c>
      <c r="WVZ24" s="401">
        <v>0.75</v>
      </c>
      <c r="WWA24" s="401">
        <v>0.75</v>
      </c>
      <c r="WWB24" s="401">
        <v>0.75</v>
      </c>
      <c r="WWC24" s="401">
        <v>0.75</v>
      </c>
      <c r="WWD24" s="401">
        <v>0.75</v>
      </c>
      <c r="WWE24" s="401">
        <v>0.75</v>
      </c>
      <c r="WWF24" s="401">
        <v>0.75</v>
      </c>
      <c r="WWG24" s="401">
        <v>0.75</v>
      </c>
      <c r="WWH24" s="401">
        <v>0.75</v>
      </c>
      <c r="WWI24" s="401">
        <v>0.75</v>
      </c>
      <c r="WWJ24" s="401">
        <v>0.75</v>
      </c>
      <c r="WWK24" s="401">
        <v>0.75</v>
      </c>
      <c r="WWL24" s="401">
        <v>0.75</v>
      </c>
      <c r="WWM24" s="401">
        <v>0.75</v>
      </c>
      <c r="WWN24" s="401">
        <v>0.75</v>
      </c>
      <c r="WWO24" s="401">
        <v>0.75</v>
      </c>
      <c r="WWP24" s="401">
        <v>0.75</v>
      </c>
      <c r="WWQ24" s="401">
        <v>0.75</v>
      </c>
      <c r="WWR24" s="401">
        <v>0.75</v>
      </c>
      <c r="WWS24" s="401">
        <v>0.75</v>
      </c>
      <c r="WWT24" s="401">
        <v>0.75</v>
      </c>
      <c r="WWU24" s="401">
        <v>0.75</v>
      </c>
      <c r="WWV24" s="401">
        <v>0.75</v>
      </c>
      <c r="WWW24" s="401">
        <v>0.75</v>
      </c>
      <c r="WWX24" s="401">
        <v>0.75</v>
      </c>
      <c r="WWY24" s="401">
        <v>0.75</v>
      </c>
      <c r="WWZ24" s="401">
        <v>0.75</v>
      </c>
      <c r="WXA24" s="401">
        <v>0.75</v>
      </c>
      <c r="WXB24" s="401">
        <v>0.75</v>
      </c>
      <c r="WXC24" s="401">
        <v>0.75</v>
      </c>
      <c r="WXD24" s="401">
        <v>0.75</v>
      </c>
      <c r="WXE24" s="401">
        <v>0.75</v>
      </c>
      <c r="WXF24" s="401">
        <v>0.75</v>
      </c>
      <c r="WXG24" s="401">
        <v>0.75</v>
      </c>
      <c r="WXH24" s="401">
        <v>0.75</v>
      </c>
      <c r="WXI24" s="401">
        <v>0.75</v>
      </c>
      <c r="WXJ24" s="401">
        <v>0.75</v>
      </c>
      <c r="WXK24" s="401">
        <v>0.75</v>
      </c>
      <c r="WXL24" s="401">
        <v>0.75</v>
      </c>
      <c r="WXM24" s="401">
        <v>0.75</v>
      </c>
      <c r="WXN24" s="401">
        <v>0.75</v>
      </c>
      <c r="WXO24" s="401">
        <v>0.75</v>
      </c>
      <c r="WXP24" s="401">
        <v>0.75</v>
      </c>
      <c r="WXQ24" s="401">
        <v>0.75</v>
      </c>
      <c r="WXR24" s="401">
        <v>0.75</v>
      </c>
      <c r="WXS24" s="401">
        <v>0.75</v>
      </c>
      <c r="WXT24" s="401">
        <v>0.75</v>
      </c>
      <c r="WXU24" s="401">
        <v>0.75</v>
      </c>
      <c r="WXV24" s="401">
        <v>0.75</v>
      </c>
      <c r="WXW24" s="401">
        <v>0.75</v>
      </c>
      <c r="WXX24" s="401">
        <v>0.75</v>
      </c>
      <c r="WXY24" s="401">
        <v>0.75</v>
      </c>
      <c r="WXZ24" s="401">
        <v>0.75</v>
      </c>
      <c r="WYA24" s="401">
        <v>0.75</v>
      </c>
      <c r="WYB24" s="401">
        <v>0.75</v>
      </c>
      <c r="WYC24" s="401">
        <v>0.75</v>
      </c>
      <c r="WYD24" s="401">
        <v>0.75</v>
      </c>
      <c r="WYE24" s="401">
        <v>0.75</v>
      </c>
      <c r="WYF24" s="401">
        <v>0.75</v>
      </c>
      <c r="WYG24" s="401">
        <v>0.75</v>
      </c>
      <c r="WYH24" s="401">
        <v>0.75</v>
      </c>
      <c r="WYI24" s="401">
        <v>0.75</v>
      </c>
      <c r="WYJ24" s="401">
        <v>0.75</v>
      </c>
      <c r="WYK24" s="401">
        <v>0.75</v>
      </c>
      <c r="WYL24" s="401">
        <v>0.75</v>
      </c>
      <c r="WYM24" s="401">
        <v>0.75</v>
      </c>
      <c r="WYN24" s="401">
        <v>0.75</v>
      </c>
      <c r="WYO24" s="401">
        <v>0.75</v>
      </c>
      <c r="WYP24" s="401">
        <v>0.75</v>
      </c>
      <c r="WYQ24" s="401">
        <v>0.75</v>
      </c>
      <c r="WYR24" s="401">
        <v>0.75</v>
      </c>
      <c r="WYS24" s="401">
        <v>0.75</v>
      </c>
      <c r="WYT24" s="401">
        <v>0.75</v>
      </c>
      <c r="WYU24" s="401">
        <v>0.75</v>
      </c>
      <c r="WYV24" s="401">
        <v>0.75</v>
      </c>
      <c r="WYW24" s="401">
        <v>0.75</v>
      </c>
      <c r="WYX24" s="401">
        <v>0.75</v>
      </c>
      <c r="WYY24" s="401">
        <v>0.75</v>
      </c>
      <c r="WYZ24" s="401">
        <v>0.75</v>
      </c>
      <c r="WZA24" s="401">
        <v>0.75</v>
      </c>
      <c r="WZB24" s="401">
        <v>0.75</v>
      </c>
      <c r="WZC24" s="401">
        <v>0.75</v>
      </c>
      <c r="WZD24" s="401">
        <v>0.75</v>
      </c>
      <c r="WZE24" s="401">
        <v>0.75</v>
      </c>
      <c r="WZF24" s="401">
        <v>0.75</v>
      </c>
      <c r="WZG24" s="401">
        <v>0.75</v>
      </c>
      <c r="WZH24" s="401">
        <v>0.75</v>
      </c>
      <c r="WZI24" s="401">
        <v>0.75</v>
      </c>
      <c r="WZJ24" s="401">
        <v>0.75</v>
      </c>
      <c r="WZK24" s="401">
        <v>0.75</v>
      </c>
      <c r="WZL24" s="401">
        <v>0.75</v>
      </c>
      <c r="WZM24" s="401">
        <v>0.75</v>
      </c>
      <c r="WZN24" s="401">
        <v>0.75</v>
      </c>
      <c r="WZO24" s="401">
        <v>0.75</v>
      </c>
      <c r="WZP24" s="401">
        <v>0.75</v>
      </c>
      <c r="WZQ24" s="401">
        <v>0.75</v>
      </c>
      <c r="WZR24" s="401">
        <v>0.75</v>
      </c>
      <c r="WZS24" s="401">
        <v>0.75</v>
      </c>
      <c r="WZT24" s="401">
        <v>0.75</v>
      </c>
      <c r="WZU24" s="401">
        <v>0.75</v>
      </c>
      <c r="WZV24" s="401">
        <v>0.75</v>
      </c>
      <c r="WZW24" s="401">
        <v>0.75</v>
      </c>
      <c r="WZX24" s="401">
        <v>0.75</v>
      </c>
      <c r="WZY24" s="401">
        <v>0.75</v>
      </c>
      <c r="WZZ24" s="401">
        <v>0.75</v>
      </c>
      <c r="XAA24" s="401">
        <v>0.75</v>
      </c>
      <c r="XAB24" s="401">
        <v>0.75</v>
      </c>
      <c r="XAC24" s="401">
        <v>0.75</v>
      </c>
      <c r="XAD24" s="401">
        <v>0.75</v>
      </c>
      <c r="XAE24" s="401">
        <v>0.75</v>
      </c>
      <c r="XAF24" s="401">
        <v>0.75</v>
      </c>
      <c r="XAG24" s="401">
        <v>0.75</v>
      </c>
      <c r="XAH24" s="401">
        <v>0.75</v>
      </c>
      <c r="XAI24" s="401">
        <v>0.75</v>
      </c>
      <c r="XAJ24" s="401">
        <v>0.75</v>
      </c>
      <c r="XAK24" s="401">
        <v>0.75</v>
      </c>
      <c r="XAL24" s="401">
        <v>0.75</v>
      </c>
      <c r="XAM24" s="401">
        <v>0.75</v>
      </c>
      <c r="XAN24" s="401">
        <v>0.75</v>
      </c>
      <c r="XAO24" s="401">
        <v>0.75</v>
      </c>
      <c r="XAP24" s="401">
        <v>0.75</v>
      </c>
      <c r="XAQ24" s="401">
        <v>0.75</v>
      </c>
      <c r="XAR24" s="401">
        <v>0.75</v>
      </c>
      <c r="XAS24" s="401">
        <v>0.75</v>
      </c>
      <c r="XAT24" s="401">
        <v>0.75</v>
      </c>
      <c r="XAU24" s="401">
        <v>0.75</v>
      </c>
      <c r="XAV24" s="401">
        <v>0.75</v>
      </c>
      <c r="XAW24" s="401">
        <v>0.75</v>
      </c>
      <c r="XAX24" s="401">
        <v>0.75</v>
      </c>
      <c r="XAY24" s="401">
        <v>0.75</v>
      </c>
      <c r="XAZ24" s="401">
        <v>0.75</v>
      </c>
      <c r="XBA24" s="401">
        <v>0.75</v>
      </c>
      <c r="XBB24" s="401">
        <v>0.75</v>
      </c>
      <c r="XBC24" s="401">
        <v>0.75</v>
      </c>
      <c r="XBD24" s="401">
        <v>0.75</v>
      </c>
      <c r="XBE24" s="401">
        <v>0.75</v>
      </c>
      <c r="XBF24" s="401">
        <v>0.75</v>
      </c>
      <c r="XBG24" s="401">
        <v>0.75</v>
      </c>
      <c r="XBH24" s="401">
        <v>0.75</v>
      </c>
      <c r="XBI24" s="401">
        <v>0.75</v>
      </c>
      <c r="XBJ24" s="401">
        <v>0.75</v>
      </c>
      <c r="XBK24" s="401">
        <v>0.75</v>
      </c>
      <c r="XBL24" s="401">
        <v>0.75</v>
      </c>
      <c r="XBM24" s="401">
        <v>0.75</v>
      </c>
      <c r="XBN24" s="401">
        <v>0.75</v>
      </c>
      <c r="XBO24" s="401">
        <v>0.75</v>
      </c>
      <c r="XBP24" s="401">
        <v>0.75</v>
      </c>
      <c r="XBQ24" s="401">
        <v>0.75</v>
      </c>
      <c r="XBR24" s="401">
        <v>0.75</v>
      </c>
      <c r="XBS24" s="401">
        <v>0.75</v>
      </c>
      <c r="XBT24" s="401">
        <v>0.75</v>
      </c>
      <c r="XBU24" s="401">
        <v>0.75</v>
      </c>
      <c r="XBV24" s="401">
        <v>0.75</v>
      </c>
      <c r="XBW24" s="401">
        <v>0.75</v>
      </c>
      <c r="XBX24" s="401">
        <v>0.75</v>
      </c>
      <c r="XBY24" s="401">
        <v>0.75</v>
      </c>
      <c r="XBZ24" s="401">
        <v>0.75</v>
      </c>
      <c r="XCA24" s="401">
        <v>0.75</v>
      </c>
      <c r="XCB24" s="401">
        <v>0.75</v>
      </c>
      <c r="XCC24" s="401">
        <v>0.75</v>
      </c>
      <c r="XCD24" s="401">
        <v>0.75</v>
      </c>
      <c r="XCE24" s="401">
        <v>0.75</v>
      </c>
      <c r="XCF24" s="401">
        <v>0.75</v>
      </c>
      <c r="XCG24" s="401">
        <v>0.75</v>
      </c>
      <c r="XCH24" s="401">
        <v>0.75</v>
      </c>
      <c r="XCI24" s="401">
        <v>0.75</v>
      </c>
      <c r="XCJ24" s="401">
        <v>0.75</v>
      </c>
      <c r="XCK24" s="401">
        <v>0.75</v>
      </c>
      <c r="XCL24" s="401">
        <v>0.75</v>
      </c>
      <c r="XCM24" s="401">
        <v>0.75</v>
      </c>
      <c r="XCN24" s="401">
        <v>0.75</v>
      </c>
      <c r="XCO24" s="401">
        <v>0.75</v>
      </c>
      <c r="XCP24" s="401">
        <v>0.75</v>
      </c>
      <c r="XCQ24" s="401">
        <v>0.75</v>
      </c>
      <c r="XCR24" s="401">
        <v>0.75</v>
      </c>
      <c r="XCS24" s="401">
        <v>0.75</v>
      </c>
      <c r="XCT24" s="401">
        <v>0.75</v>
      </c>
      <c r="XCU24" s="401">
        <v>0.75</v>
      </c>
      <c r="XCV24" s="401">
        <v>0.75</v>
      </c>
      <c r="XCW24" s="401">
        <v>0.75</v>
      </c>
      <c r="XCX24" s="401">
        <v>0.75</v>
      </c>
      <c r="XCY24" s="401">
        <v>0.75</v>
      </c>
      <c r="XCZ24" s="401">
        <v>0.75</v>
      </c>
      <c r="XDA24" s="401">
        <v>0.75</v>
      </c>
      <c r="XDB24" s="401">
        <v>0.75</v>
      </c>
      <c r="XDC24" s="401">
        <v>0.75</v>
      </c>
      <c r="XDD24" s="401">
        <v>0.75</v>
      </c>
      <c r="XDE24" s="401">
        <v>0.75</v>
      </c>
      <c r="XDF24" s="401">
        <v>0.75</v>
      </c>
      <c r="XDG24" s="401">
        <v>0.75</v>
      </c>
      <c r="XDH24" s="401">
        <v>0.75</v>
      </c>
      <c r="XDI24" s="401">
        <v>0.75</v>
      </c>
      <c r="XDJ24" s="401">
        <v>0.75</v>
      </c>
      <c r="XDK24" s="401">
        <v>0.75</v>
      </c>
      <c r="XDL24" s="401">
        <v>0.75</v>
      </c>
      <c r="XDM24" s="401">
        <v>0.75</v>
      </c>
      <c r="XDN24" s="401">
        <v>0.75</v>
      </c>
      <c r="XDO24" s="401">
        <v>0.75</v>
      </c>
      <c r="XDP24" s="401">
        <v>0.75</v>
      </c>
      <c r="XDQ24" s="401">
        <v>0.75</v>
      </c>
      <c r="XDR24" s="401">
        <v>0.75</v>
      </c>
      <c r="XDS24" s="401">
        <v>0.75</v>
      </c>
      <c r="XDT24" s="401">
        <v>0.75</v>
      </c>
      <c r="XDU24" s="401">
        <v>0.75</v>
      </c>
      <c r="XDV24" s="401">
        <v>0.75</v>
      </c>
      <c r="XDW24" s="401">
        <v>0.75</v>
      </c>
      <c r="XDX24" s="401">
        <v>0.75</v>
      </c>
      <c r="XDY24" s="401">
        <v>0.75</v>
      </c>
      <c r="XDZ24" s="401">
        <v>0.75</v>
      </c>
      <c r="XEA24" s="401">
        <v>0.75</v>
      </c>
      <c r="XEB24" s="401">
        <v>0.75</v>
      </c>
      <c r="XEC24" s="401">
        <v>0.75</v>
      </c>
      <c r="XED24" s="401">
        <v>0.75</v>
      </c>
      <c r="XEE24" s="401">
        <v>0.75</v>
      </c>
      <c r="XEF24" s="401">
        <v>0.75</v>
      </c>
      <c r="XEG24" s="401">
        <v>0.75</v>
      </c>
      <c r="XEH24" s="401">
        <v>0.75</v>
      </c>
      <c r="XEI24" s="401">
        <v>0.75</v>
      </c>
      <c r="XEJ24" s="401">
        <v>0.75</v>
      </c>
      <c r="XEK24" s="401">
        <v>0.75</v>
      </c>
      <c r="XEL24" s="401">
        <v>0.75</v>
      </c>
      <c r="XEM24" s="401">
        <v>0.75</v>
      </c>
      <c r="XEN24" s="401">
        <v>0.75</v>
      </c>
      <c r="XEO24" s="401">
        <v>0.75</v>
      </c>
      <c r="XEP24" s="401">
        <v>0.75</v>
      </c>
      <c r="XEQ24" s="401">
        <v>0.75</v>
      </c>
      <c r="XER24" s="401">
        <v>0.75</v>
      </c>
      <c r="XES24" s="401">
        <v>0.75</v>
      </c>
      <c r="XET24" s="401">
        <v>0.75</v>
      </c>
      <c r="XEU24" s="401">
        <v>0.75</v>
      </c>
      <c r="XEV24" s="401">
        <v>0.75</v>
      </c>
      <c r="XEW24" s="401">
        <v>0.75</v>
      </c>
      <c r="XEX24" s="401">
        <v>0.75</v>
      </c>
      <c r="XEY24" s="401">
        <v>0.75</v>
      </c>
      <c r="XEZ24" s="401">
        <v>0.75</v>
      </c>
      <c r="XFA24" s="401">
        <v>0.75</v>
      </c>
      <c r="XFB24" s="401">
        <v>0.75</v>
      </c>
      <c r="XFC24" s="401">
        <v>0.75</v>
      </c>
      <c r="XFD24" s="401">
        <v>0.75</v>
      </c>
    </row>
    <row r="25" spans="1:16384" s="401" customFormat="1">
      <c r="A25" s="162"/>
      <c r="B25" s="164"/>
      <c r="C25" s="164"/>
      <c r="D25" s="165"/>
      <c r="E25" s="167" t="s">
        <v>190</v>
      </c>
      <c r="F25" s="161"/>
      <c r="G25" s="161" t="s">
        <v>294</v>
      </c>
      <c r="H25" s="167"/>
      <c r="I25" s="167"/>
      <c r="J25" s="167"/>
      <c r="K25" s="399"/>
      <c r="M25" s="401">
        <v>0.4</v>
      </c>
      <c r="N25" s="401">
        <f t="shared" ref="N25:AP25" si="2">M25 * (1+0.02)</f>
        <v>0.40800000000000003</v>
      </c>
      <c r="O25" s="401">
        <f t="shared" si="2"/>
        <v>0.41616000000000003</v>
      </c>
      <c r="P25" s="401">
        <f t="shared" si="2"/>
        <v>0.42448320000000006</v>
      </c>
      <c r="Q25" s="401">
        <f t="shared" si="2"/>
        <v>0.43297286400000007</v>
      </c>
      <c r="R25" s="401">
        <f t="shared" si="2"/>
        <v>0.44163232128000007</v>
      </c>
      <c r="S25" s="401">
        <f t="shared" si="2"/>
        <v>0.45046496770560007</v>
      </c>
      <c r="T25" s="401">
        <f t="shared" si="2"/>
        <v>0.45947426705971206</v>
      </c>
      <c r="U25" s="401">
        <f t="shared" si="2"/>
        <v>0.4686637524009063</v>
      </c>
      <c r="V25" s="401">
        <f t="shared" si="2"/>
        <v>0.47803702744892446</v>
      </c>
      <c r="W25" s="401">
        <f t="shared" si="2"/>
        <v>0.48759776799790294</v>
      </c>
      <c r="X25" s="401">
        <f t="shared" si="2"/>
        <v>0.49734972335786098</v>
      </c>
      <c r="Y25" s="401">
        <f t="shared" si="2"/>
        <v>0.50729671782501817</v>
      </c>
      <c r="Z25" s="401">
        <f t="shared" si="2"/>
        <v>0.51744265218151853</v>
      </c>
      <c r="AA25" s="401">
        <f t="shared" si="2"/>
        <v>0.52779150522514895</v>
      </c>
      <c r="AB25" s="401">
        <f t="shared" si="2"/>
        <v>0.53834733532965195</v>
      </c>
      <c r="AC25" s="401">
        <f t="shared" si="2"/>
        <v>0.54911428203624502</v>
      </c>
      <c r="AD25" s="401">
        <f t="shared" si="2"/>
        <v>0.56009656767696991</v>
      </c>
      <c r="AE25" s="401">
        <f t="shared" si="2"/>
        <v>0.57129849903050933</v>
      </c>
      <c r="AF25" s="401">
        <f t="shared" si="2"/>
        <v>0.58272446901111952</v>
      </c>
      <c r="AG25" s="401">
        <f t="shared" si="2"/>
        <v>0.59437895839134192</v>
      </c>
      <c r="AH25" s="401">
        <f t="shared" si="2"/>
        <v>0.60626653755916882</v>
      </c>
      <c r="AI25" s="401">
        <f t="shared" si="2"/>
        <v>0.6183918683103522</v>
      </c>
      <c r="AJ25" s="401">
        <f t="shared" si="2"/>
        <v>0.63075970567655926</v>
      </c>
      <c r="AK25" s="401">
        <f t="shared" si="2"/>
        <v>0.64337489979009044</v>
      </c>
      <c r="AL25" s="401">
        <f t="shared" si="2"/>
        <v>0.65624239778589222</v>
      </c>
      <c r="AM25" s="401">
        <f t="shared" si="2"/>
        <v>0.66936724574161011</v>
      </c>
      <c r="AN25" s="401">
        <f t="shared" si="2"/>
        <v>0.68275459065644228</v>
      </c>
      <c r="AO25" s="401">
        <f t="shared" si="2"/>
        <v>0.69640968246957113</v>
      </c>
      <c r="AP25" s="401">
        <f t="shared" si="2"/>
        <v>0.7103378761189626</v>
      </c>
      <c r="AQ25" s="401">
        <v>0.75</v>
      </c>
      <c r="AR25" s="401">
        <v>0.75</v>
      </c>
      <c r="AS25" s="401">
        <v>0.75</v>
      </c>
      <c r="AT25" s="401">
        <v>0.75</v>
      </c>
      <c r="AU25" s="401">
        <v>0.75</v>
      </c>
      <c r="AV25" s="401">
        <v>0.75</v>
      </c>
      <c r="AW25" s="401">
        <v>0.75</v>
      </c>
      <c r="AX25" s="401">
        <v>0.75</v>
      </c>
      <c r="AY25" s="401">
        <v>0.75</v>
      </c>
      <c r="AZ25" s="401">
        <v>0.75</v>
      </c>
      <c r="BA25" s="401">
        <v>0.75</v>
      </c>
      <c r="BB25" s="401">
        <v>0.75</v>
      </c>
      <c r="BC25" s="401">
        <v>0.75</v>
      </c>
      <c r="BD25" s="401">
        <v>0.75</v>
      </c>
      <c r="BE25" s="401">
        <v>0.75</v>
      </c>
      <c r="BF25" s="401">
        <v>0.75</v>
      </c>
      <c r="BG25" s="401">
        <v>0.75</v>
      </c>
      <c r="BH25" s="401">
        <v>0.75</v>
      </c>
      <c r="BI25" s="401">
        <v>0.75</v>
      </c>
      <c r="BJ25" s="401">
        <v>0.75</v>
      </c>
      <c r="BK25" s="401">
        <v>0.75</v>
      </c>
      <c r="BL25" s="401">
        <v>0.75</v>
      </c>
      <c r="BM25" s="401">
        <v>0.75</v>
      </c>
    </row>
    <row r="26" spans="1:16384" s="399" customFormat="1">
      <c r="A26" s="162"/>
      <c r="B26" s="164"/>
      <c r="C26" s="164"/>
      <c r="D26" s="165"/>
      <c r="E26" s="167" t="s">
        <v>191</v>
      </c>
      <c r="F26" s="161"/>
      <c r="G26" s="161" t="s">
        <v>295</v>
      </c>
      <c r="H26" s="167"/>
      <c r="I26" s="167"/>
      <c r="J26" s="167"/>
      <c r="M26" s="401">
        <v>0.5</v>
      </c>
      <c r="N26" s="401">
        <v>0.5</v>
      </c>
      <c r="O26" s="401">
        <v>0.5</v>
      </c>
      <c r="P26" s="401">
        <v>0.53500000000000003</v>
      </c>
      <c r="Q26" s="401">
        <v>0.57999999999999996</v>
      </c>
      <c r="R26" s="401">
        <v>0.625</v>
      </c>
      <c r="S26" s="401">
        <v>0.67</v>
      </c>
      <c r="T26" s="401">
        <v>0.71499999999999997</v>
      </c>
      <c r="U26" s="401">
        <v>0.75</v>
      </c>
      <c r="V26" s="401">
        <v>0.75</v>
      </c>
      <c r="W26" s="401">
        <v>0.75</v>
      </c>
      <c r="X26" s="401">
        <v>0.75</v>
      </c>
      <c r="Y26" s="401">
        <v>0.75</v>
      </c>
      <c r="Z26" s="401">
        <v>0.75</v>
      </c>
      <c r="AA26" s="401">
        <v>0.75</v>
      </c>
      <c r="AB26" s="401">
        <v>0.75</v>
      </c>
      <c r="AC26" s="401">
        <v>0.75</v>
      </c>
      <c r="AD26" s="401">
        <v>0.75</v>
      </c>
      <c r="AE26" s="401">
        <v>0.75</v>
      </c>
      <c r="AF26" s="401">
        <v>0.75</v>
      </c>
      <c r="AG26" s="401">
        <v>0.75</v>
      </c>
      <c r="AH26" s="401">
        <v>0.75</v>
      </c>
      <c r="AI26" s="401">
        <v>0.75</v>
      </c>
      <c r="AJ26" s="401">
        <v>0.75</v>
      </c>
      <c r="AK26" s="401">
        <v>0.75</v>
      </c>
      <c r="AL26" s="401">
        <v>0.75</v>
      </c>
      <c r="AM26" s="401">
        <v>0.75</v>
      </c>
      <c r="AN26" s="401">
        <v>0.75</v>
      </c>
      <c r="AO26" s="401">
        <v>0.75</v>
      </c>
      <c r="AP26" s="401">
        <v>0.75</v>
      </c>
      <c r="AQ26" s="401">
        <v>0.75</v>
      </c>
      <c r="AR26" s="401">
        <v>0.75</v>
      </c>
      <c r="AS26" s="401">
        <v>0.75</v>
      </c>
      <c r="AT26" s="401">
        <v>0.75</v>
      </c>
      <c r="AU26" s="401">
        <v>0.75</v>
      </c>
      <c r="AV26" s="401">
        <v>0.75</v>
      </c>
      <c r="AW26" s="401">
        <v>0.75</v>
      </c>
      <c r="AX26" s="401">
        <v>0.75</v>
      </c>
      <c r="AY26" s="401">
        <v>0.75</v>
      </c>
      <c r="AZ26" s="401">
        <v>0.75</v>
      </c>
      <c r="BA26" s="401">
        <v>0.75</v>
      </c>
      <c r="BB26" s="401">
        <v>0.75</v>
      </c>
      <c r="BC26" s="401">
        <v>0.75</v>
      </c>
      <c r="BD26" s="401">
        <v>0.75</v>
      </c>
      <c r="BE26" s="401">
        <v>0.75</v>
      </c>
      <c r="BF26" s="401">
        <v>0.75</v>
      </c>
      <c r="BG26" s="401">
        <v>0.75</v>
      </c>
      <c r="BH26" s="401">
        <v>0.75</v>
      </c>
      <c r="BI26" s="401">
        <v>0.75</v>
      </c>
      <c r="BJ26" s="401">
        <v>0.75</v>
      </c>
      <c r="BK26" s="401">
        <v>0.75</v>
      </c>
      <c r="BL26" s="401">
        <v>0.75</v>
      </c>
      <c r="BM26" s="401">
        <v>0.75</v>
      </c>
      <c r="BN26" s="401">
        <v>0.75</v>
      </c>
      <c r="BO26" s="401">
        <v>0.75</v>
      </c>
      <c r="BP26" s="401">
        <v>0.75</v>
      </c>
      <c r="BQ26" s="401">
        <v>0.75</v>
      </c>
      <c r="BR26" s="401">
        <v>0.75</v>
      </c>
      <c r="BS26" s="401">
        <v>0.75</v>
      </c>
      <c r="BT26" s="401">
        <v>0.75</v>
      </c>
      <c r="BU26" s="401">
        <v>0.75</v>
      </c>
      <c r="BV26" s="401">
        <v>0.75</v>
      </c>
      <c r="BW26" s="401">
        <v>0.75</v>
      </c>
      <c r="BX26" s="401">
        <v>0.75</v>
      </c>
      <c r="BY26" s="401">
        <v>0.75</v>
      </c>
      <c r="BZ26" s="401">
        <v>0.75</v>
      </c>
      <c r="CA26" s="401">
        <v>0.75</v>
      </c>
      <c r="CB26" s="401">
        <v>0.75</v>
      </c>
      <c r="CC26" s="401">
        <v>0.75</v>
      </c>
      <c r="CD26" s="401">
        <v>0.75</v>
      </c>
      <c r="CE26" s="401">
        <v>0.75</v>
      </c>
      <c r="CF26" s="401">
        <v>0.75</v>
      </c>
      <c r="CG26" s="401">
        <v>0.75</v>
      </c>
      <c r="CH26" s="401">
        <v>0.75</v>
      </c>
      <c r="CI26" s="401">
        <v>0.75</v>
      </c>
      <c r="CJ26" s="401">
        <v>0.75</v>
      </c>
      <c r="CK26" s="401">
        <v>0.75</v>
      </c>
      <c r="CL26" s="401">
        <v>0.75</v>
      </c>
      <c r="CM26" s="401">
        <v>0.75</v>
      </c>
      <c r="CN26" s="401">
        <v>0.75</v>
      </c>
      <c r="CO26" s="401">
        <v>0.75</v>
      </c>
      <c r="CP26" s="401">
        <v>0.75</v>
      </c>
      <c r="CQ26" s="401">
        <v>0.75</v>
      </c>
      <c r="CR26" s="401">
        <v>0.75</v>
      </c>
      <c r="CS26" s="401">
        <v>0.75</v>
      </c>
      <c r="CT26" s="401">
        <v>0.75</v>
      </c>
      <c r="CU26" s="401">
        <v>0.75</v>
      </c>
      <c r="CV26" s="401">
        <v>0.75</v>
      </c>
      <c r="CW26" s="401">
        <v>0.75</v>
      </c>
      <c r="CX26" s="401">
        <v>0.75</v>
      </c>
      <c r="CY26" s="401">
        <v>0.75</v>
      </c>
      <c r="CZ26" s="401">
        <v>0.75</v>
      </c>
      <c r="DA26" s="401">
        <v>0.75</v>
      </c>
      <c r="DB26" s="401">
        <v>0.75</v>
      </c>
      <c r="DC26" s="401">
        <v>0.75</v>
      </c>
      <c r="DD26" s="401">
        <v>0.75</v>
      </c>
      <c r="DE26" s="401">
        <v>0.75</v>
      </c>
      <c r="DF26" s="401">
        <v>0.75</v>
      </c>
      <c r="DG26" s="401">
        <v>0.75</v>
      </c>
      <c r="DH26" s="401">
        <v>0.75</v>
      </c>
      <c r="DI26" s="401">
        <v>0.75</v>
      </c>
      <c r="DJ26" s="401">
        <v>0.75</v>
      </c>
      <c r="DK26" s="401">
        <v>0.75</v>
      </c>
      <c r="DL26" s="401">
        <v>0.75</v>
      </c>
      <c r="DM26" s="401">
        <v>0.75</v>
      </c>
      <c r="DN26" s="401">
        <v>0.75</v>
      </c>
      <c r="DO26" s="401">
        <v>0.75</v>
      </c>
      <c r="DP26" s="401">
        <v>0.75</v>
      </c>
      <c r="DQ26" s="401">
        <v>0.75</v>
      </c>
      <c r="DR26" s="401">
        <v>0.75</v>
      </c>
      <c r="DS26" s="401">
        <v>0.75</v>
      </c>
      <c r="DT26" s="401">
        <v>0.75</v>
      </c>
      <c r="DU26" s="401">
        <v>0.75</v>
      </c>
      <c r="DV26" s="401">
        <v>0.75</v>
      </c>
      <c r="DW26" s="401">
        <v>0.75</v>
      </c>
      <c r="DX26" s="401">
        <v>0.75</v>
      </c>
      <c r="DY26" s="401">
        <v>0.75</v>
      </c>
      <c r="DZ26" s="401">
        <v>0.75</v>
      </c>
      <c r="EA26" s="401">
        <v>0.75</v>
      </c>
      <c r="EB26" s="401">
        <v>0.75</v>
      </c>
      <c r="EC26" s="401">
        <v>0.75</v>
      </c>
      <c r="ED26" s="401">
        <v>0.75</v>
      </c>
      <c r="EE26" s="401">
        <v>0.75</v>
      </c>
      <c r="EF26" s="401">
        <v>0.75</v>
      </c>
      <c r="EG26" s="401">
        <v>0.75</v>
      </c>
      <c r="EH26" s="401">
        <v>0.75</v>
      </c>
      <c r="EI26" s="401">
        <v>0.75</v>
      </c>
      <c r="EJ26" s="401">
        <v>0.75</v>
      </c>
      <c r="EK26" s="401">
        <v>0.75</v>
      </c>
      <c r="EL26" s="401">
        <v>0.75</v>
      </c>
      <c r="EM26" s="401">
        <v>0.75</v>
      </c>
      <c r="EN26" s="401">
        <v>0.75</v>
      </c>
      <c r="EO26" s="401">
        <v>0.75</v>
      </c>
      <c r="EP26" s="401">
        <v>0.75</v>
      </c>
      <c r="EQ26" s="401">
        <v>0.75</v>
      </c>
      <c r="ER26" s="401">
        <v>0.75</v>
      </c>
      <c r="ES26" s="401">
        <v>0.75</v>
      </c>
      <c r="ET26" s="401">
        <v>0.75</v>
      </c>
      <c r="EU26" s="401">
        <v>0.75</v>
      </c>
      <c r="EV26" s="401">
        <v>0.75</v>
      </c>
      <c r="EW26" s="401">
        <v>0.75</v>
      </c>
      <c r="EX26" s="401">
        <v>0.75</v>
      </c>
      <c r="EY26" s="401">
        <v>0.75</v>
      </c>
      <c r="EZ26" s="401">
        <v>0.75</v>
      </c>
      <c r="FA26" s="401">
        <v>0.75</v>
      </c>
      <c r="FB26" s="401">
        <v>0.75</v>
      </c>
      <c r="FC26" s="401">
        <v>0.75</v>
      </c>
      <c r="FD26" s="401">
        <v>0.75</v>
      </c>
      <c r="FE26" s="401">
        <v>0.75</v>
      </c>
      <c r="FF26" s="401">
        <v>0.75</v>
      </c>
      <c r="FG26" s="401">
        <v>0.75</v>
      </c>
      <c r="FH26" s="401">
        <v>0.75</v>
      </c>
      <c r="FI26" s="401">
        <v>0.75</v>
      </c>
      <c r="FJ26" s="401">
        <v>0.75</v>
      </c>
      <c r="FK26" s="401">
        <v>0.75</v>
      </c>
      <c r="FL26" s="401">
        <v>0.75</v>
      </c>
      <c r="FM26" s="401">
        <v>0.75</v>
      </c>
      <c r="FN26" s="401">
        <v>0.75</v>
      </c>
      <c r="FO26" s="401">
        <v>0.75</v>
      </c>
      <c r="FP26" s="401">
        <v>0.75</v>
      </c>
      <c r="FQ26" s="401">
        <v>0.75</v>
      </c>
      <c r="FR26" s="401">
        <v>0.75</v>
      </c>
      <c r="FS26" s="401">
        <v>0.75</v>
      </c>
      <c r="FT26" s="401">
        <v>0.75</v>
      </c>
      <c r="FU26" s="401">
        <v>0.75</v>
      </c>
      <c r="FV26" s="401">
        <v>0.75</v>
      </c>
      <c r="FW26" s="401">
        <v>0.75</v>
      </c>
      <c r="FX26" s="401">
        <v>0.75</v>
      </c>
      <c r="FY26" s="401">
        <v>0.75</v>
      </c>
      <c r="FZ26" s="401">
        <v>0.75</v>
      </c>
      <c r="GA26" s="401">
        <v>0.75</v>
      </c>
      <c r="GB26" s="401">
        <v>0.75</v>
      </c>
      <c r="GC26" s="401">
        <v>0.75</v>
      </c>
      <c r="GD26" s="401">
        <v>0.75</v>
      </c>
      <c r="GE26" s="401">
        <v>0.75</v>
      </c>
      <c r="GF26" s="401">
        <v>0.75</v>
      </c>
      <c r="GG26" s="401">
        <v>0.75</v>
      </c>
      <c r="GH26" s="401">
        <v>0.75</v>
      </c>
      <c r="GI26" s="401">
        <v>0.75</v>
      </c>
      <c r="GJ26" s="401">
        <v>0.75</v>
      </c>
      <c r="GK26" s="401">
        <v>0.75</v>
      </c>
      <c r="GL26" s="401">
        <v>0.75</v>
      </c>
      <c r="GM26" s="401">
        <v>0.75</v>
      </c>
      <c r="GN26" s="401">
        <v>0.75</v>
      </c>
      <c r="GO26" s="401">
        <v>0.75</v>
      </c>
      <c r="GP26" s="401">
        <v>0.75</v>
      </c>
      <c r="GQ26" s="401">
        <v>0.75</v>
      </c>
      <c r="GR26" s="401">
        <v>0.75</v>
      </c>
      <c r="GS26" s="401">
        <v>0.75</v>
      </c>
      <c r="GT26" s="401">
        <v>0.75</v>
      </c>
      <c r="GU26" s="401">
        <v>0.75</v>
      </c>
      <c r="GV26" s="401">
        <v>0.75</v>
      </c>
      <c r="GW26" s="401">
        <v>0.75</v>
      </c>
      <c r="GX26" s="401">
        <v>0.75</v>
      </c>
      <c r="GY26" s="401">
        <v>0.75</v>
      </c>
      <c r="GZ26" s="401">
        <v>0.75</v>
      </c>
      <c r="HA26" s="401">
        <v>0.75</v>
      </c>
      <c r="HB26" s="401">
        <v>0.75</v>
      </c>
      <c r="HC26" s="401">
        <v>0.75</v>
      </c>
      <c r="HD26" s="401">
        <v>0.75</v>
      </c>
      <c r="HE26" s="401">
        <v>0.75</v>
      </c>
      <c r="HF26" s="401">
        <v>0.75</v>
      </c>
      <c r="HG26" s="401">
        <v>0.75</v>
      </c>
      <c r="HH26" s="401">
        <v>0.75</v>
      </c>
      <c r="HI26" s="401">
        <v>0.75</v>
      </c>
      <c r="HJ26" s="401">
        <v>0.75</v>
      </c>
      <c r="HK26" s="401">
        <v>0.75</v>
      </c>
      <c r="HL26" s="401">
        <v>0.75</v>
      </c>
      <c r="HM26" s="401">
        <v>0.75</v>
      </c>
      <c r="HN26" s="401">
        <v>0.75</v>
      </c>
      <c r="HO26" s="401">
        <v>0.75</v>
      </c>
      <c r="HP26" s="401">
        <v>0.75</v>
      </c>
      <c r="HQ26" s="401">
        <v>0.75</v>
      </c>
      <c r="HR26" s="401">
        <v>0.75</v>
      </c>
      <c r="HS26" s="401">
        <v>0.75</v>
      </c>
      <c r="HT26" s="401">
        <v>0.75</v>
      </c>
      <c r="HU26" s="401">
        <v>0.75</v>
      </c>
      <c r="HV26" s="401">
        <v>0.75</v>
      </c>
      <c r="HW26" s="401">
        <v>0.75</v>
      </c>
      <c r="HX26" s="401">
        <v>0.75</v>
      </c>
      <c r="HY26" s="401">
        <v>0.75</v>
      </c>
      <c r="HZ26" s="401">
        <v>0.75</v>
      </c>
      <c r="IA26" s="401">
        <v>0.75</v>
      </c>
      <c r="IB26" s="401">
        <v>0.75</v>
      </c>
      <c r="IC26" s="401">
        <v>0.75</v>
      </c>
      <c r="ID26" s="401">
        <v>0.75</v>
      </c>
      <c r="IE26" s="401">
        <v>0.75</v>
      </c>
      <c r="IF26" s="401">
        <v>0.75</v>
      </c>
      <c r="IG26" s="401">
        <v>0.75</v>
      </c>
      <c r="IH26" s="401">
        <v>0.75</v>
      </c>
      <c r="II26" s="401">
        <v>0.75</v>
      </c>
      <c r="IJ26" s="401">
        <v>0.75</v>
      </c>
      <c r="IK26" s="401">
        <v>0.75</v>
      </c>
      <c r="IL26" s="401">
        <v>0.75</v>
      </c>
      <c r="IM26" s="401">
        <v>0.75</v>
      </c>
      <c r="IN26" s="401">
        <v>0.75</v>
      </c>
      <c r="IO26" s="401">
        <v>0.75</v>
      </c>
      <c r="IP26" s="401">
        <v>0.75</v>
      </c>
      <c r="IQ26" s="401">
        <v>0.75</v>
      </c>
      <c r="IR26" s="401">
        <v>0.75</v>
      </c>
      <c r="IS26" s="401">
        <v>0.75</v>
      </c>
      <c r="IT26" s="401">
        <v>0.75</v>
      </c>
      <c r="IU26" s="401">
        <v>0.75</v>
      </c>
      <c r="IV26" s="401">
        <v>0.75</v>
      </c>
      <c r="IW26" s="401">
        <v>0.75</v>
      </c>
      <c r="IX26" s="401">
        <v>0.75</v>
      </c>
      <c r="IY26" s="401">
        <v>0.75</v>
      </c>
      <c r="IZ26" s="401">
        <v>0.75</v>
      </c>
      <c r="JA26" s="401">
        <v>0.75</v>
      </c>
      <c r="JB26" s="401">
        <v>0.75</v>
      </c>
      <c r="JC26" s="401">
        <v>0.75</v>
      </c>
      <c r="JD26" s="401">
        <v>0.75</v>
      </c>
      <c r="JE26" s="401">
        <v>0.75</v>
      </c>
      <c r="JF26" s="401">
        <v>0.75</v>
      </c>
      <c r="JG26" s="401">
        <v>0.75</v>
      </c>
      <c r="JH26" s="401">
        <v>0.75</v>
      </c>
      <c r="JI26" s="401">
        <v>0.75</v>
      </c>
      <c r="JJ26" s="401">
        <v>0.75</v>
      </c>
      <c r="JK26" s="401">
        <v>0.75</v>
      </c>
      <c r="JL26" s="401">
        <v>0.75</v>
      </c>
      <c r="JM26" s="401">
        <v>0.75</v>
      </c>
      <c r="JN26" s="401">
        <v>0.75</v>
      </c>
      <c r="JO26" s="401">
        <v>0.75</v>
      </c>
      <c r="JP26" s="401">
        <v>0.75</v>
      </c>
      <c r="JQ26" s="401">
        <v>0.75</v>
      </c>
      <c r="JR26" s="401">
        <v>0.75</v>
      </c>
      <c r="JS26" s="401">
        <v>0.75</v>
      </c>
      <c r="JT26" s="401">
        <v>0.75</v>
      </c>
      <c r="JU26" s="401">
        <v>0.75</v>
      </c>
      <c r="JV26" s="401">
        <v>0.75</v>
      </c>
      <c r="JW26" s="401">
        <v>0.75</v>
      </c>
      <c r="JX26" s="401">
        <v>0.75</v>
      </c>
      <c r="JY26" s="401">
        <v>0.75</v>
      </c>
      <c r="JZ26" s="401">
        <v>0.75</v>
      </c>
      <c r="KA26" s="401">
        <v>0.75</v>
      </c>
      <c r="KB26" s="401">
        <v>0.75</v>
      </c>
      <c r="KC26" s="401">
        <v>0.75</v>
      </c>
      <c r="KD26" s="401">
        <v>0.75</v>
      </c>
      <c r="KE26" s="401">
        <v>0.75</v>
      </c>
      <c r="KF26" s="401">
        <v>0.75</v>
      </c>
      <c r="KG26" s="401">
        <v>0.75</v>
      </c>
      <c r="KH26" s="401">
        <v>0.75</v>
      </c>
      <c r="KI26" s="401">
        <v>0.75</v>
      </c>
      <c r="KJ26" s="401">
        <v>0.75</v>
      </c>
      <c r="KK26" s="401">
        <v>0.75</v>
      </c>
      <c r="KL26" s="401">
        <v>0.75</v>
      </c>
      <c r="KM26" s="401">
        <v>0.75</v>
      </c>
      <c r="KN26" s="401">
        <v>0.75</v>
      </c>
      <c r="KO26" s="401">
        <v>0.75</v>
      </c>
      <c r="KP26" s="401">
        <v>0.75</v>
      </c>
      <c r="KQ26" s="401">
        <v>0.75</v>
      </c>
      <c r="KR26" s="401">
        <v>0.75</v>
      </c>
      <c r="KS26" s="401">
        <v>0.75</v>
      </c>
      <c r="KT26" s="401">
        <v>0.75</v>
      </c>
      <c r="KU26" s="401">
        <v>0.75</v>
      </c>
      <c r="KV26" s="401">
        <v>0.75</v>
      </c>
      <c r="KW26" s="401">
        <v>0.75</v>
      </c>
      <c r="KX26" s="401">
        <v>0.75</v>
      </c>
      <c r="KY26" s="401">
        <v>0.75</v>
      </c>
      <c r="KZ26" s="401">
        <v>0.75</v>
      </c>
      <c r="LA26" s="401">
        <v>0.75</v>
      </c>
      <c r="LB26" s="401">
        <v>0.75</v>
      </c>
      <c r="LC26" s="401">
        <v>0.75</v>
      </c>
      <c r="LD26" s="401">
        <v>0.75</v>
      </c>
      <c r="LE26" s="401">
        <v>0.75</v>
      </c>
      <c r="LF26" s="401">
        <v>0.75</v>
      </c>
      <c r="LG26" s="401">
        <v>0.75</v>
      </c>
      <c r="LH26" s="401">
        <v>0.75</v>
      </c>
      <c r="LI26" s="401">
        <v>0.75</v>
      </c>
      <c r="LJ26" s="401">
        <v>0.75</v>
      </c>
      <c r="LK26" s="401">
        <v>0.75</v>
      </c>
      <c r="LL26" s="401">
        <v>0.75</v>
      </c>
      <c r="LM26" s="401">
        <v>0.75</v>
      </c>
      <c r="LN26" s="401">
        <v>0.75</v>
      </c>
      <c r="LO26" s="401">
        <v>0.75</v>
      </c>
      <c r="LP26" s="401">
        <v>0.75</v>
      </c>
      <c r="LQ26" s="401">
        <v>0.75</v>
      </c>
      <c r="LR26" s="401">
        <v>0.75</v>
      </c>
      <c r="LS26" s="401">
        <v>0.75</v>
      </c>
      <c r="LT26" s="401">
        <v>0.75</v>
      </c>
      <c r="LU26" s="401">
        <v>0.75</v>
      </c>
      <c r="LV26" s="401">
        <v>0.75</v>
      </c>
      <c r="LW26" s="401">
        <v>0.75</v>
      </c>
      <c r="LX26" s="401">
        <v>0.75</v>
      </c>
      <c r="LY26" s="401">
        <v>0.75</v>
      </c>
      <c r="LZ26" s="401">
        <v>0.75</v>
      </c>
      <c r="MA26" s="401">
        <v>0.75</v>
      </c>
      <c r="MB26" s="401">
        <v>0.75</v>
      </c>
      <c r="MC26" s="401">
        <v>0.75</v>
      </c>
      <c r="MD26" s="401">
        <v>0.75</v>
      </c>
      <c r="ME26" s="401">
        <v>0.75</v>
      </c>
      <c r="MF26" s="401">
        <v>0.75</v>
      </c>
      <c r="MG26" s="401">
        <v>0.75</v>
      </c>
      <c r="MH26" s="401">
        <v>0.75</v>
      </c>
      <c r="MI26" s="401">
        <v>0.75</v>
      </c>
      <c r="MJ26" s="401">
        <v>0.75</v>
      </c>
      <c r="MK26" s="401">
        <v>0.75</v>
      </c>
      <c r="ML26" s="401">
        <v>0.75</v>
      </c>
      <c r="MM26" s="401">
        <v>0.75</v>
      </c>
      <c r="MN26" s="401">
        <v>0.75</v>
      </c>
      <c r="MO26" s="401">
        <v>0.75</v>
      </c>
      <c r="MP26" s="401">
        <v>0.75</v>
      </c>
      <c r="MQ26" s="401">
        <v>0.75</v>
      </c>
      <c r="MR26" s="401">
        <v>0.75</v>
      </c>
      <c r="MS26" s="401">
        <v>0.75</v>
      </c>
      <c r="MT26" s="401">
        <v>0.75</v>
      </c>
      <c r="MU26" s="401">
        <v>0.75</v>
      </c>
      <c r="MV26" s="401">
        <v>0.75</v>
      </c>
      <c r="MW26" s="401">
        <v>0.75</v>
      </c>
      <c r="MX26" s="401">
        <v>0.75</v>
      </c>
      <c r="MY26" s="401">
        <v>0.75</v>
      </c>
      <c r="MZ26" s="401">
        <v>0.75</v>
      </c>
      <c r="NA26" s="401">
        <v>0.75</v>
      </c>
      <c r="NB26" s="401">
        <v>0.75</v>
      </c>
      <c r="NC26" s="401">
        <v>0.75</v>
      </c>
      <c r="ND26" s="401">
        <v>0.75</v>
      </c>
      <c r="NE26" s="401">
        <v>0.75</v>
      </c>
      <c r="NF26" s="401">
        <v>0.75</v>
      </c>
      <c r="NG26" s="401">
        <v>0.75</v>
      </c>
      <c r="NH26" s="401">
        <v>0.75</v>
      </c>
      <c r="NI26" s="401">
        <v>0.75</v>
      </c>
      <c r="NJ26" s="401">
        <v>0.75</v>
      </c>
      <c r="NK26" s="401">
        <v>0.75</v>
      </c>
      <c r="NL26" s="401">
        <v>0.75</v>
      </c>
      <c r="NM26" s="401">
        <v>0.75</v>
      </c>
      <c r="NN26" s="401">
        <v>0.75</v>
      </c>
      <c r="NO26" s="401">
        <v>0.75</v>
      </c>
      <c r="NP26" s="401">
        <v>0.75</v>
      </c>
      <c r="NQ26" s="401">
        <v>0.75</v>
      </c>
      <c r="NR26" s="401">
        <v>0.75</v>
      </c>
      <c r="NS26" s="401">
        <v>0.75</v>
      </c>
      <c r="NT26" s="401">
        <v>0.75</v>
      </c>
      <c r="NU26" s="401">
        <v>0.75</v>
      </c>
      <c r="NV26" s="401">
        <v>0.75</v>
      </c>
      <c r="NW26" s="401">
        <v>0.75</v>
      </c>
      <c r="NX26" s="401">
        <v>0.75</v>
      </c>
      <c r="NY26" s="401">
        <v>0.75</v>
      </c>
      <c r="NZ26" s="401">
        <v>0.75</v>
      </c>
      <c r="OA26" s="401">
        <v>0.75</v>
      </c>
      <c r="OB26" s="401">
        <v>0.75</v>
      </c>
      <c r="OC26" s="401">
        <v>0.75</v>
      </c>
      <c r="OD26" s="401">
        <v>0.75</v>
      </c>
      <c r="OE26" s="401">
        <v>0.75</v>
      </c>
      <c r="OF26" s="401">
        <v>0.75</v>
      </c>
      <c r="OG26" s="401">
        <v>0.75</v>
      </c>
      <c r="OH26" s="401">
        <v>0.75</v>
      </c>
      <c r="OI26" s="401">
        <v>0.75</v>
      </c>
      <c r="OJ26" s="401">
        <v>0.75</v>
      </c>
      <c r="OK26" s="401">
        <v>0.75</v>
      </c>
      <c r="OL26" s="401">
        <v>0.75</v>
      </c>
      <c r="OM26" s="401">
        <v>0.75</v>
      </c>
      <c r="ON26" s="401">
        <v>0.75</v>
      </c>
      <c r="OO26" s="401">
        <v>0.75</v>
      </c>
      <c r="OP26" s="401">
        <v>0.75</v>
      </c>
      <c r="OQ26" s="401">
        <v>0.75</v>
      </c>
      <c r="OR26" s="401">
        <v>0.75</v>
      </c>
      <c r="OS26" s="401">
        <v>0.75</v>
      </c>
      <c r="OT26" s="401">
        <v>0.75</v>
      </c>
      <c r="OU26" s="401">
        <v>0.75</v>
      </c>
      <c r="OV26" s="401">
        <v>0.75</v>
      </c>
      <c r="OW26" s="401">
        <v>0.75</v>
      </c>
      <c r="OX26" s="401">
        <v>0.75</v>
      </c>
      <c r="OY26" s="401">
        <v>0.75</v>
      </c>
      <c r="OZ26" s="401">
        <v>0.75</v>
      </c>
      <c r="PA26" s="401">
        <v>0.75</v>
      </c>
      <c r="PB26" s="401">
        <v>0.75</v>
      </c>
      <c r="PC26" s="401">
        <v>0.75</v>
      </c>
      <c r="PD26" s="401">
        <v>0.75</v>
      </c>
      <c r="PE26" s="401">
        <v>0.75</v>
      </c>
      <c r="PF26" s="401">
        <v>0.75</v>
      </c>
      <c r="PG26" s="401">
        <v>0.75</v>
      </c>
      <c r="PH26" s="401">
        <v>0.75</v>
      </c>
      <c r="PI26" s="401">
        <v>0.75</v>
      </c>
      <c r="PJ26" s="401">
        <v>0.75</v>
      </c>
      <c r="PK26" s="401">
        <v>0.75</v>
      </c>
      <c r="PL26" s="401">
        <v>0.75</v>
      </c>
      <c r="PM26" s="401">
        <v>0.75</v>
      </c>
      <c r="PN26" s="401">
        <v>0.75</v>
      </c>
      <c r="PO26" s="401">
        <v>0.75</v>
      </c>
      <c r="PP26" s="401">
        <v>0.75</v>
      </c>
      <c r="PQ26" s="401">
        <v>0.75</v>
      </c>
      <c r="PR26" s="401">
        <v>0.75</v>
      </c>
      <c r="PS26" s="401">
        <v>0.75</v>
      </c>
      <c r="PT26" s="401">
        <v>0.75</v>
      </c>
      <c r="PU26" s="401">
        <v>0.75</v>
      </c>
      <c r="PV26" s="401">
        <v>0.75</v>
      </c>
      <c r="PW26" s="401">
        <v>0.75</v>
      </c>
      <c r="PX26" s="401">
        <v>0.75</v>
      </c>
      <c r="PY26" s="401">
        <v>0.75</v>
      </c>
      <c r="PZ26" s="401">
        <v>0.75</v>
      </c>
      <c r="QA26" s="401">
        <v>0.75</v>
      </c>
      <c r="QB26" s="401">
        <v>0.75</v>
      </c>
      <c r="QC26" s="401">
        <v>0.75</v>
      </c>
      <c r="QD26" s="401">
        <v>0.75</v>
      </c>
      <c r="QE26" s="401">
        <v>0.75</v>
      </c>
      <c r="QF26" s="401">
        <v>0.75</v>
      </c>
      <c r="QG26" s="401">
        <v>0.75</v>
      </c>
      <c r="QH26" s="401">
        <v>0.75</v>
      </c>
      <c r="QI26" s="401">
        <v>0.75</v>
      </c>
      <c r="QJ26" s="401">
        <v>0.75</v>
      </c>
      <c r="QK26" s="401">
        <v>0.75</v>
      </c>
      <c r="QL26" s="401">
        <v>0.75</v>
      </c>
      <c r="QM26" s="401">
        <v>0.75</v>
      </c>
      <c r="QN26" s="401">
        <v>0.75</v>
      </c>
      <c r="QO26" s="401">
        <v>0.75</v>
      </c>
      <c r="QP26" s="401">
        <v>0.75</v>
      </c>
      <c r="QQ26" s="401">
        <v>0.75</v>
      </c>
      <c r="QR26" s="401">
        <v>0.75</v>
      </c>
      <c r="QS26" s="401">
        <v>0.75</v>
      </c>
      <c r="QT26" s="401">
        <v>0.75</v>
      </c>
      <c r="QU26" s="401">
        <v>0.75</v>
      </c>
      <c r="QV26" s="401">
        <v>0.75</v>
      </c>
      <c r="QW26" s="401">
        <v>0.75</v>
      </c>
      <c r="QX26" s="401">
        <v>0.75</v>
      </c>
      <c r="QY26" s="401">
        <v>0.75</v>
      </c>
      <c r="QZ26" s="401">
        <v>0.75</v>
      </c>
      <c r="RA26" s="401">
        <v>0.75</v>
      </c>
      <c r="RB26" s="401">
        <v>0.75</v>
      </c>
      <c r="RC26" s="401">
        <v>0.75</v>
      </c>
      <c r="RD26" s="401">
        <v>0.75</v>
      </c>
      <c r="RE26" s="401">
        <v>0.75</v>
      </c>
      <c r="RF26" s="401">
        <v>0.75</v>
      </c>
      <c r="RG26" s="401">
        <v>0.75</v>
      </c>
      <c r="RH26" s="401">
        <v>0.75</v>
      </c>
      <c r="RI26" s="401">
        <v>0.75</v>
      </c>
      <c r="RJ26" s="401">
        <v>0.75</v>
      </c>
      <c r="RK26" s="401">
        <v>0.75</v>
      </c>
      <c r="RL26" s="401">
        <v>0.75</v>
      </c>
      <c r="RM26" s="401">
        <v>0.75</v>
      </c>
      <c r="RN26" s="401">
        <v>0.75</v>
      </c>
      <c r="RO26" s="401">
        <v>0.75</v>
      </c>
      <c r="RP26" s="401">
        <v>0.75</v>
      </c>
      <c r="RQ26" s="401">
        <v>0.75</v>
      </c>
      <c r="RR26" s="401">
        <v>0.75</v>
      </c>
      <c r="RS26" s="401">
        <v>0.75</v>
      </c>
      <c r="RT26" s="401">
        <v>0.75</v>
      </c>
      <c r="RU26" s="401">
        <v>0.75</v>
      </c>
      <c r="RV26" s="401">
        <v>0.75</v>
      </c>
      <c r="RW26" s="401">
        <v>0.75</v>
      </c>
      <c r="RX26" s="401">
        <v>0.75</v>
      </c>
      <c r="RY26" s="401">
        <v>0.75</v>
      </c>
      <c r="RZ26" s="401">
        <v>0.75</v>
      </c>
      <c r="SA26" s="401">
        <v>0.75</v>
      </c>
      <c r="SB26" s="401">
        <v>0.75</v>
      </c>
      <c r="SC26" s="401">
        <v>0.75</v>
      </c>
      <c r="SD26" s="401">
        <v>0.75</v>
      </c>
      <c r="SE26" s="401">
        <v>0.75</v>
      </c>
      <c r="SF26" s="401">
        <v>0.75</v>
      </c>
      <c r="SG26" s="401">
        <v>0.75</v>
      </c>
      <c r="SH26" s="401">
        <v>0.75</v>
      </c>
      <c r="SI26" s="401">
        <v>0.75</v>
      </c>
      <c r="SJ26" s="401">
        <v>0.75</v>
      </c>
      <c r="SK26" s="401">
        <v>0.75</v>
      </c>
      <c r="SL26" s="401">
        <v>0.75</v>
      </c>
      <c r="SM26" s="401">
        <v>0.75</v>
      </c>
      <c r="SN26" s="401">
        <v>0.75</v>
      </c>
      <c r="SO26" s="401">
        <v>0.75</v>
      </c>
      <c r="SP26" s="401">
        <v>0.75</v>
      </c>
      <c r="SQ26" s="401">
        <v>0.75</v>
      </c>
      <c r="SR26" s="401">
        <v>0.75</v>
      </c>
      <c r="SS26" s="401">
        <v>0.75</v>
      </c>
      <c r="ST26" s="401">
        <v>0.75</v>
      </c>
      <c r="SU26" s="401">
        <v>0.75</v>
      </c>
      <c r="SV26" s="401">
        <v>0.75</v>
      </c>
      <c r="SW26" s="401">
        <v>0.75</v>
      </c>
      <c r="SX26" s="401">
        <v>0.75</v>
      </c>
      <c r="SY26" s="401">
        <v>0.75</v>
      </c>
      <c r="SZ26" s="401">
        <v>0.75</v>
      </c>
      <c r="TA26" s="401">
        <v>0.75</v>
      </c>
      <c r="TB26" s="401">
        <v>0.75</v>
      </c>
      <c r="TC26" s="401">
        <v>0.75</v>
      </c>
      <c r="TD26" s="401">
        <v>0.75</v>
      </c>
      <c r="TE26" s="401">
        <v>0.75</v>
      </c>
      <c r="TF26" s="401">
        <v>0.75</v>
      </c>
      <c r="TG26" s="401">
        <v>0.75</v>
      </c>
      <c r="TH26" s="401">
        <v>0.75</v>
      </c>
      <c r="TI26" s="401">
        <v>0.75</v>
      </c>
      <c r="TJ26" s="401">
        <v>0.75</v>
      </c>
      <c r="TK26" s="401">
        <v>0.75</v>
      </c>
      <c r="TL26" s="401">
        <v>0.75</v>
      </c>
      <c r="TM26" s="401">
        <v>0.75</v>
      </c>
      <c r="TN26" s="401">
        <v>0.75</v>
      </c>
      <c r="TO26" s="401">
        <v>0.75</v>
      </c>
      <c r="TP26" s="401">
        <v>0.75</v>
      </c>
      <c r="TQ26" s="401">
        <v>0.75</v>
      </c>
      <c r="TR26" s="401">
        <v>0.75</v>
      </c>
      <c r="TS26" s="401">
        <v>0.75</v>
      </c>
      <c r="TT26" s="401">
        <v>0.75</v>
      </c>
      <c r="TU26" s="401">
        <v>0.75</v>
      </c>
      <c r="TV26" s="401">
        <v>0.75</v>
      </c>
      <c r="TW26" s="401">
        <v>0.75</v>
      </c>
      <c r="TX26" s="401">
        <v>0.75</v>
      </c>
      <c r="TY26" s="401">
        <v>0.75</v>
      </c>
      <c r="TZ26" s="401">
        <v>0.75</v>
      </c>
      <c r="UA26" s="401">
        <v>0.75</v>
      </c>
      <c r="UB26" s="401">
        <v>0.75</v>
      </c>
      <c r="UC26" s="401">
        <v>0.75</v>
      </c>
      <c r="UD26" s="401">
        <v>0.75</v>
      </c>
      <c r="UE26" s="401">
        <v>0.75</v>
      </c>
      <c r="UF26" s="401">
        <v>0.75</v>
      </c>
      <c r="UG26" s="401">
        <v>0.75</v>
      </c>
      <c r="UH26" s="401">
        <v>0.75</v>
      </c>
      <c r="UI26" s="401">
        <v>0.75</v>
      </c>
      <c r="UJ26" s="401">
        <v>0.75</v>
      </c>
      <c r="UK26" s="401">
        <v>0.75</v>
      </c>
      <c r="UL26" s="401">
        <v>0.75</v>
      </c>
      <c r="UM26" s="401">
        <v>0.75</v>
      </c>
      <c r="UN26" s="401">
        <v>0.75</v>
      </c>
      <c r="UO26" s="401">
        <v>0.75</v>
      </c>
      <c r="UP26" s="401">
        <v>0.75</v>
      </c>
      <c r="UQ26" s="401">
        <v>0.75</v>
      </c>
      <c r="UR26" s="401">
        <v>0.75</v>
      </c>
      <c r="US26" s="401">
        <v>0.75</v>
      </c>
      <c r="UT26" s="401">
        <v>0.75</v>
      </c>
      <c r="UU26" s="401">
        <v>0.75</v>
      </c>
      <c r="UV26" s="401">
        <v>0.75</v>
      </c>
      <c r="UW26" s="401">
        <v>0.75</v>
      </c>
      <c r="UX26" s="401">
        <v>0.75</v>
      </c>
      <c r="UY26" s="401">
        <v>0.75</v>
      </c>
      <c r="UZ26" s="401">
        <v>0.75</v>
      </c>
      <c r="VA26" s="401">
        <v>0.75</v>
      </c>
      <c r="VB26" s="401">
        <v>0.75</v>
      </c>
      <c r="VC26" s="401">
        <v>0.75</v>
      </c>
      <c r="VD26" s="401">
        <v>0.75</v>
      </c>
      <c r="VE26" s="401">
        <v>0.75</v>
      </c>
      <c r="VF26" s="401">
        <v>0.75</v>
      </c>
      <c r="VG26" s="401">
        <v>0.75</v>
      </c>
      <c r="VH26" s="401">
        <v>0.75</v>
      </c>
      <c r="VI26" s="401">
        <v>0.75</v>
      </c>
      <c r="VJ26" s="401">
        <v>0.75</v>
      </c>
      <c r="VK26" s="401">
        <v>0.75</v>
      </c>
      <c r="VL26" s="401">
        <v>0.75</v>
      </c>
      <c r="VM26" s="401">
        <v>0.75</v>
      </c>
      <c r="VN26" s="401">
        <v>0.75</v>
      </c>
      <c r="VO26" s="401">
        <v>0.75</v>
      </c>
      <c r="VP26" s="401">
        <v>0.75</v>
      </c>
      <c r="VQ26" s="401">
        <v>0.75</v>
      </c>
      <c r="VR26" s="401">
        <v>0.75</v>
      </c>
      <c r="VS26" s="401">
        <v>0.75</v>
      </c>
      <c r="VT26" s="401">
        <v>0.75</v>
      </c>
      <c r="VU26" s="401">
        <v>0.75</v>
      </c>
      <c r="VV26" s="401">
        <v>0.75</v>
      </c>
      <c r="VW26" s="401">
        <v>0.75</v>
      </c>
      <c r="VX26" s="401">
        <v>0.75</v>
      </c>
      <c r="VY26" s="401">
        <v>0.75</v>
      </c>
      <c r="VZ26" s="401">
        <v>0.75</v>
      </c>
      <c r="WA26" s="401">
        <v>0.75</v>
      </c>
      <c r="WB26" s="401">
        <v>0.75</v>
      </c>
      <c r="WC26" s="401">
        <v>0.75</v>
      </c>
      <c r="WD26" s="401">
        <v>0.75</v>
      </c>
      <c r="WE26" s="401">
        <v>0.75</v>
      </c>
      <c r="WF26" s="401">
        <v>0.75</v>
      </c>
      <c r="WG26" s="401">
        <v>0.75</v>
      </c>
      <c r="WH26" s="401">
        <v>0.75</v>
      </c>
      <c r="WI26" s="401">
        <v>0.75</v>
      </c>
      <c r="WJ26" s="401">
        <v>0.75</v>
      </c>
      <c r="WK26" s="401">
        <v>0.75</v>
      </c>
      <c r="WL26" s="401">
        <v>0.75</v>
      </c>
      <c r="WM26" s="401">
        <v>0.75</v>
      </c>
      <c r="WN26" s="401">
        <v>0.75</v>
      </c>
      <c r="WO26" s="401">
        <v>0.75</v>
      </c>
      <c r="WP26" s="401">
        <v>0.75</v>
      </c>
      <c r="WQ26" s="401">
        <v>0.75</v>
      </c>
      <c r="WR26" s="401">
        <v>0.75</v>
      </c>
      <c r="WS26" s="401">
        <v>0.75</v>
      </c>
      <c r="WT26" s="401">
        <v>0.75</v>
      </c>
      <c r="WU26" s="401">
        <v>0.75</v>
      </c>
      <c r="WV26" s="401">
        <v>0.75</v>
      </c>
      <c r="WW26" s="401">
        <v>0.75</v>
      </c>
      <c r="WX26" s="401">
        <v>0.75</v>
      </c>
      <c r="WY26" s="401">
        <v>0.75</v>
      </c>
      <c r="WZ26" s="401">
        <v>0.75</v>
      </c>
      <c r="XA26" s="401">
        <v>0.75</v>
      </c>
      <c r="XB26" s="401">
        <v>0.75</v>
      </c>
      <c r="XC26" s="401">
        <v>0.75</v>
      </c>
      <c r="XD26" s="401">
        <v>0.75</v>
      </c>
      <c r="XE26" s="401">
        <v>0.75</v>
      </c>
      <c r="XF26" s="401">
        <v>0.75</v>
      </c>
      <c r="XG26" s="401">
        <v>0.75</v>
      </c>
      <c r="XH26" s="401">
        <v>0.75</v>
      </c>
      <c r="XI26" s="401">
        <v>0.75</v>
      </c>
      <c r="XJ26" s="401">
        <v>0.75</v>
      </c>
      <c r="XK26" s="401">
        <v>0.75</v>
      </c>
      <c r="XL26" s="401">
        <v>0.75</v>
      </c>
      <c r="XM26" s="401">
        <v>0.75</v>
      </c>
      <c r="XN26" s="401">
        <v>0.75</v>
      </c>
      <c r="XO26" s="401">
        <v>0.75</v>
      </c>
      <c r="XP26" s="401">
        <v>0.75</v>
      </c>
      <c r="XQ26" s="401">
        <v>0.75</v>
      </c>
      <c r="XR26" s="401">
        <v>0.75</v>
      </c>
      <c r="XS26" s="401">
        <v>0.75</v>
      </c>
      <c r="XT26" s="401">
        <v>0.75</v>
      </c>
      <c r="XU26" s="401">
        <v>0.75</v>
      </c>
      <c r="XV26" s="401">
        <v>0.75</v>
      </c>
      <c r="XW26" s="401">
        <v>0.75</v>
      </c>
      <c r="XX26" s="401">
        <v>0.75</v>
      </c>
      <c r="XY26" s="401">
        <v>0.75</v>
      </c>
      <c r="XZ26" s="401">
        <v>0.75</v>
      </c>
      <c r="YA26" s="401">
        <v>0.75</v>
      </c>
      <c r="YB26" s="401">
        <v>0.75</v>
      </c>
      <c r="YC26" s="401">
        <v>0.75</v>
      </c>
      <c r="YD26" s="401">
        <v>0.75</v>
      </c>
      <c r="YE26" s="401">
        <v>0.75</v>
      </c>
      <c r="YF26" s="401">
        <v>0.75</v>
      </c>
      <c r="YG26" s="401">
        <v>0.75</v>
      </c>
      <c r="YH26" s="401">
        <v>0.75</v>
      </c>
      <c r="YI26" s="401">
        <v>0.75</v>
      </c>
      <c r="YJ26" s="401">
        <v>0.75</v>
      </c>
      <c r="YK26" s="401">
        <v>0.75</v>
      </c>
      <c r="YL26" s="401">
        <v>0.75</v>
      </c>
      <c r="YM26" s="401">
        <v>0.75</v>
      </c>
      <c r="YN26" s="401">
        <v>0.75</v>
      </c>
      <c r="YO26" s="401">
        <v>0.75</v>
      </c>
      <c r="YP26" s="401">
        <v>0.75</v>
      </c>
      <c r="YQ26" s="401">
        <v>0.75</v>
      </c>
      <c r="YR26" s="401">
        <v>0.75</v>
      </c>
      <c r="YS26" s="401">
        <v>0.75</v>
      </c>
      <c r="YT26" s="401">
        <v>0.75</v>
      </c>
      <c r="YU26" s="401">
        <v>0.75</v>
      </c>
      <c r="YV26" s="401">
        <v>0.75</v>
      </c>
      <c r="YW26" s="401">
        <v>0.75</v>
      </c>
      <c r="YX26" s="401">
        <v>0.75</v>
      </c>
      <c r="YY26" s="401">
        <v>0.75</v>
      </c>
      <c r="YZ26" s="401">
        <v>0.75</v>
      </c>
      <c r="ZA26" s="401">
        <v>0.75</v>
      </c>
      <c r="ZB26" s="401">
        <v>0.75</v>
      </c>
      <c r="ZC26" s="401">
        <v>0.75</v>
      </c>
      <c r="ZD26" s="401">
        <v>0.75</v>
      </c>
      <c r="ZE26" s="401">
        <v>0.75</v>
      </c>
      <c r="ZF26" s="401">
        <v>0.75</v>
      </c>
      <c r="ZG26" s="401">
        <v>0.75</v>
      </c>
      <c r="ZH26" s="401">
        <v>0.75</v>
      </c>
      <c r="ZI26" s="401">
        <v>0.75</v>
      </c>
      <c r="ZJ26" s="401">
        <v>0.75</v>
      </c>
      <c r="ZK26" s="401">
        <v>0.75</v>
      </c>
      <c r="ZL26" s="401">
        <v>0.75</v>
      </c>
      <c r="ZM26" s="401">
        <v>0.75</v>
      </c>
      <c r="ZN26" s="401">
        <v>0.75</v>
      </c>
      <c r="ZO26" s="401">
        <v>0.75</v>
      </c>
      <c r="ZP26" s="401">
        <v>0.75</v>
      </c>
      <c r="ZQ26" s="401">
        <v>0.75</v>
      </c>
      <c r="ZR26" s="401">
        <v>0.75</v>
      </c>
      <c r="ZS26" s="401">
        <v>0.75</v>
      </c>
      <c r="ZT26" s="401">
        <v>0.75</v>
      </c>
      <c r="ZU26" s="401">
        <v>0.75</v>
      </c>
      <c r="ZV26" s="401">
        <v>0.75</v>
      </c>
      <c r="ZW26" s="401">
        <v>0.75</v>
      </c>
      <c r="ZX26" s="401">
        <v>0.75</v>
      </c>
      <c r="ZY26" s="401">
        <v>0.75</v>
      </c>
      <c r="ZZ26" s="401">
        <v>0.75</v>
      </c>
      <c r="AAA26" s="401">
        <v>0.75</v>
      </c>
      <c r="AAB26" s="401">
        <v>0.75</v>
      </c>
      <c r="AAC26" s="401">
        <v>0.75</v>
      </c>
      <c r="AAD26" s="401">
        <v>0.75</v>
      </c>
      <c r="AAE26" s="401">
        <v>0.75</v>
      </c>
      <c r="AAF26" s="401">
        <v>0.75</v>
      </c>
      <c r="AAG26" s="401">
        <v>0.75</v>
      </c>
      <c r="AAH26" s="401">
        <v>0.75</v>
      </c>
      <c r="AAI26" s="401">
        <v>0.75</v>
      </c>
      <c r="AAJ26" s="401">
        <v>0.75</v>
      </c>
      <c r="AAK26" s="401">
        <v>0.75</v>
      </c>
      <c r="AAL26" s="401">
        <v>0.75</v>
      </c>
      <c r="AAM26" s="401">
        <v>0.75</v>
      </c>
      <c r="AAN26" s="401">
        <v>0.75</v>
      </c>
      <c r="AAO26" s="401">
        <v>0.75</v>
      </c>
      <c r="AAP26" s="401">
        <v>0.75</v>
      </c>
      <c r="AAQ26" s="401">
        <v>0.75</v>
      </c>
      <c r="AAR26" s="401">
        <v>0.75</v>
      </c>
      <c r="AAS26" s="401">
        <v>0.75</v>
      </c>
      <c r="AAT26" s="401">
        <v>0.75</v>
      </c>
      <c r="AAU26" s="401">
        <v>0.75</v>
      </c>
      <c r="AAV26" s="401">
        <v>0.75</v>
      </c>
      <c r="AAW26" s="401">
        <v>0.75</v>
      </c>
      <c r="AAX26" s="401">
        <v>0.75</v>
      </c>
      <c r="AAY26" s="401">
        <v>0.75</v>
      </c>
      <c r="AAZ26" s="401">
        <v>0.75</v>
      </c>
      <c r="ABA26" s="401">
        <v>0.75</v>
      </c>
      <c r="ABB26" s="401">
        <v>0.75</v>
      </c>
      <c r="ABC26" s="401">
        <v>0.75</v>
      </c>
      <c r="ABD26" s="401">
        <v>0.75</v>
      </c>
      <c r="ABE26" s="401">
        <v>0.75</v>
      </c>
      <c r="ABF26" s="401">
        <v>0.75</v>
      </c>
      <c r="ABG26" s="401">
        <v>0.75</v>
      </c>
      <c r="ABH26" s="401">
        <v>0.75</v>
      </c>
      <c r="ABI26" s="401">
        <v>0.75</v>
      </c>
      <c r="ABJ26" s="401">
        <v>0.75</v>
      </c>
      <c r="ABK26" s="401">
        <v>0.75</v>
      </c>
      <c r="ABL26" s="401">
        <v>0.75</v>
      </c>
      <c r="ABM26" s="401">
        <v>0.75</v>
      </c>
      <c r="ABN26" s="401">
        <v>0.75</v>
      </c>
      <c r="ABO26" s="401">
        <v>0.75</v>
      </c>
      <c r="ABP26" s="401">
        <v>0.75</v>
      </c>
      <c r="ABQ26" s="401">
        <v>0.75</v>
      </c>
      <c r="ABR26" s="401">
        <v>0.75</v>
      </c>
      <c r="ABS26" s="401">
        <v>0.75</v>
      </c>
      <c r="ABT26" s="401">
        <v>0.75</v>
      </c>
      <c r="ABU26" s="401">
        <v>0.75</v>
      </c>
      <c r="ABV26" s="401">
        <v>0.75</v>
      </c>
      <c r="ABW26" s="401">
        <v>0.75</v>
      </c>
      <c r="ABX26" s="401">
        <v>0.75</v>
      </c>
      <c r="ABY26" s="401">
        <v>0.75</v>
      </c>
      <c r="ABZ26" s="401">
        <v>0.75</v>
      </c>
      <c r="ACA26" s="401">
        <v>0.75</v>
      </c>
      <c r="ACB26" s="401">
        <v>0.75</v>
      </c>
      <c r="ACC26" s="401">
        <v>0.75</v>
      </c>
      <c r="ACD26" s="401">
        <v>0.75</v>
      </c>
      <c r="ACE26" s="401">
        <v>0.75</v>
      </c>
      <c r="ACF26" s="401">
        <v>0.75</v>
      </c>
      <c r="ACG26" s="401">
        <v>0.75</v>
      </c>
      <c r="ACH26" s="401">
        <v>0.75</v>
      </c>
      <c r="ACI26" s="401">
        <v>0.75</v>
      </c>
      <c r="ACJ26" s="401">
        <v>0.75</v>
      </c>
      <c r="ACK26" s="401">
        <v>0.75</v>
      </c>
      <c r="ACL26" s="401">
        <v>0.75</v>
      </c>
      <c r="ACM26" s="401">
        <v>0.75</v>
      </c>
      <c r="ACN26" s="401">
        <v>0.75</v>
      </c>
      <c r="ACO26" s="401">
        <v>0.75</v>
      </c>
      <c r="ACP26" s="401">
        <v>0.75</v>
      </c>
      <c r="ACQ26" s="401">
        <v>0.75</v>
      </c>
      <c r="ACR26" s="401">
        <v>0.75</v>
      </c>
      <c r="ACS26" s="401">
        <v>0.75</v>
      </c>
      <c r="ACT26" s="401">
        <v>0.75</v>
      </c>
      <c r="ACU26" s="401">
        <v>0.75</v>
      </c>
      <c r="ACV26" s="401">
        <v>0.75</v>
      </c>
      <c r="ACW26" s="401">
        <v>0.75</v>
      </c>
      <c r="ACX26" s="401">
        <v>0.75</v>
      </c>
      <c r="ACY26" s="401">
        <v>0.75</v>
      </c>
      <c r="ACZ26" s="401">
        <v>0.75</v>
      </c>
      <c r="ADA26" s="401">
        <v>0.75</v>
      </c>
      <c r="ADB26" s="401">
        <v>0.75</v>
      </c>
      <c r="ADC26" s="401">
        <v>0.75</v>
      </c>
      <c r="ADD26" s="401">
        <v>0.75</v>
      </c>
      <c r="ADE26" s="401">
        <v>0.75</v>
      </c>
      <c r="ADF26" s="401">
        <v>0.75</v>
      </c>
      <c r="ADG26" s="401">
        <v>0.75</v>
      </c>
      <c r="ADH26" s="401">
        <v>0.75</v>
      </c>
      <c r="ADI26" s="401">
        <v>0.75</v>
      </c>
      <c r="ADJ26" s="401">
        <v>0.75</v>
      </c>
      <c r="ADK26" s="401">
        <v>0.75</v>
      </c>
      <c r="ADL26" s="401">
        <v>0.75</v>
      </c>
      <c r="ADM26" s="401">
        <v>0.75</v>
      </c>
      <c r="ADN26" s="401">
        <v>0.75</v>
      </c>
      <c r="ADO26" s="401">
        <v>0.75</v>
      </c>
      <c r="ADP26" s="401">
        <v>0.75</v>
      </c>
      <c r="ADQ26" s="401">
        <v>0.75</v>
      </c>
      <c r="ADR26" s="401">
        <v>0.75</v>
      </c>
      <c r="ADS26" s="401">
        <v>0.75</v>
      </c>
      <c r="ADT26" s="401">
        <v>0.75</v>
      </c>
      <c r="ADU26" s="401">
        <v>0.75</v>
      </c>
      <c r="ADV26" s="401">
        <v>0.75</v>
      </c>
      <c r="ADW26" s="401">
        <v>0.75</v>
      </c>
      <c r="ADX26" s="401">
        <v>0.75</v>
      </c>
      <c r="ADY26" s="401">
        <v>0.75</v>
      </c>
      <c r="ADZ26" s="401">
        <v>0.75</v>
      </c>
      <c r="AEA26" s="401">
        <v>0.75</v>
      </c>
      <c r="AEB26" s="401">
        <v>0.75</v>
      </c>
      <c r="AEC26" s="401">
        <v>0.75</v>
      </c>
      <c r="AED26" s="401">
        <v>0.75</v>
      </c>
      <c r="AEE26" s="401">
        <v>0.75</v>
      </c>
      <c r="AEF26" s="401">
        <v>0.75</v>
      </c>
      <c r="AEG26" s="401">
        <v>0.75</v>
      </c>
      <c r="AEH26" s="401">
        <v>0.75</v>
      </c>
      <c r="AEI26" s="401">
        <v>0.75</v>
      </c>
      <c r="AEJ26" s="401">
        <v>0.75</v>
      </c>
      <c r="AEK26" s="401">
        <v>0.75</v>
      </c>
      <c r="AEL26" s="401">
        <v>0.75</v>
      </c>
      <c r="AEM26" s="401">
        <v>0.75</v>
      </c>
      <c r="AEN26" s="401">
        <v>0.75</v>
      </c>
      <c r="AEO26" s="401">
        <v>0.75</v>
      </c>
      <c r="AEP26" s="401">
        <v>0.75</v>
      </c>
      <c r="AEQ26" s="401">
        <v>0.75</v>
      </c>
      <c r="AER26" s="401">
        <v>0.75</v>
      </c>
      <c r="AES26" s="401">
        <v>0.75</v>
      </c>
      <c r="AET26" s="401">
        <v>0.75</v>
      </c>
      <c r="AEU26" s="401">
        <v>0.75</v>
      </c>
      <c r="AEV26" s="401">
        <v>0.75</v>
      </c>
      <c r="AEW26" s="401">
        <v>0.75</v>
      </c>
      <c r="AEX26" s="401">
        <v>0.75</v>
      </c>
      <c r="AEY26" s="401">
        <v>0.75</v>
      </c>
      <c r="AEZ26" s="401">
        <v>0.75</v>
      </c>
      <c r="AFA26" s="401">
        <v>0.75</v>
      </c>
      <c r="AFB26" s="401">
        <v>0.75</v>
      </c>
      <c r="AFC26" s="401">
        <v>0.75</v>
      </c>
      <c r="AFD26" s="401">
        <v>0.75</v>
      </c>
      <c r="AFE26" s="401">
        <v>0.75</v>
      </c>
      <c r="AFF26" s="401">
        <v>0.75</v>
      </c>
      <c r="AFG26" s="401">
        <v>0.75</v>
      </c>
      <c r="AFH26" s="401">
        <v>0.75</v>
      </c>
      <c r="AFI26" s="401">
        <v>0.75</v>
      </c>
      <c r="AFJ26" s="401">
        <v>0.75</v>
      </c>
      <c r="AFK26" s="401">
        <v>0.75</v>
      </c>
      <c r="AFL26" s="401">
        <v>0.75</v>
      </c>
      <c r="AFM26" s="401">
        <v>0.75</v>
      </c>
      <c r="AFN26" s="401">
        <v>0.75</v>
      </c>
      <c r="AFO26" s="401">
        <v>0.75</v>
      </c>
      <c r="AFP26" s="401">
        <v>0.75</v>
      </c>
      <c r="AFQ26" s="401">
        <v>0.75</v>
      </c>
      <c r="AFR26" s="401">
        <v>0.75</v>
      </c>
      <c r="AFS26" s="401">
        <v>0.75</v>
      </c>
      <c r="AFT26" s="401">
        <v>0.75</v>
      </c>
      <c r="AFU26" s="401">
        <v>0.75</v>
      </c>
      <c r="AFV26" s="401">
        <v>0.75</v>
      </c>
      <c r="AFW26" s="401">
        <v>0.75</v>
      </c>
      <c r="AFX26" s="401">
        <v>0.75</v>
      </c>
      <c r="AFY26" s="401">
        <v>0.75</v>
      </c>
      <c r="AFZ26" s="401">
        <v>0.75</v>
      </c>
      <c r="AGA26" s="401">
        <v>0.75</v>
      </c>
      <c r="AGB26" s="401">
        <v>0.75</v>
      </c>
      <c r="AGC26" s="401">
        <v>0.75</v>
      </c>
      <c r="AGD26" s="401">
        <v>0.75</v>
      </c>
      <c r="AGE26" s="401">
        <v>0.75</v>
      </c>
      <c r="AGF26" s="401">
        <v>0.75</v>
      </c>
      <c r="AGG26" s="401">
        <v>0.75</v>
      </c>
      <c r="AGH26" s="401">
        <v>0.75</v>
      </c>
      <c r="AGI26" s="401">
        <v>0.75</v>
      </c>
      <c r="AGJ26" s="401">
        <v>0.75</v>
      </c>
      <c r="AGK26" s="401">
        <v>0.75</v>
      </c>
      <c r="AGL26" s="401">
        <v>0.75</v>
      </c>
      <c r="AGM26" s="401">
        <v>0.75</v>
      </c>
      <c r="AGN26" s="401">
        <v>0.75</v>
      </c>
      <c r="AGO26" s="401">
        <v>0.75</v>
      </c>
      <c r="AGP26" s="401">
        <v>0.75</v>
      </c>
      <c r="AGQ26" s="401">
        <v>0.75</v>
      </c>
      <c r="AGR26" s="401">
        <v>0.75</v>
      </c>
      <c r="AGS26" s="401">
        <v>0.75</v>
      </c>
      <c r="AGT26" s="401">
        <v>0.75</v>
      </c>
      <c r="AGU26" s="401">
        <v>0.75</v>
      </c>
      <c r="AGV26" s="401">
        <v>0.75</v>
      </c>
      <c r="AGW26" s="401">
        <v>0.75</v>
      </c>
      <c r="AGX26" s="401">
        <v>0.75</v>
      </c>
      <c r="AGY26" s="401">
        <v>0.75</v>
      </c>
      <c r="AGZ26" s="401">
        <v>0.75</v>
      </c>
      <c r="AHA26" s="401">
        <v>0.75</v>
      </c>
      <c r="AHB26" s="401">
        <v>0.75</v>
      </c>
      <c r="AHC26" s="401">
        <v>0.75</v>
      </c>
      <c r="AHD26" s="401">
        <v>0.75</v>
      </c>
      <c r="AHE26" s="401">
        <v>0.75</v>
      </c>
      <c r="AHF26" s="401">
        <v>0.75</v>
      </c>
      <c r="AHG26" s="401">
        <v>0.75</v>
      </c>
      <c r="AHH26" s="401">
        <v>0.75</v>
      </c>
      <c r="AHI26" s="401">
        <v>0.75</v>
      </c>
      <c r="AHJ26" s="401">
        <v>0.75</v>
      </c>
      <c r="AHK26" s="401">
        <v>0.75</v>
      </c>
      <c r="AHL26" s="401">
        <v>0.75</v>
      </c>
      <c r="AHM26" s="401">
        <v>0.75</v>
      </c>
      <c r="AHN26" s="401">
        <v>0.75</v>
      </c>
      <c r="AHO26" s="401">
        <v>0.75</v>
      </c>
      <c r="AHP26" s="401">
        <v>0.75</v>
      </c>
      <c r="AHQ26" s="401">
        <v>0.75</v>
      </c>
      <c r="AHR26" s="401">
        <v>0.75</v>
      </c>
      <c r="AHS26" s="401">
        <v>0.75</v>
      </c>
      <c r="AHT26" s="401">
        <v>0.75</v>
      </c>
      <c r="AHU26" s="401">
        <v>0.75</v>
      </c>
      <c r="AHV26" s="401">
        <v>0.75</v>
      </c>
      <c r="AHW26" s="401">
        <v>0.75</v>
      </c>
      <c r="AHX26" s="401">
        <v>0.75</v>
      </c>
      <c r="AHY26" s="401">
        <v>0.75</v>
      </c>
      <c r="AHZ26" s="401">
        <v>0.75</v>
      </c>
      <c r="AIA26" s="401">
        <v>0.75</v>
      </c>
      <c r="AIB26" s="401">
        <v>0.75</v>
      </c>
      <c r="AIC26" s="401">
        <v>0.75</v>
      </c>
      <c r="AID26" s="401">
        <v>0.75</v>
      </c>
      <c r="AIE26" s="401">
        <v>0.75</v>
      </c>
      <c r="AIF26" s="401">
        <v>0.75</v>
      </c>
      <c r="AIG26" s="401">
        <v>0.75</v>
      </c>
      <c r="AIH26" s="401">
        <v>0.75</v>
      </c>
      <c r="AII26" s="401">
        <v>0.75</v>
      </c>
      <c r="AIJ26" s="401">
        <v>0.75</v>
      </c>
      <c r="AIK26" s="401">
        <v>0.75</v>
      </c>
      <c r="AIL26" s="401">
        <v>0.75</v>
      </c>
      <c r="AIM26" s="401">
        <v>0.75</v>
      </c>
      <c r="AIN26" s="401">
        <v>0.75</v>
      </c>
      <c r="AIO26" s="401">
        <v>0.75</v>
      </c>
      <c r="AIP26" s="401">
        <v>0.75</v>
      </c>
      <c r="AIQ26" s="401">
        <v>0.75</v>
      </c>
      <c r="AIR26" s="401">
        <v>0.75</v>
      </c>
      <c r="AIS26" s="401">
        <v>0.75</v>
      </c>
      <c r="AIT26" s="401">
        <v>0.75</v>
      </c>
      <c r="AIU26" s="401">
        <v>0.75</v>
      </c>
      <c r="AIV26" s="401">
        <v>0.75</v>
      </c>
      <c r="AIW26" s="401">
        <v>0.75</v>
      </c>
      <c r="AIX26" s="401">
        <v>0.75</v>
      </c>
      <c r="AIY26" s="401">
        <v>0.75</v>
      </c>
      <c r="AIZ26" s="401">
        <v>0.75</v>
      </c>
      <c r="AJA26" s="401">
        <v>0.75</v>
      </c>
      <c r="AJB26" s="401">
        <v>0.75</v>
      </c>
      <c r="AJC26" s="401">
        <v>0.75</v>
      </c>
      <c r="AJD26" s="401">
        <v>0.75</v>
      </c>
      <c r="AJE26" s="401">
        <v>0.75</v>
      </c>
      <c r="AJF26" s="401">
        <v>0.75</v>
      </c>
      <c r="AJG26" s="401">
        <v>0.75</v>
      </c>
      <c r="AJH26" s="401">
        <v>0.75</v>
      </c>
      <c r="AJI26" s="401">
        <v>0.75</v>
      </c>
      <c r="AJJ26" s="401">
        <v>0.75</v>
      </c>
      <c r="AJK26" s="401">
        <v>0.75</v>
      </c>
      <c r="AJL26" s="401">
        <v>0.75</v>
      </c>
      <c r="AJM26" s="401">
        <v>0.75</v>
      </c>
      <c r="AJN26" s="401">
        <v>0.75</v>
      </c>
      <c r="AJO26" s="401">
        <v>0.75</v>
      </c>
      <c r="AJP26" s="401">
        <v>0.75</v>
      </c>
      <c r="AJQ26" s="401">
        <v>0.75</v>
      </c>
      <c r="AJR26" s="401">
        <v>0.75</v>
      </c>
      <c r="AJS26" s="401">
        <v>0.75</v>
      </c>
      <c r="AJT26" s="401">
        <v>0.75</v>
      </c>
      <c r="AJU26" s="401">
        <v>0.75</v>
      </c>
      <c r="AJV26" s="401">
        <v>0.75</v>
      </c>
      <c r="AJW26" s="401">
        <v>0.75</v>
      </c>
      <c r="AJX26" s="401">
        <v>0.75</v>
      </c>
      <c r="AJY26" s="401">
        <v>0.75</v>
      </c>
      <c r="AJZ26" s="401">
        <v>0.75</v>
      </c>
      <c r="AKA26" s="401">
        <v>0.75</v>
      </c>
      <c r="AKB26" s="401">
        <v>0.75</v>
      </c>
      <c r="AKC26" s="401">
        <v>0.75</v>
      </c>
      <c r="AKD26" s="401">
        <v>0.75</v>
      </c>
      <c r="AKE26" s="401">
        <v>0.75</v>
      </c>
      <c r="AKF26" s="401">
        <v>0.75</v>
      </c>
      <c r="AKG26" s="401">
        <v>0.75</v>
      </c>
      <c r="AKH26" s="401">
        <v>0.75</v>
      </c>
      <c r="AKI26" s="401">
        <v>0.75</v>
      </c>
      <c r="AKJ26" s="401">
        <v>0.75</v>
      </c>
      <c r="AKK26" s="401">
        <v>0.75</v>
      </c>
      <c r="AKL26" s="401">
        <v>0.75</v>
      </c>
      <c r="AKM26" s="401">
        <v>0.75</v>
      </c>
      <c r="AKN26" s="401">
        <v>0.75</v>
      </c>
      <c r="AKO26" s="401">
        <v>0.75</v>
      </c>
      <c r="AKP26" s="401">
        <v>0.75</v>
      </c>
      <c r="AKQ26" s="401">
        <v>0.75</v>
      </c>
      <c r="AKR26" s="401">
        <v>0.75</v>
      </c>
      <c r="AKS26" s="401">
        <v>0.75</v>
      </c>
      <c r="AKT26" s="401">
        <v>0.75</v>
      </c>
      <c r="AKU26" s="401">
        <v>0.75</v>
      </c>
      <c r="AKV26" s="401">
        <v>0.75</v>
      </c>
      <c r="AKW26" s="401">
        <v>0.75</v>
      </c>
      <c r="AKX26" s="401">
        <v>0.75</v>
      </c>
      <c r="AKY26" s="401">
        <v>0.75</v>
      </c>
      <c r="AKZ26" s="401">
        <v>0.75</v>
      </c>
      <c r="ALA26" s="401">
        <v>0.75</v>
      </c>
      <c r="ALB26" s="401">
        <v>0.75</v>
      </c>
      <c r="ALC26" s="401">
        <v>0.75</v>
      </c>
      <c r="ALD26" s="401">
        <v>0.75</v>
      </c>
      <c r="ALE26" s="401">
        <v>0.75</v>
      </c>
      <c r="ALF26" s="401">
        <v>0.75</v>
      </c>
      <c r="ALG26" s="401">
        <v>0.75</v>
      </c>
      <c r="ALH26" s="401">
        <v>0.75</v>
      </c>
      <c r="ALI26" s="401">
        <v>0.75</v>
      </c>
      <c r="ALJ26" s="401">
        <v>0.75</v>
      </c>
      <c r="ALK26" s="401">
        <v>0.75</v>
      </c>
      <c r="ALL26" s="401">
        <v>0.75</v>
      </c>
      <c r="ALM26" s="401">
        <v>0.75</v>
      </c>
      <c r="ALN26" s="401">
        <v>0.75</v>
      </c>
      <c r="ALO26" s="401">
        <v>0.75</v>
      </c>
      <c r="ALP26" s="401">
        <v>0.75</v>
      </c>
      <c r="ALQ26" s="401">
        <v>0.75</v>
      </c>
      <c r="ALR26" s="401">
        <v>0.75</v>
      </c>
      <c r="ALS26" s="401">
        <v>0.75</v>
      </c>
      <c r="ALT26" s="401">
        <v>0.75</v>
      </c>
      <c r="ALU26" s="401">
        <v>0.75</v>
      </c>
      <c r="ALV26" s="401">
        <v>0.75</v>
      </c>
      <c r="ALW26" s="401">
        <v>0.75</v>
      </c>
      <c r="ALX26" s="401">
        <v>0.75</v>
      </c>
      <c r="ALY26" s="401">
        <v>0.75</v>
      </c>
      <c r="ALZ26" s="401">
        <v>0.75</v>
      </c>
      <c r="AMA26" s="401">
        <v>0.75</v>
      </c>
      <c r="AMB26" s="401">
        <v>0.75</v>
      </c>
      <c r="AMC26" s="401">
        <v>0.75</v>
      </c>
      <c r="AMD26" s="401">
        <v>0.75</v>
      </c>
      <c r="AME26" s="401">
        <v>0.75</v>
      </c>
      <c r="AMF26" s="401">
        <v>0.75</v>
      </c>
      <c r="AMG26" s="401">
        <v>0.75</v>
      </c>
      <c r="AMH26" s="401">
        <v>0.75</v>
      </c>
      <c r="AMI26" s="401">
        <v>0.75</v>
      </c>
      <c r="AMJ26" s="401">
        <v>0.75</v>
      </c>
      <c r="AMK26" s="401">
        <v>0.75</v>
      </c>
      <c r="AML26" s="401">
        <v>0.75</v>
      </c>
      <c r="AMM26" s="401">
        <v>0.75</v>
      </c>
      <c r="AMN26" s="401">
        <v>0.75</v>
      </c>
      <c r="AMO26" s="401">
        <v>0.75</v>
      </c>
      <c r="AMP26" s="401">
        <v>0.75</v>
      </c>
      <c r="AMQ26" s="401">
        <v>0.75</v>
      </c>
      <c r="AMR26" s="401">
        <v>0.75</v>
      </c>
      <c r="AMS26" s="401">
        <v>0.75</v>
      </c>
      <c r="AMT26" s="401">
        <v>0.75</v>
      </c>
      <c r="AMU26" s="401">
        <v>0.75</v>
      </c>
      <c r="AMV26" s="401">
        <v>0.75</v>
      </c>
      <c r="AMW26" s="401">
        <v>0.75</v>
      </c>
      <c r="AMX26" s="401">
        <v>0.75</v>
      </c>
      <c r="AMY26" s="401">
        <v>0.75</v>
      </c>
      <c r="AMZ26" s="401">
        <v>0.75</v>
      </c>
      <c r="ANA26" s="401">
        <v>0.75</v>
      </c>
      <c r="ANB26" s="401">
        <v>0.75</v>
      </c>
      <c r="ANC26" s="401">
        <v>0.75</v>
      </c>
      <c r="AND26" s="401">
        <v>0.75</v>
      </c>
      <c r="ANE26" s="401">
        <v>0.75</v>
      </c>
      <c r="ANF26" s="401">
        <v>0.75</v>
      </c>
      <c r="ANG26" s="401">
        <v>0.75</v>
      </c>
      <c r="ANH26" s="401">
        <v>0.75</v>
      </c>
      <c r="ANI26" s="401">
        <v>0.75</v>
      </c>
      <c r="ANJ26" s="401">
        <v>0.75</v>
      </c>
      <c r="ANK26" s="401">
        <v>0.75</v>
      </c>
      <c r="ANL26" s="401">
        <v>0.75</v>
      </c>
      <c r="ANM26" s="401">
        <v>0.75</v>
      </c>
      <c r="ANN26" s="401">
        <v>0.75</v>
      </c>
      <c r="ANO26" s="401">
        <v>0.75</v>
      </c>
      <c r="ANP26" s="401">
        <v>0.75</v>
      </c>
      <c r="ANQ26" s="401">
        <v>0.75</v>
      </c>
      <c r="ANR26" s="401">
        <v>0.75</v>
      </c>
      <c r="ANS26" s="401">
        <v>0.75</v>
      </c>
      <c r="ANT26" s="401">
        <v>0.75</v>
      </c>
      <c r="ANU26" s="401">
        <v>0.75</v>
      </c>
      <c r="ANV26" s="401">
        <v>0.75</v>
      </c>
      <c r="ANW26" s="401">
        <v>0.75</v>
      </c>
      <c r="ANX26" s="401">
        <v>0.75</v>
      </c>
      <c r="ANY26" s="401">
        <v>0.75</v>
      </c>
      <c r="ANZ26" s="401">
        <v>0.75</v>
      </c>
      <c r="AOA26" s="401">
        <v>0.75</v>
      </c>
      <c r="AOB26" s="401">
        <v>0.75</v>
      </c>
      <c r="AOC26" s="401">
        <v>0.75</v>
      </c>
      <c r="AOD26" s="401">
        <v>0.75</v>
      </c>
      <c r="AOE26" s="401">
        <v>0.75</v>
      </c>
      <c r="AOF26" s="401">
        <v>0.75</v>
      </c>
      <c r="AOG26" s="401">
        <v>0.75</v>
      </c>
      <c r="AOH26" s="401">
        <v>0.75</v>
      </c>
      <c r="AOI26" s="401">
        <v>0.75</v>
      </c>
      <c r="AOJ26" s="401">
        <v>0.75</v>
      </c>
      <c r="AOK26" s="401">
        <v>0.75</v>
      </c>
      <c r="AOL26" s="401">
        <v>0.75</v>
      </c>
      <c r="AOM26" s="401">
        <v>0.75</v>
      </c>
      <c r="AON26" s="401">
        <v>0.75</v>
      </c>
      <c r="AOO26" s="401">
        <v>0.75</v>
      </c>
      <c r="AOP26" s="401">
        <v>0.75</v>
      </c>
      <c r="AOQ26" s="401">
        <v>0.75</v>
      </c>
      <c r="AOR26" s="401">
        <v>0.75</v>
      </c>
      <c r="AOS26" s="401">
        <v>0.75</v>
      </c>
      <c r="AOT26" s="401">
        <v>0.75</v>
      </c>
      <c r="AOU26" s="401">
        <v>0.75</v>
      </c>
      <c r="AOV26" s="401">
        <v>0.75</v>
      </c>
      <c r="AOW26" s="401">
        <v>0.75</v>
      </c>
      <c r="AOX26" s="401">
        <v>0.75</v>
      </c>
      <c r="AOY26" s="401">
        <v>0.75</v>
      </c>
      <c r="AOZ26" s="401">
        <v>0.75</v>
      </c>
      <c r="APA26" s="401">
        <v>0.75</v>
      </c>
      <c r="APB26" s="401">
        <v>0.75</v>
      </c>
      <c r="APC26" s="401">
        <v>0.75</v>
      </c>
      <c r="APD26" s="401">
        <v>0.75</v>
      </c>
      <c r="APE26" s="401">
        <v>0.75</v>
      </c>
      <c r="APF26" s="401">
        <v>0.75</v>
      </c>
      <c r="APG26" s="401">
        <v>0.75</v>
      </c>
      <c r="APH26" s="401">
        <v>0.75</v>
      </c>
      <c r="API26" s="401">
        <v>0.75</v>
      </c>
      <c r="APJ26" s="401">
        <v>0.75</v>
      </c>
      <c r="APK26" s="401">
        <v>0.75</v>
      </c>
      <c r="APL26" s="401">
        <v>0.75</v>
      </c>
      <c r="APM26" s="401">
        <v>0.75</v>
      </c>
      <c r="APN26" s="401">
        <v>0.75</v>
      </c>
      <c r="APO26" s="401">
        <v>0.75</v>
      </c>
      <c r="APP26" s="401">
        <v>0.75</v>
      </c>
      <c r="APQ26" s="401">
        <v>0.75</v>
      </c>
      <c r="APR26" s="401">
        <v>0.75</v>
      </c>
      <c r="APS26" s="401">
        <v>0.75</v>
      </c>
      <c r="APT26" s="401">
        <v>0.75</v>
      </c>
      <c r="APU26" s="401">
        <v>0.75</v>
      </c>
      <c r="APV26" s="401">
        <v>0.75</v>
      </c>
      <c r="APW26" s="401">
        <v>0.75</v>
      </c>
      <c r="APX26" s="401">
        <v>0.75</v>
      </c>
      <c r="APY26" s="401">
        <v>0.75</v>
      </c>
      <c r="APZ26" s="401">
        <v>0.75</v>
      </c>
      <c r="AQA26" s="401">
        <v>0.75</v>
      </c>
      <c r="AQB26" s="401">
        <v>0.75</v>
      </c>
      <c r="AQC26" s="401">
        <v>0.75</v>
      </c>
      <c r="AQD26" s="401">
        <v>0.75</v>
      </c>
      <c r="AQE26" s="401">
        <v>0.75</v>
      </c>
      <c r="AQF26" s="401">
        <v>0.75</v>
      </c>
      <c r="AQG26" s="401">
        <v>0.75</v>
      </c>
      <c r="AQH26" s="401">
        <v>0.75</v>
      </c>
      <c r="AQI26" s="401">
        <v>0.75</v>
      </c>
      <c r="AQJ26" s="401">
        <v>0.75</v>
      </c>
      <c r="AQK26" s="401">
        <v>0.75</v>
      </c>
      <c r="AQL26" s="401">
        <v>0.75</v>
      </c>
      <c r="AQM26" s="401">
        <v>0.75</v>
      </c>
      <c r="AQN26" s="401">
        <v>0.75</v>
      </c>
      <c r="AQO26" s="401">
        <v>0.75</v>
      </c>
      <c r="AQP26" s="401">
        <v>0.75</v>
      </c>
      <c r="AQQ26" s="401">
        <v>0.75</v>
      </c>
      <c r="AQR26" s="401">
        <v>0.75</v>
      </c>
      <c r="AQS26" s="401">
        <v>0.75</v>
      </c>
      <c r="AQT26" s="401">
        <v>0.75</v>
      </c>
      <c r="AQU26" s="401">
        <v>0.75</v>
      </c>
      <c r="AQV26" s="401">
        <v>0.75</v>
      </c>
      <c r="AQW26" s="401">
        <v>0.75</v>
      </c>
      <c r="AQX26" s="401">
        <v>0.75</v>
      </c>
      <c r="AQY26" s="401">
        <v>0.75</v>
      </c>
      <c r="AQZ26" s="401">
        <v>0.75</v>
      </c>
      <c r="ARA26" s="401">
        <v>0.75</v>
      </c>
      <c r="ARB26" s="401">
        <v>0.75</v>
      </c>
      <c r="ARC26" s="401">
        <v>0.75</v>
      </c>
      <c r="ARD26" s="401">
        <v>0.75</v>
      </c>
      <c r="ARE26" s="401">
        <v>0.75</v>
      </c>
      <c r="ARF26" s="401">
        <v>0.75</v>
      </c>
      <c r="ARG26" s="401">
        <v>0.75</v>
      </c>
      <c r="ARH26" s="401">
        <v>0.75</v>
      </c>
      <c r="ARI26" s="401">
        <v>0.75</v>
      </c>
      <c r="ARJ26" s="401">
        <v>0.75</v>
      </c>
      <c r="ARK26" s="401">
        <v>0.75</v>
      </c>
      <c r="ARL26" s="401">
        <v>0.75</v>
      </c>
      <c r="ARM26" s="401">
        <v>0.75</v>
      </c>
      <c r="ARN26" s="401">
        <v>0.75</v>
      </c>
      <c r="ARO26" s="401">
        <v>0.75</v>
      </c>
      <c r="ARP26" s="401">
        <v>0.75</v>
      </c>
      <c r="ARQ26" s="401">
        <v>0.75</v>
      </c>
      <c r="ARR26" s="401">
        <v>0.75</v>
      </c>
      <c r="ARS26" s="401">
        <v>0.75</v>
      </c>
      <c r="ART26" s="401">
        <v>0.75</v>
      </c>
      <c r="ARU26" s="401">
        <v>0.75</v>
      </c>
      <c r="ARV26" s="401">
        <v>0.75</v>
      </c>
      <c r="ARW26" s="401">
        <v>0.75</v>
      </c>
      <c r="ARX26" s="401">
        <v>0.75</v>
      </c>
      <c r="ARY26" s="401">
        <v>0.75</v>
      </c>
      <c r="ARZ26" s="401">
        <v>0.75</v>
      </c>
      <c r="ASA26" s="401">
        <v>0.75</v>
      </c>
      <c r="ASB26" s="401">
        <v>0.75</v>
      </c>
      <c r="ASC26" s="401">
        <v>0.75</v>
      </c>
      <c r="ASD26" s="401">
        <v>0.75</v>
      </c>
      <c r="ASE26" s="401">
        <v>0.75</v>
      </c>
      <c r="ASF26" s="401">
        <v>0.75</v>
      </c>
      <c r="ASG26" s="401">
        <v>0.75</v>
      </c>
      <c r="ASH26" s="401">
        <v>0.75</v>
      </c>
      <c r="ASI26" s="401">
        <v>0.75</v>
      </c>
      <c r="ASJ26" s="401">
        <v>0.75</v>
      </c>
      <c r="ASK26" s="401">
        <v>0.75</v>
      </c>
      <c r="ASL26" s="401">
        <v>0.75</v>
      </c>
      <c r="ASM26" s="401">
        <v>0.75</v>
      </c>
      <c r="ASN26" s="401">
        <v>0.75</v>
      </c>
      <c r="ASO26" s="401">
        <v>0.75</v>
      </c>
      <c r="ASP26" s="401">
        <v>0.75</v>
      </c>
      <c r="ASQ26" s="401">
        <v>0.75</v>
      </c>
      <c r="ASR26" s="401">
        <v>0.75</v>
      </c>
      <c r="ASS26" s="401">
        <v>0.75</v>
      </c>
      <c r="AST26" s="401">
        <v>0.75</v>
      </c>
      <c r="ASU26" s="401">
        <v>0.75</v>
      </c>
      <c r="ASV26" s="401">
        <v>0.75</v>
      </c>
      <c r="ASW26" s="401">
        <v>0.75</v>
      </c>
      <c r="ASX26" s="401">
        <v>0.75</v>
      </c>
      <c r="ASY26" s="401">
        <v>0.75</v>
      </c>
      <c r="ASZ26" s="401">
        <v>0.75</v>
      </c>
      <c r="ATA26" s="401">
        <v>0.75</v>
      </c>
      <c r="ATB26" s="401">
        <v>0.75</v>
      </c>
      <c r="ATC26" s="401">
        <v>0.75</v>
      </c>
      <c r="ATD26" s="401">
        <v>0.75</v>
      </c>
      <c r="ATE26" s="401">
        <v>0.75</v>
      </c>
      <c r="ATF26" s="401">
        <v>0.75</v>
      </c>
      <c r="ATG26" s="401">
        <v>0.75</v>
      </c>
      <c r="ATH26" s="401">
        <v>0.75</v>
      </c>
      <c r="ATI26" s="401">
        <v>0.75</v>
      </c>
      <c r="ATJ26" s="401">
        <v>0.75</v>
      </c>
      <c r="ATK26" s="401">
        <v>0.75</v>
      </c>
      <c r="ATL26" s="401">
        <v>0.75</v>
      </c>
      <c r="ATM26" s="401">
        <v>0.75</v>
      </c>
      <c r="ATN26" s="401">
        <v>0.75</v>
      </c>
      <c r="ATO26" s="401">
        <v>0.75</v>
      </c>
      <c r="ATP26" s="401">
        <v>0.75</v>
      </c>
      <c r="ATQ26" s="401">
        <v>0.75</v>
      </c>
      <c r="ATR26" s="401">
        <v>0.75</v>
      </c>
      <c r="ATS26" s="401">
        <v>0.75</v>
      </c>
      <c r="ATT26" s="401">
        <v>0.75</v>
      </c>
      <c r="ATU26" s="401">
        <v>0.75</v>
      </c>
      <c r="ATV26" s="401">
        <v>0.75</v>
      </c>
      <c r="ATW26" s="401">
        <v>0.75</v>
      </c>
      <c r="ATX26" s="401">
        <v>0.75</v>
      </c>
      <c r="ATY26" s="401">
        <v>0.75</v>
      </c>
      <c r="ATZ26" s="401">
        <v>0.75</v>
      </c>
      <c r="AUA26" s="401">
        <v>0.75</v>
      </c>
      <c r="AUB26" s="401">
        <v>0.75</v>
      </c>
      <c r="AUC26" s="401">
        <v>0.75</v>
      </c>
      <c r="AUD26" s="401">
        <v>0.75</v>
      </c>
      <c r="AUE26" s="401">
        <v>0.75</v>
      </c>
      <c r="AUF26" s="401">
        <v>0.75</v>
      </c>
      <c r="AUG26" s="401">
        <v>0.75</v>
      </c>
      <c r="AUH26" s="401">
        <v>0.75</v>
      </c>
      <c r="AUI26" s="401">
        <v>0.75</v>
      </c>
      <c r="AUJ26" s="401">
        <v>0.75</v>
      </c>
      <c r="AUK26" s="401">
        <v>0.75</v>
      </c>
      <c r="AUL26" s="401">
        <v>0.75</v>
      </c>
      <c r="AUM26" s="401">
        <v>0.75</v>
      </c>
      <c r="AUN26" s="401">
        <v>0.75</v>
      </c>
      <c r="AUO26" s="401">
        <v>0.75</v>
      </c>
      <c r="AUP26" s="401">
        <v>0.75</v>
      </c>
      <c r="AUQ26" s="401">
        <v>0.75</v>
      </c>
      <c r="AUR26" s="401">
        <v>0.75</v>
      </c>
      <c r="AUS26" s="401">
        <v>0.75</v>
      </c>
      <c r="AUT26" s="401">
        <v>0.75</v>
      </c>
      <c r="AUU26" s="401">
        <v>0.75</v>
      </c>
      <c r="AUV26" s="401">
        <v>0.75</v>
      </c>
      <c r="AUW26" s="401">
        <v>0.75</v>
      </c>
      <c r="AUX26" s="401">
        <v>0.75</v>
      </c>
      <c r="AUY26" s="401">
        <v>0.75</v>
      </c>
      <c r="AUZ26" s="401">
        <v>0.75</v>
      </c>
      <c r="AVA26" s="401">
        <v>0.75</v>
      </c>
      <c r="AVB26" s="401">
        <v>0.75</v>
      </c>
      <c r="AVC26" s="401">
        <v>0.75</v>
      </c>
      <c r="AVD26" s="401">
        <v>0.75</v>
      </c>
      <c r="AVE26" s="401">
        <v>0.75</v>
      </c>
      <c r="AVF26" s="401">
        <v>0.75</v>
      </c>
      <c r="AVG26" s="401">
        <v>0.75</v>
      </c>
      <c r="AVH26" s="401">
        <v>0.75</v>
      </c>
      <c r="AVI26" s="401">
        <v>0.75</v>
      </c>
      <c r="AVJ26" s="401">
        <v>0.75</v>
      </c>
      <c r="AVK26" s="401">
        <v>0.75</v>
      </c>
      <c r="AVL26" s="401">
        <v>0.75</v>
      </c>
      <c r="AVM26" s="401">
        <v>0.75</v>
      </c>
      <c r="AVN26" s="401">
        <v>0.75</v>
      </c>
      <c r="AVO26" s="401">
        <v>0.75</v>
      </c>
      <c r="AVP26" s="401">
        <v>0.75</v>
      </c>
      <c r="AVQ26" s="401">
        <v>0.75</v>
      </c>
      <c r="AVR26" s="401">
        <v>0.75</v>
      </c>
      <c r="AVS26" s="401">
        <v>0.75</v>
      </c>
      <c r="AVT26" s="401">
        <v>0.75</v>
      </c>
      <c r="AVU26" s="401">
        <v>0.75</v>
      </c>
      <c r="AVV26" s="401">
        <v>0.75</v>
      </c>
      <c r="AVW26" s="401">
        <v>0.75</v>
      </c>
      <c r="AVX26" s="401">
        <v>0.75</v>
      </c>
      <c r="AVY26" s="401">
        <v>0.75</v>
      </c>
      <c r="AVZ26" s="401">
        <v>0.75</v>
      </c>
      <c r="AWA26" s="401">
        <v>0.75</v>
      </c>
      <c r="AWB26" s="401">
        <v>0.75</v>
      </c>
      <c r="AWC26" s="401">
        <v>0.75</v>
      </c>
      <c r="AWD26" s="401">
        <v>0.75</v>
      </c>
      <c r="AWE26" s="401">
        <v>0.75</v>
      </c>
      <c r="AWF26" s="401">
        <v>0.75</v>
      </c>
      <c r="AWG26" s="401">
        <v>0.75</v>
      </c>
      <c r="AWH26" s="401">
        <v>0.75</v>
      </c>
      <c r="AWI26" s="401">
        <v>0.75</v>
      </c>
      <c r="AWJ26" s="401">
        <v>0.75</v>
      </c>
      <c r="AWK26" s="401">
        <v>0.75</v>
      </c>
      <c r="AWL26" s="401">
        <v>0.75</v>
      </c>
      <c r="AWM26" s="401">
        <v>0.75</v>
      </c>
      <c r="AWN26" s="401">
        <v>0.75</v>
      </c>
      <c r="AWO26" s="401">
        <v>0.75</v>
      </c>
      <c r="AWP26" s="401">
        <v>0.75</v>
      </c>
      <c r="AWQ26" s="401">
        <v>0.75</v>
      </c>
      <c r="AWR26" s="401">
        <v>0.75</v>
      </c>
      <c r="AWS26" s="401">
        <v>0.75</v>
      </c>
      <c r="AWT26" s="401">
        <v>0.75</v>
      </c>
      <c r="AWU26" s="401">
        <v>0.75</v>
      </c>
      <c r="AWV26" s="401">
        <v>0.75</v>
      </c>
      <c r="AWW26" s="401">
        <v>0.75</v>
      </c>
      <c r="AWX26" s="401">
        <v>0.75</v>
      </c>
      <c r="AWY26" s="401">
        <v>0.75</v>
      </c>
      <c r="AWZ26" s="401">
        <v>0.75</v>
      </c>
      <c r="AXA26" s="401">
        <v>0.75</v>
      </c>
      <c r="AXB26" s="401">
        <v>0.75</v>
      </c>
      <c r="AXC26" s="401">
        <v>0.75</v>
      </c>
      <c r="AXD26" s="401">
        <v>0.75</v>
      </c>
      <c r="AXE26" s="401">
        <v>0.75</v>
      </c>
      <c r="AXF26" s="401">
        <v>0.75</v>
      </c>
      <c r="AXG26" s="401">
        <v>0.75</v>
      </c>
      <c r="AXH26" s="401">
        <v>0.75</v>
      </c>
      <c r="AXI26" s="401">
        <v>0.75</v>
      </c>
      <c r="AXJ26" s="401">
        <v>0.75</v>
      </c>
      <c r="AXK26" s="401">
        <v>0.75</v>
      </c>
      <c r="AXL26" s="401">
        <v>0.75</v>
      </c>
      <c r="AXM26" s="401">
        <v>0.75</v>
      </c>
      <c r="AXN26" s="401">
        <v>0.75</v>
      </c>
      <c r="AXO26" s="401">
        <v>0.75</v>
      </c>
      <c r="AXP26" s="401">
        <v>0.75</v>
      </c>
      <c r="AXQ26" s="401">
        <v>0.75</v>
      </c>
      <c r="AXR26" s="401">
        <v>0.75</v>
      </c>
      <c r="AXS26" s="401">
        <v>0.75</v>
      </c>
      <c r="AXT26" s="401">
        <v>0.75</v>
      </c>
      <c r="AXU26" s="401">
        <v>0.75</v>
      </c>
      <c r="AXV26" s="401">
        <v>0.75</v>
      </c>
      <c r="AXW26" s="401">
        <v>0.75</v>
      </c>
      <c r="AXX26" s="401">
        <v>0.75</v>
      </c>
      <c r="AXY26" s="401">
        <v>0.75</v>
      </c>
      <c r="AXZ26" s="401">
        <v>0.75</v>
      </c>
      <c r="AYA26" s="401">
        <v>0.75</v>
      </c>
      <c r="AYB26" s="401">
        <v>0.75</v>
      </c>
      <c r="AYC26" s="401">
        <v>0.75</v>
      </c>
      <c r="AYD26" s="401">
        <v>0.75</v>
      </c>
      <c r="AYE26" s="401">
        <v>0.75</v>
      </c>
      <c r="AYF26" s="401">
        <v>0.75</v>
      </c>
      <c r="AYG26" s="401">
        <v>0.75</v>
      </c>
      <c r="AYH26" s="401">
        <v>0.75</v>
      </c>
      <c r="AYI26" s="401">
        <v>0.75</v>
      </c>
      <c r="AYJ26" s="401">
        <v>0.75</v>
      </c>
      <c r="AYK26" s="401">
        <v>0.75</v>
      </c>
      <c r="AYL26" s="401">
        <v>0.75</v>
      </c>
      <c r="AYM26" s="401">
        <v>0.75</v>
      </c>
      <c r="AYN26" s="401">
        <v>0.75</v>
      </c>
      <c r="AYO26" s="401">
        <v>0.75</v>
      </c>
      <c r="AYP26" s="401">
        <v>0.75</v>
      </c>
      <c r="AYQ26" s="401">
        <v>0.75</v>
      </c>
      <c r="AYR26" s="401">
        <v>0.75</v>
      </c>
      <c r="AYS26" s="401">
        <v>0.75</v>
      </c>
      <c r="AYT26" s="401">
        <v>0.75</v>
      </c>
      <c r="AYU26" s="401">
        <v>0.75</v>
      </c>
      <c r="AYV26" s="401">
        <v>0.75</v>
      </c>
      <c r="AYW26" s="401">
        <v>0.75</v>
      </c>
      <c r="AYX26" s="401">
        <v>0.75</v>
      </c>
      <c r="AYY26" s="401">
        <v>0.75</v>
      </c>
      <c r="AYZ26" s="401">
        <v>0.75</v>
      </c>
      <c r="AZA26" s="401">
        <v>0.75</v>
      </c>
      <c r="AZB26" s="401">
        <v>0.75</v>
      </c>
      <c r="AZC26" s="401">
        <v>0.75</v>
      </c>
      <c r="AZD26" s="401">
        <v>0.75</v>
      </c>
      <c r="AZE26" s="401">
        <v>0.75</v>
      </c>
      <c r="AZF26" s="401">
        <v>0.75</v>
      </c>
      <c r="AZG26" s="401">
        <v>0.75</v>
      </c>
      <c r="AZH26" s="401">
        <v>0.75</v>
      </c>
      <c r="AZI26" s="401">
        <v>0.75</v>
      </c>
      <c r="AZJ26" s="401">
        <v>0.75</v>
      </c>
      <c r="AZK26" s="401">
        <v>0.75</v>
      </c>
      <c r="AZL26" s="401">
        <v>0.75</v>
      </c>
      <c r="AZM26" s="401">
        <v>0.75</v>
      </c>
      <c r="AZN26" s="401">
        <v>0.75</v>
      </c>
      <c r="AZO26" s="401">
        <v>0.75</v>
      </c>
      <c r="AZP26" s="401">
        <v>0.75</v>
      </c>
      <c r="AZQ26" s="401">
        <v>0.75</v>
      </c>
      <c r="AZR26" s="401">
        <v>0.75</v>
      </c>
      <c r="AZS26" s="401">
        <v>0.75</v>
      </c>
      <c r="AZT26" s="401">
        <v>0.75</v>
      </c>
      <c r="AZU26" s="401">
        <v>0.75</v>
      </c>
      <c r="AZV26" s="401">
        <v>0.75</v>
      </c>
      <c r="AZW26" s="401">
        <v>0.75</v>
      </c>
      <c r="AZX26" s="401">
        <v>0.75</v>
      </c>
      <c r="AZY26" s="401">
        <v>0.75</v>
      </c>
      <c r="AZZ26" s="401">
        <v>0.75</v>
      </c>
      <c r="BAA26" s="401">
        <v>0.75</v>
      </c>
      <c r="BAB26" s="401">
        <v>0.75</v>
      </c>
      <c r="BAC26" s="401">
        <v>0.75</v>
      </c>
      <c r="BAD26" s="401">
        <v>0.75</v>
      </c>
      <c r="BAE26" s="401">
        <v>0.75</v>
      </c>
      <c r="BAF26" s="401">
        <v>0.75</v>
      </c>
      <c r="BAG26" s="401">
        <v>0.75</v>
      </c>
      <c r="BAH26" s="401">
        <v>0.75</v>
      </c>
      <c r="BAI26" s="401">
        <v>0.75</v>
      </c>
      <c r="BAJ26" s="401">
        <v>0.75</v>
      </c>
      <c r="BAK26" s="401">
        <v>0.75</v>
      </c>
      <c r="BAL26" s="401">
        <v>0.75</v>
      </c>
      <c r="BAM26" s="401">
        <v>0.75</v>
      </c>
      <c r="BAN26" s="401">
        <v>0.75</v>
      </c>
      <c r="BAO26" s="401">
        <v>0.75</v>
      </c>
      <c r="BAP26" s="401">
        <v>0.75</v>
      </c>
      <c r="BAQ26" s="401">
        <v>0.75</v>
      </c>
      <c r="BAR26" s="401">
        <v>0.75</v>
      </c>
      <c r="BAS26" s="401">
        <v>0.75</v>
      </c>
      <c r="BAT26" s="401">
        <v>0.75</v>
      </c>
      <c r="BAU26" s="401">
        <v>0.75</v>
      </c>
      <c r="BAV26" s="401">
        <v>0.75</v>
      </c>
      <c r="BAW26" s="401">
        <v>0.75</v>
      </c>
      <c r="BAX26" s="401">
        <v>0.75</v>
      </c>
      <c r="BAY26" s="401">
        <v>0.75</v>
      </c>
      <c r="BAZ26" s="401">
        <v>0.75</v>
      </c>
      <c r="BBA26" s="401">
        <v>0.75</v>
      </c>
      <c r="BBB26" s="401">
        <v>0.75</v>
      </c>
      <c r="BBC26" s="401">
        <v>0.75</v>
      </c>
      <c r="BBD26" s="401">
        <v>0.75</v>
      </c>
      <c r="BBE26" s="401">
        <v>0.75</v>
      </c>
      <c r="BBF26" s="401">
        <v>0.75</v>
      </c>
      <c r="BBG26" s="401">
        <v>0.75</v>
      </c>
      <c r="BBH26" s="401">
        <v>0.75</v>
      </c>
      <c r="BBI26" s="401">
        <v>0.75</v>
      </c>
      <c r="BBJ26" s="401">
        <v>0.75</v>
      </c>
      <c r="BBK26" s="401">
        <v>0.75</v>
      </c>
      <c r="BBL26" s="401">
        <v>0.75</v>
      </c>
      <c r="BBM26" s="401">
        <v>0.75</v>
      </c>
      <c r="BBN26" s="401">
        <v>0.75</v>
      </c>
      <c r="BBO26" s="401">
        <v>0.75</v>
      </c>
      <c r="BBP26" s="401">
        <v>0.75</v>
      </c>
      <c r="BBQ26" s="401">
        <v>0.75</v>
      </c>
      <c r="BBR26" s="401">
        <v>0.75</v>
      </c>
      <c r="BBS26" s="401">
        <v>0.75</v>
      </c>
      <c r="BBT26" s="401">
        <v>0.75</v>
      </c>
      <c r="BBU26" s="401">
        <v>0.75</v>
      </c>
      <c r="BBV26" s="401">
        <v>0.75</v>
      </c>
      <c r="BBW26" s="401">
        <v>0.75</v>
      </c>
      <c r="BBX26" s="401">
        <v>0.75</v>
      </c>
      <c r="BBY26" s="401">
        <v>0.75</v>
      </c>
      <c r="BBZ26" s="401">
        <v>0.75</v>
      </c>
      <c r="BCA26" s="401">
        <v>0.75</v>
      </c>
      <c r="BCB26" s="401">
        <v>0.75</v>
      </c>
      <c r="BCC26" s="401">
        <v>0.75</v>
      </c>
      <c r="BCD26" s="401">
        <v>0.75</v>
      </c>
      <c r="BCE26" s="401">
        <v>0.75</v>
      </c>
      <c r="BCF26" s="401">
        <v>0.75</v>
      </c>
      <c r="BCG26" s="401">
        <v>0.75</v>
      </c>
      <c r="BCH26" s="401">
        <v>0.75</v>
      </c>
      <c r="BCI26" s="401">
        <v>0.75</v>
      </c>
      <c r="BCJ26" s="401">
        <v>0.75</v>
      </c>
      <c r="BCK26" s="401">
        <v>0.75</v>
      </c>
      <c r="BCL26" s="401">
        <v>0.75</v>
      </c>
      <c r="BCM26" s="401">
        <v>0.75</v>
      </c>
      <c r="BCN26" s="401">
        <v>0.75</v>
      </c>
      <c r="BCO26" s="401">
        <v>0.75</v>
      </c>
      <c r="BCP26" s="401">
        <v>0.75</v>
      </c>
      <c r="BCQ26" s="401">
        <v>0.75</v>
      </c>
      <c r="BCR26" s="401">
        <v>0.75</v>
      </c>
      <c r="BCS26" s="401">
        <v>0.75</v>
      </c>
      <c r="BCT26" s="401">
        <v>0.75</v>
      </c>
      <c r="BCU26" s="401">
        <v>0.75</v>
      </c>
      <c r="BCV26" s="401">
        <v>0.75</v>
      </c>
      <c r="BCW26" s="401">
        <v>0.75</v>
      </c>
      <c r="BCX26" s="401">
        <v>0.75</v>
      </c>
      <c r="BCY26" s="401">
        <v>0.75</v>
      </c>
      <c r="BCZ26" s="401">
        <v>0.75</v>
      </c>
      <c r="BDA26" s="401">
        <v>0.75</v>
      </c>
      <c r="BDB26" s="401">
        <v>0.75</v>
      </c>
      <c r="BDC26" s="401">
        <v>0.75</v>
      </c>
      <c r="BDD26" s="401">
        <v>0.75</v>
      </c>
      <c r="BDE26" s="401">
        <v>0.75</v>
      </c>
      <c r="BDF26" s="401">
        <v>0.75</v>
      </c>
      <c r="BDG26" s="401">
        <v>0.75</v>
      </c>
      <c r="BDH26" s="401">
        <v>0.75</v>
      </c>
      <c r="BDI26" s="401">
        <v>0.75</v>
      </c>
      <c r="BDJ26" s="401">
        <v>0.75</v>
      </c>
      <c r="BDK26" s="401">
        <v>0.75</v>
      </c>
      <c r="BDL26" s="401">
        <v>0.75</v>
      </c>
      <c r="BDM26" s="401">
        <v>0.75</v>
      </c>
      <c r="BDN26" s="401">
        <v>0.75</v>
      </c>
      <c r="BDO26" s="401">
        <v>0.75</v>
      </c>
      <c r="BDP26" s="401">
        <v>0.75</v>
      </c>
      <c r="BDQ26" s="401">
        <v>0.75</v>
      </c>
      <c r="BDR26" s="401">
        <v>0.75</v>
      </c>
      <c r="BDS26" s="401">
        <v>0.75</v>
      </c>
      <c r="BDT26" s="401">
        <v>0.75</v>
      </c>
      <c r="BDU26" s="401">
        <v>0.75</v>
      </c>
      <c r="BDV26" s="401">
        <v>0.75</v>
      </c>
      <c r="BDW26" s="401">
        <v>0.75</v>
      </c>
      <c r="BDX26" s="401">
        <v>0.75</v>
      </c>
      <c r="BDY26" s="401">
        <v>0.75</v>
      </c>
      <c r="BDZ26" s="401">
        <v>0.75</v>
      </c>
      <c r="BEA26" s="401">
        <v>0.75</v>
      </c>
      <c r="BEB26" s="401">
        <v>0.75</v>
      </c>
      <c r="BEC26" s="401">
        <v>0.75</v>
      </c>
      <c r="BED26" s="401">
        <v>0.75</v>
      </c>
      <c r="BEE26" s="401">
        <v>0.75</v>
      </c>
      <c r="BEF26" s="401">
        <v>0.75</v>
      </c>
      <c r="BEG26" s="401">
        <v>0.75</v>
      </c>
      <c r="BEH26" s="401">
        <v>0.75</v>
      </c>
      <c r="BEI26" s="401">
        <v>0.75</v>
      </c>
      <c r="BEJ26" s="401">
        <v>0.75</v>
      </c>
      <c r="BEK26" s="401">
        <v>0.75</v>
      </c>
      <c r="BEL26" s="401">
        <v>0.75</v>
      </c>
      <c r="BEM26" s="401">
        <v>0.75</v>
      </c>
      <c r="BEN26" s="401">
        <v>0.75</v>
      </c>
      <c r="BEO26" s="401">
        <v>0.75</v>
      </c>
      <c r="BEP26" s="401">
        <v>0.75</v>
      </c>
      <c r="BEQ26" s="401">
        <v>0.75</v>
      </c>
      <c r="BER26" s="401">
        <v>0.75</v>
      </c>
      <c r="BES26" s="401">
        <v>0.75</v>
      </c>
      <c r="BET26" s="401">
        <v>0.75</v>
      </c>
      <c r="BEU26" s="401">
        <v>0.75</v>
      </c>
      <c r="BEV26" s="401">
        <v>0.75</v>
      </c>
      <c r="BEW26" s="401">
        <v>0.75</v>
      </c>
      <c r="BEX26" s="401">
        <v>0.75</v>
      </c>
      <c r="BEY26" s="401">
        <v>0.75</v>
      </c>
      <c r="BEZ26" s="401">
        <v>0.75</v>
      </c>
      <c r="BFA26" s="401">
        <v>0.75</v>
      </c>
      <c r="BFB26" s="401">
        <v>0.75</v>
      </c>
      <c r="BFC26" s="401">
        <v>0.75</v>
      </c>
      <c r="BFD26" s="401">
        <v>0.75</v>
      </c>
      <c r="BFE26" s="401">
        <v>0.75</v>
      </c>
      <c r="BFF26" s="401">
        <v>0.75</v>
      </c>
      <c r="BFG26" s="401">
        <v>0.75</v>
      </c>
      <c r="BFH26" s="401">
        <v>0.75</v>
      </c>
      <c r="BFI26" s="401">
        <v>0.75</v>
      </c>
      <c r="BFJ26" s="401">
        <v>0.75</v>
      </c>
      <c r="BFK26" s="401">
        <v>0.75</v>
      </c>
      <c r="BFL26" s="401">
        <v>0.75</v>
      </c>
      <c r="BFM26" s="401">
        <v>0.75</v>
      </c>
      <c r="BFN26" s="401">
        <v>0.75</v>
      </c>
      <c r="BFO26" s="401">
        <v>0.75</v>
      </c>
      <c r="BFP26" s="401">
        <v>0.75</v>
      </c>
      <c r="BFQ26" s="401">
        <v>0.75</v>
      </c>
      <c r="BFR26" s="401">
        <v>0.75</v>
      </c>
      <c r="BFS26" s="401">
        <v>0.75</v>
      </c>
      <c r="BFT26" s="401">
        <v>0.75</v>
      </c>
      <c r="BFU26" s="401">
        <v>0.75</v>
      </c>
      <c r="BFV26" s="401">
        <v>0.75</v>
      </c>
      <c r="BFW26" s="401">
        <v>0.75</v>
      </c>
      <c r="BFX26" s="401">
        <v>0.75</v>
      </c>
      <c r="BFY26" s="401">
        <v>0.75</v>
      </c>
      <c r="BFZ26" s="401">
        <v>0.75</v>
      </c>
      <c r="BGA26" s="401">
        <v>0.75</v>
      </c>
      <c r="BGB26" s="401">
        <v>0.75</v>
      </c>
      <c r="BGC26" s="401">
        <v>0.75</v>
      </c>
      <c r="BGD26" s="401">
        <v>0.75</v>
      </c>
      <c r="BGE26" s="401">
        <v>0.75</v>
      </c>
      <c r="BGF26" s="401">
        <v>0.75</v>
      </c>
      <c r="BGG26" s="401">
        <v>0.75</v>
      </c>
      <c r="BGH26" s="401">
        <v>0.75</v>
      </c>
      <c r="BGI26" s="401">
        <v>0.75</v>
      </c>
      <c r="BGJ26" s="401">
        <v>0.75</v>
      </c>
      <c r="BGK26" s="401">
        <v>0.75</v>
      </c>
      <c r="BGL26" s="401">
        <v>0.75</v>
      </c>
      <c r="BGM26" s="401">
        <v>0.75</v>
      </c>
      <c r="BGN26" s="401">
        <v>0.75</v>
      </c>
      <c r="BGO26" s="401">
        <v>0.75</v>
      </c>
      <c r="BGP26" s="401">
        <v>0.75</v>
      </c>
      <c r="BGQ26" s="401">
        <v>0.75</v>
      </c>
      <c r="BGR26" s="401">
        <v>0.75</v>
      </c>
      <c r="BGS26" s="401">
        <v>0.75</v>
      </c>
      <c r="BGT26" s="401">
        <v>0.75</v>
      </c>
      <c r="BGU26" s="401">
        <v>0.75</v>
      </c>
      <c r="BGV26" s="401">
        <v>0.75</v>
      </c>
      <c r="BGW26" s="401">
        <v>0.75</v>
      </c>
      <c r="BGX26" s="401">
        <v>0.75</v>
      </c>
      <c r="BGY26" s="401">
        <v>0.75</v>
      </c>
      <c r="BGZ26" s="401">
        <v>0.75</v>
      </c>
      <c r="BHA26" s="401">
        <v>0.75</v>
      </c>
      <c r="BHB26" s="401">
        <v>0.75</v>
      </c>
      <c r="BHC26" s="401">
        <v>0.75</v>
      </c>
      <c r="BHD26" s="401">
        <v>0.75</v>
      </c>
      <c r="BHE26" s="401">
        <v>0.75</v>
      </c>
      <c r="BHF26" s="401">
        <v>0.75</v>
      </c>
      <c r="BHG26" s="401">
        <v>0.75</v>
      </c>
      <c r="BHH26" s="401">
        <v>0.75</v>
      </c>
      <c r="BHI26" s="401">
        <v>0.75</v>
      </c>
      <c r="BHJ26" s="401">
        <v>0.75</v>
      </c>
      <c r="BHK26" s="401">
        <v>0.75</v>
      </c>
      <c r="BHL26" s="401">
        <v>0.75</v>
      </c>
      <c r="BHM26" s="401">
        <v>0.75</v>
      </c>
      <c r="BHN26" s="401">
        <v>0.75</v>
      </c>
      <c r="BHO26" s="401">
        <v>0.75</v>
      </c>
      <c r="BHP26" s="401">
        <v>0.75</v>
      </c>
      <c r="BHQ26" s="401">
        <v>0.75</v>
      </c>
      <c r="BHR26" s="401">
        <v>0.75</v>
      </c>
      <c r="BHS26" s="401">
        <v>0.75</v>
      </c>
      <c r="BHT26" s="401">
        <v>0.75</v>
      </c>
      <c r="BHU26" s="401">
        <v>0.75</v>
      </c>
      <c r="BHV26" s="401">
        <v>0.75</v>
      </c>
      <c r="BHW26" s="401">
        <v>0.75</v>
      </c>
      <c r="BHX26" s="401">
        <v>0.75</v>
      </c>
      <c r="BHY26" s="401">
        <v>0.75</v>
      </c>
      <c r="BHZ26" s="401">
        <v>0.75</v>
      </c>
      <c r="BIA26" s="401">
        <v>0.75</v>
      </c>
      <c r="BIB26" s="401">
        <v>0.75</v>
      </c>
      <c r="BIC26" s="401">
        <v>0.75</v>
      </c>
      <c r="BID26" s="401">
        <v>0.75</v>
      </c>
      <c r="BIE26" s="401">
        <v>0.75</v>
      </c>
      <c r="BIF26" s="401">
        <v>0.75</v>
      </c>
      <c r="BIG26" s="401">
        <v>0.75</v>
      </c>
      <c r="BIH26" s="401">
        <v>0.75</v>
      </c>
      <c r="BII26" s="401">
        <v>0.75</v>
      </c>
      <c r="BIJ26" s="401">
        <v>0.75</v>
      </c>
      <c r="BIK26" s="401">
        <v>0.75</v>
      </c>
      <c r="BIL26" s="401">
        <v>0.75</v>
      </c>
      <c r="BIM26" s="401">
        <v>0.75</v>
      </c>
      <c r="BIN26" s="401">
        <v>0.75</v>
      </c>
      <c r="BIO26" s="401">
        <v>0.75</v>
      </c>
      <c r="BIP26" s="401">
        <v>0.75</v>
      </c>
      <c r="BIQ26" s="401">
        <v>0.75</v>
      </c>
      <c r="BIR26" s="401">
        <v>0.75</v>
      </c>
      <c r="BIS26" s="401">
        <v>0.75</v>
      </c>
      <c r="BIT26" s="401">
        <v>0.75</v>
      </c>
      <c r="BIU26" s="401">
        <v>0.75</v>
      </c>
      <c r="BIV26" s="401">
        <v>0.75</v>
      </c>
      <c r="BIW26" s="401">
        <v>0.75</v>
      </c>
      <c r="BIX26" s="401">
        <v>0.75</v>
      </c>
      <c r="BIY26" s="401">
        <v>0.75</v>
      </c>
      <c r="BIZ26" s="401">
        <v>0.75</v>
      </c>
      <c r="BJA26" s="401">
        <v>0.75</v>
      </c>
      <c r="BJB26" s="401">
        <v>0.75</v>
      </c>
      <c r="BJC26" s="401">
        <v>0.75</v>
      </c>
      <c r="BJD26" s="401">
        <v>0.75</v>
      </c>
      <c r="BJE26" s="401">
        <v>0.75</v>
      </c>
      <c r="BJF26" s="401">
        <v>0.75</v>
      </c>
      <c r="BJG26" s="401">
        <v>0.75</v>
      </c>
      <c r="BJH26" s="401">
        <v>0.75</v>
      </c>
      <c r="BJI26" s="401">
        <v>0.75</v>
      </c>
      <c r="BJJ26" s="401">
        <v>0.75</v>
      </c>
      <c r="BJK26" s="401">
        <v>0.75</v>
      </c>
      <c r="BJL26" s="401">
        <v>0.75</v>
      </c>
      <c r="BJM26" s="401">
        <v>0.75</v>
      </c>
      <c r="BJN26" s="401">
        <v>0.75</v>
      </c>
      <c r="BJO26" s="401">
        <v>0.75</v>
      </c>
      <c r="BJP26" s="401">
        <v>0.75</v>
      </c>
      <c r="BJQ26" s="401">
        <v>0.75</v>
      </c>
      <c r="BJR26" s="401">
        <v>0.75</v>
      </c>
      <c r="BJS26" s="401">
        <v>0.75</v>
      </c>
      <c r="BJT26" s="401">
        <v>0.75</v>
      </c>
      <c r="BJU26" s="401">
        <v>0.75</v>
      </c>
      <c r="BJV26" s="401">
        <v>0.75</v>
      </c>
      <c r="BJW26" s="401">
        <v>0.75</v>
      </c>
      <c r="BJX26" s="401">
        <v>0.75</v>
      </c>
      <c r="BJY26" s="401">
        <v>0.75</v>
      </c>
      <c r="BJZ26" s="401">
        <v>0.75</v>
      </c>
      <c r="BKA26" s="401">
        <v>0.75</v>
      </c>
      <c r="BKB26" s="401">
        <v>0.75</v>
      </c>
      <c r="BKC26" s="401">
        <v>0.75</v>
      </c>
      <c r="BKD26" s="401">
        <v>0.75</v>
      </c>
      <c r="BKE26" s="401">
        <v>0.75</v>
      </c>
      <c r="BKF26" s="401">
        <v>0.75</v>
      </c>
      <c r="BKG26" s="401">
        <v>0.75</v>
      </c>
      <c r="BKH26" s="401">
        <v>0.75</v>
      </c>
      <c r="BKI26" s="401">
        <v>0.75</v>
      </c>
      <c r="BKJ26" s="401">
        <v>0.75</v>
      </c>
      <c r="BKK26" s="401">
        <v>0.75</v>
      </c>
      <c r="BKL26" s="401">
        <v>0.75</v>
      </c>
      <c r="BKM26" s="401">
        <v>0.75</v>
      </c>
      <c r="BKN26" s="401">
        <v>0.75</v>
      </c>
      <c r="BKO26" s="401">
        <v>0.75</v>
      </c>
      <c r="BKP26" s="401">
        <v>0.75</v>
      </c>
      <c r="BKQ26" s="401">
        <v>0.75</v>
      </c>
      <c r="BKR26" s="401">
        <v>0.75</v>
      </c>
      <c r="BKS26" s="401">
        <v>0.75</v>
      </c>
      <c r="BKT26" s="401">
        <v>0.75</v>
      </c>
      <c r="BKU26" s="401">
        <v>0.75</v>
      </c>
      <c r="BKV26" s="401">
        <v>0.75</v>
      </c>
      <c r="BKW26" s="401">
        <v>0.75</v>
      </c>
      <c r="BKX26" s="401">
        <v>0.75</v>
      </c>
      <c r="BKY26" s="401">
        <v>0.75</v>
      </c>
      <c r="BKZ26" s="401">
        <v>0.75</v>
      </c>
      <c r="BLA26" s="401">
        <v>0.75</v>
      </c>
      <c r="BLB26" s="401">
        <v>0.75</v>
      </c>
      <c r="BLC26" s="401">
        <v>0.75</v>
      </c>
      <c r="BLD26" s="401">
        <v>0.75</v>
      </c>
      <c r="BLE26" s="401">
        <v>0.75</v>
      </c>
      <c r="BLF26" s="401">
        <v>0.75</v>
      </c>
      <c r="BLG26" s="401">
        <v>0.75</v>
      </c>
      <c r="BLH26" s="401">
        <v>0.75</v>
      </c>
      <c r="BLI26" s="401">
        <v>0.75</v>
      </c>
      <c r="BLJ26" s="401">
        <v>0.75</v>
      </c>
      <c r="BLK26" s="401">
        <v>0.75</v>
      </c>
      <c r="BLL26" s="401">
        <v>0.75</v>
      </c>
      <c r="BLM26" s="401">
        <v>0.75</v>
      </c>
      <c r="BLN26" s="401">
        <v>0.75</v>
      </c>
      <c r="BLO26" s="401">
        <v>0.75</v>
      </c>
      <c r="BLP26" s="401">
        <v>0.75</v>
      </c>
      <c r="BLQ26" s="401">
        <v>0.75</v>
      </c>
      <c r="BLR26" s="401">
        <v>0.75</v>
      </c>
      <c r="BLS26" s="401">
        <v>0.75</v>
      </c>
      <c r="BLT26" s="401">
        <v>0.75</v>
      </c>
      <c r="BLU26" s="401">
        <v>0.75</v>
      </c>
      <c r="BLV26" s="401">
        <v>0.75</v>
      </c>
      <c r="BLW26" s="401">
        <v>0.75</v>
      </c>
      <c r="BLX26" s="401">
        <v>0.75</v>
      </c>
      <c r="BLY26" s="401">
        <v>0.75</v>
      </c>
      <c r="BLZ26" s="401">
        <v>0.75</v>
      </c>
      <c r="BMA26" s="401">
        <v>0.75</v>
      </c>
      <c r="BMB26" s="401">
        <v>0.75</v>
      </c>
      <c r="BMC26" s="401">
        <v>0.75</v>
      </c>
      <c r="BMD26" s="401">
        <v>0.75</v>
      </c>
      <c r="BME26" s="401">
        <v>0.75</v>
      </c>
      <c r="BMF26" s="401">
        <v>0.75</v>
      </c>
      <c r="BMG26" s="401">
        <v>0.75</v>
      </c>
      <c r="BMH26" s="401">
        <v>0.75</v>
      </c>
      <c r="BMI26" s="401">
        <v>0.75</v>
      </c>
      <c r="BMJ26" s="401">
        <v>0.75</v>
      </c>
      <c r="BMK26" s="401">
        <v>0.75</v>
      </c>
      <c r="BML26" s="401">
        <v>0.75</v>
      </c>
      <c r="BMM26" s="401">
        <v>0.75</v>
      </c>
      <c r="BMN26" s="401">
        <v>0.75</v>
      </c>
      <c r="BMO26" s="401">
        <v>0.75</v>
      </c>
      <c r="BMP26" s="401">
        <v>0.75</v>
      </c>
      <c r="BMQ26" s="401">
        <v>0.75</v>
      </c>
      <c r="BMR26" s="401">
        <v>0.75</v>
      </c>
      <c r="BMS26" s="401">
        <v>0.75</v>
      </c>
      <c r="BMT26" s="401">
        <v>0.75</v>
      </c>
      <c r="BMU26" s="401">
        <v>0.75</v>
      </c>
      <c r="BMV26" s="401">
        <v>0.75</v>
      </c>
      <c r="BMW26" s="401">
        <v>0.75</v>
      </c>
      <c r="BMX26" s="401">
        <v>0.75</v>
      </c>
      <c r="BMY26" s="401">
        <v>0.75</v>
      </c>
      <c r="BMZ26" s="401">
        <v>0.75</v>
      </c>
      <c r="BNA26" s="401">
        <v>0.75</v>
      </c>
      <c r="BNB26" s="401">
        <v>0.75</v>
      </c>
      <c r="BNC26" s="401">
        <v>0.75</v>
      </c>
      <c r="BND26" s="401">
        <v>0.75</v>
      </c>
      <c r="BNE26" s="401">
        <v>0.75</v>
      </c>
      <c r="BNF26" s="401">
        <v>0.75</v>
      </c>
      <c r="BNG26" s="401">
        <v>0.75</v>
      </c>
      <c r="BNH26" s="401">
        <v>0.75</v>
      </c>
      <c r="BNI26" s="401">
        <v>0.75</v>
      </c>
      <c r="BNJ26" s="401">
        <v>0.75</v>
      </c>
      <c r="BNK26" s="401">
        <v>0.75</v>
      </c>
      <c r="BNL26" s="401">
        <v>0.75</v>
      </c>
      <c r="BNM26" s="401">
        <v>0.75</v>
      </c>
      <c r="BNN26" s="401">
        <v>0.75</v>
      </c>
      <c r="BNO26" s="401">
        <v>0.75</v>
      </c>
      <c r="BNP26" s="401">
        <v>0.75</v>
      </c>
      <c r="BNQ26" s="401">
        <v>0.75</v>
      </c>
      <c r="BNR26" s="401">
        <v>0.75</v>
      </c>
      <c r="BNS26" s="401">
        <v>0.75</v>
      </c>
      <c r="BNT26" s="401">
        <v>0.75</v>
      </c>
      <c r="BNU26" s="401">
        <v>0.75</v>
      </c>
      <c r="BNV26" s="401">
        <v>0.75</v>
      </c>
      <c r="BNW26" s="401">
        <v>0.75</v>
      </c>
      <c r="BNX26" s="401">
        <v>0.75</v>
      </c>
      <c r="BNY26" s="401">
        <v>0.75</v>
      </c>
      <c r="BNZ26" s="401">
        <v>0.75</v>
      </c>
      <c r="BOA26" s="401">
        <v>0.75</v>
      </c>
      <c r="BOB26" s="401">
        <v>0.75</v>
      </c>
      <c r="BOC26" s="401">
        <v>0.75</v>
      </c>
      <c r="BOD26" s="401">
        <v>0.75</v>
      </c>
      <c r="BOE26" s="401">
        <v>0.75</v>
      </c>
      <c r="BOF26" s="401">
        <v>0.75</v>
      </c>
      <c r="BOG26" s="401">
        <v>0.75</v>
      </c>
      <c r="BOH26" s="401">
        <v>0.75</v>
      </c>
      <c r="BOI26" s="401">
        <v>0.75</v>
      </c>
      <c r="BOJ26" s="401">
        <v>0.75</v>
      </c>
      <c r="BOK26" s="401">
        <v>0.75</v>
      </c>
      <c r="BOL26" s="401">
        <v>0.75</v>
      </c>
      <c r="BOM26" s="401">
        <v>0.75</v>
      </c>
      <c r="BON26" s="401">
        <v>0.75</v>
      </c>
      <c r="BOO26" s="401">
        <v>0.75</v>
      </c>
      <c r="BOP26" s="401">
        <v>0.75</v>
      </c>
      <c r="BOQ26" s="401">
        <v>0.75</v>
      </c>
      <c r="BOR26" s="401">
        <v>0.75</v>
      </c>
      <c r="BOS26" s="401">
        <v>0.75</v>
      </c>
      <c r="BOT26" s="401">
        <v>0.75</v>
      </c>
      <c r="BOU26" s="401">
        <v>0.75</v>
      </c>
      <c r="BOV26" s="401">
        <v>0.75</v>
      </c>
      <c r="BOW26" s="401">
        <v>0.75</v>
      </c>
      <c r="BOX26" s="401">
        <v>0.75</v>
      </c>
      <c r="BOY26" s="401">
        <v>0.75</v>
      </c>
      <c r="BOZ26" s="401">
        <v>0.75</v>
      </c>
      <c r="BPA26" s="401">
        <v>0.75</v>
      </c>
      <c r="BPB26" s="401">
        <v>0.75</v>
      </c>
      <c r="BPC26" s="401">
        <v>0.75</v>
      </c>
      <c r="BPD26" s="401">
        <v>0.75</v>
      </c>
      <c r="BPE26" s="401">
        <v>0.75</v>
      </c>
      <c r="BPF26" s="401">
        <v>0.75</v>
      </c>
      <c r="BPG26" s="401">
        <v>0.75</v>
      </c>
      <c r="BPH26" s="401">
        <v>0.75</v>
      </c>
      <c r="BPI26" s="401">
        <v>0.75</v>
      </c>
      <c r="BPJ26" s="401">
        <v>0.75</v>
      </c>
      <c r="BPK26" s="401">
        <v>0.75</v>
      </c>
      <c r="BPL26" s="401">
        <v>0.75</v>
      </c>
      <c r="BPM26" s="401">
        <v>0.75</v>
      </c>
      <c r="BPN26" s="401">
        <v>0.75</v>
      </c>
      <c r="BPO26" s="401">
        <v>0.75</v>
      </c>
      <c r="BPP26" s="401">
        <v>0.75</v>
      </c>
      <c r="BPQ26" s="401">
        <v>0.75</v>
      </c>
      <c r="BPR26" s="401">
        <v>0.75</v>
      </c>
      <c r="BPS26" s="401">
        <v>0.75</v>
      </c>
      <c r="BPT26" s="401">
        <v>0.75</v>
      </c>
      <c r="BPU26" s="401">
        <v>0.75</v>
      </c>
      <c r="BPV26" s="401">
        <v>0.75</v>
      </c>
      <c r="BPW26" s="401">
        <v>0.75</v>
      </c>
      <c r="BPX26" s="401">
        <v>0.75</v>
      </c>
      <c r="BPY26" s="401">
        <v>0.75</v>
      </c>
      <c r="BPZ26" s="401">
        <v>0.75</v>
      </c>
      <c r="BQA26" s="401">
        <v>0.75</v>
      </c>
      <c r="BQB26" s="401">
        <v>0.75</v>
      </c>
      <c r="BQC26" s="401">
        <v>0.75</v>
      </c>
      <c r="BQD26" s="401">
        <v>0.75</v>
      </c>
      <c r="BQE26" s="401">
        <v>0.75</v>
      </c>
      <c r="BQF26" s="401">
        <v>0.75</v>
      </c>
      <c r="BQG26" s="401">
        <v>0.75</v>
      </c>
      <c r="BQH26" s="401">
        <v>0.75</v>
      </c>
      <c r="BQI26" s="401">
        <v>0.75</v>
      </c>
      <c r="BQJ26" s="401">
        <v>0.75</v>
      </c>
      <c r="BQK26" s="401">
        <v>0.75</v>
      </c>
      <c r="BQL26" s="401">
        <v>0.75</v>
      </c>
      <c r="BQM26" s="401">
        <v>0.75</v>
      </c>
      <c r="BQN26" s="401">
        <v>0.75</v>
      </c>
      <c r="BQO26" s="401">
        <v>0.75</v>
      </c>
      <c r="BQP26" s="401">
        <v>0.75</v>
      </c>
      <c r="BQQ26" s="401">
        <v>0.75</v>
      </c>
      <c r="BQR26" s="401">
        <v>0.75</v>
      </c>
      <c r="BQS26" s="401">
        <v>0.75</v>
      </c>
      <c r="BQT26" s="401">
        <v>0.75</v>
      </c>
      <c r="BQU26" s="401">
        <v>0.75</v>
      </c>
      <c r="BQV26" s="401">
        <v>0.75</v>
      </c>
      <c r="BQW26" s="401">
        <v>0.75</v>
      </c>
      <c r="BQX26" s="401">
        <v>0.75</v>
      </c>
      <c r="BQY26" s="401">
        <v>0.75</v>
      </c>
      <c r="BQZ26" s="401">
        <v>0.75</v>
      </c>
      <c r="BRA26" s="401">
        <v>0.75</v>
      </c>
      <c r="BRB26" s="401">
        <v>0.75</v>
      </c>
      <c r="BRC26" s="401">
        <v>0.75</v>
      </c>
      <c r="BRD26" s="401">
        <v>0.75</v>
      </c>
      <c r="BRE26" s="401">
        <v>0.75</v>
      </c>
      <c r="BRF26" s="401">
        <v>0.75</v>
      </c>
      <c r="BRG26" s="401">
        <v>0.75</v>
      </c>
      <c r="BRH26" s="401">
        <v>0.75</v>
      </c>
      <c r="BRI26" s="401">
        <v>0.75</v>
      </c>
      <c r="BRJ26" s="401">
        <v>0.75</v>
      </c>
      <c r="BRK26" s="401">
        <v>0.75</v>
      </c>
      <c r="BRL26" s="401">
        <v>0.75</v>
      </c>
      <c r="BRM26" s="401">
        <v>0.75</v>
      </c>
      <c r="BRN26" s="401">
        <v>0.75</v>
      </c>
      <c r="BRO26" s="401">
        <v>0.75</v>
      </c>
      <c r="BRP26" s="401">
        <v>0.75</v>
      </c>
      <c r="BRQ26" s="401">
        <v>0.75</v>
      </c>
      <c r="BRR26" s="401">
        <v>0.75</v>
      </c>
      <c r="BRS26" s="401">
        <v>0.75</v>
      </c>
      <c r="BRT26" s="401">
        <v>0.75</v>
      </c>
      <c r="BRU26" s="401">
        <v>0.75</v>
      </c>
      <c r="BRV26" s="401">
        <v>0.75</v>
      </c>
      <c r="BRW26" s="401">
        <v>0.75</v>
      </c>
      <c r="BRX26" s="401">
        <v>0.75</v>
      </c>
      <c r="BRY26" s="401">
        <v>0.75</v>
      </c>
      <c r="BRZ26" s="401">
        <v>0.75</v>
      </c>
      <c r="BSA26" s="401">
        <v>0.75</v>
      </c>
      <c r="BSB26" s="401">
        <v>0.75</v>
      </c>
      <c r="BSC26" s="401">
        <v>0.75</v>
      </c>
      <c r="BSD26" s="401">
        <v>0.75</v>
      </c>
      <c r="BSE26" s="401">
        <v>0.75</v>
      </c>
      <c r="BSF26" s="401">
        <v>0.75</v>
      </c>
      <c r="BSG26" s="401">
        <v>0.75</v>
      </c>
      <c r="BSH26" s="401">
        <v>0.75</v>
      </c>
      <c r="BSI26" s="401">
        <v>0.75</v>
      </c>
      <c r="BSJ26" s="401">
        <v>0.75</v>
      </c>
      <c r="BSK26" s="401">
        <v>0.75</v>
      </c>
      <c r="BSL26" s="401">
        <v>0.75</v>
      </c>
      <c r="BSM26" s="401">
        <v>0.75</v>
      </c>
      <c r="BSN26" s="401">
        <v>0.75</v>
      </c>
      <c r="BSO26" s="401">
        <v>0.75</v>
      </c>
      <c r="BSP26" s="401">
        <v>0.75</v>
      </c>
      <c r="BSQ26" s="401">
        <v>0.75</v>
      </c>
      <c r="BSR26" s="401">
        <v>0.75</v>
      </c>
      <c r="BSS26" s="401">
        <v>0.75</v>
      </c>
      <c r="BST26" s="401">
        <v>0.75</v>
      </c>
      <c r="BSU26" s="401">
        <v>0.75</v>
      </c>
      <c r="BSV26" s="401">
        <v>0.75</v>
      </c>
      <c r="BSW26" s="401">
        <v>0.75</v>
      </c>
      <c r="BSX26" s="401">
        <v>0.75</v>
      </c>
      <c r="BSY26" s="401">
        <v>0.75</v>
      </c>
      <c r="BSZ26" s="401">
        <v>0.75</v>
      </c>
      <c r="BTA26" s="401">
        <v>0.75</v>
      </c>
      <c r="BTB26" s="401">
        <v>0.75</v>
      </c>
      <c r="BTC26" s="401">
        <v>0.75</v>
      </c>
      <c r="BTD26" s="401">
        <v>0.75</v>
      </c>
      <c r="BTE26" s="401">
        <v>0.75</v>
      </c>
      <c r="BTF26" s="401">
        <v>0.75</v>
      </c>
      <c r="BTG26" s="401">
        <v>0.75</v>
      </c>
      <c r="BTH26" s="401">
        <v>0.75</v>
      </c>
      <c r="BTI26" s="401">
        <v>0.75</v>
      </c>
      <c r="BTJ26" s="401">
        <v>0.75</v>
      </c>
      <c r="BTK26" s="401">
        <v>0.75</v>
      </c>
      <c r="BTL26" s="401">
        <v>0.75</v>
      </c>
      <c r="BTM26" s="401">
        <v>0.75</v>
      </c>
      <c r="BTN26" s="401">
        <v>0.75</v>
      </c>
      <c r="BTO26" s="401">
        <v>0.75</v>
      </c>
      <c r="BTP26" s="401">
        <v>0.75</v>
      </c>
      <c r="BTQ26" s="401">
        <v>0.75</v>
      </c>
      <c r="BTR26" s="401">
        <v>0.75</v>
      </c>
      <c r="BTS26" s="401">
        <v>0.75</v>
      </c>
      <c r="BTT26" s="401">
        <v>0.75</v>
      </c>
      <c r="BTU26" s="401">
        <v>0.75</v>
      </c>
      <c r="BTV26" s="401">
        <v>0.75</v>
      </c>
      <c r="BTW26" s="401">
        <v>0.75</v>
      </c>
      <c r="BTX26" s="401">
        <v>0.75</v>
      </c>
      <c r="BTY26" s="401">
        <v>0.75</v>
      </c>
      <c r="BTZ26" s="401">
        <v>0.75</v>
      </c>
      <c r="BUA26" s="401">
        <v>0.75</v>
      </c>
      <c r="BUB26" s="401">
        <v>0.75</v>
      </c>
      <c r="BUC26" s="401">
        <v>0.75</v>
      </c>
      <c r="BUD26" s="401">
        <v>0.75</v>
      </c>
      <c r="BUE26" s="401">
        <v>0.75</v>
      </c>
      <c r="BUF26" s="401">
        <v>0.75</v>
      </c>
      <c r="BUG26" s="401">
        <v>0.75</v>
      </c>
      <c r="BUH26" s="401">
        <v>0.75</v>
      </c>
      <c r="BUI26" s="401">
        <v>0.75</v>
      </c>
      <c r="BUJ26" s="401">
        <v>0.75</v>
      </c>
      <c r="BUK26" s="401">
        <v>0.75</v>
      </c>
      <c r="BUL26" s="401">
        <v>0.75</v>
      </c>
      <c r="BUM26" s="401">
        <v>0.75</v>
      </c>
      <c r="BUN26" s="401">
        <v>0.75</v>
      </c>
      <c r="BUO26" s="401">
        <v>0.75</v>
      </c>
      <c r="BUP26" s="401">
        <v>0.75</v>
      </c>
      <c r="BUQ26" s="401">
        <v>0.75</v>
      </c>
      <c r="BUR26" s="401">
        <v>0.75</v>
      </c>
      <c r="BUS26" s="401">
        <v>0.75</v>
      </c>
      <c r="BUT26" s="401">
        <v>0.75</v>
      </c>
      <c r="BUU26" s="401">
        <v>0.75</v>
      </c>
      <c r="BUV26" s="401">
        <v>0.75</v>
      </c>
      <c r="BUW26" s="401">
        <v>0.75</v>
      </c>
      <c r="BUX26" s="401">
        <v>0.75</v>
      </c>
      <c r="BUY26" s="401">
        <v>0.75</v>
      </c>
      <c r="BUZ26" s="401">
        <v>0.75</v>
      </c>
      <c r="BVA26" s="401">
        <v>0.75</v>
      </c>
      <c r="BVB26" s="401">
        <v>0.75</v>
      </c>
      <c r="BVC26" s="401">
        <v>0.75</v>
      </c>
      <c r="BVD26" s="401">
        <v>0.75</v>
      </c>
      <c r="BVE26" s="401">
        <v>0.75</v>
      </c>
      <c r="BVF26" s="401">
        <v>0.75</v>
      </c>
      <c r="BVG26" s="401">
        <v>0.75</v>
      </c>
      <c r="BVH26" s="401">
        <v>0.75</v>
      </c>
      <c r="BVI26" s="401">
        <v>0.75</v>
      </c>
      <c r="BVJ26" s="401">
        <v>0.75</v>
      </c>
      <c r="BVK26" s="401">
        <v>0.75</v>
      </c>
      <c r="BVL26" s="401">
        <v>0.75</v>
      </c>
      <c r="BVM26" s="401">
        <v>0.75</v>
      </c>
      <c r="BVN26" s="401">
        <v>0.75</v>
      </c>
      <c r="BVO26" s="401">
        <v>0.75</v>
      </c>
      <c r="BVP26" s="401">
        <v>0.75</v>
      </c>
      <c r="BVQ26" s="401">
        <v>0.75</v>
      </c>
      <c r="BVR26" s="401">
        <v>0.75</v>
      </c>
      <c r="BVS26" s="401">
        <v>0.75</v>
      </c>
      <c r="BVT26" s="401">
        <v>0.75</v>
      </c>
      <c r="BVU26" s="401">
        <v>0.75</v>
      </c>
      <c r="BVV26" s="401">
        <v>0.75</v>
      </c>
      <c r="BVW26" s="401">
        <v>0.75</v>
      </c>
      <c r="BVX26" s="401">
        <v>0.75</v>
      </c>
      <c r="BVY26" s="401">
        <v>0.75</v>
      </c>
      <c r="BVZ26" s="401">
        <v>0.75</v>
      </c>
      <c r="BWA26" s="401">
        <v>0.75</v>
      </c>
      <c r="BWB26" s="401">
        <v>0.75</v>
      </c>
      <c r="BWC26" s="401">
        <v>0.75</v>
      </c>
      <c r="BWD26" s="401">
        <v>0.75</v>
      </c>
      <c r="BWE26" s="401">
        <v>0.75</v>
      </c>
      <c r="BWF26" s="401">
        <v>0.75</v>
      </c>
      <c r="BWG26" s="401">
        <v>0.75</v>
      </c>
      <c r="BWH26" s="401">
        <v>0.75</v>
      </c>
      <c r="BWI26" s="401">
        <v>0.75</v>
      </c>
      <c r="BWJ26" s="401">
        <v>0.75</v>
      </c>
      <c r="BWK26" s="401">
        <v>0.75</v>
      </c>
      <c r="BWL26" s="401">
        <v>0.75</v>
      </c>
      <c r="BWM26" s="401">
        <v>0.75</v>
      </c>
      <c r="BWN26" s="401">
        <v>0.75</v>
      </c>
      <c r="BWO26" s="401">
        <v>0.75</v>
      </c>
      <c r="BWP26" s="401">
        <v>0.75</v>
      </c>
      <c r="BWQ26" s="401">
        <v>0.75</v>
      </c>
      <c r="BWR26" s="401">
        <v>0.75</v>
      </c>
      <c r="BWS26" s="401">
        <v>0.75</v>
      </c>
      <c r="BWT26" s="401">
        <v>0.75</v>
      </c>
      <c r="BWU26" s="401">
        <v>0.75</v>
      </c>
      <c r="BWV26" s="401">
        <v>0.75</v>
      </c>
      <c r="BWW26" s="401">
        <v>0.75</v>
      </c>
      <c r="BWX26" s="401">
        <v>0.75</v>
      </c>
      <c r="BWY26" s="401">
        <v>0.75</v>
      </c>
      <c r="BWZ26" s="401">
        <v>0.75</v>
      </c>
      <c r="BXA26" s="401">
        <v>0.75</v>
      </c>
      <c r="BXB26" s="401">
        <v>0.75</v>
      </c>
      <c r="BXC26" s="401">
        <v>0.75</v>
      </c>
      <c r="BXD26" s="401">
        <v>0.75</v>
      </c>
      <c r="BXE26" s="401">
        <v>0.75</v>
      </c>
      <c r="BXF26" s="401">
        <v>0.75</v>
      </c>
      <c r="BXG26" s="401">
        <v>0.75</v>
      </c>
      <c r="BXH26" s="401">
        <v>0.75</v>
      </c>
      <c r="BXI26" s="401">
        <v>0.75</v>
      </c>
      <c r="BXJ26" s="401">
        <v>0.75</v>
      </c>
      <c r="BXK26" s="401">
        <v>0.75</v>
      </c>
      <c r="BXL26" s="401">
        <v>0.75</v>
      </c>
      <c r="BXM26" s="401">
        <v>0.75</v>
      </c>
      <c r="BXN26" s="401">
        <v>0.75</v>
      </c>
      <c r="BXO26" s="401">
        <v>0.75</v>
      </c>
      <c r="BXP26" s="401">
        <v>0.75</v>
      </c>
      <c r="BXQ26" s="401">
        <v>0.75</v>
      </c>
      <c r="BXR26" s="401">
        <v>0.75</v>
      </c>
      <c r="BXS26" s="401">
        <v>0.75</v>
      </c>
      <c r="BXT26" s="401">
        <v>0.75</v>
      </c>
      <c r="BXU26" s="401">
        <v>0.75</v>
      </c>
      <c r="BXV26" s="401">
        <v>0.75</v>
      </c>
      <c r="BXW26" s="401">
        <v>0.75</v>
      </c>
      <c r="BXX26" s="401">
        <v>0.75</v>
      </c>
      <c r="BXY26" s="401">
        <v>0.75</v>
      </c>
      <c r="BXZ26" s="401">
        <v>0.75</v>
      </c>
      <c r="BYA26" s="401">
        <v>0.75</v>
      </c>
      <c r="BYB26" s="401">
        <v>0.75</v>
      </c>
      <c r="BYC26" s="401">
        <v>0.75</v>
      </c>
      <c r="BYD26" s="401">
        <v>0.75</v>
      </c>
      <c r="BYE26" s="401">
        <v>0.75</v>
      </c>
      <c r="BYF26" s="401">
        <v>0.75</v>
      </c>
      <c r="BYG26" s="401">
        <v>0.75</v>
      </c>
      <c r="BYH26" s="401">
        <v>0.75</v>
      </c>
      <c r="BYI26" s="401">
        <v>0.75</v>
      </c>
      <c r="BYJ26" s="401">
        <v>0.75</v>
      </c>
      <c r="BYK26" s="401">
        <v>0.75</v>
      </c>
      <c r="BYL26" s="401">
        <v>0.75</v>
      </c>
      <c r="BYM26" s="401">
        <v>0.75</v>
      </c>
      <c r="BYN26" s="401">
        <v>0.75</v>
      </c>
      <c r="BYO26" s="401">
        <v>0.75</v>
      </c>
      <c r="BYP26" s="401">
        <v>0.75</v>
      </c>
      <c r="BYQ26" s="401">
        <v>0.75</v>
      </c>
      <c r="BYR26" s="401">
        <v>0.75</v>
      </c>
      <c r="BYS26" s="401">
        <v>0.75</v>
      </c>
      <c r="BYT26" s="401">
        <v>0.75</v>
      </c>
      <c r="BYU26" s="401">
        <v>0.75</v>
      </c>
      <c r="BYV26" s="401">
        <v>0.75</v>
      </c>
      <c r="BYW26" s="401">
        <v>0.75</v>
      </c>
      <c r="BYX26" s="401">
        <v>0.75</v>
      </c>
      <c r="BYY26" s="401">
        <v>0.75</v>
      </c>
      <c r="BYZ26" s="401">
        <v>0.75</v>
      </c>
      <c r="BZA26" s="401">
        <v>0.75</v>
      </c>
      <c r="BZB26" s="401">
        <v>0.75</v>
      </c>
      <c r="BZC26" s="401">
        <v>0.75</v>
      </c>
      <c r="BZD26" s="401">
        <v>0.75</v>
      </c>
      <c r="BZE26" s="401">
        <v>0.75</v>
      </c>
      <c r="BZF26" s="401">
        <v>0.75</v>
      </c>
      <c r="BZG26" s="401">
        <v>0.75</v>
      </c>
      <c r="BZH26" s="401">
        <v>0.75</v>
      </c>
      <c r="BZI26" s="401">
        <v>0.75</v>
      </c>
      <c r="BZJ26" s="401">
        <v>0.75</v>
      </c>
      <c r="BZK26" s="401">
        <v>0.75</v>
      </c>
      <c r="BZL26" s="401">
        <v>0.75</v>
      </c>
      <c r="BZM26" s="401">
        <v>0.75</v>
      </c>
      <c r="BZN26" s="401">
        <v>0.75</v>
      </c>
      <c r="BZO26" s="401">
        <v>0.75</v>
      </c>
      <c r="BZP26" s="401">
        <v>0.75</v>
      </c>
      <c r="BZQ26" s="401">
        <v>0.75</v>
      </c>
      <c r="BZR26" s="401">
        <v>0.75</v>
      </c>
      <c r="BZS26" s="401">
        <v>0.75</v>
      </c>
      <c r="BZT26" s="401">
        <v>0.75</v>
      </c>
      <c r="BZU26" s="401">
        <v>0.75</v>
      </c>
      <c r="BZV26" s="401">
        <v>0.75</v>
      </c>
      <c r="BZW26" s="401">
        <v>0.75</v>
      </c>
      <c r="BZX26" s="401">
        <v>0.75</v>
      </c>
      <c r="BZY26" s="401">
        <v>0.75</v>
      </c>
      <c r="BZZ26" s="401">
        <v>0.75</v>
      </c>
      <c r="CAA26" s="401">
        <v>0.75</v>
      </c>
      <c r="CAB26" s="401">
        <v>0.75</v>
      </c>
      <c r="CAC26" s="401">
        <v>0.75</v>
      </c>
      <c r="CAD26" s="401">
        <v>0.75</v>
      </c>
      <c r="CAE26" s="401">
        <v>0.75</v>
      </c>
      <c r="CAF26" s="401">
        <v>0.75</v>
      </c>
      <c r="CAG26" s="401">
        <v>0.75</v>
      </c>
      <c r="CAH26" s="401">
        <v>0.75</v>
      </c>
      <c r="CAI26" s="401">
        <v>0.75</v>
      </c>
      <c r="CAJ26" s="401">
        <v>0.75</v>
      </c>
      <c r="CAK26" s="401">
        <v>0.75</v>
      </c>
      <c r="CAL26" s="401">
        <v>0.75</v>
      </c>
      <c r="CAM26" s="401">
        <v>0.75</v>
      </c>
      <c r="CAN26" s="401">
        <v>0.75</v>
      </c>
      <c r="CAO26" s="401">
        <v>0.75</v>
      </c>
      <c r="CAP26" s="401">
        <v>0.75</v>
      </c>
      <c r="CAQ26" s="401">
        <v>0.75</v>
      </c>
      <c r="CAR26" s="401">
        <v>0.75</v>
      </c>
      <c r="CAS26" s="401">
        <v>0.75</v>
      </c>
      <c r="CAT26" s="401">
        <v>0.75</v>
      </c>
      <c r="CAU26" s="401">
        <v>0.75</v>
      </c>
      <c r="CAV26" s="401">
        <v>0.75</v>
      </c>
      <c r="CAW26" s="401">
        <v>0.75</v>
      </c>
      <c r="CAX26" s="401">
        <v>0.75</v>
      </c>
      <c r="CAY26" s="401">
        <v>0.75</v>
      </c>
      <c r="CAZ26" s="401">
        <v>0.75</v>
      </c>
      <c r="CBA26" s="401">
        <v>0.75</v>
      </c>
      <c r="CBB26" s="401">
        <v>0.75</v>
      </c>
      <c r="CBC26" s="401">
        <v>0.75</v>
      </c>
      <c r="CBD26" s="401">
        <v>0.75</v>
      </c>
      <c r="CBE26" s="401">
        <v>0.75</v>
      </c>
      <c r="CBF26" s="401">
        <v>0.75</v>
      </c>
      <c r="CBG26" s="401">
        <v>0.75</v>
      </c>
      <c r="CBH26" s="401">
        <v>0.75</v>
      </c>
      <c r="CBI26" s="401">
        <v>0.75</v>
      </c>
      <c r="CBJ26" s="401">
        <v>0.75</v>
      </c>
      <c r="CBK26" s="401">
        <v>0.75</v>
      </c>
      <c r="CBL26" s="401">
        <v>0.75</v>
      </c>
      <c r="CBM26" s="401">
        <v>0.75</v>
      </c>
      <c r="CBN26" s="401">
        <v>0.75</v>
      </c>
      <c r="CBO26" s="401">
        <v>0.75</v>
      </c>
      <c r="CBP26" s="401">
        <v>0.75</v>
      </c>
      <c r="CBQ26" s="401">
        <v>0.75</v>
      </c>
      <c r="CBR26" s="401">
        <v>0.75</v>
      </c>
      <c r="CBS26" s="401">
        <v>0.75</v>
      </c>
      <c r="CBT26" s="401">
        <v>0.75</v>
      </c>
      <c r="CBU26" s="401">
        <v>0.75</v>
      </c>
      <c r="CBV26" s="401">
        <v>0.75</v>
      </c>
      <c r="CBW26" s="401">
        <v>0.75</v>
      </c>
      <c r="CBX26" s="401">
        <v>0.75</v>
      </c>
      <c r="CBY26" s="401">
        <v>0.75</v>
      </c>
      <c r="CBZ26" s="401">
        <v>0.75</v>
      </c>
      <c r="CCA26" s="401">
        <v>0.75</v>
      </c>
      <c r="CCB26" s="401">
        <v>0.75</v>
      </c>
      <c r="CCC26" s="401">
        <v>0.75</v>
      </c>
      <c r="CCD26" s="401">
        <v>0.75</v>
      </c>
      <c r="CCE26" s="401">
        <v>0.75</v>
      </c>
      <c r="CCF26" s="401">
        <v>0.75</v>
      </c>
      <c r="CCG26" s="401">
        <v>0.75</v>
      </c>
      <c r="CCH26" s="401">
        <v>0.75</v>
      </c>
      <c r="CCI26" s="401">
        <v>0.75</v>
      </c>
      <c r="CCJ26" s="401">
        <v>0.75</v>
      </c>
      <c r="CCK26" s="401">
        <v>0.75</v>
      </c>
      <c r="CCL26" s="401">
        <v>0.75</v>
      </c>
      <c r="CCM26" s="401">
        <v>0.75</v>
      </c>
      <c r="CCN26" s="401">
        <v>0.75</v>
      </c>
      <c r="CCO26" s="401">
        <v>0.75</v>
      </c>
      <c r="CCP26" s="401">
        <v>0.75</v>
      </c>
      <c r="CCQ26" s="401">
        <v>0.75</v>
      </c>
      <c r="CCR26" s="401">
        <v>0.75</v>
      </c>
      <c r="CCS26" s="401">
        <v>0.75</v>
      </c>
      <c r="CCT26" s="401">
        <v>0.75</v>
      </c>
      <c r="CCU26" s="401">
        <v>0.75</v>
      </c>
      <c r="CCV26" s="401">
        <v>0.75</v>
      </c>
      <c r="CCW26" s="401">
        <v>0.75</v>
      </c>
      <c r="CCX26" s="401">
        <v>0.75</v>
      </c>
      <c r="CCY26" s="401">
        <v>0.75</v>
      </c>
      <c r="CCZ26" s="401">
        <v>0.75</v>
      </c>
      <c r="CDA26" s="401">
        <v>0.75</v>
      </c>
      <c r="CDB26" s="401">
        <v>0.75</v>
      </c>
      <c r="CDC26" s="401">
        <v>0.75</v>
      </c>
      <c r="CDD26" s="401">
        <v>0.75</v>
      </c>
      <c r="CDE26" s="401">
        <v>0.75</v>
      </c>
      <c r="CDF26" s="401">
        <v>0.75</v>
      </c>
      <c r="CDG26" s="401">
        <v>0.75</v>
      </c>
      <c r="CDH26" s="401">
        <v>0.75</v>
      </c>
      <c r="CDI26" s="401">
        <v>0.75</v>
      </c>
      <c r="CDJ26" s="401">
        <v>0.75</v>
      </c>
      <c r="CDK26" s="401">
        <v>0.75</v>
      </c>
      <c r="CDL26" s="401">
        <v>0.75</v>
      </c>
      <c r="CDM26" s="401">
        <v>0.75</v>
      </c>
      <c r="CDN26" s="401">
        <v>0.75</v>
      </c>
      <c r="CDO26" s="401">
        <v>0.75</v>
      </c>
      <c r="CDP26" s="401">
        <v>0.75</v>
      </c>
      <c r="CDQ26" s="401">
        <v>0.75</v>
      </c>
      <c r="CDR26" s="401">
        <v>0.75</v>
      </c>
      <c r="CDS26" s="401">
        <v>0.75</v>
      </c>
      <c r="CDT26" s="401">
        <v>0.75</v>
      </c>
      <c r="CDU26" s="401">
        <v>0.75</v>
      </c>
      <c r="CDV26" s="401">
        <v>0.75</v>
      </c>
      <c r="CDW26" s="401">
        <v>0.75</v>
      </c>
      <c r="CDX26" s="401">
        <v>0.75</v>
      </c>
      <c r="CDY26" s="401">
        <v>0.75</v>
      </c>
      <c r="CDZ26" s="401">
        <v>0.75</v>
      </c>
      <c r="CEA26" s="401">
        <v>0.75</v>
      </c>
      <c r="CEB26" s="401">
        <v>0.75</v>
      </c>
      <c r="CEC26" s="401">
        <v>0.75</v>
      </c>
      <c r="CED26" s="401">
        <v>0.75</v>
      </c>
      <c r="CEE26" s="401">
        <v>0.75</v>
      </c>
      <c r="CEF26" s="401">
        <v>0.75</v>
      </c>
      <c r="CEG26" s="401">
        <v>0.75</v>
      </c>
      <c r="CEH26" s="401">
        <v>0.75</v>
      </c>
      <c r="CEI26" s="401">
        <v>0.75</v>
      </c>
      <c r="CEJ26" s="401">
        <v>0.75</v>
      </c>
      <c r="CEK26" s="401">
        <v>0.75</v>
      </c>
      <c r="CEL26" s="401">
        <v>0.75</v>
      </c>
      <c r="CEM26" s="401">
        <v>0.75</v>
      </c>
      <c r="CEN26" s="401">
        <v>0.75</v>
      </c>
      <c r="CEO26" s="401">
        <v>0.75</v>
      </c>
      <c r="CEP26" s="401">
        <v>0.75</v>
      </c>
      <c r="CEQ26" s="401">
        <v>0.75</v>
      </c>
      <c r="CER26" s="401">
        <v>0.75</v>
      </c>
      <c r="CES26" s="401">
        <v>0.75</v>
      </c>
      <c r="CET26" s="401">
        <v>0.75</v>
      </c>
      <c r="CEU26" s="401">
        <v>0.75</v>
      </c>
      <c r="CEV26" s="401">
        <v>0.75</v>
      </c>
      <c r="CEW26" s="401">
        <v>0.75</v>
      </c>
      <c r="CEX26" s="401">
        <v>0.75</v>
      </c>
      <c r="CEY26" s="401">
        <v>0.75</v>
      </c>
      <c r="CEZ26" s="401">
        <v>0.75</v>
      </c>
      <c r="CFA26" s="401">
        <v>0.75</v>
      </c>
      <c r="CFB26" s="401">
        <v>0.75</v>
      </c>
      <c r="CFC26" s="401">
        <v>0.75</v>
      </c>
      <c r="CFD26" s="401">
        <v>0.75</v>
      </c>
      <c r="CFE26" s="401">
        <v>0.75</v>
      </c>
      <c r="CFF26" s="401">
        <v>0.75</v>
      </c>
      <c r="CFG26" s="401">
        <v>0.75</v>
      </c>
      <c r="CFH26" s="401">
        <v>0.75</v>
      </c>
      <c r="CFI26" s="401">
        <v>0.75</v>
      </c>
      <c r="CFJ26" s="401">
        <v>0.75</v>
      </c>
      <c r="CFK26" s="401">
        <v>0.75</v>
      </c>
      <c r="CFL26" s="401">
        <v>0.75</v>
      </c>
      <c r="CFM26" s="401">
        <v>0.75</v>
      </c>
      <c r="CFN26" s="401">
        <v>0.75</v>
      </c>
      <c r="CFO26" s="401">
        <v>0.75</v>
      </c>
      <c r="CFP26" s="401">
        <v>0.75</v>
      </c>
      <c r="CFQ26" s="401">
        <v>0.75</v>
      </c>
      <c r="CFR26" s="401">
        <v>0.75</v>
      </c>
      <c r="CFS26" s="401">
        <v>0.75</v>
      </c>
      <c r="CFT26" s="401">
        <v>0.75</v>
      </c>
      <c r="CFU26" s="401">
        <v>0.75</v>
      </c>
      <c r="CFV26" s="401">
        <v>0.75</v>
      </c>
      <c r="CFW26" s="401">
        <v>0.75</v>
      </c>
      <c r="CFX26" s="401">
        <v>0.75</v>
      </c>
      <c r="CFY26" s="401">
        <v>0.75</v>
      </c>
      <c r="CFZ26" s="401">
        <v>0.75</v>
      </c>
      <c r="CGA26" s="401">
        <v>0.75</v>
      </c>
      <c r="CGB26" s="401">
        <v>0.75</v>
      </c>
      <c r="CGC26" s="401">
        <v>0.75</v>
      </c>
      <c r="CGD26" s="401">
        <v>0.75</v>
      </c>
      <c r="CGE26" s="401">
        <v>0.75</v>
      </c>
      <c r="CGF26" s="401">
        <v>0.75</v>
      </c>
      <c r="CGG26" s="401">
        <v>0.75</v>
      </c>
      <c r="CGH26" s="401">
        <v>0.75</v>
      </c>
      <c r="CGI26" s="401">
        <v>0.75</v>
      </c>
      <c r="CGJ26" s="401">
        <v>0.75</v>
      </c>
      <c r="CGK26" s="401">
        <v>0.75</v>
      </c>
      <c r="CGL26" s="401">
        <v>0.75</v>
      </c>
      <c r="CGM26" s="401">
        <v>0.75</v>
      </c>
      <c r="CGN26" s="401">
        <v>0.75</v>
      </c>
      <c r="CGO26" s="401">
        <v>0.75</v>
      </c>
      <c r="CGP26" s="401">
        <v>0.75</v>
      </c>
      <c r="CGQ26" s="401">
        <v>0.75</v>
      </c>
      <c r="CGR26" s="401">
        <v>0.75</v>
      </c>
      <c r="CGS26" s="401">
        <v>0.75</v>
      </c>
      <c r="CGT26" s="401">
        <v>0.75</v>
      </c>
      <c r="CGU26" s="401">
        <v>0.75</v>
      </c>
      <c r="CGV26" s="401">
        <v>0.75</v>
      </c>
      <c r="CGW26" s="401">
        <v>0.75</v>
      </c>
      <c r="CGX26" s="401">
        <v>0.75</v>
      </c>
      <c r="CGY26" s="401">
        <v>0.75</v>
      </c>
      <c r="CGZ26" s="401">
        <v>0.75</v>
      </c>
      <c r="CHA26" s="401">
        <v>0.75</v>
      </c>
      <c r="CHB26" s="401">
        <v>0.75</v>
      </c>
      <c r="CHC26" s="401">
        <v>0.75</v>
      </c>
      <c r="CHD26" s="401">
        <v>0.75</v>
      </c>
      <c r="CHE26" s="401">
        <v>0.75</v>
      </c>
      <c r="CHF26" s="401">
        <v>0.75</v>
      </c>
      <c r="CHG26" s="401">
        <v>0.75</v>
      </c>
      <c r="CHH26" s="401">
        <v>0.75</v>
      </c>
      <c r="CHI26" s="401">
        <v>0.75</v>
      </c>
      <c r="CHJ26" s="401">
        <v>0.75</v>
      </c>
      <c r="CHK26" s="401">
        <v>0.75</v>
      </c>
      <c r="CHL26" s="401">
        <v>0.75</v>
      </c>
      <c r="CHM26" s="401">
        <v>0.75</v>
      </c>
      <c r="CHN26" s="401">
        <v>0.75</v>
      </c>
      <c r="CHO26" s="401">
        <v>0.75</v>
      </c>
      <c r="CHP26" s="401">
        <v>0.75</v>
      </c>
      <c r="CHQ26" s="401">
        <v>0.75</v>
      </c>
      <c r="CHR26" s="401">
        <v>0.75</v>
      </c>
      <c r="CHS26" s="401">
        <v>0.75</v>
      </c>
      <c r="CHT26" s="401">
        <v>0.75</v>
      </c>
      <c r="CHU26" s="401">
        <v>0.75</v>
      </c>
      <c r="CHV26" s="401">
        <v>0.75</v>
      </c>
      <c r="CHW26" s="401">
        <v>0.75</v>
      </c>
      <c r="CHX26" s="401">
        <v>0.75</v>
      </c>
      <c r="CHY26" s="401">
        <v>0.75</v>
      </c>
      <c r="CHZ26" s="401">
        <v>0.75</v>
      </c>
      <c r="CIA26" s="401">
        <v>0.75</v>
      </c>
      <c r="CIB26" s="401">
        <v>0.75</v>
      </c>
      <c r="CIC26" s="401">
        <v>0.75</v>
      </c>
      <c r="CID26" s="401">
        <v>0.75</v>
      </c>
      <c r="CIE26" s="401">
        <v>0.75</v>
      </c>
      <c r="CIF26" s="401">
        <v>0.75</v>
      </c>
      <c r="CIG26" s="401">
        <v>0.75</v>
      </c>
      <c r="CIH26" s="401">
        <v>0.75</v>
      </c>
      <c r="CII26" s="401">
        <v>0.75</v>
      </c>
      <c r="CIJ26" s="401">
        <v>0.75</v>
      </c>
      <c r="CIK26" s="401">
        <v>0.75</v>
      </c>
      <c r="CIL26" s="401">
        <v>0.75</v>
      </c>
      <c r="CIM26" s="401">
        <v>0.75</v>
      </c>
      <c r="CIN26" s="401">
        <v>0.75</v>
      </c>
      <c r="CIO26" s="401">
        <v>0.75</v>
      </c>
      <c r="CIP26" s="401">
        <v>0.75</v>
      </c>
      <c r="CIQ26" s="401">
        <v>0.75</v>
      </c>
      <c r="CIR26" s="401">
        <v>0.75</v>
      </c>
      <c r="CIS26" s="401">
        <v>0.75</v>
      </c>
      <c r="CIT26" s="401">
        <v>0.75</v>
      </c>
      <c r="CIU26" s="401">
        <v>0.75</v>
      </c>
      <c r="CIV26" s="401">
        <v>0.75</v>
      </c>
      <c r="CIW26" s="401">
        <v>0.75</v>
      </c>
      <c r="CIX26" s="401">
        <v>0.75</v>
      </c>
      <c r="CIY26" s="401">
        <v>0.75</v>
      </c>
      <c r="CIZ26" s="401">
        <v>0.75</v>
      </c>
      <c r="CJA26" s="401">
        <v>0.75</v>
      </c>
      <c r="CJB26" s="401">
        <v>0.75</v>
      </c>
      <c r="CJC26" s="401">
        <v>0.75</v>
      </c>
      <c r="CJD26" s="401">
        <v>0.75</v>
      </c>
      <c r="CJE26" s="401">
        <v>0.75</v>
      </c>
      <c r="CJF26" s="401">
        <v>0.75</v>
      </c>
      <c r="CJG26" s="401">
        <v>0.75</v>
      </c>
      <c r="CJH26" s="401">
        <v>0.75</v>
      </c>
      <c r="CJI26" s="401">
        <v>0.75</v>
      </c>
      <c r="CJJ26" s="401">
        <v>0.75</v>
      </c>
      <c r="CJK26" s="401">
        <v>0.75</v>
      </c>
      <c r="CJL26" s="401">
        <v>0.75</v>
      </c>
      <c r="CJM26" s="401">
        <v>0.75</v>
      </c>
      <c r="CJN26" s="401">
        <v>0.75</v>
      </c>
      <c r="CJO26" s="401">
        <v>0.75</v>
      </c>
      <c r="CJP26" s="401">
        <v>0.75</v>
      </c>
      <c r="CJQ26" s="401">
        <v>0.75</v>
      </c>
      <c r="CJR26" s="401">
        <v>0.75</v>
      </c>
      <c r="CJS26" s="401">
        <v>0.75</v>
      </c>
      <c r="CJT26" s="401">
        <v>0.75</v>
      </c>
      <c r="CJU26" s="401">
        <v>0.75</v>
      </c>
      <c r="CJV26" s="401">
        <v>0.75</v>
      </c>
      <c r="CJW26" s="401">
        <v>0.75</v>
      </c>
      <c r="CJX26" s="401">
        <v>0.75</v>
      </c>
      <c r="CJY26" s="401">
        <v>0.75</v>
      </c>
      <c r="CJZ26" s="401">
        <v>0.75</v>
      </c>
      <c r="CKA26" s="401">
        <v>0.75</v>
      </c>
      <c r="CKB26" s="401">
        <v>0.75</v>
      </c>
      <c r="CKC26" s="401">
        <v>0.75</v>
      </c>
      <c r="CKD26" s="401">
        <v>0.75</v>
      </c>
      <c r="CKE26" s="401">
        <v>0.75</v>
      </c>
      <c r="CKF26" s="401">
        <v>0.75</v>
      </c>
      <c r="CKG26" s="401">
        <v>0.75</v>
      </c>
      <c r="CKH26" s="401">
        <v>0.75</v>
      </c>
      <c r="CKI26" s="401">
        <v>0.75</v>
      </c>
      <c r="CKJ26" s="401">
        <v>0.75</v>
      </c>
      <c r="CKK26" s="401">
        <v>0.75</v>
      </c>
      <c r="CKL26" s="401">
        <v>0.75</v>
      </c>
      <c r="CKM26" s="401">
        <v>0.75</v>
      </c>
      <c r="CKN26" s="401">
        <v>0.75</v>
      </c>
      <c r="CKO26" s="401">
        <v>0.75</v>
      </c>
      <c r="CKP26" s="401">
        <v>0.75</v>
      </c>
      <c r="CKQ26" s="401">
        <v>0.75</v>
      </c>
      <c r="CKR26" s="401">
        <v>0.75</v>
      </c>
      <c r="CKS26" s="401">
        <v>0.75</v>
      </c>
      <c r="CKT26" s="401">
        <v>0.75</v>
      </c>
      <c r="CKU26" s="401">
        <v>0.75</v>
      </c>
      <c r="CKV26" s="401">
        <v>0.75</v>
      </c>
      <c r="CKW26" s="401">
        <v>0.75</v>
      </c>
      <c r="CKX26" s="401">
        <v>0.75</v>
      </c>
      <c r="CKY26" s="401">
        <v>0.75</v>
      </c>
      <c r="CKZ26" s="401">
        <v>0.75</v>
      </c>
      <c r="CLA26" s="401">
        <v>0.75</v>
      </c>
      <c r="CLB26" s="401">
        <v>0.75</v>
      </c>
      <c r="CLC26" s="401">
        <v>0.75</v>
      </c>
      <c r="CLD26" s="401">
        <v>0.75</v>
      </c>
      <c r="CLE26" s="401">
        <v>0.75</v>
      </c>
      <c r="CLF26" s="401">
        <v>0.75</v>
      </c>
      <c r="CLG26" s="401">
        <v>0.75</v>
      </c>
      <c r="CLH26" s="401">
        <v>0.75</v>
      </c>
      <c r="CLI26" s="401">
        <v>0.75</v>
      </c>
      <c r="CLJ26" s="401">
        <v>0.75</v>
      </c>
      <c r="CLK26" s="401">
        <v>0.75</v>
      </c>
      <c r="CLL26" s="401">
        <v>0.75</v>
      </c>
      <c r="CLM26" s="401">
        <v>0.75</v>
      </c>
      <c r="CLN26" s="401">
        <v>0.75</v>
      </c>
      <c r="CLO26" s="401">
        <v>0.75</v>
      </c>
      <c r="CLP26" s="401">
        <v>0.75</v>
      </c>
      <c r="CLQ26" s="401">
        <v>0.75</v>
      </c>
      <c r="CLR26" s="401">
        <v>0.75</v>
      </c>
      <c r="CLS26" s="401">
        <v>0.75</v>
      </c>
      <c r="CLT26" s="401">
        <v>0.75</v>
      </c>
      <c r="CLU26" s="401">
        <v>0.75</v>
      </c>
      <c r="CLV26" s="401">
        <v>0.75</v>
      </c>
      <c r="CLW26" s="401">
        <v>0.75</v>
      </c>
      <c r="CLX26" s="401">
        <v>0.75</v>
      </c>
      <c r="CLY26" s="401">
        <v>0.75</v>
      </c>
      <c r="CLZ26" s="401">
        <v>0.75</v>
      </c>
      <c r="CMA26" s="401">
        <v>0.75</v>
      </c>
      <c r="CMB26" s="401">
        <v>0.75</v>
      </c>
      <c r="CMC26" s="401">
        <v>0.75</v>
      </c>
      <c r="CMD26" s="401">
        <v>0.75</v>
      </c>
      <c r="CME26" s="401">
        <v>0.75</v>
      </c>
      <c r="CMF26" s="401">
        <v>0.75</v>
      </c>
      <c r="CMG26" s="401">
        <v>0.75</v>
      </c>
      <c r="CMH26" s="401">
        <v>0.75</v>
      </c>
      <c r="CMI26" s="401">
        <v>0.75</v>
      </c>
      <c r="CMJ26" s="401">
        <v>0.75</v>
      </c>
      <c r="CMK26" s="401">
        <v>0.75</v>
      </c>
      <c r="CML26" s="401">
        <v>0.75</v>
      </c>
      <c r="CMM26" s="401">
        <v>0.75</v>
      </c>
      <c r="CMN26" s="401">
        <v>0.75</v>
      </c>
      <c r="CMO26" s="401">
        <v>0.75</v>
      </c>
      <c r="CMP26" s="401">
        <v>0.75</v>
      </c>
      <c r="CMQ26" s="401">
        <v>0.75</v>
      </c>
      <c r="CMR26" s="401">
        <v>0.75</v>
      </c>
      <c r="CMS26" s="401">
        <v>0.75</v>
      </c>
      <c r="CMT26" s="401">
        <v>0.75</v>
      </c>
      <c r="CMU26" s="401">
        <v>0.75</v>
      </c>
      <c r="CMV26" s="401">
        <v>0.75</v>
      </c>
      <c r="CMW26" s="401">
        <v>0.75</v>
      </c>
      <c r="CMX26" s="401">
        <v>0.75</v>
      </c>
      <c r="CMY26" s="401">
        <v>0.75</v>
      </c>
      <c r="CMZ26" s="401">
        <v>0.75</v>
      </c>
      <c r="CNA26" s="401">
        <v>0.75</v>
      </c>
      <c r="CNB26" s="401">
        <v>0.75</v>
      </c>
      <c r="CNC26" s="401">
        <v>0.75</v>
      </c>
      <c r="CND26" s="401">
        <v>0.75</v>
      </c>
      <c r="CNE26" s="401">
        <v>0.75</v>
      </c>
      <c r="CNF26" s="401">
        <v>0.75</v>
      </c>
      <c r="CNG26" s="401">
        <v>0.75</v>
      </c>
      <c r="CNH26" s="401">
        <v>0.75</v>
      </c>
      <c r="CNI26" s="401">
        <v>0.75</v>
      </c>
      <c r="CNJ26" s="401">
        <v>0.75</v>
      </c>
      <c r="CNK26" s="401">
        <v>0.75</v>
      </c>
      <c r="CNL26" s="401">
        <v>0.75</v>
      </c>
      <c r="CNM26" s="401">
        <v>0.75</v>
      </c>
      <c r="CNN26" s="401">
        <v>0.75</v>
      </c>
      <c r="CNO26" s="401">
        <v>0.75</v>
      </c>
      <c r="CNP26" s="401">
        <v>0.75</v>
      </c>
      <c r="CNQ26" s="401">
        <v>0.75</v>
      </c>
      <c r="CNR26" s="401">
        <v>0.75</v>
      </c>
      <c r="CNS26" s="401">
        <v>0.75</v>
      </c>
      <c r="CNT26" s="401">
        <v>0.75</v>
      </c>
      <c r="CNU26" s="401">
        <v>0.75</v>
      </c>
      <c r="CNV26" s="401">
        <v>0.75</v>
      </c>
      <c r="CNW26" s="401">
        <v>0.75</v>
      </c>
      <c r="CNX26" s="401">
        <v>0.75</v>
      </c>
      <c r="CNY26" s="401">
        <v>0.75</v>
      </c>
      <c r="CNZ26" s="401">
        <v>0.75</v>
      </c>
      <c r="COA26" s="401">
        <v>0.75</v>
      </c>
      <c r="COB26" s="401">
        <v>0.75</v>
      </c>
      <c r="COC26" s="401">
        <v>0.75</v>
      </c>
      <c r="COD26" s="401">
        <v>0.75</v>
      </c>
      <c r="COE26" s="401">
        <v>0.75</v>
      </c>
      <c r="COF26" s="401">
        <v>0.75</v>
      </c>
      <c r="COG26" s="401">
        <v>0.75</v>
      </c>
      <c r="COH26" s="401">
        <v>0.75</v>
      </c>
      <c r="COI26" s="401">
        <v>0.75</v>
      </c>
      <c r="COJ26" s="401">
        <v>0.75</v>
      </c>
      <c r="COK26" s="401">
        <v>0.75</v>
      </c>
      <c r="COL26" s="401">
        <v>0.75</v>
      </c>
      <c r="COM26" s="401">
        <v>0.75</v>
      </c>
      <c r="CON26" s="401">
        <v>0.75</v>
      </c>
      <c r="COO26" s="401">
        <v>0.75</v>
      </c>
      <c r="COP26" s="401">
        <v>0.75</v>
      </c>
      <c r="COQ26" s="401">
        <v>0.75</v>
      </c>
      <c r="COR26" s="401">
        <v>0.75</v>
      </c>
      <c r="COS26" s="401">
        <v>0.75</v>
      </c>
      <c r="COT26" s="401">
        <v>0.75</v>
      </c>
      <c r="COU26" s="401">
        <v>0.75</v>
      </c>
      <c r="COV26" s="401">
        <v>0.75</v>
      </c>
      <c r="COW26" s="401">
        <v>0.75</v>
      </c>
      <c r="COX26" s="401">
        <v>0.75</v>
      </c>
      <c r="COY26" s="401">
        <v>0.75</v>
      </c>
      <c r="COZ26" s="401">
        <v>0.75</v>
      </c>
      <c r="CPA26" s="401">
        <v>0.75</v>
      </c>
      <c r="CPB26" s="401">
        <v>0.75</v>
      </c>
      <c r="CPC26" s="401">
        <v>0.75</v>
      </c>
      <c r="CPD26" s="401">
        <v>0.75</v>
      </c>
      <c r="CPE26" s="401">
        <v>0.75</v>
      </c>
      <c r="CPF26" s="401">
        <v>0.75</v>
      </c>
      <c r="CPG26" s="401">
        <v>0.75</v>
      </c>
      <c r="CPH26" s="401">
        <v>0.75</v>
      </c>
      <c r="CPI26" s="401">
        <v>0.75</v>
      </c>
      <c r="CPJ26" s="401">
        <v>0.75</v>
      </c>
      <c r="CPK26" s="401">
        <v>0.75</v>
      </c>
      <c r="CPL26" s="401">
        <v>0.75</v>
      </c>
      <c r="CPM26" s="401">
        <v>0.75</v>
      </c>
      <c r="CPN26" s="401">
        <v>0.75</v>
      </c>
      <c r="CPO26" s="401">
        <v>0.75</v>
      </c>
      <c r="CPP26" s="401">
        <v>0.75</v>
      </c>
      <c r="CPQ26" s="401">
        <v>0.75</v>
      </c>
      <c r="CPR26" s="401">
        <v>0.75</v>
      </c>
      <c r="CPS26" s="401">
        <v>0.75</v>
      </c>
      <c r="CPT26" s="401">
        <v>0.75</v>
      </c>
      <c r="CPU26" s="401">
        <v>0.75</v>
      </c>
      <c r="CPV26" s="401">
        <v>0.75</v>
      </c>
      <c r="CPW26" s="401">
        <v>0.75</v>
      </c>
      <c r="CPX26" s="401">
        <v>0.75</v>
      </c>
      <c r="CPY26" s="401">
        <v>0.75</v>
      </c>
      <c r="CPZ26" s="401">
        <v>0.75</v>
      </c>
      <c r="CQA26" s="401">
        <v>0.75</v>
      </c>
      <c r="CQB26" s="401">
        <v>0.75</v>
      </c>
      <c r="CQC26" s="401">
        <v>0.75</v>
      </c>
      <c r="CQD26" s="401">
        <v>0.75</v>
      </c>
      <c r="CQE26" s="401">
        <v>0.75</v>
      </c>
      <c r="CQF26" s="401">
        <v>0.75</v>
      </c>
      <c r="CQG26" s="401">
        <v>0.75</v>
      </c>
      <c r="CQH26" s="401">
        <v>0.75</v>
      </c>
      <c r="CQI26" s="401">
        <v>0.75</v>
      </c>
      <c r="CQJ26" s="401">
        <v>0.75</v>
      </c>
      <c r="CQK26" s="401">
        <v>0.75</v>
      </c>
      <c r="CQL26" s="401">
        <v>0.75</v>
      </c>
      <c r="CQM26" s="401">
        <v>0.75</v>
      </c>
      <c r="CQN26" s="401">
        <v>0.75</v>
      </c>
      <c r="CQO26" s="401">
        <v>0.75</v>
      </c>
      <c r="CQP26" s="401">
        <v>0.75</v>
      </c>
      <c r="CQQ26" s="401">
        <v>0.75</v>
      </c>
      <c r="CQR26" s="401">
        <v>0.75</v>
      </c>
      <c r="CQS26" s="401">
        <v>0.75</v>
      </c>
      <c r="CQT26" s="401">
        <v>0.75</v>
      </c>
      <c r="CQU26" s="401">
        <v>0.75</v>
      </c>
      <c r="CQV26" s="401">
        <v>0.75</v>
      </c>
      <c r="CQW26" s="401">
        <v>0.75</v>
      </c>
      <c r="CQX26" s="401">
        <v>0.75</v>
      </c>
      <c r="CQY26" s="401">
        <v>0.75</v>
      </c>
      <c r="CQZ26" s="401">
        <v>0.75</v>
      </c>
      <c r="CRA26" s="401">
        <v>0.75</v>
      </c>
      <c r="CRB26" s="401">
        <v>0.75</v>
      </c>
      <c r="CRC26" s="401">
        <v>0.75</v>
      </c>
      <c r="CRD26" s="401">
        <v>0.75</v>
      </c>
      <c r="CRE26" s="401">
        <v>0.75</v>
      </c>
      <c r="CRF26" s="401">
        <v>0.75</v>
      </c>
      <c r="CRG26" s="401">
        <v>0.75</v>
      </c>
      <c r="CRH26" s="401">
        <v>0.75</v>
      </c>
      <c r="CRI26" s="401">
        <v>0.75</v>
      </c>
      <c r="CRJ26" s="401">
        <v>0.75</v>
      </c>
      <c r="CRK26" s="401">
        <v>0.75</v>
      </c>
      <c r="CRL26" s="401">
        <v>0.75</v>
      </c>
      <c r="CRM26" s="401">
        <v>0.75</v>
      </c>
      <c r="CRN26" s="401">
        <v>0.75</v>
      </c>
      <c r="CRO26" s="401">
        <v>0.75</v>
      </c>
      <c r="CRP26" s="401">
        <v>0.75</v>
      </c>
      <c r="CRQ26" s="401">
        <v>0.75</v>
      </c>
      <c r="CRR26" s="401">
        <v>0.75</v>
      </c>
      <c r="CRS26" s="401">
        <v>0.75</v>
      </c>
      <c r="CRT26" s="401">
        <v>0.75</v>
      </c>
      <c r="CRU26" s="401">
        <v>0.75</v>
      </c>
      <c r="CRV26" s="401">
        <v>0.75</v>
      </c>
      <c r="CRW26" s="401">
        <v>0.75</v>
      </c>
      <c r="CRX26" s="401">
        <v>0.75</v>
      </c>
      <c r="CRY26" s="401">
        <v>0.75</v>
      </c>
      <c r="CRZ26" s="401">
        <v>0.75</v>
      </c>
      <c r="CSA26" s="401">
        <v>0.75</v>
      </c>
      <c r="CSB26" s="401">
        <v>0.75</v>
      </c>
      <c r="CSC26" s="401">
        <v>0.75</v>
      </c>
      <c r="CSD26" s="401">
        <v>0.75</v>
      </c>
      <c r="CSE26" s="401">
        <v>0.75</v>
      </c>
      <c r="CSF26" s="401">
        <v>0.75</v>
      </c>
      <c r="CSG26" s="401">
        <v>0.75</v>
      </c>
      <c r="CSH26" s="401">
        <v>0.75</v>
      </c>
      <c r="CSI26" s="401">
        <v>0.75</v>
      </c>
      <c r="CSJ26" s="401">
        <v>0.75</v>
      </c>
      <c r="CSK26" s="401">
        <v>0.75</v>
      </c>
      <c r="CSL26" s="401">
        <v>0.75</v>
      </c>
      <c r="CSM26" s="401">
        <v>0.75</v>
      </c>
      <c r="CSN26" s="401">
        <v>0.75</v>
      </c>
      <c r="CSO26" s="401">
        <v>0.75</v>
      </c>
      <c r="CSP26" s="401">
        <v>0.75</v>
      </c>
      <c r="CSQ26" s="401">
        <v>0.75</v>
      </c>
      <c r="CSR26" s="401">
        <v>0.75</v>
      </c>
      <c r="CSS26" s="401">
        <v>0.75</v>
      </c>
      <c r="CST26" s="401">
        <v>0.75</v>
      </c>
      <c r="CSU26" s="401">
        <v>0.75</v>
      </c>
      <c r="CSV26" s="401">
        <v>0.75</v>
      </c>
      <c r="CSW26" s="401">
        <v>0.75</v>
      </c>
      <c r="CSX26" s="401">
        <v>0.75</v>
      </c>
      <c r="CSY26" s="401">
        <v>0.75</v>
      </c>
      <c r="CSZ26" s="401">
        <v>0.75</v>
      </c>
      <c r="CTA26" s="401">
        <v>0.75</v>
      </c>
      <c r="CTB26" s="401">
        <v>0.75</v>
      </c>
      <c r="CTC26" s="401">
        <v>0.75</v>
      </c>
      <c r="CTD26" s="401">
        <v>0.75</v>
      </c>
      <c r="CTE26" s="401">
        <v>0.75</v>
      </c>
      <c r="CTF26" s="401">
        <v>0.75</v>
      </c>
      <c r="CTG26" s="401">
        <v>0.75</v>
      </c>
      <c r="CTH26" s="401">
        <v>0.75</v>
      </c>
      <c r="CTI26" s="401">
        <v>0.75</v>
      </c>
      <c r="CTJ26" s="401">
        <v>0.75</v>
      </c>
      <c r="CTK26" s="401">
        <v>0.75</v>
      </c>
      <c r="CTL26" s="401">
        <v>0.75</v>
      </c>
      <c r="CTM26" s="401">
        <v>0.75</v>
      </c>
      <c r="CTN26" s="401">
        <v>0.75</v>
      </c>
      <c r="CTO26" s="401">
        <v>0.75</v>
      </c>
      <c r="CTP26" s="401">
        <v>0.75</v>
      </c>
      <c r="CTQ26" s="401">
        <v>0.75</v>
      </c>
      <c r="CTR26" s="401">
        <v>0.75</v>
      </c>
      <c r="CTS26" s="401">
        <v>0.75</v>
      </c>
      <c r="CTT26" s="401">
        <v>0.75</v>
      </c>
      <c r="CTU26" s="401">
        <v>0.75</v>
      </c>
      <c r="CTV26" s="401">
        <v>0.75</v>
      </c>
      <c r="CTW26" s="401">
        <v>0.75</v>
      </c>
      <c r="CTX26" s="401">
        <v>0.75</v>
      </c>
      <c r="CTY26" s="401">
        <v>0.75</v>
      </c>
      <c r="CTZ26" s="401">
        <v>0.75</v>
      </c>
      <c r="CUA26" s="401">
        <v>0.75</v>
      </c>
      <c r="CUB26" s="401">
        <v>0.75</v>
      </c>
      <c r="CUC26" s="401">
        <v>0.75</v>
      </c>
      <c r="CUD26" s="401">
        <v>0.75</v>
      </c>
      <c r="CUE26" s="401">
        <v>0.75</v>
      </c>
      <c r="CUF26" s="401">
        <v>0.75</v>
      </c>
      <c r="CUG26" s="401">
        <v>0.75</v>
      </c>
      <c r="CUH26" s="401">
        <v>0.75</v>
      </c>
      <c r="CUI26" s="401">
        <v>0.75</v>
      </c>
      <c r="CUJ26" s="401">
        <v>0.75</v>
      </c>
      <c r="CUK26" s="401">
        <v>0.75</v>
      </c>
      <c r="CUL26" s="401">
        <v>0.75</v>
      </c>
      <c r="CUM26" s="401">
        <v>0.75</v>
      </c>
      <c r="CUN26" s="401">
        <v>0.75</v>
      </c>
      <c r="CUO26" s="401">
        <v>0.75</v>
      </c>
      <c r="CUP26" s="401">
        <v>0.75</v>
      </c>
      <c r="CUQ26" s="401">
        <v>0.75</v>
      </c>
      <c r="CUR26" s="401">
        <v>0.75</v>
      </c>
      <c r="CUS26" s="401">
        <v>0.75</v>
      </c>
      <c r="CUT26" s="401">
        <v>0.75</v>
      </c>
      <c r="CUU26" s="401">
        <v>0.75</v>
      </c>
      <c r="CUV26" s="401">
        <v>0.75</v>
      </c>
      <c r="CUW26" s="401">
        <v>0.75</v>
      </c>
      <c r="CUX26" s="401">
        <v>0.75</v>
      </c>
      <c r="CUY26" s="401">
        <v>0.75</v>
      </c>
      <c r="CUZ26" s="401">
        <v>0.75</v>
      </c>
      <c r="CVA26" s="401">
        <v>0.75</v>
      </c>
      <c r="CVB26" s="401">
        <v>0.75</v>
      </c>
      <c r="CVC26" s="401">
        <v>0.75</v>
      </c>
      <c r="CVD26" s="401">
        <v>0.75</v>
      </c>
      <c r="CVE26" s="401">
        <v>0.75</v>
      </c>
      <c r="CVF26" s="401">
        <v>0.75</v>
      </c>
      <c r="CVG26" s="401">
        <v>0.75</v>
      </c>
      <c r="CVH26" s="401">
        <v>0.75</v>
      </c>
      <c r="CVI26" s="401">
        <v>0.75</v>
      </c>
      <c r="CVJ26" s="401">
        <v>0.75</v>
      </c>
      <c r="CVK26" s="401">
        <v>0.75</v>
      </c>
      <c r="CVL26" s="401">
        <v>0.75</v>
      </c>
      <c r="CVM26" s="401">
        <v>0.75</v>
      </c>
      <c r="CVN26" s="401">
        <v>0.75</v>
      </c>
      <c r="CVO26" s="401">
        <v>0.75</v>
      </c>
      <c r="CVP26" s="401">
        <v>0.75</v>
      </c>
      <c r="CVQ26" s="401">
        <v>0.75</v>
      </c>
      <c r="CVR26" s="401">
        <v>0.75</v>
      </c>
      <c r="CVS26" s="401">
        <v>0.75</v>
      </c>
      <c r="CVT26" s="401">
        <v>0.75</v>
      </c>
      <c r="CVU26" s="401">
        <v>0.75</v>
      </c>
      <c r="CVV26" s="401">
        <v>0.75</v>
      </c>
      <c r="CVW26" s="401">
        <v>0.75</v>
      </c>
      <c r="CVX26" s="401">
        <v>0.75</v>
      </c>
      <c r="CVY26" s="401">
        <v>0.75</v>
      </c>
      <c r="CVZ26" s="401">
        <v>0.75</v>
      </c>
      <c r="CWA26" s="401">
        <v>0.75</v>
      </c>
      <c r="CWB26" s="401">
        <v>0.75</v>
      </c>
      <c r="CWC26" s="401">
        <v>0.75</v>
      </c>
      <c r="CWD26" s="401">
        <v>0.75</v>
      </c>
      <c r="CWE26" s="401">
        <v>0.75</v>
      </c>
      <c r="CWF26" s="401">
        <v>0.75</v>
      </c>
      <c r="CWG26" s="401">
        <v>0.75</v>
      </c>
      <c r="CWH26" s="401">
        <v>0.75</v>
      </c>
      <c r="CWI26" s="401">
        <v>0.75</v>
      </c>
      <c r="CWJ26" s="401">
        <v>0.75</v>
      </c>
      <c r="CWK26" s="401">
        <v>0.75</v>
      </c>
      <c r="CWL26" s="401">
        <v>0.75</v>
      </c>
      <c r="CWM26" s="401">
        <v>0.75</v>
      </c>
      <c r="CWN26" s="401">
        <v>0.75</v>
      </c>
      <c r="CWO26" s="401">
        <v>0.75</v>
      </c>
      <c r="CWP26" s="401">
        <v>0.75</v>
      </c>
      <c r="CWQ26" s="401">
        <v>0.75</v>
      </c>
      <c r="CWR26" s="401">
        <v>0.75</v>
      </c>
      <c r="CWS26" s="401">
        <v>0.75</v>
      </c>
      <c r="CWT26" s="401">
        <v>0.75</v>
      </c>
      <c r="CWU26" s="401">
        <v>0.75</v>
      </c>
      <c r="CWV26" s="401">
        <v>0.75</v>
      </c>
      <c r="CWW26" s="401">
        <v>0.75</v>
      </c>
      <c r="CWX26" s="401">
        <v>0.75</v>
      </c>
      <c r="CWY26" s="401">
        <v>0.75</v>
      </c>
      <c r="CWZ26" s="401">
        <v>0.75</v>
      </c>
      <c r="CXA26" s="401">
        <v>0.75</v>
      </c>
      <c r="CXB26" s="401">
        <v>0.75</v>
      </c>
      <c r="CXC26" s="401">
        <v>0.75</v>
      </c>
      <c r="CXD26" s="401">
        <v>0.75</v>
      </c>
      <c r="CXE26" s="401">
        <v>0.75</v>
      </c>
      <c r="CXF26" s="401">
        <v>0.75</v>
      </c>
      <c r="CXG26" s="401">
        <v>0.75</v>
      </c>
      <c r="CXH26" s="401">
        <v>0.75</v>
      </c>
      <c r="CXI26" s="401">
        <v>0.75</v>
      </c>
      <c r="CXJ26" s="401">
        <v>0.75</v>
      </c>
      <c r="CXK26" s="401">
        <v>0.75</v>
      </c>
      <c r="CXL26" s="401">
        <v>0.75</v>
      </c>
      <c r="CXM26" s="401">
        <v>0.75</v>
      </c>
      <c r="CXN26" s="401">
        <v>0.75</v>
      </c>
      <c r="CXO26" s="401">
        <v>0.75</v>
      </c>
      <c r="CXP26" s="401">
        <v>0.75</v>
      </c>
      <c r="CXQ26" s="401">
        <v>0.75</v>
      </c>
      <c r="CXR26" s="401">
        <v>0.75</v>
      </c>
      <c r="CXS26" s="401">
        <v>0.75</v>
      </c>
      <c r="CXT26" s="401">
        <v>0.75</v>
      </c>
      <c r="CXU26" s="401">
        <v>0.75</v>
      </c>
      <c r="CXV26" s="401">
        <v>0.75</v>
      </c>
      <c r="CXW26" s="401">
        <v>0.75</v>
      </c>
      <c r="CXX26" s="401">
        <v>0.75</v>
      </c>
      <c r="CXY26" s="401">
        <v>0.75</v>
      </c>
      <c r="CXZ26" s="401">
        <v>0.75</v>
      </c>
      <c r="CYA26" s="401">
        <v>0.75</v>
      </c>
      <c r="CYB26" s="401">
        <v>0.75</v>
      </c>
      <c r="CYC26" s="401">
        <v>0.75</v>
      </c>
      <c r="CYD26" s="401">
        <v>0.75</v>
      </c>
      <c r="CYE26" s="401">
        <v>0.75</v>
      </c>
      <c r="CYF26" s="401">
        <v>0.75</v>
      </c>
      <c r="CYG26" s="401">
        <v>0.75</v>
      </c>
      <c r="CYH26" s="401">
        <v>0.75</v>
      </c>
      <c r="CYI26" s="401">
        <v>0.75</v>
      </c>
      <c r="CYJ26" s="401">
        <v>0.75</v>
      </c>
      <c r="CYK26" s="401">
        <v>0.75</v>
      </c>
      <c r="CYL26" s="401">
        <v>0.75</v>
      </c>
      <c r="CYM26" s="401">
        <v>0.75</v>
      </c>
      <c r="CYN26" s="401">
        <v>0.75</v>
      </c>
      <c r="CYO26" s="401">
        <v>0.75</v>
      </c>
      <c r="CYP26" s="401">
        <v>0.75</v>
      </c>
      <c r="CYQ26" s="401">
        <v>0.75</v>
      </c>
      <c r="CYR26" s="401">
        <v>0.75</v>
      </c>
      <c r="CYS26" s="401">
        <v>0.75</v>
      </c>
      <c r="CYT26" s="401">
        <v>0.75</v>
      </c>
      <c r="CYU26" s="401">
        <v>0.75</v>
      </c>
      <c r="CYV26" s="401">
        <v>0.75</v>
      </c>
      <c r="CYW26" s="401">
        <v>0.75</v>
      </c>
      <c r="CYX26" s="401">
        <v>0.75</v>
      </c>
      <c r="CYY26" s="401">
        <v>0.75</v>
      </c>
      <c r="CYZ26" s="401">
        <v>0.75</v>
      </c>
      <c r="CZA26" s="401">
        <v>0.75</v>
      </c>
      <c r="CZB26" s="401">
        <v>0.75</v>
      </c>
      <c r="CZC26" s="401">
        <v>0.75</v>
      </c>
      <c r="CZD26" s="401">
        <v>0.75</v>
      </c>
      <c r="CZE26" s="401">
        <v>0.75</v>
      </c>
      <c r="CZF26" s="401">
        <v>0.75</v>
      </c>
      <c r="CZG26" s="401">
        <v>0.75</v>
      </c>
      <c r="CZH26" s="401">
        <v>0.75</v>
      </c>
      <c r="CZI26" s="401">
        <v>0.75</v>
      </c>
      <c r="CZJ26" s="401">
        <v>0.75</v>
      </c>
      <c r="CZK26" s="401">
        <v>0.75</v>
      </c>
      <c r="CZL26" s="401">
        <v>0.75</v>
      </c>
      <c r="CZM26" s="401">
        <v>0.75</v>
      </c>
      <c r="CZN26" s="401">
        <v>0.75</v>
      </c>
      <c r="CZO26" s="401">
        <v>0.75</v>
      </c>
      <c r="CZP26" s="401">
        <v>0.75</v>
      </c>
      <c r="CZQ26" s="401">
        <v>0.75</v>
      </c>
      <c r="CZR26" s="401">
        <v>0.75</v>
      </c>
      <c r="CZS26" s="401">
        <v>0.75</v>
      </c>
      <c r="CZT26" s="401">
        <v>0.75</v>
      </c>
      <c r="CZU26" s="401">
        <v>0.75</v>
      </c>
      <c r="CZV26" s="401">
        <v>0.75</v>
      </c>
      <c r="CZW26" s="401">
        <v>0.75</v>
      </c>
      <c r="CZX26" s="401">
        <v>0.75</v>
      </c>
      <c r="CZY26" s="401">
        <v>0.75</v>
      </c>
      <c r="CZZ26" s="401">
        <v>0.75</v>
      </c>
      <c r="DAA26" s="401">
        <v>0.75</v>
      </c>
      <c r="DAB26" s="401">
        <v>0.75</v>
      </c>
      <c r="DAC26" s="401">
        <v>0.75</v>
      </c>
      <c r="DAD26" s="401">
        <v>0.75</v>
      </c>
      <c r="DAE26" s="401">
        <v>0.75</v>
      </c>
      <c r="DAF26" s="401">
        <v>0.75</v>
      </c>
      <c r="DAG26" s="401">
        <v>0.75</v>
      </c>
      <c r="DAH26" s="401">
        <v>0.75</v>
      </c>
      <c r="DAI26" s="401">
        <v>0.75</v>
      </c>
      <c r="DAJ26" s="401">
        <v>0.75</v>
      </c>
      <c r="DAK26" s="401">
        <v>0.75</v>
      </c>
      <c r="DAL26" s="401">
        <v>0.75</v>
      </c>
      <c r="DAM26" s="401">
        <v>0.75</v>
      </c>
      <c r="DAN26" s="401">
        <v>0.75</v>
      </c>
      <c r="DAO26" s="401">
        <v>0.75</v>
      </c>
      <c r="DAP26" s="401">
        <v>0.75</v>
      </c>
      <c r="DAQ26" s="401">
        <v>0.75</v>
      </c>
      <c r="DAR26" s="401">
        <v>0.75</v>
      </c>
      <c r="DAS26" s="401">
        <v>0.75</v>
      </c>
      <c r="DAT26" s="401">
        <v>0.75</v>
      </c>
      <c r="DAU26" s="401">
        <v>0.75</v>
      </c>
      <c r="DAV26" s="401">
        <v>0.75</v>
      </c>
      <c r="DAW26" s="401">
        <v>0.75</v>
      </c>
      <c r="DAX26" s="401">
        <v>0.75</v>
      </c>
      <c r="DAY26" s="401">
        <v>0.75</v>
      </c>
      <c r="DAZ26" s="401">
        <v>0.75</v>
      </c>
      <c r="DBA26" s="401">
        <v>0.75</v>
      </c>
      <c r="DBB26" s="401">
        <v>0.75</v>
      </c>
      <c r="DBC26" s="401">
        <v>0.75</v>
      </c>
      <c r="DBD26" s="401">
        <v>0.75</v>
      </c>
      <c r="DBE26" s="401">
        <v>0.75</v>
      </c>
      <c r="DBF26" s="401">
        <v>0.75</v>
      </c>
      <c r="DBG26" s="401">
        <v>0.75</v>
      </c>
      <c r="DBH26" s="401">
        <v>0.75</v>
      </c>
      <c r="DBI26" s="401">
        <v>0.75</v>
      </c>
      <c r="DBJ26" s="401">
        <v>0.75</v>
      </c>
      <c r="DBK26" s="401">
        <v>0.75</v>
      </c>
      <c r="DBL26" s="401">
        <v>0.75</v>
      </c>
      <c r="DBM26" s="401">
        <v>0.75</v>
      </c>
      <c r="DBN26" s="401">
        <v>0.75</v>
      </c>
      <c r="DBO26" s="401">
        <v>0.75</v>
      </c>
      <c r="DBP26" s="401">
        <v>0.75</v>
      </c>
      <c r="DBQ26" s="401">
        <v>0.75</v>
      </c>
      <c r="DBR26" s="401">
        <v>0.75</v>
      </c>
      <c r="DBS26" s="401">
        <v>0.75</v>
      </c>
      <c r="DBT26" s="401">
        <v>0.75</v>
      </c>
      <c r="DBU26" s="401">
        <v>0.75</v>
      </c>
      <c r="DBV26" s="401">
        <v>0.75</v>
      </c>
      <c r="DBW26" s="401">
        <v>0.75</v>
      </c>
      <c r="DBX26" s="401">
        <v>0.75</v>
      </c>
      <c r="DBY26" s="401">
        <v>0.75</v>
      </c>
      <c r="DBZ26" s="401">
        <v>0.75</v>
      </c>
      <c r="DCA26" s="401">
        <v>0.75</v>
      </c>
      <c r="DCB26" s="401">
        <v>0.75</v>
      </c>
      <c r="DCC26" s="401">
        <v>0.75</v>
      </c>
      <c r="DCD26" s="401">
        <v>0.75</v>
      </c>
      <c r="DCE26" s="401">
        <v>0.75</v>
      </c>
      <c r="DCF26" s="401">
        <v>0.75</v>
      </c>
      <c r="DCG26" s="401">
        <v>0.75</v>
      </c>
      <c r="DCH26" s="401">
        <v>0.75</v>
      </c>
      <c r="DCI26" s="401">
        <v>0.75</v>
      </c>
      <c r="DCJ26" s="401">
        <v>0.75</v>
      </c>
      <c r="DCK26" s="401">
        <v>0.75</v>
      </c>
      <c r="DCL26" s="401">
        <v>0.75</v>
      </c>
      <c r="DCM26" s="401">
        <v>0.75</v>
      </c>
      <c r="DCN26" s="401">
        <v>0.75</v>
      </c>
      <c r="DCO26" s="401">
        <v>0.75</v>
      </c>
      <c r="DCP26" s="401">
        <v>0.75</v>
      </c>
      <c r="DCQ26" s="401">
        <v>0.75</v>
      </c>
      <c r="DCR26" s="401">
        <v>0.75</v>
      </c>
      <c r="DCS26" s="401">
        <v>0.75</v>
      </c>
      <c r="DCT26" s="401">
        <v>0.75</v>
      </c>
      <c r="DCU26" s="401">
        <v>0.75</v>
      </c>
      <c r="DCV26" s="401">
        <v>0.75</v>
      </c>
      <c r="DCW26" s="401">
        <v>0.75</v>
      </c>
      <c r="DCX26" s="401">
        <v>0.75</v>
      </c>
      <c r="DCY26" s="401">
        <v>0.75</v>
      </c>
      <c r="DCZ26" s="401">
        <v>0.75</v>
      </c>
      <c r="DDA26" s="401">
        <v>0.75</v>
      </c>
      <c r="DDB26" s="401">
        <v>0.75</v>
      </c>
      <c r="DDC26" s="401">
        <v>0.75</v>
      </c>
      <c r="DDD26" s="401">
        <v>0.75</v>
      </c>
      <c r="DDE26" s="401">
        <v>0.75</v>
      </c>
      <c r="DDF26" s="401">
        <v>0.75</v>
      </c>
      <c r="DDG26" s="401">
        <v>0.75</v>
      </c>
      <c r="DDH26" s="401">
        <v>0.75</v>
      </c>
      <c r="DDI26" s="401">
        <v>0.75</v>
      </c>
      <c r="DDJ26" s="401">
        <v>0.75</v>
      </c>
      <c r="DDK26" s="401">
        <v>0.75</v>
      </c>
      <c r="DDL26" s="401">
        <v>0.75</v>
      </c>
      <c r="DDM26" s="401">
        <v>0.75</v>
      </c>
      <c r="DDN26" s="401">
        <v>0.75</v>
      </c>
      <c r="DDO26" s="401">
        <v>0.75</v>
      </c>
      <c r="DDP26" s="401">
        <v>0.75</v>
      </c>
      <c r="DDQ26" s="401">
        <v>0.75</v>
      </c>
      <c r="DDR26" s="401">
        <v>0.75</v>
      </c>
      <c r="DDS26" s="401">
        <v>0.75</v>
      </c>
      <c r="DDT26" s="401">
        <v>0.75</v>
      </c>
      <c r="DDU26" s="401">
        <v>0.75</v>
      </c>
      <c r="DDV26" s="401">
        <v>0.75</v>
      </c>
      <c r="DDW26" s="401">
        <v>0.75</v>
      </c>
      <c r="DDX26" s="401">
        <v>0.75</v>
      </c>
      <c r="DDY26" s="401">
        <v>0.75</v>
      </c>
      <c r="DDZ26" s="401">
        <v>0.75</v>
      </c>
      <c r="DEA26" s="401">
        <v>0.75</v>
      </c>
      <c r="DEB26" s="401">
        <v>0.75</v>
      </c>
      <c r="DEC26" s="401">
        <v>0.75</v>
      </c>
      <c r="DED26" s="401">
        <v>0.75</v>
      </c>
      <c r="DEE26" s="401">
        <v>0.75</v>
      </c>
      <c r="DEF26" s="401">
        <v>0.75</v>
      </c>
      <c r="DEG26" s="401">
        <v>0.75</v>
      </c>
      <c r="DEH26" s="401">
        <v>0.75</v>
      </c>
      <c r="DEI26" s="401">
        <v>0.75</v>
      </c>
      <c r="DEJ26" s="401">
        <v>0.75</v>
      </c>
      <c r="DEK26" s="401">
        <v>0.75</v>
      </c>
      <c r="DEL26" s="401">
        <v>0.75</v>
      </c>
      <c r="DEM26" s="401">
        <v>0.75</v>
      </c>
      <c r="DEN26" s="401">
        <v>0.75</v>
      </c>
      <c r="DEO26" s="401">
        <v>0.75</v>
      </c>
      <c r="DEP26" s="401">
        <v>0.75</v>
      </c>
      <c r="DEQ26" s="401">
        <v>0.75</v>
      </c>
      <c r="DER26" s="401">
        <v>0.75</v>
      </c>
      <c r="DES26" s="401">
        <v>0.75</v>
      </c>
      <c r="DET26" s="401">
        <v>0.75</v>
      </c>
      <c r="DEU26" s="401">
        <v>0.75</v>
      </c>
      <c r="DEV26" s="401">
        <v>0.75</v>
      </c>
      <c r="DEW26" s="401">
        <v>0.75</v>
      </c>
      <c r="DEX26" s="401">
        <v>0.75</v>
      </c>
      <c r="DEY26" s="401">
        <v>0.75</v>
      </c>
      <c r="DEZ26" s="401">
        <v>0.75</v>
      </c>
      <c r="DFA26" s="401">
        <v>0.75</v>
      </c>
      <c r="DFB26" s="401">
        <v>0.75</v>
      </c>
      <c r="DFC26" s="401">
        <v>0.75</v>
      </c>
      <c r="DFD26" s="401">
        <v>0.75</v>
      </c>
      <c r="DFE26" s="401">
        <v>0.75</v>
      </c>
      <c r="DFF26" s="401">
        <v>0.75</v>
      </c>
      <c r="DFG26" s="401">
        <v>0.75</v>
      </c>
      <c r="DFH26" s="401">
        <v>0.75</v>
      </c>
      <c r="DFI26" s="401">
        <v>0.75</v>
      </c>
      <c r="DFJ26" s="401">
        <v>0.75</v>
      </c>
      <c r="DFK26" s="401">
        <v>0.75</v>
      </c>
      <c r="DFL26" s="401">
        <v>0.75</v>
      </c>
      <c r="DFM26" s="401">
        <v>0.75</v>
      </c>
      <c r="DFN26" s="401">
        <v>0.75</v>
      </c>
      <c r="DFO26" s="401">
        <v>0.75</v>
      </c>
      <c r="DFP26" s="401">
        <v>0.75</v>
      </c>
      <c r="DFQ26" s="401">
        <v>0.75</v>
      </c>
      <c r="DFR26" s="401">
        <v>0.75</v>
      </c>
      <c r="DFS26" s="401">
        <v>0.75</v>
      </c>
      <c r="DFT26" s="401">
        <v>0.75</v>
      </c>
      <c r="DFU26" s="401">
        <v>0.75</v>
      </c>
      <c r="DFV26" s="401">
        <v>0.75</v>
      </c>
      <c r="DFW26" s="401">
        <v>0.75</v>
      </c>
      <c r="DFX26" s="401">
        <v>0.75</v>
      </c>
      <c r="DFY26" s="401">
        <v>0.75</v>
      </c>
      <c r="DFZ26" s="401">
        <v>0.75</v>
      </c>
      <c r="DGA26" s="401">
        <v>0.75</v>
      </c>
      <c r="DGB26" s="401">
        <v>0.75</v>
      </c>
      <c r="DGC26" s="401">
        <v>0.75</v>
      </c>
      <c r="DGD26" s="401">
        <v>0.75</v>
      </c>
      <c r="DGE26" s="401">
        <v>0.75</v>
      </c>
      <c r="DGF26" s="401">
        <v>0.75</v>
      </c>
      <c r="DGG26" s="401">
        <v>0.75</v>
      </c>
      <c r="DGH26" s="401">
        <v>0.75</v>
      </c>
      <c r="DGI26" s="401">
        <v>0.75</v>
      </c>
      <c r="DGJ26" s="401">
        <v>0.75</v>
      </c>
      <c r="DGK26" s="401">
        <v>0.75</v>
      </c>
      <c r="DGL26" s="401">
        <v>0.75</v>
      </c>
      <c r="DGM26" s="401">
        <v>0.75</v>
      </c>
      <c r="DGN26" s="401">
        <v>0.75</v>
      </c>
      <c r="DGO26" s="401">
        <v>0.75</v>
      </c>
      <c r="DGP26" s="401">
        <v>0.75</v>
      </c>
      <c r="DGQ26" s="401">
        <v>0.75</v>
      </c>
      <c r="DGR26" s="401">
        <v>0.75</v>
      </c>
      <c r="DGS26" s="401">
        <v>0.75</v>
      </c>
      <c r="DGT26" s="401">
        <v>0.75</v>
      </c>
      <c r="DGU26" s="401">
        <v>0.75</v>
      </c>
      <c r="DGV26" s="401">
        <v>0.75</v>
      </c>
      <c r="DGW26" s="401">
        <v>0.75</v>
      </c>
      <c r="DGX26" s="401">
        <v>0.75</v>
      </c>
      <c r="DGY26" s="401">
        <v>0.75</v>
      </c>
      <c r="DGZ26" s="401">
        <v>0.75</v>
      </c>
      <c r="DHA26" s="401">
        <v>0.75</v>
      </c>
      <c r="DHB26" s="401">
        <v>0.75</v>
      </c>
      <c r="DHC26" s="401">
        <v>0.75</v>
      </c>
      <c r="DHD26" s="401">
        <v>0.75</v>
      </c>
      <c r="DHE26" s="401">
        <v>0.75</v>
      </c>
      <c r="DHF26" s="401">
        <v>0.75</v>
      </c>
      <c r="DHG26" s="401">
        <v>0.75</v>
      </c>
      <c r="DHH26" s="401">
        <v>0.75</v>
      </c>
      <c r="DHI26" s="401">
        <v>0.75</v>
      </c>
      <c r="DHJ26" s="401">
        <v>0.75</v>
      </c>
      <c r="DHK26" s="401">
        <v>0.75</v>
      </c>
      <c r="DHL26" s="401">
        <v>0.75</v>
      </c>
      <c r="DHM26" s="401">
        <v>0.75</v>
      </c>
      <c r="DHN26" s="401">
        <v>0.75</v>
      </c>
      <c r="DHO26" s="401">
        <v>0.75</v>
      </c>
      <c r="DHP26" s="401">
        <v>0.75</v>
      </c>
      <c r="DHQ26" s="401">
        <v>0.75</v>
      </c>
      <c r="DHR26" s="401">
        <v>0.75</v>
      </c>
      <c r="DHS26" s="401">
        <v>0.75</v>
      </c>
      <c r="DHT26" s="401">
        <v>0.75</v>
      </c>
      <c r="DHU26" s="401">
        <v>0.75</v>
      </c>
      <c r="DHV26" s="401">
        <v>0.75</v>
      </c>
      <c r="DHW26" s="401">
        <v>0.75</v>
      </c>
      <c r="DHX26" s="401">
        <v>0.75</v>
      </c>
      <c r="DHY26" s="401">
        <v>0.75</v>
      </c>
      <c r="DHZ26" s="401">
        <v>0.75</v>
      </c>
      <c r="DIA26" s="401">
        <v>0.75</v>
      </c>
      <c r="DIB26" s="401">
        <v>0.75</v>
      </c>
      <c r="DIC26" s="401">
        <v>0.75</v>
      </c>
      <c r="DID26" s="401">
        <v>0.75</v>
      </c>
      <c r="DIE26" s="401">
        <v>0.75</v>
      </c>
      <c r="DIF26" s="401">
        <v>0.75</v>
      </c>
      <c r="DIG26" s="401">
        <v>0.75</v>
      </c>
      <c r="DIH26" s="401">
        <v>0.75</v>
      </c>
      <c r="DII26" s="401">
        <v>0.75</v>
      </c>
      <c r="DIJ26" s="401">
        <v>0.75</v>
      </c>
      <c r="DIK26" s="401">
        <v>0.75</v>
      </c>
      <c r="DIL26" s="401">
        <v>0.75</v>
      </c>
      <c r="DIM26" s="401">
        <v>0.75</v>
      </c>
      <c r="DIN26" s="401">
        <v>0.75</v>
      </c>
      <c r="DIO26" s="401">
        <v>0.75</v>
      </c>
      <c r="DIP26" s="401">
        <v>0.75</v>
      </c>
      <c r="DIQ26" s="401">
        <v>0.75</v>
      </c>
      <c r="DIR26" s="401">
        <v>0.75</v>
      </c>
      <c r="DIS26" s="401">
        <v>0.75</v>
      </c>
      <c r="DIT26" s="401">
        <v>0.75</v>
      </c>
      <c r="DIU26" s="401">
        <v>0.75</v>
      </c>
      <c r="DIV26" s="401">
        <v>0.75</v>
      </c>
      <c r="DIW26" s="401">
        <v>0.75</v>
      </c>
      <c r="DIX26" s="401">
        <v>0.75</v>
      </c>
      <c r="DIY26" s="401">
        <v>0.75</v>
      </c>
      <c r="DIZ26" s="401">
        <v>0.75</v>
      </c>
      <c r="DJA26" s="401">
        <v>0.75</v>
      </c>
      <c r="DJB26" s="401">
        <v>0.75</v>
      </c>
      <c r="DJC26" s="401">
        <v>0.75</v>
      </c>
      <c r="DJD26" s="401">
        <v>0.75</v>
      </c>
      <c r="DJE26" s="401">
        <v>0.75</v>
      </c>
      <c r="DJF26" s="401">
        <v>0.75</v>
      </c>
      <c r="DJG26" s="401">
        <v>0.75</v>
      </c>
      <c r="DJH26" s="401">
        <v>0.75</v>
      </c>
      <c r="DJI26" s="401">
        <v>0.75</v>
      </c>
      <c r="DJJ26" s="401">
        <v>0.75</v>
      </c>
      <c r="DJK26" s="401">
        <v>0.75</v>
      </c>
      <c r="DJL26" s="401">
        <v>0.75</v>
      </c>
      <c r="DJM26" s="401">
        <v>0.75</v>
      </c>
      <c r="DJN26" s="401">
        <v>0.75</v>
      </c>
      <c r="DJO26" s="401">
        <v>0.75</v>
      </c>
      <c r="DJP26" s="401">
        <v>0.75</v>
      </c>
      <c r="DJQ26" s="401">
        <v>0.75</v>
      </c>
      <c r="DJR26" s="401">
        <v>0.75</v>
      </c>
      <c r="DJS26" s="401">
        <v>0.75</v>
      </c>
      <c r="DJT26" s="401">
        <v>0.75</v>
      </c>
      <c r="DJU26" s="401">
        <v>0.75</v>
      </c>
      <c r="DJV26" s="401">
        <v>0.75</v>
      </c>
      <c r="DJW26" s="401">
        <v>0.75</v>
      </c>
      <c r="DJX26" s="401">
        <v>0.75</v>
      </c>
      <c r="DJY26" s="401">
        <v>0.75</v>
      </c>
      <c r="DJZ26" s="401">
        <v>0.75</v>
      </c>
      <c r="DKA26" s="401">
        <v>0.75</v>
      </c>
      <c r="DKB26" s="401">
        <v>0.75</v>
      </c>
      <c r="DKC26" s="401">
        <v>0.75</v>
      </c>
      <c r="DKD26" s="401">
        <v>0.75</v>
      </c>
      <c r="DKE26" s="401">
        <v>0.75</v>
      </c>
      <c r="DKF26" s="401">
        <v>0.75</v>
      </c>
      <c r="DKG26" s="401">
        <v>0.75</v>
      </c>
      <c r="DKH26" s="401">
        <v>0.75</v>
      </c>
      <c r="DKI26" s="401">
        <v>0.75</v>
      </c>
      <c r="DKJ26" s="401">
        <v>0.75</v>
      </c>
      <c r="DKK26" s="401">
        <v>0.75</v>
      </c>
      <c r="DKL26" s="401">
        <v>0.75</v>
      </c>
      <c r="DKM26" s="401">
        <v>0.75</v>
      </c>
      <c r="DKN26" s="401">
        <v>0.75</v>
      </c>
      <c r="DKO26" s="401">
        <v>0.75</v>
      </c>
      <c r="DKP26" s="401">
        <v>0.75</v>
      </c>
      <c r="DKQ26" s="401">
        <v>0.75</v>
      </c>
      <c r="DKR26" s="401">
        <v>0.75</v>
      </c>
      <c r="DKS26" s="401">
        <v>0.75</v>
      </c>
      <c r="DKT26" s="401">
        <v>0.75</v>
      </c>
      <c r="DKU26" s="401">
        <v>0.75</v>
      </c>
      <c r="DKV26" s="401">
        <v>0.75</v>
      </c>
      <c r="DKW26" s="401">
        <v>0.75</v>
      </c>
      <c r="DKX26" s="401">
        <v>0.75</v>
      </c>
      <c r="DKY26" s="401">
        <v>0.75</v>
      </c>
      <c r="DKZ26" s="401">
        <v>0.75</v>
      </c>
      <c r="DLA26" s="401">
        <v>0.75</v>
      </c>
      <c r="DLB26" s="401">
        <v>0.75</v>
      </c>
      <c r="DLC26" s="401">
        <v>0.75</v>
      </c>
      <c r="DLD26" s="401">
        <v>0.75</v>
      </c>
      <c r="DLE26" s="401">
        <v>0.75</v>
      </c>
      <c r="DLF26" s="401">
        <v>0.75</v>
      </c>
      <c r="DLG26" s="401">
        <v>0.75</v>
      </c>
      <c r="DLH26" s="401">
        <v>0.75</v>
      </c>
      <c r="DLI26" s="401">
        <v>0.75</v>
      </c>
      <c r="DLJ26" s="401">
        <v>0.75</v>
      </c>
      <c r="DLK26" s="401">
        <v>0.75</v>
      </c>
      <c r="DLL26" s="401">
        <v>0.75</v>
      </c>
      <c r="DLM26" s="401">
        <v>0.75</v>
      </c>
      <c r="DLN26" s="401">
        <v>0.75</v>
      </c>
      <c r="DLO26" s="401">
        <v>0.75</v>
      </c>
      <c r="DLP26" s="401">
        <v>0.75</v>
      </c>
      <c r="DLQ26" s="401">
        <v>0.75</v>
      </c>
      <c r="DLR26" s="401">
        <v>0.75</v>
      </c>
      <c r="DLS26" s="401">
        <v>0.75</v>
      </c>
      <c r="DLT26" s="401">
        <v>0.75</v>
      </c>
      <c r="DLU26" s="401">
        <v>0.75</v>
      </c>
      <c r="DLV26" s="401">
        <v>0.75</v>
      </c>
      <c r="DLW26" s="401">
        <v>0.75</v>
      </c>
      <c r="DLX26" s="401">
        <v>0.75</v>
      </c>
      <c r="DLY26" s="401">
        <v>0.75</v>
      </c>
      <c r="DLZ26" s="401">
        <v>0.75</v>
      </c>
      <c r="DMA26" s="401">
        <v>0.75</v>
      </c>
      <c r="DMB26" s="401">
        <v>0.75</v>
      </c>
      <c r="DMC26" s="401">
        <v>0.75</v>
      </c>
      <c r="DMD26" s="401">
        <v>0.75</v>
      </c>
      <c r="DME26" s="401">
        <v>0.75</v>
      </c>
      <c r="DMF26" s="401">
        <v>0.75</v>
      </c>
      <c r="DMG26" s="401">
        <v>0.75</v>
      </c>
      <c r="DMH26" s="401">
        <v>0.75</v>
      </c>
      <c r="DMI26" s="401">
        <v>0.75</v>
      </c>
      <c r="DMJ26" s="401">
        <v>0.75</v>
      </c>
      <c r="DMK26" s="401">
        <v>0.75</v>
      </c>
      <c r="DML26" s="401">
        <v>0.75</v>
      </c>
      <c r="DMM26" s="401">
        <v>0.75</v>
      </c>
      <c r="DMN26" s="401">
        <v>0.75</v>
      </c>
      <c r="DMO26" s="401">
        <v>0.75</v>
      </c>
      <c r="DMP26" s="401">
        <v>0.75</v>
      </c>
      <c r="DMQ26" s="401">
        <v>0.75</v>
      </c>
      <c r="DMR26" s="401">
        <v>0.75</v>
      </c>
      <c r="DMS26" s="401">
        <v>0.75</v>
      </c>
      <c r="DMT26" s="401">
        <v>0.75</v>
      </c>
      <c r="DMU26" s="401">
        <v>0.75</v>
      </c>
      <c r="DMV26" s="401">
        <v>0.75</v>
      </c>
      <c r="DMW26" s="401">
        <v>0.75</v>
      </c>
      <c r="DMX26" s="401">
        <v>0.75</v>
      </c>
      <c r="DMY26" s="401">
        <v>0.75</v>
      </c>
      <c r="DMZ26" s="401">
        <v>0.75</v>
      </c>
      <c r="DNA26" s="401">
        <v>0.75</v>
      </c>
      <c r="DNB26" s="401">
        <v>0.75</v>
      </c>
      <c r="DNC26" s="401">
        <v>0.75</v>
      </c>
      <c r="DND26" s="401">
        <v>0.75</v>
      </c>
      <c r="DNE26" s="401">
        <v>0.75</v>
      </c>
      <c r="DNF26" s="401">
        <v>0.75</v>
      </c>
      <c r="DNG26" s="401">
        <v>0.75</v>
      </c>
      <c r="DNH26" s="401">
        <v>0.75</v>
      </c>
      <c r="DNI26" s="401">
        <v>0.75</v>
      </c>
      <c r="DNJ26" s="401">
        <v>0.75</v>
      </c>
      <c r="DNK26" s="401">
        <v>0.75</v>
      </c>
      <c r="DNL26" s="401">
        <v>0.75</v>
      </c>
      <c r="DNM26" s="401">
        <v>0.75</v>
      </c>
      <c r="DNN26" s="401">
        <v>0.75</v>
      </c>
      <c r="DNO26" s="401">
        <v>0.75</v>
      </c>
      <c r="DNP26" s="401">
        <v>0.75</v>
      </c>
      <c r="DNQ26" s="401">
        <v>0.75</v>
      </c>
      <c r="DNR26" s="401">
        <v>0.75</v>
      </c>
      <c r="DNS26" s="401">
        <v>0.75</v>
      </c>
      <c r="DNT26" s="401">
        <v>0.75</v>
      </c>
      <c r="DNU26" s="401">
        <v>0.75</v>
      </c>
      <c r="DNV26" s="401">
        <v>0.75</v>
      </c>
      <c r="DNW26" s="401">
        <v>0.75</v>
      </c>
      <c r="DNX26" s="401">
        <v>0.75</v>
      </c>
      <c r="DNY26" s="401">
        <v>0.75</v>
      </c>
      <c r="DNZ26" s="401">
        <v>0.75</v>
      </c>
      <c r="DOA26" s="401">
        <v>0.75</v>
      </c>
      <c r="DOB26" s="401">
        <v>0.75</v>
      </c>
      <c r="DOC26" s="401">
        <v>0.75</v>
      </c>
      <c r="DOD26" s="401">
        <v>0.75</v>
      </c>
      <c r="DOE26" s="401">
        <v>0.75</v>
      </c>
      <c r="DOF26" s="401">
        <v>0.75</v>
      </c>
      <c r="DOG26" s="401">
        <v>0.75</v>
      </c>
      <c r="DOH26" s="401">
        <v>0.75</v>
      </c>
      <c r="DOI26" s="401">
        <v>0.75</v>
      </c>
      <c r="DOJ26" s="401">
        <v>0.75</v>
      </c>
      <c r="DOK26" s="401">
        <v>0.75</v>
      </c>
      <c r="DOL26" s="401">
        <v>0.75</v>
      </c>
      <c r="DOM26" s="401">
        <v>0.75</v>
      </c>
      <c r="DON26" s="401">
        <v>0.75</v>
      </c>
      <c r="DOO26" s="401">
        <v>0.75</v>
      </c>
      <c r="DOP26" s="401">
        <v>0.75</v>
      </c>
      <c r="DOQ26" s="401">
        <v>0.75</v>
      </c>
      <c r="DOR26" s="401">
        <v>0.75</v>
      </c>
      <c r="DOS26" s="401">
        <v>0.75</v>
      </c>
      <c r="DOT26" s="401">
        <v>0.75</v>
      </c>
      <c r="DOU26" s="401">
        <v>0.75</v>
      </c>
      <c r="DOV26" s="401">
        <v>0.75</v>
      </c>
      <c r="DOW26" s="401">
        <v>0.75</v>
      </c>
      <c r="DOX26" s="401">
        <v>0.75</v>
      </c>
      <c r="DOY26" s="401">
        <v>0.75</v>
      </c>
      <c r="DOZ26" s="401">
        <v>0.75</v>
      </c>
      <c r="DPA26" s="401">
        <v>0.75</v>
      </c>
      <c r="DPB26" s="401">
        <v>0.75</v>
      </c>
      <c r="DPC26" s="401">
        <v>0.75</v>
      </c>
      <c r="DPD26" s="401">
        <v>0.75</v>
      </c>
      <c r="DPE26" s="401">
        <v>0.75</v>
      </c>
      <c r="DPF26" s="401">
        <v>0.75</v>
      </c>
      <c r="DPG26" s="401">
        <v>0.75</v>
      </c>
      <c r="DPH26" s="401">
        <v>0.75</v>
      </c>
      <c r="DPI26" s="401">
        <v>0.75</v>
      </c>
      <c r="DPJ26" s="401">
        <v>0.75</v>
      </c>
      <c r="DPK26" s="401">
        <v>0.75</v>
      </c>
      <c r="DPL26" s="401">
        <v>0.75</v>
      </c>
      <c r="DPM26" s="401">
        <v>0.75</v>
      </c>
      <c r="DPN26" s="401">
        <v>0.75</v>
      </c>
      <c r="DPO26" s="401">
        <v>0.75</v>
      </c>
      <c r="DPP26" s="401">
        <v>0.75</v>
      </c>
      <c r="DPQ26" s="401">
        <v>0.75</v>
      </c>
      <c r="DPR26" s="401">
        <v>0.75</v>
      </c>
      <c r="DPS26" s="401">
        <v>0.75</v>
      </c>
      <c r="DPT26" s="401">
        <v>0.75</v>
      </c>
      <c r="DPU26" s="401">
        <v>0.75</v>
      </c>
      <c r="DPV26" s="401">
        <v>0.75</v>
      </c>
      <c r="DPW26" s="401">
        <v>0.75</v>
      </c>
      <c r="DPX26" s="401">
        <v>0.75</v>
      </c>
      <c r="DPY26" s="401">
        <v>0.75</v>
      </c>
      <c r="DPZ26" s="401">
        <v>0.75</v>
      </c>
      <c r="DQA26" s="401">
        <v>0.75</v>
      </c>
      <c r="DQB26" s="401">
        <v>0.75</v>
      </c>
      <c r="DQC26" s="401">
        <v>0.75</v>
      </c>
      <c r="DQD26" s="401">
        <v>0.75</v>
      </c>
      <c r="DQE26" s="401">
        <v>0.75</v>
      </c>
      <c r="DQF26" s="401">
        <v>0.75</v>
      </c>
      <c r="DQG26" s="401">
        <v>0.75</v>
      </c>
      <c r="DQH26" s="401">
        <v>0.75</v>
      </c>
      <c r="DQI26" s="401">
        <v>0.75</v>
      </c>
      <c r="DQJ26" s="401">
        <v>0.75</v>
      </c>
      <c r="DQK26" s="401">
        <v>0.75</v>
      </c>
      <c r="DQL26" s="401">
        <v>0.75</v>
      </c>
      <c r="DQM26" s="401">
        <v>0.75</v>
      </c>
      <c r="DQN26" s="401">
        <v>0.75</v>
      </c>
      <c r="DQO26" s="401">
        <v>0.75</v>
      </c>
      <c r="DQP26" s="401">
        <v>0.75</v>
      </c>
      <c r="DQQ26" s="401">
        <v>0.75</v>
      </c>
      <c r="DQR26" s="401">
        <v>0.75</v>
      </c>
      <c r="DQS26" s="401">
        <v>0.75</v>
      </c>
      <c r="DQT26" s="401">
        <v>0.75</v>
      </c>
      <c r="DQU26" s="401">
        <v>0.75</v>
      </c>
      <c r="DQV26" s="401">
        <v>0.75</v>
      </c>
      <c r="DQW26" s="401">
        <v>0.75</v>
      </c>
      <c r="DQX26" s="401">
        <v>0.75</v>
      </c>
      <c r="DQY26" s="401">
        <v>0.75</v>
      </c>
      <c r="DQZ26" s="401">
        <v>0.75</v>
      </c>
      <c r="DRA26" s="401">
        <v>0.75</v>
      </c>
      <c r="DRB26" s="401">
        <v>0.75</v>
      </c>
      <c r="DRC26" s="401">
        <v>0.75</v>
      </c>
      <c r="DRD26" s="401">
        <v>0.75</v>
      </c>
      <c r="DRE26" s="401">
        <v>0.75</v>
      </c>
      <c r="DRF26" s="401">
        <v>0.75</v>
      </c>
      <c r="DRG26" s="401">
        <v>0.75</v>
      </c>
      <c r="DRH26" s="401">
        <v>0.75</v>
      </c>
      <c r="DRI26" s="401">
        <v>0.75</v>
      </c>
      <c r="DRJ26" s="401">
        <v>0.75</v>
      </c>
      <c r="DRK26" s="401">
        <v>0.75</v>
      </c>
      <c r="DRL26" s="401">
        <v>0.75</v>
      </c>
      <c r="DRM26" s="401">
        <v>0.75</v>
      </c>
      <c r="DRN26" s="401">
        <v>0.75</v>
      </c>
      <c r="DRO26" s="401">
        <v>0.75</v>
      </c>
      <c r="DRP26" s="401">
        <v>0.75</v>
      </c>
      <c r="DRQ26" s="401">
        <v>0.75</v>
      </c>
      <c r="DRR26" s="401">
        <v>0.75</v>
      </c>
      <c r="DRS26" s="401">
        <v>0.75</v>
      </c>
      <c r="DRT26" s="401">
        <v>0.75</v>
      </c>
      <c r="DRU26" s="401">
        <v>0.75</v>
      </c>
      <c r="DRV26" s="401">
        <v>0.75</v>
      </c>
      <c r="DRW26" s="401">
        <v>0.75</v>
      </c>
      <c r="DRX26" s="401">
        <v>0.75</v>
      </c>
      <c r="DRY26" s="401">
        <v>0.75</v>
      </c>
      <c r="DRZ26" s="401">
        <v>0.75</v>
      </c>
      <c r="DSA26" s="401">
        <v>0.75</v>
      </c>
      <c r="DSB26" s="401">
        <v>0.75</v>
      </c>
      <c r="DSC26" s="401">
        <v>0.75</v>
      </c>
      <c r="DSD26" s="401">
        <v>0.75</v>
      </c>
      <c r="DSE26" s="401">
        <v>0.75</v>
      </c>
      <c r="DSF26" s="401">
        <v>0.75</v>
      </c>
      <c r="DSG26" s="401">
        <v>0.75</v>
      </c>
      <c r="DSH26" s="401">
        <v>0.75</v>
      </c>
      <c r="DSI26" s="401">
        <v>0.75</v>
      </c>
      <c r="DSJ26" s="401">
        <v>0.75</v>
      </c>
      <c r="DSK26" s="401">
        <v>0.75</v>
      </c>
      <c r="DSL26" s="401">
        <v>0.75</v>
      </c>
      <c r="DSM26" s="401">
        <v>0.75</v>
      </c>
      <c r="DSN26" s="401">
        <v>0.75</v>
      </c>
      <c r="DSO26" s="401">
        <v>0.75</v>
      </c>
      <c r="DSP26" s="401">
        <v>0.75</v>
      </c>
      <c r="DSQ26" s="401">
        <v>0.75</v>
      </c>
      <c r="DSR26" s="401">
        <v>0.75</v>
      </c>
      <c r="DSS26" s="401">
        <v>0.75</v>
      </c>
      <c r="DST26" s="401">
        <v>0.75</v>
      </c>
      <c r="DSU26" s="401">
        <v>0.75</v>
      </c>
      <c r="DSV26" s="401">
        <v>0.75</v>
      </c>
      <c r="DSW26" s="401">
        <v>0.75</v>
      </c>
      <c r="DSX26" s="401">
        <v>0.75</v>
      </c>
      <c r="DSY26" s="401">
        <v>0.75</v>
      </c>
      <c r="DSZ26" s="401">
        <v>0.75</v>
      </c>
      <c r="DTA26" s="401">
        <v>0.75</v>
      </c>
      <c r="DTB26" s="401">
        <v>0.75</v>
      </c>
      <c r="DTC26" s="401">
        <v>0.75</v>
      </c>
      <c r="DTD26" s="401">
        <v>0.75</v>
      </c>
      <c r="DTE26" s="401">
        <v>0.75</v>
      </c>
      <c r="DTF26" s="401">
        <v>0.75</v>
      </c>
      <c r="DTG26" s="401">
        <v>0.75</v>
      </c>
      <c r="DTH26" s="401">
        <v>0.75</v>
      </c>
      <c r="DTI26" s="401">
        <v>0.75</v>
      </c>
      <c r="DTJ26" s="401">
        <v>0.75</v>
      </c>
      <c r="DTK26" s="401">
        <v>0.75</v>
      </c>
      <c r="DTL26" s="401">
        <v>0.75</v>
      </c>
      <c r="DTM26" s="401">
        <v>0.75</v>
      </c>
      <c r="DTN26" s="401">
        <v>0.75</v>
      </c>
      <c r="DTO26" s="401">
        <v>0.75</v>
      </c>
      <c r="DTP26" s="401">
        <v>0.75</v>
      </c>
      <c r="DTQ26" s="401">
        <v>0.75</v>
      </c>
      <c r="DTR26" s="401">
        <v>0.75</v>
      </c>
      <c r="DTS26" s="401">
        <v>0.75</v>
      </c>
      <c r="DTT26" s="401">
        <v>0.75</v>
      </c>
      <c r="DTU26" s="401">
        <v>0.75</v>
      </c>
      <c r="DTV26" s="401">
        <v>0.75</v>
      </c>
      <c r="DTW26" s="401">
        <v>0.75</v>
      </c>
      <c r="DTX26" s="401">
        <v>0.75</v>
      </c>
      <c r="DTY26" s="401">
        <v>0.75</v>
      </c>
      <c r="DTZ26" s="401">
        <v>0.75</v>
      </c>
      <c r="DUA26" s="401">
        <v>0.75</v>
      </c>
      <c r="DUB26" s="401">
        <v>0.75</v>
      </c>
      <c r="DUC26" s="401">
        <v>0.75</v>
      </c>
      <c r="DUD26" s="401">
        <v>0.75</v>
      </c>
      <c r="DUE26" s="401">
        <v>0.75</v>
      </c>
      <c r="DUF26" s="401">
        <v>0.75</v>
      </c>
      <c r="DUG26" s="401">
        <v>0.75</v>
      </c>
      <c r="DUH26" s="401">
        <v>0.75</v>
      </c>
      <c r="DUI26" s="401">
        <v>0.75</v>
      </c>
      <c r="DUJ26" s="401">
        <v>0.75</v>
      </c>
      <c r="DUK26" s="401">
        <v>0.75</v>
      </c>
      <c r="DUL26" s="401">
        <v>0.75</v>
      </c>
      <c r="DUM26" s="401">
        <v>0.75</v>
      </c>
      <c r="DUN26" s="401">
        <v>0.75</v>
      </c>
      <c r="DUO26" s="401">
        <v>0.75</v>
      </c>
      <c r="DUP26" s="401">
        <v>0.75</v>
      </c>
      <c r="DUQ26" s="401">
        <v>0.75</v>
      </c>
      <c r="DUR26" s="401">
        <v>0.75</v>
      </c>
      <c r="DUS26" s="401">
        <v>0.75</v>
      </c>
      <c r="DUT26" s="401">
        <v>0.75</v>
      </c>
      <c r="DUU26" s="401">
        <v>0.75</v>
      </c>
      <c r="DUV26" s="401">
        <v>0.75</v>
      </c>
      <c r="DUW26" s="401">
        <v>0.75</v>
      </c>
      <c r="DUX26" s="401">
        <v>0.75</v>
      </c>
      <c r="DUY26" s="401">
        <v>0.75</v>
      </c>
      <c r="DUZ26" s="401">
        <v>0.75</v>
      </c>
      <c r="DVA26" s="401">
        <v>0.75</v>
      </c>
      <c r="DVB26" s="401">
        <v>0.75</v>
      </c>
      <c r="DVC26" s="401">
        <v>0.75</v>
      </c>
      <c r="DVD26" s="401">
        <v>0.75</v>
      </c>
      <c r="DVE26" s="401">
        <v>0.75</v>
      </c>
      <c r="DVF26" s="401">
        <v>0.75</v>
      </c>
      <c r="DVG26" s="401">
        <v>0.75</v>
      </c>
      <c r="DVH26" s="401">
        <v>0.75</v>
      </c>
      <c r="DVI26" s="401">
        <v>0.75</v>
      </c>
      <c r="DVJ26" s="401">
        <v>0.75</v>
      </c>
      <c r="DVK26" s="401">
        <v>0.75</v>
      </c>
      <c r="DVL26" s="401">
        <v>0.75</v>
      </c>
      <c r="DVM26" s="401">
        <v>0.75</v>
      </c>
      <c r="DVN26" s="401">
        <v>0.75</v>
      </c>
      <c r="DVO26" s="401">
        <v>0.75</v>
      </c>
      <c r="DVP26" s="401">
        <v>0.75</v>
      </c>
      <c r="DVQ26" s="401">
        <v>0.75</v>
      </c>
      <c r="DVR26" s="401">
        <v>0.75</v>
      </c>
      <c r="DVS26" s="401">
        <v>0.75</v>
      </c>
      <c r="DVT26" s="401">
        <v>0.75</v>
      </c>
      <c r="DVU26" s="401">
        <v>0.75</v>
      </c>
      <c r="DVV26" s="401">
        <v>0.75</v>
      </c>
      <c r="DVW26" s="401">
        <v>0.75</v>
      </c>
      <c r="DVX26" s="401">
        <v>0.75</v>
      </c>
      <c r="DVY26" s="401">
        <v>0.75</v>
      </c>
      <c r="DVZ26" s="401">
        <v>0.75</v>
      </c>
      <c r="DWA26" s="401">
        <v>0.75</v>
      </c>
      <c r="DWB26" s="401">
        <v>0.75</v>
      </c>
      <c r="DWC26" s="401">
        <v>0.75</v>
      </c>
      <c r="DWD26" s="401">
        <v>0.75</v>
      </c>
      <c r="DWE26" s="401">
        <v>0.75</v>
      </c>
      <c r="DWF26" s="401">
        <v>0.75</v>
      </c>
      <c r="DWG26" s="401">
        <v>0.75</v>
      </c>
      <c r="DWH26" s="401">
        <v>0.75</v>
      </c>
      <c r="DWI26" s="401">
        <v>0.75</v>
      </c>
      <c r="DWJ26" s="401">
        <v>0.75</v>
      </c>
      <c r="DWK26" s="401">
        <v>0.75</v>
      </c>
      <c r="DWL26" s="401">
        <v>0.75</v>
      </c>
      <c r="DWM26" s="401">
        <v>0.75</v>
      </c>
      <c r="DWN26" s="401">
        <v>0.75</v>
      </c>
      <c r="DWO26" s="401">
        <v>0.75</v>
      </c>
      <c r="DWP26" s="401">
        <v>0.75</v>
      </c>
      <c r="DWQ26" s="401">
        <v>0.75</v>
      </c>
      <c r="DWR26" s="401">
        <v>0.75</v>
      </c>
      <c r="DWS26" s="401">
        <v>0.75</v>
      </c>
      <c r="DWT26" s="401">
        <v>0.75</v>
      </c>
      <c r="DWU26" s="401">
        <v>0.75</v>
      </c>
      <c r="DWV26" s="401">
        <v>0.75</v>
      </c>
      <c r="DWW26" s="401">
        <v>0.75</v>
      </c>
      <c r="DWX26" s="401">
        <v>0.75</v>
      </c>
      <c r="DWY26" s="401">
        <v>0.75</v>
      </c>
      <c r="DWZ26" s="401">
        <v>0.75</v>
      </c>
      <c r="DXA26" s="401">
        <v>0.75</v>
      </c>
      <c r="DXB26" s="401">
        <v>0.75</v>
      </c>
      <c r="DXC26" s="401">
        <v>0.75</v>
      </c>
      <c r="DXD26" s="401">
        <v>0.75</v>
      </c>
      <c r="DXE26" s="401">
        <v>0.75</v>
      </c>
      <c r="DXF26" s="401">
        <v>0.75</v>
      </c>
      <c r="DXG26" s="401">
        <v>0.75</v>
      </c>
      <c r="DXH26" s="401">
        <v>0.75</v>
      </c>
      <c r="DXI26" s="401">
        <v>0.75</v>
      </c>
      <c r="DXJ26" s="401">
        <v>0.75</v>
      </c>
      <c r="DXK26" s="401">
        <v>0.75</v>
      </c>
      <c r="DXL26" s="401">
        <v>0.75</v>
      </c>
      <c r="DXM26" s="401">
        <v>0.75</v>
      </c>
      <c r="DXN26" s="401">
        <v>0.75</v>
      </c>
      <c r="DXO26" s="401">
        <v>0.75</v>
      </c>
      <c r="DXP26" s="401">
        <v>0.75</v>
      </c>
      <c r="DXQ26" s="401">
        <v>0.75</v>
      </c>
      <c r="DXR26" s="401">
        <v>0.75</v>
      </c>
      <c r="DXS26" s="401">
        <v>0.75</v>
      </c>
      <c r="DXT26" s="401">
        <v>0.75</v>
      </c>
      <c r="DXU26" s="401">
        <v>0.75</v>
      </c>
      <c r="DXV26" s="401">
        <v>0.75</v>
      </c>
      <c r="DXW26" s="401">
        <v>0.75</v>
      </c>
      <c r="DXX26" s="401">
        <v>0.75</v>
      </c>
      <c r="DXY26" s="401">
        <v>0.75</v>
      </c>
      <c r="DXZ26" s="401">
        <v>0.75</v>
      </c>
      <c r="DYA26" s="401">
        <v>0.75</v>
      </c>
      <c r="DYB26" s="401">
        <v>0.75</v>
      </c>
      <c r="DYC26" s="401">
        <v>0.75</v>
      </c>
      <c r="DYD26" s="401">
        <v>0.75</v>
      </c>
      <c r="DYE26" s="401">
        <v>0.75</v>
      </c>
      <c r="DYF26" s="401">
        <v>0.75</v>
      </c>
      <c r="DYG26" s="401">
        <v>0.75</v>
      </c>
      <c r="DYH26" s="401">
        <v>0.75</v>
      </c>
      <c r="DYI26" s="401">
        <v>0.75</v>
      </c>
      <c r="DYJ26" s="401">
        <v>0.75</v>
      </c>
      <c r="DYK26" s="401">
        <v>0.75</v>
      </c>
      <c r="DYL26" s="401">
        <v>0.75</v>
      </c>
      <c r="DYM26" s="401">
        <v>0.75</v>
      </c>
      <c r="DYN26" s="401">
        <v>0.75</v>
      </c>
      <c r="DYO26" s="401">
        <v>0.75</v>
      </c>
      <c r="DYP26" s="401">
        <v>0.75</v>
      </c>
      <c r="DYQ26" s="401">
        <v>0.75</v>
      </c>
      <c r="DYR26" s="401">
        <v>0.75</v>
      </c>
      <c r="DYS26" s="401">
        <v>0.75</v>
      </c>
      <c r="DYT26" s="401">
        <v>0.75</v>
      </c>
      <c r="DYU26" s="401">
        <v>0.75</v>
      </c>
      <c r="DYV26" s="401">
        <v>0.75</v>
      </c>
      <c r="DYW26" s="401">
        <v>0.75</v>
      </c>
      <c r="DYX26" s="401">
        <v>0.75</v>
      </c>
      <c r="DYY26" s="401">
        <v>0.75</v>
      </c>
      <c r="DYZ26" s="401">
        <v>0.75</v>
      </c>
      <c r="DZA26" s="401">
        <v>0.75</v>
      </c>
      <c r="DZB26" s="401">
        <v>0.75</v>
      </c>
      <c r="DZC26" s="401">
        <v>0.75</v>
      </c>
      <c r="DZD26" s="401">
        <v>0.75</v>
      </c>
      <c r="DZE26" s="401">
        <v>0.75</v>
      </c>
      <c r="DZF26" s="401">
        <v>0.75</v>
      </c>
      <c r="DZG26" s="401">
        <v>0.75</v>
      </c>
      <c r="DZH26" s="401">
        <v>0.75</v>
      </c>
      <c r="DZI26" s="401">
        <v>0.75</v>
      </c>
      <c r="DZJ26" s="401">
        <v>0.75</v>
      </c>
      <c r="DZK26" s="401">
        <v>0.75</v>
      </c>
      <c r="DZL26" s="401">
        <v>0.75</v>
      </c>
      <c r="DZM26" s="401">
        <v>0.75</v>
      </c>
      <c r="DZN26" s="401">
        <v>0.75</v>
      </c>
      <c r="DZO26" s="401">
        <v>0.75</v>
      </c>
      <c r="DZP26" s="401">
        <v>0.75</v>
      </c>
      <c r="DZQ26" s="401">
        <v>0.75</v>
      </c>
      <c r="DZR26" s="401">
        <v>0.75</v>
      </c>
      <c r="DZS26" s="401">
        <v>0.75</v>
      </c>
      <c r="DZT26" s="401">
        <v>0.75</v>
      </c>
      <c r="DZU26" s="401">
        <v>0.75</v>
      </c>
      <c r="DZV26" s="401">
        <v>0.75</v>
      </c>
      <c r="DZW26" s="401">
        <v>0.75</v>
      </c>
      <c r="DZX26" s="401">
        <v>0.75</v>
      </c>
      <c r="DZY26" s="401">
        <v>0.75</v>
      </c>
      <c r="DZZ26" s="401">
        <v>0.75</v>
      </c>
      <c r="EAA26" s="401">
        <v>0.75</v>
      </c>
      <c r="EAB26" s="401">
        <v>0.75</v>
      </c>
      <c r="EAC26" s="401">
        <v>0.75</v>
      </c>
      <c r="EAD26" s="401">
        <v>0.75</v>
      </c>
      <c r="EAE26" s="401">
        <v>0.75</v>
      </c>
      <c r="EAF26" s="401">
        <v>0.75</v>
      </c>
      <c r="EAG26" s="401">
        <v>0.75</v>
      </c>
      <c r="EAH26" s="401">
        <v>0.75</v>
      </c>
      <c r="EAI26" s="401">
        <v>0.75</v>
      </c>
      <c r="EAJ26" s="401">
        <v>0.75</v>
      </c>
      <c r="EAK26" s="401">
        <v>0.75</v>
      </c>
      <c r="EAL26" s="401">
        <v>0.75</v>
      </c>
      <c r="EAM26" s="401">
        <v>0.75</v>
      </c>
      <c r="EAN26" s="401">
        <v>0.75</v>
      </c>
      <c r="EAO26" s="401">
        <v>0.75</v>
      </c>
      <c r="EAP26" s="401">
        <v>0.75</v>
      </c>
      <c r="EAQ26" s="401">
        <v>0.75</v>
      </c>
      <c r="EAR26" s="401">
        <v>0.75</v>
      </c>
      <c r="EAS26" s="401">
        <v>0.75</v>
      </c>
      <c r="EAT26" s="401">
        <v>0.75</v>
      </c>
      <c r="EAU26" s="401">
        <v>0.75</v>
      </c>
      <c r="EAV26" s="401">
        <v>0.75</v>
      </c>
      <c r="EAW26" s="401">
        <v>0.75</v>
      </c>
      <c r="EAX26" s="401">
        <v>0.75</v>
      </c>
      <c r="EAY26" s="401">
        <v>0.75</v>
      </c>
      <c r="EAZ26" s="401">
        <v>0.75</v>
      </c>
      <c r="EBA26" s="401">
        <v>0.75</v>
      </c>
      <c r="EBB26" s="401">
        <v>0.75</v>
      </c>
      <c r="EBC26" s="401">
        <v>0.75</v>
      </c>
      <c r="EBD26" s="401">
        <v>0.75</v>
      </c>
      <c r="EBE26" s="401">
        <v>0.75</v>
      </c>
      <c r="EBF26" s="401">
        <v>0.75</v>
      </c>
      <c r="EBG26" s="401">
        <v>0.75</v>
      </c>
      <c r="EBH26" s="401">
        <v>0.75</v>
      </c>
      <c r="EBI26" s="401">
        <v>0.75</v>
      </c>
      <c r="EBJ26" s="401">
        <v>0.75</v>
      </c>
      <c r="EBK26" s="401">
        <v>0.75</v>
      </c>
      <c r="EBL26" s="401">
        <v>0.75</v>
      </c>
      <c r="EBM26" s="401">
        <v>0.75</v>
      </c>
      <c r="EBN26" s="401">
        <v>0.75</v>
      </c>
      <c r="EBO26" s="401">
        <v>0.75</v>
      </c>
      <c r="EBP26" s="401">
        <v>0.75</v>
      </c>
      <c r="EBQ26" s="401">
        <v>0.75</v>
      </c>
      <c r="EBR26" s="401">
        <v>0.75</v>
      </c>
      <c r="EBS26" s="401">
        <v>0.75</v>
      </c>
      <c r="EBT26" s="401">
        <v>0.75</v>
      </c>
      <c r="EBU26" s="401">
        <v>0.75</v>
      </c>
      <c r="EBV26" s="401">
        <v>0.75</v>
      </c>
      <c r="EBW26" s="401">
        <v>0.75</v>
      </c>
      <c r="EBX26" s="401">
        <v>0.75</v>
      </c>
      <c r="EBY26" s="401">
        <v>0.75</v>
      </c>
      <c r="EBZ26" s="401">
        <v>0.75</v>
      </c>
      <c r="ECA26" s="401">
        <v>0.75</v>
      </c>
      <c r="ECB26" s="401">
        <v>0.75</v>
      </c>
      <c r="ECC26" s="401">
        <v>0.75</v>
      </c>
      <c r="ECD26" s="401">
        <v>0.75</v>
      </c>
      <c r="ECE26" s="401">
        <v>0.75</v>
      </c>
      <c r="ECF26" s="401">
        <v>0.75</v>
      </c>
      <c r="ECG26" s="401">
        <v>0.75</v>
      </c>
      <c r="ECH26" s="401">
        <v>0.75</v>
      </c>
      <c r="ECI26" s="401">
        <v>0.75</v>
      </c>
      <c r="ECJ26" s="401">
        <v>0.75</v>
      </c>
      <c r="ECK26" s="401">
        <v>0.75</v>
      </c>
      <c r="ECL26" s="401">
        <v>0.75</v>
      </c>
      <c r="ECM26" s="401">
        <v>0.75</v>
      </c>
      <c r="ECN26" s="401">
        <v>0.75</v>
      </c>
      <c r="ECO26" s="401">
        <v>0.75</v>
      </c>
      <c r="ECP26" s="401">
        <v>0.75</v>
      </c>
      <c r="ECQ26" s="401">
        <v>0.75</v>
      </c>
      <c r="ECR26" s="401">
        <v>0.75</v>
      </c>
      <c r="ECS26" s="401">
        <v>0.75</v>
      </c>
      <c r="ECT26" s="401">
        <v>0.75</v>
      </c>
      <c r="ECU26" s="401">
        <v>0.75</v>
      </c>
      <c r="ECV26" s="401">
        <v>0.75</v>
      </c>
      <c r="ECW26" s="401">
        <v>0.75</v>
      </c>
      <c r="ECX26" s="401">
        <v>0.75</v>
      </c>
      <c r="ECY26" s="401">
        <v>0.75</v>
      </c>
      <c r="ECZ26" s="401">
        <v>0.75</v>
      </c>
      <c r="EDA26" s="401">
        <v>0.75</v>
      </c>
      <c r="EDB26" s="401">
        <v>0.75</v>
      </c>
      <c r="EDC26" s="401">
        <v>0.75</v>
      </c>
      <c r="EDD26" s="401">
        <v>0.75</v>
      </c>
      <c r="EDE26" s="401">
        <v>0.75</v>
      </c>
      <c r="EDF26" s="401">
        <v>0.75</v>
      </c>
      <c r="EDG26" s="401">
        <v>0.75</v>
      </c>
      <c r="EDH26" s="401">
        <v>0.75</v>
      </c>
      <c r="EDI26" s="401">
        <v>0.75</v>
      </c>
      <c r="EDJ26" s="401">
        <v>0.75</v>
      </c>
      <c r="EDK26" s="401">
        <v>0.75</v>
      </c>
      <c r="EDL26" s="401">
        <v>0.75</v>
      </c>
      <c r="EDM26" s="401">
        <v>0.75</v>
      </c>
      <c r="EDN26" s="401">
        <v>0.75</v>
      </c>
      <c r="EDO26" s="401">
        <v>0.75</v>
      </c>
      <c r="EDP26" s="401">
        <v>0.75</v>
      </c>
      <c r="EDQ26" s="401">
        <v>0.75</v>
      </c>
      <c r="EDR26" s="401">
        <v>0.75</v>
      </c>
      <c r="EDS26" s="401">
        <v>0.75</v>
      </c>
      <c r="EDT26" s="401">
        <v>0.75</v>
      </c>
      <c r="EDU26" s="401">
        <v>0.75</v>
      </c>
      <c r="EDV26" s="401">
        <v>0.75</v>
      </c>
      <c r="EDW26" s="401">
        <v>0.75</v>
      </c>
      <c r="EDX26" s="401">
        <v>0.75</v>
      </c>
      <c r="EDY26" s="401">
        <v>0.75</v>
      </c>
      <c r="EDZ26" s="401">
        <v>0.75</v>
      </c>
      <c r="EEA26" s="401">
        <v>0.75</v>
      </c>
      <c r="EEB26" s="401">
        <v>0.75</v>
      </c>
      <c r="EEC26" s="401">
        <v>0.75</v>
      </c>
      <c r="EED26" s="401">
        <v>0.75</v>
      </c>
      <c r="EEE26" s="401">
        <v>0.75</v>
      </c>
      <c r="EEF26" s="401">
        <v>0.75</v>
      </c>
      <c r="EEG26" s="401">
        <v>0.75</v>
      </c>
      <c r="EEH26" s="401">
        <v>0.75</v>
      </c>
      <c r="EEI26" s="401">
        <v>0.75</v>
      </c>
      <c r="EEJ26" s="401">
        <v>0.75</v>
      </c>
      <c r="EEK26" s="401">
        <v>0.75</v>
      </c>
      <c r="EEL26" s="401">
        <v>0.75</v>
      </c>
      <c r="EEM26" s="401">
        <v>0.75</v>
      </c>
      <c r="EEN26" s="401">
        <v>0.75</v>
      </c>
      <c r="EEO26" s="401">
        <v>0.75</v>
      </c>
      <c r="EEP26" s="401">
        <v>0.75</v>
      </c>
      <c r="EEQ26" s="401">
        <v>0.75</v>
      </c>
      <c r="EER26" s="401">
        <v>0.75</v>
      </c>
      <c r="EES26" s="401">
        <v>0.75</v>
      </c>
      <c r="EET26" s="401">
        <v>0.75</v>
      </c>
      <c r="EEU26" s="401">
        <v>0.75</v>
      </c>
      <c r="EEV26" s="401">
        <v>0.75</v>
      </c>
      <c r="EEW26" s="401">
        <v>0.75</v>
      </c>
      <c r="EEX26" s="401">
        <v>0.75</v>
      </c>
      <c r="EEY26" s="401">
        <v>0.75</v>
      </c>
      <c r="EEZ26" s="401">
        <v>0.75</v>
      </c>
      <c r="EFA26" s="401">
        <v>0.75</v>
      </c>
      <c r="EFB26" s="401">
        <v>0.75</v>
      </c>
      <c r="EFC26" s="401">
        <v>0.75</v>
      </c>
      <c r="EFD26" s="401">
        <v>0.75</v>
      </c>
      <c r="EFE26" s="401">
        <v>0.75</v>
      </c>
      <c r="EFF26" s="401">
        <v>0.75</v>
      </c>
      <c r="EFG26" s="401">
        <v>0.75</v>
      </c>
      <c r="EFH26" s="401">
        <v>0.75</v>
      </c>
      <c r="EFI26" s="401">
        <v>0.75</v>
      </c>
      <c r="EFJ26" s="401">
        <v>0.75</v>
      </c>
      <c r="EFK26" s="401">
        <v>0.75</v>
      </c>
      <c r="EFL26" s="401">
        <v>0.75</v>
      </c>
      <c r="EFM26" s="401">
        <v>0.75</v>
      </c>
      <c r="EFN26" s="401">
        <v>0.75</v>
      </c>
      <c r="EFO26" s="401">
        <v>0.75</v>
      </c>
      <c r="EFP26" s="401">
        <v>0.75</v>
      </c>
      <c r="EFQ26" s="401">
        <v>0.75</v>
      </c>
      <c r="EFR26" s="401">
        <v>0.75</v>
      </c>
      <c r="EFS26" s="401">
        <v>0.75</v>
      </c>
      <c r="EFT26" s="401">
        <v>0.75</v>
      </c>
      <c r="EFU26" s="401">
        <v>0.75</v>
      </c>
      <c r="EFV26" s="401">
        <v>0.75</v>
      </c>
      <c r="EFW26" s="401">
        <v>0.75</v>
      </c>
      <c r="EFX26" s="401">
        <v>0.75</v>
      </c>
      <c r="EFY26" s="401">
        <v>0.75</v>
      </c>
      <c r="EFZ26" s="401">
        <v>0.75</v>
      </c>
      <c r="EGA26" s="401">
        <v>0.75</v>
      </c>
      <c r="EGB26" s="401">
        <v>0.75</v>
      </c>
      <c r="EGC26" s="401">
        <v>0.75</v>
      </c>
      <c r="EGD26" s="401">
        <v>0.75</v>
      </c>
      <c r="EGE26" s="401">
        <v>0.75</v>
      </c>
      <c r="EGF26" s="401">
        <v>0.75</v>
      </c>
      <c r="EGG26" s="401">
        <v>0.75</v>
      </c>
      <c r="EGH26" s="401">
        <v>0.75</v>
      </c>
      <c r="EGI26" s="401">
        <v>0.75</v>
      </c>
      <c r="EGJ26" s="401">
        <v>0.75</v>
      </c>
      <c r="EGK26" s="401">
        <v>0.75</v>
      </c>
      <c r="EGL26" s="401">
        <v>0.75</v>
      </c>
      <c r="EGM26" s="401">
        <v>0.75</v>
      </c>
      <c r="EGN26" s="401">
        <v>0.75</v>
      </c>
      <c r="EGO26" s="401">
        <v>0.75</v>
      </c>
      <c r="EGP26" s="401">
        <v>0.75</v>
      </c>
      <c r="EGQ26" s="401">
        <v>0.75</v>
      </c>
      <c r="EGR26" s="401">
        <v>0.75</v>
      </c>
      <c r="EGS26" s="401">
        <v>0.75</v>
      </c>
      <c r="EGT26" s="401">
        <v>0.75</v>
      </c>
      <c r="EGU26" s="401">
        <v>0.75</v>
      </c>
      <c r="EGV26" s="401">
        <v>0.75</v>
      </c>
      <c r="EGW26" s="401">
        <v>0.75</v>
      </c>
      <c r="EGX26" s="401">
        <v>0.75</v>
      </c>
      <c r="EGY26" s="401">
        <v>0.75</v>
      </c>
      <c r="EGZ26" s="401">
        <v>0.75</v>
      </c>
      <c r="EHA26" s="401">
        <v>0.75</v>
      </c>
      <c r="EHB26" s="401">
        <v>0.75</v>
      </c>
      <c r="EHC26" s="401">
        <v>0.75</v>
      </c>
      <c r="EHD26" s="401">
        <v>0.75</v>
      </c>
      <c r="EHE26" s="401">
        <v>0.75</v>
      </c>
      <c r="EHF26" s="401">
        <v>0.75</v>
      </c>
      <c r="EHG26" s="401">
        <v>0.75</v>
      </c>
      <c r="EHH26" s="401">
        <v>0.75</v>
      </c>
      <c r="EHI26" s="401">
        <v>0.75</v>
      </c>
      <c r="EHJ26" s="401">
        <v>0.75</v>
      </c>
      <c r="EHK26" s="401">
        <v>0.75</v>
      </c>
      <c r="EHL26" s="401">
        <v>0.75</v>
      </c>
      <c r="EHM26" s="401">
        <v>0.75</v>
      </c>
      <c r="EHN26" s="401">
        <v>0.75</v>
      </c>
      <c r="EHO26" s="401">
        <v>0.75</v>
      </c>
      <c r="EHP26" s="401">
        <v>0.75</v>
      </c>
      <c r="EHQ26" s="401">
        <v>0.75</v>
      </c>
      <c r="EHR26" s="401">
        <v>0.75</v>
      </c>
      <c r="EHS26" s="401">
        <v>0.75</v>
      </c>
      <c r="EHT26" s="401">
        <v>0.75</v>
      </c>
      <c r="EHU26" s="401">
        <v>0.75</v>
      </c>
      <c r="EHV26" s="401">
        <v>0.75</v>
      </c>
      <c r="EHW26" s="401">
        <v>0.75</v>
      </c>
      <c r="EHX26" s="401">
        <v>0.75</v>
      </c>
      <c r="EHY26" s="401">
        <v>0.75</v>
      </c>
      <c r="EHZ26" s="401">
        <v>0.75</v>
      </c>
      <c r="EIA26" s="401">
        <v>0.75</v>
      </c>
      <c r="EIB26" s="401">
        <v>0.75</v>
      </c>
      <c r="EIC26" s="401">
        <v>0.75</v>
      </c>
      <c r="EID26" s="401">
        <v>0.75</v>
      </c>
      <c r="EIE26" s="401">
        <v>0.75</v>
      </c>
      <c r="EIF26" s="401">
        <v>0.75</v>
      </c>
      <c r="EIG26" s="401">
        <v>0.75</v>
      </c>
      <c r="EIH26" s="401">
        <v>0.75</v>
      </c>
      <c r="EII26" s="401">
        <v>0.75</v>
      </c>
      <c r="EIJ26" s="401">
        <v>0.75</v>
      </c>
      <c r="EIK26" s="401">
        <v>0.75</v>
      </c>
      <c r="EIL26" s="401">
        <v>0.75</v>
      </c>
      <c r="EIM26" s="401">
        <v>0.75</v>
      </c>
      <c r="EIN26" s="401">
        <v>0.75</v>
      </c>
      <c r="EIO26" s="401">
        <v>0.75</v>
      </c>
      <c r="EIP26" s="401">
        <v>0.75</v>
      </c>
      <c r="EIQ26" s="401">
        <v>0.75</v>
      </c>
      <c r="EIR26" s="401">
        <v>0.75</v>
      </c>
      <c r="EIS26" s="401">
        <v>0.75</v>
      </c>
      <c r="EIT26" s="401">
        <v>0.75</v>
      </c>
      <c r="EIU26" s="401">
        <v>0.75</v>
      </c>
      <c r="EIV26" s="401">
        <v>0.75</v>
      </c>
      <c r="EIW26" s="401">
        <v>0.75</v>
      </c>
      <c r="EIX26" s="401">
        <v>0.75</v>
      </c>
      <c r="EIY26" s="401">
        <v>0.75</v>
      </c>
      <c r="EIZ26" s="401">
        <v>0.75</v>
      </c>
      <c r="EJA26" s="401">
        <v>0.75</v>
      </c>
      <c r="EJB26" s="401">
        <v>0.75</v>
      </c>
      <c r="EJC26" s="401">
        <v>0.75</v>
      </c>
      <c r="EJD26" s="401">
        <v>0.75</v>
      </c>
      <c r="EJE26" s="401">
        <v>0.75</v>
      </c>
      <c r="EJF26" s="401">
        <v>0.75</v>
      </c>
      <c r="EJG26" s="401">
        <v>0.75</v>
      </c>
      <c r="EJH26" s="401">
        <v>0.75</v>
      </c>
      <c r="EJI26" s="401">
        <v>0.75</v>
      </c>
      <c r="EJJ26" s="401">
        <v>0.75</v>
      </c>
      <c r="EJK26" s="401">
        <v>0.75</v>
      </c>
      <c r="EJL26" s="401">
        <v>0.75</v>
      </c>
      <c r="EJM26" s="401">
        <v>0.75</v>
      </c>
      <c r="EJN26" s="401">
        <v>0.75</v>
      </c>
      <c r="EJO26" s="401">
        <v>0.75</v>
      </c>
      <c r="EJP26" s="401">
        <v>0.75</v>
      </c>
      <c r="EJQ26" s="401">
        <v>0.75</v>
      </c>
      <c r="EJR26" s="401">
        <v>0.75</v>
      </c>
      <c r="EJS26" s="401">
        <v>0.75</v>
      </c>
      <c r="EJT26" s="401">
        <v>0.75</v>
      </c>
      <c r="EJU26" s="401">
        <v>0.75</v>
      </c>
      <c r="EJV26" s="401">
        <v>0.75</v>
      </c>
      <c r="EJW26" s="401">
        <v>0.75</v>
      </c>
      <c r="EJX26" s="401">
        <v>0.75</v>
      </c>
      <c r="EJY26" s="401">
        <v>0.75</v>
      </c>
      <c r="EJZ26" s="401">
        <v>0.75</v>
      </c>
      <c r="EKA26" s="401">
        <v>0.75</v>
      </c>
      <c r="EKB26" s="401">
        <v>0.75</v>
      </c>
      <c r="EKC26" s="401">
        <v>0.75</v>
      </c>
      <c r="EKD26" s="401">
        <v>0.75</v>
      </c>
      <c r="EKE26" s="401">
        <v>0.75</v>
      </c>
      <c r="EKF26" s="401">
        <v>0.75</v>
      </c>
      <c r="EKG26" s="401">
        <v>0.75</v>
      </c>
      <c r="EKH26" s="401">
        <v>0.75</v>
      </c>
      <c r="EKI26" s="401">
        <v>0.75</v>
      </c>
      <c r="EKJ26" s="401">
        <v>0.75</v>
      </c>
      <c r="EKK26" s="401">
        <v>0.75</v>
      </c>
      <c r="EKL26" s="401">
        <v>0.75</v>
      </c>
      <c r="EKM26" s="401">
        <v>0.75</v>
      </c>
      <c r="EKN26" s="401">
        <v>0.75</v>
      </c>
      <c r="EKO26" s="401">
        <v>0.75</v>
      </c>
      <c r="EKP26" s="401">
        <v>0.75</v>
      </c>
      <c r="EKQ26" s="401">
        <v>0.75</v>
      </c>
      <c r="EKR26" s="401">
        <v>0.75</v>
      </c>
      <c r="EKS26" s="401">
        <v>0.75</v>
      </c>
      <c r="EKT26" s="401">
        <v>0.75</v>
      </c>
      <c r="EKU26" s="401">
        <v>0.75</v>
      </c>
      <c r="EKV26" s="401">
        <v>0.75</v>
      </c>
      <c r="EKW26" s="401">
        <v>0.75</v>
      </c>
      <c r="EKX26" s="401">
        <v>0.75</v>
      </c>
      <c r="EKY26" s="401">
        <v>0.75</v>
      </c>
      <c r="EKZ26" s="401">
        <v>0.75</v>
      </c>
      <c r="ELA26" s="401">
        <v>0.75</v>
      </c>
      <c r="ELB26" s="401">
        <v>0.75</v>
      </c>
      <c r="ELC26" s="401">
        <v>0.75</v>
      </c>
      <c r="ELD26" s="401">
        <v>0.75</v>
      </c>
      <c r="ELE26" s="401">
        <v>0.75</v>
      </c>
      <c r="ELF26" s="401">
        <v>0.75</v>
      </c>
      <c r="ELG26" s="401">
        <v>0.75</v>
      </c>
      <c r="ELH26" s="401">
        <v>0.75</v>
      </c>
      <c r="ELI26" s="401">
        <v>0.75</v>
      </c>
      <c r="ELJ26" s="401">
        <v>0.75</v>
      </c>
      <c r="ELK26" s="401">
        <v>0.75</v>
      </c>
      <c r="ELL26" s="401">
        <v>0.75</v>
      </c>
      <c r="ELM26" s="401">
        <v>0.75</v>
      </c>
      <c r="ELN26" s="401">
        <v>0.75</v>
      </c>
      <c r="ELO26" s="401">
        <v>0.75</v>
      </c>
      <c r="ELP26" s="401">
        <v>0.75</v>
      </c>
      <c r="ELQ26" s="401">
        <v>0.75</v>
      </c>
      <c r="ELR26" s="401">
        <v>0.75</v>
      </c>
      <c r="ELS26" s="401">
        <v>0.75</v>
      </c>
      <c r="ELT26" s="401">
        <v>0.75</v>
      </c>
      <c r="ELU26" s="401">
        <v>0.75</v>
      </c>
      <c r="ELV26" s="401">
        <v>0.75</v>
      </c>
      <c r="ELW26" s="401">
        <v>0.75</v>
      </c>
      <c r="ELX26" s="401">
        <v>0.75</v>
      </c>
      <c r="ELY26" s="401">
        <v>0.75</v>
      </c>
      <c r="ELZ26" s="401">
        <v>0.75</v>
      </c>
      <c r="EMA26" s="401">
        <v>0.75</v>
      </c>
      <c r="EMB26" s="401">
        <v>0.75</v>
      </c>
      <c r="EMC26" s="401">
        <v>0.75</v>
      </c>
      <c r="EMD26" s="401">
        <v>0.75</v>
      </c>
      <c r="EME26" s="401">
        <v>0.75</v>
      </c>
      <c r="EMF26" s="401">
        <v>0.75</v>
      </c>
      <c r="EMG26" s="401">
        <v>0.75</v>
      </c>
      <c r="EMH26" s="401">
        <v>0.75</v>
      </c>
      <c r="EMI26" s="401">
        <v>0.75</v>
      </c>
      <c r="EMJ26" s="401">
        <v>0.75</v>
      </c>
      <c r="EMK26" s="401">
        <v>0.75</v>
      </c>
      <c r="EML26" s="401">
        <v>0.75</v>
      </c>
      <c r="EMM26" s="401">
        <v>0.75</v>
      </c>
      <c r="EMN26" s="401">
        <v>0.75</v>
      </c>
      <c r="EMO26" s="401">
        <v>0.75</v>
      </c>
      <c r="EMP26" s="401">
        <v>0.75</v>
      </c>
      <c r="EMQ26" s="401">
        <v>0.75</v>
      </c>
      <c r="EMR26" s="401">
        <v>0.75</v>
      </c>
      <c r="EMS26" s="401">
        <v>0.75</v>
      </c>
      <c r="EMT26" s="401">
        <v>0.75</v>
      </c>
      <c r="EMU26" s="401">
        <v>0.75</v>
      </c>
      <c r="EMV26" s="401">
        <v>0.75</v>
      </c>
      <c r="EMW26" s="401">
        <v>0.75</v>
      </c>
      <c r="EMX26" s="401">
        <v>0.75</v>
      </c>
      <c r="EMY26" s="401">
        <v>0.75</v>
      </c>
      <c r="EMZ26" s="401">
        <v>0.75</v>
      </c>
      <c r="ENA26" s="401">
        <v>0.75</v>
      </c>
      <c r="ENB26" s="401">
        <v>0.75</v>
      </c>
      <c r="ENC26" s="401">
        <v>0.75</v>
      </c>
      <c r="END26" s="401">
        <v>0.75</v>
      </c>
      <c r="ENE26" s="401">
        <v>0.75</v>
      </c>
      <c r="ENF26" s="401">
        <v>0.75</v>
      </c>
      <c r="ENG26" s="401">
        <v>0.75</v>
      </c>
      <c r="ENH26" s="401">
        <v>0.75</v>
      </c>
      <c r="ENI26" s="401">
        <v>0.75</v>
      </c>
      <c r="ENJ26" s="401">
        <v>0.75</v>
      </c>
      <c r="ENK26" s="401">
        <v>0.75</v>
      </c>
      <c r="ENL26" s="401">
        <v>0.75</v>
      </c>
      <c r="ENM26" s="401">
        <v>0.75</v>
      </c>
      <c r="ENN26" s="401">
        <v>0.75</v>
      </c>
      <c r="ENO26" s="401">
        <v>0.75</v>
      </c>
      <c r="ENP26" s="401">
        <v>0.75</v>
      </c>
      <c r="ENQ26" s="401">
        <v>0.75</v>
      </c>
      <c r="ENR26" s="401">
        <v>0.75</v>
      </c>
      <c r="ENS26" s="401">
        <v>0.75</v>
      </c>
      <c r="ENT26" s="401">
        <v>0.75</v>
      </c>
      <c r="ENU26" s="401">
        <v>0.75</v>
      </c>
      <c r="ENV26" s="401">
        <v>0.75</v>
      </c>
      <c r="ENW26" s="401">
        <v>0.75</v>
      </c>
      <c r="ENX26" s="401">
        <v>0.75</v>
      </c>
      <c r="ENY26" s="401">
        <v>0.75</v>
      </c>
      <c r="ENZ26" s="401">
        <v>0.75</v>
      </c>
      <c r="EOA26" s="401">
        <v>0.75</v>
      </c>
      <c r="EOB26" s="401">
        <v>0.75</v>
      </c>
      <c r="EOC26" s="401">
        <v>0.75</v>
      </c>
      <c r="EOD26" s="401">
        <v>0.75</v>
      </c>
      <c r="EOE26" s="401">
        <v>0.75</v>
      </c>
      <c r="EOF26" s="401">
        <v>0.75</v>
      </c>
      <c r="EOG26" s="401">
        <v>0.75</v>
      </c>
      <c r="EOH26" s="401">
        <v>0.75</v>
      </c>
      <c r="EOI26" s="401">
        <v>0.75</v>
      </c>
      <c r="EOJ26" s="401">
        <v>0.75</v>
      </c>
      <c r="EOK26" s="401">
        <v>0.75</v>
      </c>
      <c r="EOL26" s="401">
        <v>0.75</v>
      </c>
      <c r="EOM26" s="401">
        <v>0.75</v>
      </c>
      <c r="EON26" s="401">
        <v>0.75</v>
      </c>
      <c r="EOO26" s="401">
        <v>0.75</v>
      </c>
      <c r="EOP26" s="401">
        <v>0.75</v>
      </c>
      <c r="EOQ26" s="401">
        <v>0.75</v>
      </c>
      <c r="EOR26" s="401">
        <v>0.75</v>
      </c>
      <c r="EOS26" s="401">
        <v>0.75</v>
      </c>
      <c r="EOT26" s="401">
        <v>0.75</v>
      </c>
      <c r="EOU26" s="401">
        <v>0.75</v>
      </c>
      <c r="EOV26" s="401">
        <v>0.75</v>
      </c>
      <c r="EOW26" s="401">
        <v>0.75</v>
      </c>
      <c r="EOX26" s="401">
        <v>0.75</v>
      </c>
      <c r="EOY26" s="401">
        <v>0.75</v>
      </c>
      <c r="EOZ26" s="401">
        <v>0.75</v>
      </c>
      <c r="EPA26" s="401">
        <v>0.75</v>
      </c>
      <c r="EPB26" s="401">
        <v>0.75</v>
      </c>
      <c r="EPC26" s="401">
        <v>0.75</v>
      </c>
      <c r="EPD26" s="401">
        <v>0.75</v>
      </c>
      <c r="EPE26" s="401">
        <v>0.75</v>
      </c>
      <c r="EPF26" s="401">
        <v>0.75</v>
      </c>
      <c r="EPG26" s="401">
        <v>0.75</v>
      </c>
      <c r="EPH26" s="401">
        <v>0.75</v>
      </c>
      <c r="EPI26" s="401">
        <v>0.75</v>
      </c>
      <c r="EPJ26" s="401">
        <v>0.75</v>
      </c>
      <c r="EPK26" s="401">
        <v>0.75</v>
      </c>
      <c r="EPL26" s="401">
        <v>0.75</v>
      </c>
      <c r="EPM26" s="401">
        <v>0.75</v>
      </c>
      <c r="EPN26" s="401">
        <v>0.75</v>
      </c>
      <c r="EPO26" s="401">
        <v>0.75</v>
      </c>
      <c r="EPP26" s="401">
        <v>0.75</v>
      </c>
      <c r="EPQ26" s="401">
        <v>0.75</v>
      </c>
      <c r="EPR26" s="401">
        <v>0.75</v>
      </c>
      <c r="EPS26" s="401">
        <v>0.75</v>
      </c>
      <c r="EPT26" s="401">
        <v>0.75</v>
      </c>
      <c r="EPU26" s="401">
        <v>0.75</v>
      </c>
      <c r="EPV26" s="401">
        <v>0.75</v>
      </c>
      <c r="EPW26" s="401">
        <v>0.75</v>
      </c>
      <c r="EPX26" s="401">
        <v>0.75</v>
      </c>
      <c r="EPY26" s="401">
        <v>0.75</v>
      </c>
      <c r="EPZ26" s="401">
        <v>0.75</v>
      </c>
      <c r="EQA26" s="401">
        <v>0.75</v>
      </c>
      <c r="EQB26" s="401">
        <v>0.75</v>
      </c>
      <c r="EQC26" s="401">
        <v>0.75</v>
      </c>
      <c r="EQD26" s="401">
        <v>0.75</v>
      </c>
      <c r="EQE26" s="401">
        <v>0.75</v>
      </c>
      <c r="EQF26" s="401">
        <v>0.75</v>
      </c>
      <c r="EQG26" s="401">
        <v>0.75</v>
      </c>
      <c r="EQH26" s="401">
        <v>0.75</v>
      </c>
      <c r="EQI26" s="401">
        <v>0.75</v>
      </c>
      <c r="EQJ26" s="401">
        <v>0.75</v>
      </c>
      <c r="EQK26" s="401">
        <v>0.75</v>
      </c>
      <c r="EQL26" s="401">
        <v>0.75</v>
      </c>
      <c r="EQM26" s="401">
        <v>0.75</v>
      </c>
      <c r="EQN26" s="401">
        <v>0.75</v>
      </c>
      <c r="EQO26" s="401">
        <v>0.75</v>
      </c>
      <c r="EQP26" s="401">
        <v>0.75</v>
      </c>
      <c r="EQQ26" s="401">
        <v>0.75</v>
      </c>
      <c r="EQR26" s="401">
        <v>0.75</v>
      </c>
      <c r="EQS26" s="401">
        <v>0.75</v>
      </c>
      <c r="EQT26" s="401">
        <v>0.75</v>
      </c>
      <c r="EQU26" s="401">
        <v>0.75</v>
      </c>
      <c r="EQV26" s="401">
        <v>0.75</v>
      </c>
      <c r="EQW26" s="401">
        <v>0.75</v>
      </c>
      <c r="EQX26" s="401">
        <v>0.75</v>
      </c>
      <c r="EQY26" s="401">
        <v>0.75</v>
      </c>
      <c r="EQZ26" s="401">
        <v>0.75</v>
      </c>
      <c r="ERA26" s="401">
        <v>0.75</v>
      </c>
      <c r="ERB26" s="401">
        <v>0.75</v>
      </c>
      <c r="ERC26" s="401">
        <v>0.75</v>
      </c>
      <c r="ERD26" s="401">
        <v>0.75</v>
      </c>
      <c r="ERE26" s="401">
        <v>0.75</v>
      </c>
      <c r="ERF26" s="401">
        <v>0.75</v>
      </c>
      <c r="ERG26" s="401">
        <v>0.75</v>
      </c>
      <c r="ERH26" s="401">
        <v>0.75</v>
      </c>
      <c r="ERI26" s="401">
        <v>0.75</v>
      </c>
      <c r="ERJ26" s="401">
        <v>0.75</v>
      </c>
      <c r="ERK26" s="401">
        <v>0.75</v>
      </c>
      <c r="ERL26" s="401">
        <v>0.75</v>
      </c>
      <c r="ERM26" s="401">
        <v>0.75</v>
      </c>
      <c r="ERN26" s="401">
        <v>0.75</v>
      </c>
      <c r="ERO26" s="401">
        <v>0.75</v>
      </c>
      <c r="ERP26" s="401">
        <v>0.75</v>
      </c>
      <c r="ERQ26" s="401">
        <v>0.75</v>
      </c>
      <c r="ERR26" s="401">
        <v>0.75</v>
      </c>
      <c r="ERS26" s="401">
        <v>0.75</v>
      </c>
      <c r="ERT26" s="401">
        <v>0.75</v>
      </c>
      <c r="ERU26" s="401">
        <v>0.75</v>
      </c>
      <c r="ERV26" s="401">
        <v>0.75</v>
      </c>
      <c r="ERW26" s="401">
        <v>0.75</v>
      </c>
      <c r="ERX26" s="401">
        <v>0.75</v>
      </c>
      <c r="ERY26" s="401">
        <v>0.75</v>
      </c>
      <c r="ERZ26" s="401">
        <v>0.75</v>
      </c>
      <c r="ESA26" s="401">
        <v>0.75</v>
      </c>
      <c r="ESB26" s="401">
        <v>0.75</v>
      </c>
      <c r="ESC26" s="401">
        <v>0.75</v>
      </c>
      <c r="ESD26" s="401">
        <v>0.75</v>
      </c>
      <c r="ESE26" s="401">
        <v>0.75</v>
      </c>
      <c r="ESF26" s="401">
        <v>0.75</v>
      </c>
      <c r="ESG26" s="401">
        <v>0.75</v>
      </c>
      <c r="ESH26" s="401">
        <v>0.75</v>
      </c>
      <c r="ESI26" s="401">
        <v>0.75</v>
      </c>
      <c r="ESJ26" s="401">
        <v>0.75</v>
      </c>
      <c r="ESK26" s="401">
        <v>0.75</v>
      </c>
      <c r="ESL26" s="401">
        <v>0.75</v>
      </c>
      <c r="ESM26" s="401">
        <v>0.75</v>
      </c>
      <c r="ESN26" s="401">
        <v>0.75</v>
      </c>
      <c r="ESO26" s="401">
        <v>0.75</v>
      </c>
      <c r="ESP26" s="401">
        <v>0.75</v>
      </c>
      <c r="ESQ26" s="401">
        <v>0.75</v>
      </c>
      <c r="ESR26" s="401">
        <v>0.75</v>
      </c>
      <c r="ESS26" s="401">
        <v>0.75</v>
      </c>
      <c r="EST26" s="401">
        <v>0.75</v>
      </c>
      <c r="ESU26" s="401">
        <v>0.75</v>
      </c>
      <c r="ESV26" s="401">
        <v>0.75</v>
      </c>
      <c r="ESW26" s="401">
        <v>0.75</v>
      </c>
      <c r="ESX26" s="401">
        <v>0.75</v>
      </c>
      <c r="ESY26" s="401">
        <v>0.75</v>
      </c>
      <c r="ESZ26" s="401">
        <v>0.75</v>
      </c>
      <c r="ETA26" s="401">
        <v>0.75</v>
      </c>
      <c r="ETB26" s="401">
        <v>0.75</v>
      </c>
      <c r="ETC26" s="401">
        <v>0.75</v>
      </c>
      <c r="ETD26" s="401">
        <v>0.75</v>
      </c>
      <c r="ETE26" s="401">
        <v>0.75</v>
      </c>
      <c r="ETF26" s="401">
        <v>0.75</v>
      </c>
      <c r="ETG26" s="401">
        <v>0.75</v>
      </c>
      <c r="ETH26" s="401">
        <v>0.75</v>
      </c>
      <c r="ETI26" s="401">
        <v>0.75</v>
      </c>
      <c r="ETJ26" s="401">
        <v>0.75</v>
      </c>
      <c r="ETK26" s="401">
        <v>0.75</v>
      </c>
      <c r="ETL26" s="401">
        <v>0.75</v>
      </c>
      <c r="ETM26" s="401">
        <v>0.75</v>
      </c>
      <c r="ETN26" s="401">
        <v>0.75</v>
      </c>
      <c r="ETO26" s="401">
        <v>0.75</v>
      </c>
      <c r="ETP26" s="401">
        <v>0.75</v>
      </c>
      <c r="ETQ26" s="401">
        <v>0.75</v>
      </c>
      <c r="ETR26" s="401">
        <v>0.75</v>
      </c>
      <c r="ETS26" s="401">
        <v>0.75</v>
      </c>
      <c r="ETT26" s="401">
        <v>0.75</v>
      </c>
      <c r="ETU26" s="401">
        <v>0.75</v>
      </c>
      <c r="ETV26" s="401">
        <v>0.75</v>
      </c>
      <c r="ETW26" s="401">
        <v>0.75</v>
      </c>
      <c r="ETX26" s="401">
        <v>0.75</v>
      </c>
      <c r="ETY26" s="401">
        <v>0.75</v>
      </c>
      <c r="ETZ26" s="401">
        <v>0.75</v>
      </c>
      <c r="EUA26" s="401">
        <v>0.75</v>
      </c>
      <c r="EUB26" s="401">
        <v>0.75</v>
      </c>
      <c r="EUC26" s="401">
        <v>0.75</v>
      </c>
      <c r="EUD26" s="401">
        <v>0.75</v>
      </c>
      <c r="EUE26" s="401">
        <v>0.75</v>
      </c>
      <c r="EUF26" s="401">
        <v>0.75</v>
      </c>
      <c r="EUG26" s="401">
        <v>0.75</v>
      </c>
      <c r="EUH26" s="401">
        <v>0.75</v>
      </c>
      <c r="EUI26" s="401">
        <v>0.75</v>
      </c>
      <c r="EUJ26" s="401">
        <v>0.75</v>
      </c>
      <c r="EUK26" s="401">
        <v>0.75</v>
      </c>
      <c r="EUL26" s="401">
        <v>0.75</v>
      </c>
      <c r="EUM26" s="401">
        <v>0.75</v>
      </c>
      <c r="EUN26" s="401">
        <v>0.75</v>
      </c>
      <c r="EUO26" s="401">
        <v>0.75</v>
      </c>
      <c r="EUP26" s="401">
        <v>0.75</v>
      </c>
      <c r="EUQ26" s="401">
        <v>0.75</v>
      </c>
      <c r="EUR26" s="401">
        <v>0.75</v>
      </c>
      <c r="EUS26" s="401">
        <v>0.75</v>
      </c>
      <c r="EUT26" s="401">
        <v>0.75</v>
      </c>
      <c r="EUU26" s="401">
        <v>0.75</v>
      </c>
      <c r="EUV26" s="401">
        <v>0.75</v>
      </c>
      <c r="EUW26" s="401">
        <v>0.75</v>
      </c>
      <c r="EUX26" s="401">
        <v>0.75</v>
      </c>
      <c r="EUY26" s="401">
        <v>0.75</v>
      </c>
      <c r="EUZ26" s="401">
        <v>0.75</v>
      </c>
      <c r="EVA26" s="401">
        <v>0.75</v>
      </c>
      <c r="EVB26" s="401">
        <v>0.75</v>
      </c>
      <c r="EVC26" s="401">
        <v>0.75</v>
      </c>
      <c r="EVD26" s="401">
        <v>0.75</v>
      </c>
      <c r="EVE26" s="401">
        <v>0.75</v>
      </c>
      <c r="EVF26" s="401">
        <v>0.75</v>
      </c>
      <c r="EVG26" s="401">
        <v>0.75</v>
      </c>
      <c r="EVH26" s="401">
        <v>0.75</v>
      </c>
      <c r="EVI26" s="401">
        <v>0.75</v>
      </c>
      <c r="EVJ26" s="401">
        <v>0.75</v>
      </c>
      <c r="EVK26" s="401">
        <v>0.75</v>
      </c>
      <c r="EVL26" s="401">
        <v>0.75</v>
      </c>
      <c r="EVM26" s="401">
        <v>0.75</v>
      </c>
      <c r="EVN26" s="401">
        <v>0.75</v>
      </c>
      <c r="EVO26" s="401">
        <v>0.75</v>
      </c>
      <c r="EVP26" s="401">
        <v>0.75</v>
      </c>
      <c r="EVQ26" s="401">
        <v>0.75</v>
      </c>
      <c r="EVR26" s="401">
        <v>0.75</v>
      </c>
      <c r="EVS26" s="401">
        <v>0.75</v>
      </c>
      <c r="EVT26" s="401">
        <v>0.75</v>
      </c>
      <c r="EVU26" s="401">
        <v>0.75</v>
      </c>
      <c r="EVV26" s="401">
        <v>0.75</v>
      </c>
      <c r="EVW26" s="401">
        <v>0.75</v>
      </c>
      <c r="EVX26" s="401">
        <v>0.75</v>
      </c>
      <c r="EVY26" s="401">
        <v>0.75</v>
      </c>
      <c r="EVZ26" s="401">
        <v>0.75</v>
      </c>
      <c r="EWA26" s="401">
        <v>0.75</v>
      </c>
      <c r="EWB26" s="401">
        <v>0.75</v>
      </c>
      <c r="EWC26" s="401">
        <v>0.75</v>
      </c>
      <c r="EWD26" s="401">
        <v>0.75</v>
      </c>
      <c r="EWE26" s="401">
        <v>0.75</v>
      </c>
      <c r="EWF26" s="401">
        <v>0.75</v>
      </c>
      <c r="EWG26" s="401">
        <v>0.75</v>
      </c>
      <c r="EWH26" s="401">
        <v>0.75</v>
      </c>
      <c r="EWI26" s="401">
        <v>0.75</v>
      </c>
      <c r="EWJ26" s="401">
        <v>0.75</v>
      </c>
      <c r="EWK26" s="401">
        <v>0.75</v>
      </c>
      <c r="EWL26" s="401">
        <v>0.75</v>
      </c>
      <c r="EWM26" s="401">
        <v>0.75</v>
      </c>
      <c r="EWN26" s="401">
        <v>0.75</v>
      </c>
      <c r="EWO26" s="401">
        <v>0.75</v>
      </c>
      <c r="EWP26" s="401">
        <v>0.75</v>
      </c>
      <c r="EWQ26" s="401">
        <v>0.75</v>
      </c>
      <c r="EWR26" s="401">
        <v>0.75</v>
      </c>
      <c r="EWS26" s="401">
        <v>0.75</v>
      </c>
      <c r="EWT26" s="401">
        <v>0.75</v>
      </c>
      <c r="EWU26" s="401">
        <v>0.75</v>
      </c>
      <c r="EWV26" s="401">
        <v>0.75</v>
      </c>
      <c r="EWW26" s="401">
        <v>0.75</v>
      </c>
      <c r="EWX26" s="401">
        <v>0.75</v>
      </c>
      <c r="EWY26" s="401">
        <v>0.75</v>
      </c>
      <c r="EWZ26" s="401">
        <v>0.75</v>
      </c>
      <c r="EXA26" s="401">
        <v>0.75</v>
      </c>
      <c r="EXB26" s="401">
        <v>0.75</v>
      </c>
      <c r="EXC26" s="401">
        <v>0.75</v>
      </c>
      <c r="EXD26" s="401">
        <v>0.75</v>
      </c>
      <c r="EXE26" s="401">
        <v>0.75</v>
      </c>
      <c r="EXF26" s="401">
        <v>0.75</v>
      </c>
      <c r="EXG26" s="401">
        <v>0.75</v>
      </c>
      <c r="EXH26" s="401">
        <v>0.75</v>
      </c>
      <c r="EXI26" s="401">
        <v>0.75</v>
      </c>
      <c r="EXJ26" s="401">
        <v>0.75</v>
      </c>
      <c r="EXK26" s="401">
        <v>0.75</v>
      </c>
      <c r="EXL26" s="401">
        <v>0.75</v>
      </c>
      <c r="EXM26" s="401">
        <v>0.75</v>
      </c>
      <c r="EXN26" s="401">
        <v>0.75</v>
      </c>
      <c r="EXO26" s="401">
        <v>0.75</v>
      </c>
      <c r="EXP26" s="401">
        <v>0.75</v>
      </c>
      <c r="EXQ26" s="401">
        <v>0.75</v>
      </c>
      <c r="EXR26" s="401">
        <v>0.75</v>
      </c>
      <c r="EXS26" s="401">
        <v>0.75</v>
      </c>
      <c r="EXT26" s="401">
        <v>0.75</v>
      </c>
      <c r="EXU26" s="401">
        <v>0.75</v>
      </c>
      <c r="EXV26" s="401">
        <v>0.75</v>
      </c>
      <c r="EXW26" s="401">
        <v>0.75</v>
      </c>
      <c r="EXX26" s="401">
        <v>0.75</v>
      </c>
      <c r="EXY26" s="401">
        <v>0.75</v>
      </c>
      <c r="EXZ26" s="401">
        <v>0.75</v>
      </c>
      <c r="EYA26" s="401">
        <v>0.75</v>
      </c>
      <c r="EYB26" s="401">
        <v>0.75</v>
      </c>
      <c r="EYC26" s="401">
        <v>0.75</v>
      </c>
      <c r="EYD26" s="401">
        <v>0.75</v>
      </c>
      <c r="EYE26" s="401">
        <v>0.75</v>
      </c>
      <c r="EYF26" s="401">
        <v>0.75</v>
      </c>
      <c r="EYG26" s="401">
        <v>0.75</v>
      </c>
      <c r="EYH26" s="401">
        <v>0.75</v>
      </c>
      <c r="EYI26" s="401">
        <v>0.75</v>
      </c>
      <c r="EYJ26" s="401">
        <v>0.75</v>
      </c>
      <c r="EYK26" s="401">
        <v>0.75</v>
      </c>
      <c r="EYL26" s="401">
        <v>0.75</v>
      </c>
      <c r="EYM26" s="401">
        <v>0.75</v>
      </c>
      <c r="EYN26" s="401">
        <v>0.75</v>
      </c>
      <c r="EYO26" s="401">
        <v>0.75</v>
      </c>
      <c r="EYP26" s="401">
        <v>0.75</v>
      </c>
      <c r="EYQ26" s="401">
        <v>0.75</v>
      </c>
      <c r="EYR26" s="401">
        <v>0.75</v>
      </c>
      <c r="EYS26" s="401">
        <v>0.75</v>
      </c>
      <c r="EYT26" s="401">
        <v>0.75</v>
      </c>
      <c r="EYU26" s="401">
        <v>0.75</v>
      </c>
      <c r="EYV26" s="401">
        <v>0.75</v>
      </c>
      <c r="EYW26" s="401">
        <v>0.75</v>
      </c>
      <c r="EYX26" s="401">
        <v>0.75</v>
      </c>
      <c r="EYY26" s="401">
        <v>0.75</v>
      </c>
      <c r="EYZ26" s="401">
        <v>0.75</v>
      </c>
      <c r="EZA26" s="401">
        <v>0.75</v>
      </c>
      <c r="EZB26" s="401">
        <v>0.75</v>
      </c>
      <c r="EZC26" s="401">
        <v>0.75</v>
      </c>
      <c r="EZD26" s="401">
        <v>0.75</v>
      </c>
      <c r="EZE26" s="401">
        <v>0.75</v>
      </c>
      <c r="EZF26" s="401">
        <v>0.75</v>
      </c>
      <c r="EZG26" s="401">
        <v>0.75</v>
      </c>
      <c r="EZH26" s="401">
        <v>0.75</v>
      </c>
      <c r="EZI26" s="401">
        <v>0.75</v>
      </c>
      <c r="EZJ26" s="401">
        <v>0.75</v>
      </c>
      <c r="EZK26" s="401">
        <v>0.75</v>
      </c>
      <c r="EZL26" s="401">
        <v>0.75</v>
      </c>
      <c r="EZM26" s="401">
        <v>0.75</v>
      </c>
      <c r="EZN26" s="401">
        <v>0.75</v>
      </c>
      <c r="EZO26" s="401">
        <v>0.75</v>
      </c>
      <c r="EZP26" s="401">
        <v>0.75</v>
      </c>
      <c r="EZQ26" s="401">
        <v>0.75</v>
      </c>
      <c r="EZR26" s="401">
        <v>0.75</v>
      </c>
      <c r="EZS26" s="401">
        <v>0.75</v>
      </c>
      <c r="EZT26" s="401">
        <v>0.75</v>
      </c>
      <c r="EZU26" s="401">
        <v>0.75</v>
      </c>
      <c r="EZV26" s="401">
        <v>0.75</v>
      </c>
      <c r="EZW26" s="401">
        <v>0.75</v>
      </c>
      <c r="EZX26" s="401">
        <v>0.75</v>
      </c>
      <c r="EZY26" s="401">
        <v>0.75</v>
      </c>
      <c r="EZZ26" s="401">
        <v>0.75</v>
      </c>
      <c r="FAA26" s="401">
        <v>0.75</v>
      </c>
      <c r="FAB26" s="401">
        <v>0.75</v>
      </c>
      <c r="FAC26" s="401">
        <v>0.75</v>
      </c>
      <c r="FAD26" s="401">
        <v>0.75</v>
      </c>
      <c r="FAE26" s="401">
        <v>0.75</v>
      </c>
      <c r="FAF26" s="401">
        <v>0.75</v>
      </c>
      <c r="FAG26" s="401">
        <v>0.75</v>
      </c>
      <c r="FAH26" s="401">
        <v>0.75</v>
      </c>
      <c r="FAI26" s="401">
        <v>0.75</v>
      </c>
      <c r="FAJ26" s="401">
        <v>0.75</v>
      </c>
      <c r="FAK26" s="401">
        <v>0.75</v>
      </c>
      <c r="FAL26" s="401">
        <v>0.75</v>
      </c>
      <c r="FAM26" s="401">
        <v>0.75</v>
      </c>
      <c r="FAN26" s="401">
        <v>0.75</v>
      </c>
      <c r="FAO26" s="401">
        <v>0.75</v>
      </c>
      <c r="FAP26" s="401">
        <v>0.75</v>
      </c>
      <c r="FAQ26" s="401">
        <v>0.75</v>
      </c>
      <c r="FAR26" s="401">
        <v>0.75</v>
      </c>
      <c r="FAS26" s="401">
        <v>0.75</v>
      </c>
      <c r="FAT26" s="401">
        <v>0.75</v>
      </c>
      <c r="FAU26" s="401">
        <v>0.75</v>
      </c>
      <c r="FAV26" s="401">
        <v>0.75</v>
      </c>
      <c r="FAW26" s="401">
        <v>0.75</v>
      </c>
      <c r="FAX26" s="401">
        <v>0.75</v>
      </c>
      <c r="FAY26" s="401">
        <v>0.75</v>
      </c>
      <c r="FAZ26" s="401">
        <v>0.75</v>
      </c>
      <c r="FBA26" s="401">
        <v>0.75</v>
      </c>
      <c r="FBB26" s="401">
        <v>0.75</v>
      </c>
      <c r="FBC26" s="401">
        <v>0.75</v>
      </c>
      <c r="FBD26" s="401">
        <v>0.75</v>
      </c>
      <c r="FBE26" s="401">
        <v>0.75</v>
      </c>
      <c r="FBF26" s="401">
        <v>0.75</v>
      </c>
      <c r="FBG26" s="401">
        <v>0.75</v>
      </c>
      <c r="FBH26" s="401">
        <v>0.75</v>
      </c>
      <c r="FBI26" s="401">
        <v>0.75</v>
      </c>
      <c r="FBJ26" s="401">
        <v>0.75</v>
      </c>
      <c r="FBK26" s="401">
        <v>0.75</v>
      </c>
      <c r="FBL26" s="401">
        <v>0.75</v>
      </c>
      <c r="FBM26" s="401">
        <v>0.75</v>
      </c>
      <c r="FBN26" s="401">
        <v>0.75</v>
      </c>
      <c r="FBO26" s="401">
        <v>0.75</v>
      </c>
      <c r="FBP26" s="401">
        <v>0.75</v>
      </c>
      <c r="FBQ26" s="401">
        <v>0.75</v>
      </c>
      <c r="FBR26" s="401">
        <v>0.75</v>
      </c>
      <c r="FBS26" s="401">
        <v>0.75</v>
      </c>
      <c r="FBT26" s="401">
        <v>0.75</v>
      </c>
      <c r="FBU26" s="401">
        <v>0.75</v>
      </c>
      <c r="FBV26" s="401">
        <v>0.75</v>
      </c>
      <c r="FBW26" s="401">
        <v>0.75</v>
      </c>
      <c r="FBX26" s="401">
        <v>0.75</v>
      </c>
      <c r="FBY26" s="401">
        <v>0.75</v>
      </c>
      <c r="FBZ26" s="401">
        <v>0.75</v>
      </c>
      <c r="FCA26" s="401">
        <v>0.75</v>
      </c>
      <c r="FCB26" s="401">
        <v>0.75</v>
      </c>
      <c r="FCC26" s="401">
        <v>0.75</v>
      </c>
      <c r="FCD26" s="401">
        <v>0.75</v>
      </c>
      <c r="FCE26" s="401">
        <v>0.75</v>
      </c>
      <c r="FCF26" s="401">
        <v>0.75</v>
      </c>
      <c r="FCG26" s="401">
        <v>0.75</v>
      </c>
      <c r="FCH26" s="401">
        <v>0.75</v>
      </c>
      <c r="FCI26" s="401">
        <v>0.75</v>
      </c>
      <c r="FCJ26" s="401">
        <v>0.75</v>
      </c>
      <c r="FCK26" s="401">
        <v>0.75</v>
      </c>
      <c r="FCL26" s="401">
        <v>0.75</v>
      </c>
      <c r="FCM26" s="401">
        <v>0.75</v>
      </c>
      <c r="FCN26" s="401">
        <v>0.75</v>
      </c>
      <c r="FCO26" s="401">
        <v>0.75</v>
      </c>
      <c r="FCP26" s="401">
        <v>0.75</v>
      </c>
      <c r="FCQ26" s="401">
        <v>0.75</v>
      </c>
      <c r="FCR26" s="401">
        <v>0.75</v>
      </c>
      <c r="FCS26" s="401">
        <v>0.75</v>
      </c>
      <c r="FCT26" s="401">
        <v>0.75</v>
      </c>
      <c r="FCU26" s="401">
        <v>0.75</v>
      </c>
      <c r="FCV26" s="401">
        <v>0.75</v>
      </c>
      <c r="FCW26" s="401">
        <v>0.75</v>
      </c>
      <c r="FCX26" s="401">
        <v>0.75</v>
      </c>
      <c r="FCY26" s="401">
        <v>0.75</v>
      </c>
      <c r="FCZ26" s="401">
        <v>0.75</v>
      </c>
      <c r="FDA26" s="401">
        <v>0.75</v>
      </c>
      <c r="FDB26" s="401">
        <v>0.75</v>
      </c>
      <c r="FDC26" s="401">
        <v>0.75</v>
      </c>
      <c r="FDD26" s="401">
        <v>0.75</v>
      </c>
      <c r="FDE26" s="401">
        <v>0.75</v>
      </c>
      <c r="FDF26" s="401">
        <v>0.75</v>
      </c>
      <c r="FDG26" s="401">
        <v>0.75</v>
      </c>
      <c r="FDH26" s="401">
        <v>0.75</v>
      </c>
      <c r="FDI26" s="401">
        <v>0.75</v>
      </c>
      <c r="FDJ26" s="401">
        <v>0.75</v>
      </c>
      <c r="FDK26" s="401">
        <v>0.75</v>
      </c>
      <c r="FDL26" s="401">
        <v>0.75</v>
      </c>
      <c r="FDM26" s="401">
        <v>0.75</v>
      </c>
      <c r="FDN26" s="401">
        <v>0.75</v>
      </c>
      <c r="FDO26" s="401">
        <v>0.75</v>
      </c>
      <c r="FDP26" s="401">
        <v>0.75</v>
      </c>
      <c r="FDQ26" s="401">
        <v>0.75</v>
      </c>
      <c r="FDR26" s="401">
        <v>0.75</v>
      </c>
      <c r="FDS26" s="401">
        <v>0.75</v>
      </c>
      <c r="FDT26" s="401">
        <v>0.75</v>
      </c>
      <c r="FDU26" s="401">
        <v>0.75</v>
      </c>
      <c r="FDV26" s="401">
        <v>0.75</v>
      </c>
      <c r="FDW26" s="401">
        <v>0.75</v>
      </c>
      <c r="FDX26" s="401">
        <v>0.75</v>
      </c>
      <c r="FDY26" s="401">
        <v>0.75</v>
      </c>
      <c r="FDZ26" s="401">
        <v>0.75</v>
      </c>
      <c r="FEA26" s="401">
        <v>0.75</v>
      </c>
      <c r="FEB26" s="401">
        <v>0.75</v>
      </c>
      <c r="FEC26" s="401">
        <v>0.75</v>
      </c>
      <c r="FED26" s="401">
        <v>0.75</v>
      </c>
      <c r="FEE26" s="401">
        <v>0.75</v>
      </c>
      <c r="FEF26" s="401">
        <v>0.75</v>
      </c>
      <c r="FEG26" s="401">
        <v>0.75</v>
      </c>
      <c r="FEH26" s="401">
        <v>0.75</v>
      </c>
      <c r="FEI26" s="401">
        <v>0.75</v>
      </c>
      <c r="FEJ26" s="401">
        <v>0.75</v>
      </c>
      <c r="FEK26" s="401">
        <v>0.75</v>
      </c>
      <c r="FEL26" s="401">
        <v>0.75</v>
      </c>
      <c r="FEM26" s="401">
        <v>0.75</v>
      </c>
      <c r="FEN26" s="401">
        <v>0.75</v>
      </c>
      <c r="FEO26" s="401">
        <v>0.75</v>
      </c>
      <c r="FEP26" s="401">
        <v>0.75</v>
      </c>
      <c r="FEQ26" s="401">
        <v>0.75</v>
      </c>
      <c r="FER26" s="401">
        <v>0.75</v>
      </c>
      <c r="FES26" s="401">
        <v>0.75</v>
      </c>
      <c r="FET26" s="401">
        <v>0.75</v>
      </c>
      <c r="FEU26" s="401">
        <v>0.75</v>
      </c>
      <c r="FEV26" s="401">
        <v>0.75</v>
      </c>
      <c r="FEW26" s="401">
        <v>0.75</v>
      </c>
      <c r="FEX26" s="401">
        <v>0.75</v>
      </c>
      <c r="FEY26" s="401">
        <v>0.75</v>
      </c>
      <c r="FEZ26" s="401">
        <v>0.75</v>
      </c>
      <c r="FFA26" s="401">
        <v>0.75</v>
      </c>
      <c r="FFB26" s="401">
        <v>0.75</v>
      </c>
      <c r="FFC26" s="401">
        <v>0.75</v>
      </c>
      <c r="FFD26" s="401">
        <v>0.75</v>
      </c>
      <c r="FFE26" s="401">
        <v>0.75</v>
      </c>
      <c r="FFF26" s="401">
        <v>0.75</v>
      </c>
      <c r="FFG26" s="401">
        <v>0.75</v>
      </c>
      <c r="FFH26" s="401">
        <v>0.75</v>
      </c>
      <c r="FFI26" s="401">
        <v>0.75</v>
      </c>
      <c r="FFJ26" s="401">
        <v>0.75</v>
      </c>
      <c r="FFK26" s="401">
        <v>0.75</v>
      </c>
      <c r="FFL26" s="401">
        <v>0.75</v>
      </c>
      <c r="FFM26" s="401">
        <v>0.75</v>
      </c>
      <c r="FFN26" s="401">
        <v>0.75</v>
      </c>
      <c r="FFO26" s="401">
        <v>0.75</v>
      </c>
      <c r="FFP26" s="401">
        <v>0.75</v>
      </c>
      <c r="FFQ26" s="401">
        <v>0.75</v>
      </c>
      <c r="FFR26" s="401">
        <v>0.75</v>
      </c>
      <c r="FFS26" s="401">
        <v>0.75</v>
      </c>
      <c r="FFT26" s="401">
        <v>0.75</v>
      </c>
      <c r="FFU26" s="401">
        <v>0.75</v>
      </c>
      <c r="FFV26" s="401">
        <v>0.75</v>
      </c>
      <c r="FFW26" s="401">
        <v>0.75</v>
      </c>
      <c r="FFX26" s="401">
        <v>0.75</v>
      </c>
      <c r="FFY26" s="401">
        <v>0.75</v>
      </c>
      <c r="FFZ26" s="401">
        <v>0.75</v>
      </c>
      <c r="FGA26" s="401">
        <v>0.75</v>
      </c>
      <c r="FGB26" s="401">
        <v>0.75</v>
      </c>
      <c r="FGC26" s="401">
        <v>0.75</v>
      </c>
      <c r="FGD26" s="401">
        <v>0.75</v>
      </c>
      <c r="FGE26" s="401">
        <v>0.75</v>
      </c>
      <c r="FGF26" s="401">
        <v>0.75</v>
      </c>
      <c r="FGG26" s="401">
        <v>0.75</v>
      </c>
      <c r="FGH26" s="401">
        <v>0.75</v>
      </c>
      <c r="FGI26" s="401">
        <v>0.75</v>
      </c>
      <c r="FGJ26" s="401">
        <v>0.75</v>
      </c>
      <c r="FGK26" s="401">
        <v>0.75</v>
      </c>
      <c r="FGL26" s="401">
        <v>0.75</v>
      </c>
      <c r="FGM26" s="401">
        <v>0.75</v>
      </c>
      <c r="FGN26" s="401">
        <v>0.75</v>
      </c>
      <c r="FGO26" s="401">
        <v>0.75</v>
      </c>
      <c r="FGP26" s="401">
        <v>0.75</v>
      </c>
      <c r="FGQ26" s="401">
        <v>0.75</v>
      </c>
      <c r="FGR26" s="401">
        <v>0.75</v>
      </c>
      <c r="FGS26" s="401">
        <v>0.75</v>
      </c>
      <c r="FGT26" s="401">
        <v>0.75</v>
      </c>
      <c r="FGU26" s="401">
        <v>0.75</v>
      </c>
      <c r="FGV26" s="401">
        <v>0.75</v>
      </c>
      <c r="FGW26" s="401">
        <v>0.75</v>
      </c>
      <c r="FGX26" s="401">
        <v>0.75</v>
      </c>
      <c r="FGY26" s="401">
        <v>0.75</v>
      </c>
      <c r="FGZ26" s="401">
        <v>0.75</v>
      </c>
      <c r="FHA26" s="401">
        <v>0.75</v>
      </c>
      <c r="FHB26" s="401">
        <v>0.75</v>
      </c>
      <c r="FHC26" s="401">
        <v>0.75</v>
      </c>
      <c r="FHD26" s="401">
        <v>0.75</v>
      </c>
      <c r="FHE26" s="401">
        <v>0.75</v>
      </c>
      <c r="FHF26" s="401">
        <v>0.75</v>
      </c>
      <c r="FHG26" s="401">
        <v>0.75</v>
      </c>
      <c r="FHH26" s="401">
        <v>0.75</v>
      </c>
      <c r="FHI26" s="401">
        <v>0.75</v>
      </c>
      <c r="FHJ26" s="401">
        <v>0.75</v>
      </c>
      <c r="FHK26" s="401">
        <v>0.75</v>
      </c>
      <c r="FHL26" s="401">
        <v>0.75</v>
      </c>
      <c r="FHM26" s="401">
        <v>0.75</v>
      </c>
      <c r="FHN26" s="401">
        <v>0.75</v>
      </c>
      <c r="FHO26" s="401">
        <v>0.75</v>
      </c>
      <c r="FHP26" s="401">
        <v>0.75</v>
      </c>
      <c r="FHQ26" s="401">
        <v>0.75</v>
      </c>
      <c r="FHR26" s="401">
        <v>0.75</v>
      </c>
      <c r="FHS26" s="401">
        <v>0.75</v>
      </c>
      <c r="FHT26" s="401">
        <v>0.75</v>
      </c>
      <c r="FHU26" s="401">
        <v>0.75</v>
      </c>
      <c r="FHV26" s="401">
        <v>0.75</v>
      </c>
      <c r="FHW26" s="401">
        <v>0.75</v>
      </c>
      <c r="FHX26" s="401">
        <v>0.75</v>
      </c>
      <c r="FHY26" s="401">
        <v>0.75</v>
      </c>
      <c r="FHZ26" s="401">
        <v>0.75</v>
      </c>
      <c r="FIA26" s="401">
        <v>0.75</v>
      </c>
      <c r="FIB26" s="401">
        <v>0.75</v>
      </c>
      <c r="FIC26" s="401">
        <v>0.75</v>
      </c>
      <c r="FID26" s="401">
        <v>0.75</v>
      </c>
      <c r="FIE26" s="401">
        <v>0.75</v>
      </c>
      <c r="FIF26" s="401">
        <v>0.75</v>
      </c>
      <c r="FIG26" s="401">
        <v>0.75</v>
      </c>
      <c r="FIH26" s="401">
        <v>0.75</v>
      </c>
      <c r="FII26" s="401">
        <v>0.75</v>
      </c>
      <c r="FIJ26" s="401">
        <v>0.75</v>
      </c>
      <c r="FIK26" s="401">
        <v>0.75</v>
      </c>
      <c r="FIL26" s="401">
        <v>0.75</v>
      </c>
      <c r="FIM26" s="401">
        <v>0.75</v>
      </c>
      <c r="FIN26" s="401">
        <v>0.75</v>
      </c>
      <c r="FIO26" s="401">
        <v>0.75</v>
      </c>
      <c r="FIP26" s="401">
        <v>0.75</v>
      </c>
      <c r="FIQ26" s="401">
        <v>0.75</v>
      </c>
      <c r="FIR26" s="401">
        <v>0.75</v>
      </c>
      <c r="FIS26" s="401">
        <v>0.75</v>
      </c>
      <c r="FIT26" s="401">
        <v>0.75</v>
      </c>
      <c r="FIU26" s="401">
        <v>0.75</v>
      </c>
      <c r="FIV26" s="401">
        <v>0.75</v>
      </c>
      <c r="FIW26" s="401">
        <v>0.75</v>
      </c>
      <c r="FIX26" s="401">
        <v>0.75</v>
      </c>
      <c r="FIY26" s="401">
        <v>0.75</v>
      </c>
      <c r="FIZ26" s="401">
        <v>0.75</v>
      </c>
      <c r="FJA26" s="401">
        <v>0.75</v>
      </c>
      <c r="FJB26" s="401">
        <v>0.75</v>
      </c>
      <c r="FJC26" s="401">
        <v>0.75</v>
      </c>
      <c r="FJD26" s="401">
        <v>0.75</v>
      </c>
      <c r="FJE26" s="401">
        <v>0.75</v>
      </c>
      <c r="FJF26" s="401">
        <v>0.75</v>
      </c>
      <c r="FJG26" s="401">
        <v>0.75</v>
      </c>
      <c r="FJH26" s="401">
        <v>0.75</v>
      </c>
      <c r="FJI26" s="401">
        <v>0.75</v>
      </c>
      <c r="FJJ26" s="401">
        <v>0.75</v>
      </c>
      <c r="FJK26" s="401">
        <v>0.75</v>
      </c>
      <c r="FJL26" s="401">
        <v>0.75</v>
      </c>
      <c r="FJM26" s="401">
        <v>0.75</v>
      </c>
      <c r="FJN26" s="401">
        <v>0.75</v>
      </c>
      <c r="FJO26" s="401">
        <v>0.75</v>
      </c>
      <c r="FJP26" s="401">
        <v>0.75</v>
      </c>
      <c r="FJQ26" s="401">
        <v>0.75</v>
      </c>
      <c r="FJR26" s="401">
        <v>0.75</v>
      </c>
      <c r="FJS26" s="401">
        <v>0.75</v>
      </c>
      <c r="FJT26" s="401">
        <v>0.75</v>
      </c>
      <c r="FJU26" s="401">
        <v>0.75</v>
      </c>
      <c r="FJV26" s="401">
        <v>0.75</v>
      </c>
      <c r="FJW26" s="401">
        <v>0.75</v>
      </c>
      <c r="FJX26" s="401">
        <v>0.75</v>
      </c>
      <c r="FJY26" s="401">
        <v>0.75</v>
      </c>
      <c r="FJZ26" s="401">
        <v>0.75</v>
      </c>
      <c r="FKA26" s="401">
        <v>0.75</v>
      </c>
      <c r="FKB26" s="401">
        <v>0.75</v>
      </c>
      <c r="FKC26" s="401">
        <v>0.75</v>
      </c>
      <c r="FKD26" s="401">
        <v>0.75</v>
      </c>
      <c r="FKE26" s="401">
        <v>0.75</v>
      </c>
      <c r="FKF26" s="401">
        <v>0.75</v>
      </c>
      <c r="FKG26" s="401">
        <v>0.75</v>
      </c>
      <c r="FKH26" s="401">
        <v>0.75</v>
      </c>
      <c r="FKI26" s="401">
        <v>0.75</v>
      </c>
      <c r="FKJ26" s="401">
        <v>0.75</v>
      </c>
      <c r="FKK26" s="401">
        <v>0.75</v>
      </c>
      <c r="FKL26" s="401">
        <v>0.75</v>
      </c>
      <c r="FKM26" s="401">
        <v>0.75</v>
      </c>
      <c r="FKN26" s="401">
        <v>0.75</v>
      </c>
      <c r="FKO26" s="401">
        <v>0.75</v>
      </c>
      <c r="FKP26" s="401">
        <v>0.75</v>
      </c>
      <c r="FKQ26" s="401">
        <v>0.75</v>
      </c>
      <c r="FKR26" s="401">
        <v>0.75</v>
      </c>
      <c r="FKS26" s="401">
        <v>0.75</v>
      </c>
      <c r="FKT26" s="401">
        <v>0.75</v>
      </c>
      <c r="FKU26" s="401">
        <v>0.75</v>
      </c>
      <c r="FKV26" s="401">
        <v>0.75</v>
      </c>
      <c r="FKW26" s="401">
        <v>0.75</v>
      </c>
      <c r="FKX26" s="401">
        <v>0.75</v>
      </c>
      <c r="FKY26" s="401">
        <v>0.75</v>
      </c>
      <c r="FKZ26" s="401">
        <v>0.75</v>
      </c>
      <c r="FLA26" s="401">
        <v>0.75</v>
      </c>
      <c r="FLB26" s="401">
        <v>0.75</v>
      </c>
      <c r="FLC26" s="401">
        <v>0.75</v>
      </c>
      <c r="FLD26" s="401">
        <v>0.75</v>
      </c>
      <c r="FLE26" s="401">
        <v>0.75</v>
      </c>
      <c r="FLF26" s="401">
        <v>0.75</v>
      </c>
      <c r="FLG26" s="401">
        <v>0.75</v>
      </c>
      <c r="FLH26" s="401">
        <v>0.75</v>
      </c>
      <c r="FLI26" s="401">
        <v>0.75</v>
      </c>
      <c r="FLJ26" s="401">
        <v>0.75</v>
      </c>
      <c r="FLK26" s="401">
        <v>0.75</v>
      </c>
      <c r="FLL26" s="401">
        <v>0.75</v>
      </c>
      <c r="FLM26" s="401">
        <v>0.75</v>
      </c>
      <c r="FLN26" s="401">
        <v>0.75</v>
      </c>
      <c r="FLO26" s="401">
        <v>0.75</v>
      </c>
      <c r="FLP26" s="401">
        <v>0.75</v>
      </c>
      <c r="FLQ26" s="401">
        <v>0.75</v>
      </c>
      <c r="FLR26" s="401">
        <v>0.75</v>
      </c>
      <c r="FLS26" s="401">
        <v>0.75</v>
      </c>
      <c r="FLT26" s="401">
        <v>0.75</v>
      </c>
      <c r="FLU26" s="401">
        <v>0.75</v>
      </c>
      <c r="FLV26" s="401">
        <v>0.75</v>
      </c>
      <c r="FLW26" s="401">
        <v>0.75</v>
      </c>
      <c r="FLX26" s="401">
        <v>0.75</v>
      </c>
      <c r="FLY26" s="401">
        <v>0.75</v>
      </c>
      <c r="FLZ26" s="401">
        <v>0.75</v>
      </c>
      <c r="FMA26" s="401">
        <v>0.75</v>
      </c>
      <c r="FMB26" s="401">
        <v>0.75</v>
      </c>
      <c r="FMC26" s="401">
        <v>0.75</v>
      </c>
      <c r="FMD26" s="401">
        <v>0.75</v>
      </c>
      <c r="FME26" s="401">
        <v>0.75</v>
      </c>
      <c r="FMF26" s="401">
        <v>0.75</v>
      </c>
      <c r="FMG26" s="401">
        <v>0.75</v>
      </c>
      <c r="FMH26" s="401">
        <v>0.75</v>
      </c>
      <c r="FMI26" s="401">
        <v>0.75</v>
      </c>
      <c r="FMJ26" s="401">
        <v>0.75</v>
      </c>
      <c r="FMK26" s="401">
        <v>0.75</v>
      </c>
      <c r="FML26" s="401">
        <v>0.75</v>
      </c>
      <c r="FMM26" s="401">
        <v>0.75</v>
      </c>
      <c r="FMN26" s="401">
        <v>0.75</v>
      </c>
      <c r="FMO26" s="401">
        <v>0.75</v>
      </c>
      <c r="FMP26" s="401">
        <v>0.75</v>
      </c>
      <c r="FMQ26" s="401">
        <v>0.75</v>
      </c>
      <c r="FMR26" s="401">
        <v>0.75</v>
      </c>
      <c r="FMS26" s="401">
        <v>0.75</v>
      </c>
      <c r="FMT26" s="401">
        <v>0.75</v>
      </c>
      <c r="FMU26" s="401">
        <v>0.75</v>
      </c>
      <c r="FMV26" s="401">
        <v>0.75</v>
      </c>
      <c r="FMW26" s="401">
        <v>0.75</v>
      </c>
      <c r="FMX26" s="401">
        <v>0.75</v>
      </c>
      <c r="FMY26" s="401">
        <v>0.75</v>
      </c>
      <c r="FMZ26" s="401">
        <v>0.75</v>
      </c>
      <c r="FNA26" s="401">
        <v>0.75</v>
      </c>
      <c r="FNB26" s="401">
        <v>0.75</v>
      </c>
      <c r="FNC26" s="401">
        <v>0.75</v>
      </c>
      <c r="FND26" s="401">
        <v>0.75</v>
      </c>
      <c r="FNE26" s="401">
        <v>0.75</v>
      </c>
      <c r="FNF26" s="401">
        <v>0.75</v>
      </c>
      <c r="FNG26" s="401">
        <v>0.75</v>
      </c>
      <c r="FNH26" s="401">
        <v>0.75</v>
      </c>
      <c r="FNI26" s="401">
        <v>0.75</v>
      </c>
      <c r="FNJ26" s="401">
        <v>0.75</v>
      </c>
      <c r="FNK26" s="401">
        <v>0.75</v>
      </c>
      <c r="FNL26" s="401">
        <v>0.75</v>
      </c>
      <c r="FNM26" s="401">
        <v>0.75</v>
      </c>
      <c r="FNN26" s="401">
        <v>0.75</v>
      </c>
      <c r="FNO26" s="401">
        <v>0.75</v>
      </c>
      <c r="FNP26" s="401">
        <v>0.75</v>
      </c>
      <c r="FNQ26" s="401">
        <v>0.75</v>
      </c>
      <c r="FNR26" s="401">
        <v>0.75</v>
      </c>
      <c r="FNS26" s="401">
        <v>0.75</v>
      </c>
      <c r="FNT26" s="401">
        <v>0.75</v>
      </c>
      <c r="FNU26" s="401">
        <v>0.75</v>
      </c>
      <c r="FNV26" s="401">
        <v>0.75</v>
      </c>
      <c r="FNW26" s="401">
        <v>0.75</v>
      </c>
      <c r="FNX26" s="401">
        <v>0.75</v>
      </c>
      <c r="FNY26" s="401">
        <v>0.75</v>
      </c>
      <c r="FNZ26" s="401">
        <v>0.75</v>
      </c>
      <c r="FOA26" s="401">
        <v>0.75</v>
      </c>
      <c r="FOB26" s="401">
        <v>0.75</v>
      </c>
      <c r="FOC26" s="401">
        <v>0.75</v>
      </c>
      <c r="FOD26" s="401">
        <v>0.75</v>
      </c>
      <c r="FOE26" s="401">
        <v>0.75</v>
      </c>
      <c r="FOF26" s="401">
        <v>0.75</v>
      </c>
      <c r="FOG26" s="401">
        <v>0.75</v>
      </c>
      <c r="FOH26" s="401">
        <v>0.75</v>
      </c>
      <c r="FOI26" s="401">
        <v>0.75</v>
      </c>
      <c r="FOJ26" s="401">
        <v>0.75</v>
      </c>
      <c r="FOK26" s="401">
        <v>0.75</v>
      </c>
      <c r="FOL26" s="401">
        <v>0.75</v>
      </c>
      <c r="FOM26" s="401">
        <v>0.75</v>
      </c>
      <c r="FON26" s="401">
        <v>0.75</v>
      </c>
      <c r="FOO26" s="401">
        <v>0.75</v>
      </c>
      <c r="FOP26" s="401">
        <v>0.75</v>
      </c>
      <c r="FOQ26" s="401">
        <v>0.75</v>
      </c>
      <c r="FOR26" s="401">
        <v>0.75</v>
      </c>
      <c r="FOS26" s="401">
        <v>0.75</v>
      </c>
      <c r="FOT26" s="401">
        <v>0.75</v>
      </c>
      <c r="FOU26" s="401">
        <v>0.75</v>
      </c>
      <c r="FOV26" s="401">
        <v>0.75</v>
      </c>
      <c r="FOW26" s="401">
        <v>0.75</v>
      </c>
      <c r="FOX26" s="401">
        <v>0.75</v>
      </c>
      <c r="FOY26" s="401">
        <v>0.75</v>
      </c>
      <c r="FOZ26" s="401">
        <v>0.75</v>
      </c>
      <c r="FPA26" s="401">
        <v>0.75</v>
      </c>
      <c r="FPB26" s="401">
        <v>0.75</v>
      </c>
      <c r="FPC26" s="401">
        <v>0.75</v>
      </c>
      <c r="FPD26" s="401">
        <v>0.75</v>
      </c>
      <c r="FPE26" s="401">
        <v>0.75</v>
      </c>
      <c r="FPF26" s="401">
        <v>0.75</v>
      </c>
      <c r="FPG26" s="401">
        <v>0.75</v>
      </c>
      <c r="FPH26" s="401">
        <v>0.75</v>
      </c>
      <c r="FPI26" s="401">
        <v>0.75</v>
      </c>
      <c r="FPJ26" s="401">
        <v>0.75</v>
      </c>
      <c r="FPK26" s="401">
        <v>0.75</v>
      </c>
      <c r="FPL26" s="401">
        <v>0.75</v>
      </c>
      <c r="FPM26" s="401">
        <v>0.75</v>
      </c>
      <c r="FPN26" s="401">
        <v>0.75</v>
      </c>
      <c r="FPO26" s="401">
        <v>0.75</v>
      </c>
      <c r="FPP26" s="401">
        <v>0.75</v>
      </c>
      <c r="FPQ26" s="401">
        <v>0.75</v>
      </c>
      <c r="FPR26" s="401">
        <v>0.75</v>
      </c>
      <c r="FPS26" s="401">
        <v>0.75</v>
      </c>
      <c r="FPT26" s="401">
        <v>0.75</v>
      </c>
      <c r="FPU26" s="401">
        <v>0.75</v>
      </c>
      <c r="FPV26" s="401">
        <v>0.75</v>
      </c>
      <c r="FPW26" s="401">
        <v>0.75</v>
      </c>
      <c r="FPX26" s="401">
        <v>0.75</v>
      </c>
      <c r="FPY26" s="401">
        <v>0.75</v>
      </c>
      <c r="FPZ26" s="401">
        <v>0.75</v>
      </c>
      <c r="FQA26" s="401">
        <v>0.75</v>
      </c>
      <c r="FQB26" s="401">
        <v>0.75</v>
      </c>
      <c r="FQC26" s="401">
        <v>0.75</v>
      </c>
      <c r="FQD26" s="401">
        <v>0.75</v>
      </c>
      <c r="FQE26" s="401">
        <v>0.75</v>
      </c>
      <c r="FQF26" s="401">
        <v>0.75</v>
      </c>
      <c r="FQG26" s="401">
        <v>0.75</v>
      </c>
      <c r="FQH26" s="401">
        <v>0.75</v>
      </c>
      <c r="FQI26" s="401">
        <v>0.75</v>
      </c>
      <c r="FQJ26" s="401">
        <v>0.75</v>
      </c>
      <c r="FQK26" s="401">
        <v>0.75</v>
      </c>
      <c r="FQL26" s="401">
        <v>0.75</v>
      </c>
      <c r="FQM26" s="401">
        <v>0.75</v>
      </c>
      <c r="FQN26" s="401">
        <v>0.75</v>
      </c>
      <c r="FQO26" s="401">
        <v>0.75</v>
      </c>
      <c r="FQP26" s="401">
        <v>0.75</v>
      </c>
      <c r="FQQ26" s="401">
        <v>0.75</v>
      </c>
      <c r="FQR26" s="401">
        <v>0.75</v>
      </c>
      <c r="FQS26" s="401">
        <v>0.75</v>
      </c>
      <c r="FQT26" s="401">
        <v>0.75</v>
      </c>
      <c r="FQU26" s="401">
        <v>0.75</v>
      </c>
      <c r="FQV26" s="401">
        <v>0.75</v>
      </c>
      <c r="FQW26" s="401">
        <v>0.75</v>
      </c>
      <c r="FQX26" s="401">
        <v>0.75</v>
      </c>
      <c r="FQY26" s="401">
        <v>0.75</v>
      </c>
      <c r="FQZ26" s="401">
        <v>0.75</v>
      </c>
      <c r="FRA26" s="401">
        <v>0.75</v>
      </c>
      <c r="FRB26" s="401">
        <v>0.75</v>
      </c>
      <c r="FRC26" s="401">
        <v>0.75</v>
      </c>
      <c r="FRD26" s="401">
        <v>0.75</v>
      </c>
      <c r="FRE26" s="401">
        <v>0.75</v>
      </c>
      <c r="FRF26" s="401">
        <v>0.75</v>
      </c>
      <c r="FRG26" s="401">
        <v>0.75</v>
      </c>
      <c r="FRH26" s="401">
        <v>0.75</v>
      </c>
      <c r="FRI26" s="401">
        <v>0.75</v>
      </c>
      <c r="FRJ26" s="401">
        <v>0.75</v>
      </c>
      <c r="FRK26" s="401">
        <v>0.75</v>
      </c>
      <c r="FRL26" s="401">
        <v>0.75</v>
      </c>
      <c r="FRM26" s="401">
        <v>0.75</v>
      </c>
      <c r="FRN26" s="401">
        <v>0.75</v>
      </c>
      <c r="FRO26" s="401">
        <v>0.75</v>
      </c>
      <c r="FRP26" s="401">
        <v>0.75</v>
      </c>
      <c r="FRQ26" s="401">
        <v>0.75</v>
      </c>
      <c r="FRR26" s="401">
        <v>0.75</v>
      </c>
      <c r="FRS26" s="401">
        <v>0.75</v>
      </c>
      <c r="FRT26" s="401">
        <v>0.75</v>
      </c>
      <c r="FRU26" s="401">
        <v>0.75</v>
      </c>
      <c r="FRV26" s="401">
        <v>0.75</v>
      </c>
      <c r="FRW26" s="401">
        <v>0.75</v>
      </c>
      <c r="FRX26" s="401">
        <v>0.75</v>
      </c>
      <c r="FRY26" s="401">
        <v>0.75</v>
      </c>
      <c r="FRZ26" s="401">
        <v>0.75</v>
      </c>
      <c r="FSA26" s="401">
        <v>0.75</v>
      </c>
      <c r="FSB26" s="401">
        <v>0.75</v>
      </c>
      <c r="FSC26" s="401">
        <v>0.75</v>
      </c>
      <c r="FSD26" s="401">
        <v>0.75</v>
      </c>
      <c r="FSE26" s="401">
        <v>0.75</v>
      </c>
      <c r="FSF26" s="401">
        <v>0.75</v>
      </c>
      <c r="FSG26" s="401">
        <v>0.75</v>
      </c>
      <c r="FSH26" s="401">
        <v>0.75</v>
      </c>
      <c r="FSI26" s="401">
        <v>0.75</v>
      </c>
      <c r="FSJ26" s="401">
        <v>0.75</v>
      </c>
      <c r="FSK26" s="401">
        <v>0.75</v>
      </c>
      <c r="FSL26" s="401">
        <v>0.75</v>
      </c>
      <c r="FSM26" s="401">
        <v>0.75</v>
      </c>
      <c r="FSN26" s="401">
        <v>0.75</v>
      </c>
      <c r="FSO26" s="401">
        <v>0.75</v>
      </c>
      <c r="FSP26" s="401">
        <v>0.75</v>
      </c>
      <c r="FSQ26" s="401">
        <v>0.75</v>
      </c>
      <c r="FSR26" s="401">
        <v>0.75</v>
      </c>
      <c r="FSS26" s="401">
        <v>0.75</v>
      </c>
      <c r="FST26" s="401">
        <v>0.75</v>
      </c>
      <c r="FSU26" s="401">
        <v>0.75</v>
      </c>
      <c r="FSV26" s="401">
        <v>0.75</v>
      </c>
      <c r="FSW26" s="401">
        <v>0.75</v>
      </c>
      <c r="FSX26" s="401">
        <v>0.75</v>
      </c>
      <c r="FSY26" s="401">
        <v>0.75</v>
      </c>
      <c r="FSZ26" s="401">
        <v>0.75</v>
      </c>
      <c r="FTA26" s="401">
        <v>0.75</v>
      </c>
      <c r="FTB26" s="401">
        <v>0.75</v>
      </c>
      <c r="FTC26" s="401">
        <v>0.75</v>
      </c>
      <c r="FTD26" s="401">
        <v>0.75</v>
      </c>
      <c r="FTE26" s="401">
        <v>0.75</v>
      </c>
      <c r="FTF26" s="401">
        <v>0.75</v>
      </c>
      <c r="FTG26" s="401">
        <v>0.75</v>
      </c>
      <c r="FTH26" s="401">
        <v>0.75</v>
      </c>
      <c r="FTI26" s="401">
        <v>0.75</v>
      </c>
      <c r="FTJ26" s="401">
        <v>0.75</v>
      </c>
      <c r="FTK26" s="401">
        <v>0.75</v>
      </c>
      <c r="FTL26" s="401">
        <v>0.75</v>
      </c>
      <c r="FTM26" s="401">
        <v>0.75</v>
      </c>
      <c r="FTN26" s="401">
        <v>0.75</v>
      </c>
      <c r="FTO26" s="401">
        <v>0.75</v>
      </c>
      <c r="FTP26" s="401">
        <v>0.75</v>
      </c>
      <c r="FTQ26" s="401">
        <v>0.75</v>
      </c>
      <c r="FTR26" s="401">
        <v>0.75</v>
      </c>
      <c r="FTS26" s="401">
        <v>0.75</v>
      </c>
      <c r="FTT26" s="401">
        <v>0.75</v>
      </c>
      <c r="FTU26" s="401">
        <v>0.75</v>
      </c>
      <c r="FTV26" s="401">
        <v>0.75</v>
      </c>
      <c r="FTW26" s="401">
        <v>0.75</v>
      </c>
      <c r="FTX26" s="401">
        <v>0.75</v>
      </c>
      <c r="FTY26" s="401">
        <v>0.75</v>
      </c>
      <c r="FTZ26" s="401">
        <v>0.75</v>
      </c>
      <c r="FUA26" s="401">
        <v>0.75</v>
      </c>
      <c r="FUB26" s="401">
        <v>0.75</v>
      </c>
      <c r="FUC26" s="401">
        <v>0.75</v>
      </c>
      <c r="FUD26" s="401">
        <v>0.75</v>
      </c>
      <c r="FUE26" s="401">
        <v>0.75</v>
      </c>
      <c r="FUF26" s="401">
        <v>0.75</v>
      </c>
      <c r="FUG26" s="401">
        <v>0.75</v>
      </c>
      <c r="FUH26" s="401">
        <v>0.75</v>
      </c>
      <c r="FUI26" s="401">
        <v>0.75</v>
      </c>
      <c r="FUJ26" s="401">
        <v>0.75</v>
      </c>
      <c r="FUK26" s="401">
        <v>0.75</v>
      </c>
      <c r="FUL26" s="401">
        <v>0.75</v>
      </c>
      <c r="FUM26" s="401">
        <v>0.75</v>
      </c>
      <c r="FUN26" s="401">
        <v>0.75</v>
      </c>
      <c r="FUO26" s="401">
        <v>0.75</v>
      </c>
      <c r="FUP26" s="401">
        <v>0.75</v>
      </c>
      <c r="FUQ26" s="401">
        <v>0.75</v>
      </c>
      <c r="FUR26" s="401">
        <v>0.75</v>
      </c>
      <c r="FUS26" s="401">
        <v>0.75</v>
      </c>
      <c r="FUT26" s="401">
        <v>0.75</v>
      </c>
      <c r="FUU26" s="401">
        <v>0.75</v>
      </c>
      <c r="FUV26" s="401">
        <v>0.75</v>
      </c>
      <c r="FUW26" s="401">
        <v>0.75</v>
      </c>
      <c r="FUX26" s="401">
        <v>0.75</v>
      </c>
      <c r="FUY26" s="401">
        <v>0.75</v>
      </c>
      <c r="FUZ26" s="401">
        <v>0.75</v>
      </c>
      <c r="FVA26" s="401">
        <v>0.75</v>
      </c>
      <c r="FVB26" s="401">
        <v>0.75</v>
      </c>
      <c r="FVC26" s="401">
        <v>0.75</v>
      </c>
      <c r="FVD26" s="401">
        <v>0.75</v>
      </c>
      <c r="FVE26" s="401">
        <v>0.75</v>
      </c>
      <c r="FVF26" s="401">
        <v>0.75</v>
      </c>
      <c r="FVG26" s="401">
        <v>0.75</v>
      </c>
      <c r="FVH26" s="401">
        <v>0.75</v>
      </c>
      <c r="FVI26" s="401">
        <v>0.75</v>
      </c>
      <c r="FVJ26" s="401">
        <v>0.75</v>
      </c>
      <c r="FVK26" s="401">
        <v>0.75</v>
      </c>
      <c r="FVL26" s="401">
        <v>0.75</v>
      </c>
      <c r="FVM26" s="401">
        <v>0.75</v>
      </c>
      <c r="FVN26" s="401">
        <v>0.75</v>
      </c>
      <c r="FVO26" s="401">
        <v>0.75</v>
      </c>
      <c r="FVP26" s="401">
        <v>0.75</v>
      </c>
      <c r="FVQ26" s="401">
        <v>0.75</v>
      </c>
      <c r="FVR26" s="401">
        <v>0.75</v>
      </c>
      <c r="FVS26" s="401">
        <v>0.75</v>
      </c>
      <c r="FVT26" s="401">
        <v>0.75</v>
      </c>
      <c r="FVU26" s="401">
        <v>0.75</v>
      </c>
      <c r="FVV26" s="401">
        <v>0.75</v>
      </c>
      <c r="FVW26" s="401">
        <v>0.75</v>
      </c>
      <c r="FVX26" s="401">
        <v>0.75</v>
      </c>
      <c r="FVY26" s="401">
        <v>0.75</v>
      </c>
      <c r="FVZ26" s="401">
        <v>0.75</v>
      </c>
      <c r="FWA26" s="401">
        <v>0.75</v>
      </c>
      <c r="FWB26" s="401">
        <v>0.75</v>
      </c>
      <c r="FWC26" s="401">
        <v>0.75</v>
      </c>
      <c r="FWD26" s="401">
        <v>0.75</v>
      </c>
      <c r="FWE26" s="401">
        <v>0.75</v>
      </c>
      <c r="FWF26" s="401">
        <v>0.75</v>
      </c>
      <c r="FWG26" s="401">
        <v>0.75</v>
      </c>
      <c r="FWH26" s="401">
        <v>0.75</v>
      </c>
      <c r="FWI26" s="401">
        <v>0.75</v>
      </c>
      <c r="FWJ26" s="401">
        <v>0.75</v>
      </c>
      <c r="FWK26" s="401">
        <v>0.75</v>
      </c>
      <c r="FWL26" s="401">
        <v>0.75</v>
      </c>
      <c r="FWM26" s="401">
        <v>0.75</v>
      </c>
      <c r="FWN26" s="401">
        <v>0.75</v>
      </c>
      <c r="FWO26" s="401">
        <v>0.75</v>
      </c>
      <c r="FWP26" s="401">
        <v>0.75</v>
      </c>
      <c r="FWQ26" s="401">
        <v>0.75</v>
      </c>
      <c r="FWR26" s="401">
        <v>0.75</v>
      </c>
      <c r="FWS26" s="401">
        <v>0.75</v>
      </c>
      <c r="FWT26" s="401">
        <v>0.75</v>
      </c>
      <c r="FWU26" s="401">
        <v>0.75</v>
      </c>
      <c r="FWV26" s="401">
        <v>0.75</v>
      </c>
      <c r="FWW26" s="401">
        <v>0.75</v>
      </c>
      <c r="FWX26" s="401">
        <v>0.75</v>
      </c>
      <c r="FWY26" s="401">
        <v>0.75</v>
      </c>
      <c r="FWZ26" s="401">
        <v>0.75</v>
      </c>
      <c r="FXA26" s="401">
        <v>0.75</v>
      </c>
      <c r="FXB26" s="401">
        <v>0.75</v>
      </c>
      <c r="FXC26" s="401">
        <v>0.75</v>
      </c>
      <c r="FXD26" s="401">
        <v>0.75</v>
      </c>
      <c r="FXE26" s="401">
        <v>0.75</v>
      </c>
      <c r="FXF26" s="401">
        <v>0.75</v>
      </c>
      <c r="FXG26" s="401">
        <v>0.75</v>
      </c>
      <c r="FXH26" s="401">
        <v>0.75</v>
      </c>
      <c r="FXI26" s="401">
        <v>0.75</v>
      </c>
      <c r="FXJ26" s="401">
        <v>0.75</v>
      </c>
      <c r="FXK26" s="401">
        <v>0.75</v>
      </c>
      <c r="FXL26" s="401">
        <v>0.75</v>
      </c>
      <c r="FXM26" s="401">
        <v>0.75</v>
      </c>
      <c r="FXN26" s="401">
        <v>0.75</v>
      </c>
      <c r="FXO26" s="401">
        <v>0.75</v>
      </c>
      <c r="FXP26" s="401">
        <v>0.75</v>
      </c>
      <c r="FXQ26" s="401">
        <v>0.75</v>
      </c>
      <c r="FXR26" s="401">
        <v>0.75</v>
      </c>
      <c r="FXS26" s="401">
        <v>0.75</v>
      </c>
      <c r="FXT26" s="401">
        <v>0.75</v>
      </c>
      <c r="FXU26" s="401">
        <v>0.75</v>
      </c>
      <c r="FXV26" s="401">
        <v>0.75</v>
      </c>
      <c r="FXW26" s="401">
        <v>0.75</v>
      </c>
      <c r="FXX26" s="401">
        <v>0.75</v>
      </c>
      <c r="FXY26" s="401">
        <v>0.75</v>
      </c>
      <c r="FXZ26" s="401">
        <v>0.75</v>
      </c>
      <c r="FYA26" s="401">
        <v>0.75</v>
      </c>
      <c r="FYB26" s="401">
        <v>0.75</v>
      </c>
      <c r="FYC26" s="401">
        <v>0.75</v>
      </c>
      <c r="FYD26" s="401">
        <v>0.75</v>
      </c>
      <c r="FYE26" s="401">
        <v>0.75</v>
      </c>
      <c r="FYF26" s="401">
        <v>0.75</v>
      </c>
      <c r="FYG26" s="401">
        <v>0.75</v>
      </c>
      <c r="FYH26" s="401">
        <v>0.75</v>
      </c>
      <c r="FYI26" s="401">
        <v>0.75</v>
      </c>
      <c r="FYJ26" s="401">
        <v>0.75</v>
      </c>
      <c r="FYK26" s="401">
        <v>0.75</v>
      </c>
      <c r="FYL26" s="401">
        <v>0.75</v>
      </c>
      <c r="FYM26" s="401">
        <v>0.75</v>
      </c>
      <c r="FYN26" s="401">
        <v>0.75</v>
      </c>
      <c r="FYO26" s="401">
        <v>0.75</v>
      </c>
      <c r="FYP26" s="401">
        <v>0.75</v>
      </c>
      <c r="FYQ26" s="401">
        <v>0.75</v>
      </c>
      <c r="FYR26" s="401">
        <v>0.75</v>
      </c>
      <c r="FYS26" s="401">
        <v>0.75</v>
      </c>
      <c r="FYT26" s="401">
        <v>0.75</v>
      </c>
      <c r="FYU26" s="401">
        <v>0.75</v>
      </c>
      <c r="FYV26" s="401">
        <v>0.75</v>
      </c>
      <c r="FYW26" s="401">
        <v>0.75</v>
      </c>
      <c r="FYX26" s="401">
        <v>0.75</v>
      </c>
      <c r="FYY26" s="401">
        <v>0.75</v>
      </c>
      <c r="FYZ26" s="401">
        <v>0.75</v>
      </c>
      <c r="FZA26" s="401">
        <v>0.75</v>
      </c>
      <c r="FZB26" s="401">
        <v>0.75</v>
      </c>
      <c r="FZC26" s="401">
        <v>0.75</v>
      </c>
      <c r="FZD26" s="401">
        <v>0.75</v>
      </c>
      <c r="FZE26" s="401">
        <v>0.75</v>
      </c>
      <c r="FZF26" s="401">
        <v>0.75</v>
      </c>
      <c r="FZG26" s="401">
        <v>0.75</v>
      </c>
      <c r="FZH26" s="401">
        <v>0.75</v>
      </c>
      <c r="FZI26" s="401">
        <v>0.75</v>
      </c>
      <c r="FZJ26" s="401">
        <v>0.75</v>
      </c>
      <c r="FZK26" s="401">
        <v>0.75</v>
      </c>
      <c r="FZL26" s="401">
        <v>0.75</v>
      </c>
      <c r="FZM26" s="401">
        <v>0.75</v>
      </c>
      <c r="FZN26" s="401">
        <v>0.75</v>
      </c>
      <c r="FZO26" s="401">
        <v>0.75</v>
      </c>
      <c r="FZP26" s="401">
        <v>0.75</v>
      </c>
      <c r="FZQ26" s="401">
        <v>0.75</v>
      </c>
      <c r="FZR26" s="401">
        <v>0.75</v>
      </c>
      <c r="FZS26" s="401">
        <v>0.75</v>
      </c>
      <c r="FZT26" s="401">
        <v>0.75</v>
      </c>
      <c r="FZU26" s="401">
        <v>0.75</v>
      </c>
      <c r="FZV26" s="401">
        <v>0.75</v>
      </c>
      <c r="FZW26" s="401">
        <v>0.75</v>
      </c>
      <c r="FZX26" s="401">
        <v>0.75</v>
      </c>
      <c r="FZY26" s="401">
        <v>0.75</v>
      </c>
      <c r="FZZ26" s="401">
        <v>0.75</v>
      </c>
      <c r="GAA26" s="401">
        <v>0.75</v>
      </c>
      <c r="GAB26" s="401">
        <v>0.75</v>
      </c>
      <c r="GAC26" s="401">
        <v>0.75</v>
      </c>
      <c r="GAD26" s="401">
        <v>0.75</v>
      </c>
      <c r="GAE26" s="401">
        <v>0.75</v>
      </c>
      <c r="GAF26" s="401">
        <v>0.75</v>
      </c>
      <c r="GAG26" s="401">
        <v>0.75</v>
      </c>
      <c r="GAH26" s="401">
        <v>0.75</v>
      </c>
      <c r="GAI26" s="401">
        <v>0.75</v>
      </c>
      <c r="GAJ26" s="401">
        <v>0.75</v>
      </c>
      <c r="GAK26" s="401">
        <v>0.75</v>
      </c>
      <c r="GAL26" s="401">
        <v>0.75</v>
      </c>
      <c r="GAM26" s="401">
        <v>0.75</v>
      </c>
      <c r="GAN26" s="401">
        <v>0.75</v>
      </c>
      <c r="GAO26" s="401">
        <v>0.75</v>
      </c>
      <c r="GAP26" s="401">
        <v>0.75</v>
      </c>
      <c r="GAQ26" s="401">
        <v>0.75</v>
      </c>
      <c r="GAR26" s="401">
        <v>0.75</v>
      </c>
      <c r="GAS26" s="401">
        <v>0.75</v>
      </c>
      <c r="GAT26" s="401">
        <v>0.75</v>
      </c>
      <c r="GAU26" s="401">
        <v>0.75</v>
      </c>
      <c r="GAV26" s="401">
        <v>0.75</v>
      </c>
      <c r="GAW26" s="401">
        <v>0.75</v>
      </c>
      <c r="GAX26" s="401">
        <v>0.75</v>
      </c>
      <c r="GAY26" s="401">
        <v>0.75</v>
      </c>
      <c r="GAZ26" s="401">
        <v>0.75</v>
      </c>
      <c r="GBA26" s="401">
        <v>0.75</v>
      </c>
      <c r="GBB26" s="401">
        <v>0.75</v>
      </c>
      <c r="GBC26" s="401">
        <v>0.75</v>
      </c>
      <c r="GBD26" s="401">
        <v>0.75</v>
      </c>
      <c r="GBE26" s="401">
        <v>0.75</v>
      </c>
      <c r="GBF26" s="401">
        <v>0.75</v>
      </c>
      <c r="GBG26" s="401">
        <v>0.75</v>
      </c>
      <c r="GBH26" s="401">
        <v>0.75</v>
      </c>
      <c r="GBI26" s="401">
        <v>0.75</v>
      </c>
      <c r="GBJ26" s="401">
        <v>0.75</v>
      </c>
      <c r="GBK26" s="401">
        <v>0.75</v>
      </c>
      <c r="GBL26" s="401">
        <v>0.75</v>
      </c>
      <c r="GBM26" s="401">
        <v>0.75</v>
      </c>
      <c r="GBN26" s="401">
        <v>0.75</v>
      </c>
      <c r="GBO26" s="401">
        <v>0.75</v>
      </c>
      <c r="GBP26" s="401">
        <v>0.75</v>
      </c>
      <c r="GBQ26" s="401">
        <v>0.75</v>
      </c>
      <c r="GBR26" s="401">
        <v>0.75</v>
      </c>
      <c r="GBS26" s="401">
        <v>0.75</v>
      </c>
      <c r="GBT26" s="401">
        <v>0.75</v>
      </c>
      <c r="GBU26" s="401">
        <v>0.75</v>
      </c>
      <c r="GBV26" s="401">
        <v>0.75</v>
      </c>
      <c r="GBW26" s="401">
        <v>0.75</v>
      </c>
      <c r="GBX26" s="401">
        <v>0.75</v>
      </c>
      <c r="GBY26" s="401">
        <v>0.75</v>
      </c>
      <c r="GBZ26" s="401">
        <v>0.75</v>
      </c>
      <c r="GCA26" s="401">
        <v>0.75</v>
      </c>
      <c r="GCB26" s="401">
        <v>0.75</v>
      </c>
      <c r="GCC26" s="401">
        <v>0.75</v>
      </c>
      <c r="GCD26" s="401">
        <v>0.75</v>
      </c>
      <c r="GCE26" s="401">
        <v>0.75</v>
      </c>
      <c r="GCF26" s="401">
        <v>0.75</v>
      </c>
      <c r="GCG26" s="401">
        <v>0.75</v>
      </c>
      <c r="GCH26" s="401">
        <v>0.75</v>
      </c>
      <c r="GCI26" s="401">
        <v>0.75</v>
      </c>
      <c r="GCJ26" s="401">
        <v>0.75</v>
      </c>
      <c r="GCK26" s="401">
        <v>0.75</v>
      </c>
      <c r="GCL26" s="401">
        <v>0.75</v>
      </c>
      <c r="GCM26" s="401">
        <v>0.75</v>
      </c>
      <c r="GCN26" s="401">
        <v>0.75</v>
      </c>
      <c r="GCO26" s="401">
        <v>0.75</v>
      </c>
      <c r="GCP26" s="401">
        <v>0.75</v>
      </c>
      <c r="GCQ26" s="401">
        <v>0.75</v>
      </c>
      <c r="GCR26" s="401">
        <v>0.75</v>
      </c>
      <c r="GCS26" s="401">
        <v>0.75</v>
      </c>
      <c r="GCT26" s="401">
        <v>0.75</v>
      </c>
      <c r="GCU26" s="401">
        <v>0.75</v>
      </c>
      <c r="GCV26" s="401">
        <v>0.75</v>
      </c>
      <c r="GCW26" s="401">
        <v>0.75</v>
      </c>
      <c r="GCX26" s="401">
        <v>0.75</v>
      </c>
      <c r="GCY26" s="401">
        <v>0.75</v>
      </c>
      <c r="GCZ26" s="401">
        <v>0.75</v>
      </c>
      <c r="GDA26" s="401">
        <v>0.75</v>
      </c>
      <c r="GDB26" s="401">
        <v>0.75</v>
      </c>
      <c r="GDC26" s="401">
        <v>0.75</v>
      </c>
      <c r="GDD26" s="401">
        <v>0.75</v>
      </c>
      <c r="GDE26" s="401">
        <v>0.75</v>
      </c>
      <c r="GDF26" s="401">
        <v>0.75</v>
      </c>
      <c r="GDG26" s="401">
        <v>0.75</v>
      </c>
      <c r="GDH26" s="401">
        <v>0.75</v>
      </c>
      <c r="GDI26" s="401">
        <v>0.75</v>
      </c>
      <c r="GDJ26" s="401">
        <v>0.75</v>
      </c>
      <c r="GDK26" s="401">
        <v>0.75</v>
      </c>
      <c r="GDL26" s="401">
        <v>0.75</v>
      </c>
      <c r="GDM26" s="401">
        <v>0.75</v>
      </c>
      <c r="GDN26" s="401">
        <v>0.75</v>
      </c>
      <c r="GDO26" s="401">
        <v>0.75</v>
      </c>
      <c r="GDP26" s="401">
        <v>0.75</v>
      </c>
      <c r="GDQ26" s="401">
        <v>0.75</v>
      </c>
      <c r="GDR26" s="401">
        <v>0.75</v>
      </c>
      <c r="GDS26" s="401">
        <v>0.75</v>
      </c>
      <c r="GDT26" s="401">
        <v>0.75</v>
      </c>
      <c r="GDU26" s="401">
        <v>0.75</v>
      </c>
      <c r="GDV26" s="401">
        <v>0.75</v>
      </c>
      <c r="GDW26" s="401">
        <v>0.75</v>
      </c>
      <c r="GDX26" s="401">
        <v>0.75</v>
      </c>
      <c r="GDY26" s="401">
        <v>0.75</v>
      </c>
      <c r="GDZ26" s="401">
        <v>0.75</v>
      </c>
      <c r="GEA26" s="401">
        <v>0.75</v>
      </c>
      <c r="GEB26" s="401">
        <v>0.75</v>
      </c>
      <c r="GEC26" s="401">
        <v>0.75</v>
      </c>
      <c r="GED26" s="401">
        <v>0.75</v>
      </c>
      <c r="GEE26" s="401">
        <v>0.75</v>
      </c>
      <c r="GEF26" s="401">
        <v>0.75</v>
      </c>
      <c r="GEG26" s="401">
        <v>0.75</v>
      </c>
      <c r="GEH26" s="401">
        <v>0.75</v>
      </c>
      <c r="GEI26" s="401">
        <v>0.75</v>
      </c>
      <c r="GEJ26" s="401">
        <v>0.75</v>
      </c>
      <c r="GEK26" s="401">
        <v>0.75</v>
      </c>
      <c r="GEL26" s="401">
        <v>0.75</v>
      </c>
      <c r="GEM26" s="401">
        <v>0.75</v>
      </c>
      <c r="GEN26" s="401">
        <v>0.75</v>
      </c>
      <c r="GEO26" s="401">
        <v>0.75</v>
      </c>
      <c r="GEP26" s="401">
        <v>0.75</v>
      </c>
      <c r="GEQ26" s="401">
        <v>0.75</v>
      </c>
      <c r="GER26" s="401">
        <v>0.75</v>
      </c>
      <c r="GES26" s="401">
        <v>0.75</v>
      </c>
      <c r="GET26" s="401">
        <v>0.75</v>
      </c>
      <c r="GEU26" s="401">
        <v>0.75</v>
      </c>
      <c r="GEV26" s="401">
        <v>0.75</v>
      </c>
      <c r="GEW26" s="401">
        <v>0.75</v>
      </c>
      <c r="GEX26" s="401">
        <v>0.75</v>
      </c>
      <c r="GEY26" s="401">
        <v>0.75</v>
      </c>
      <c r="GEZ26" s="401">
        <v>0.75</v>
      </c>
      <c r="GFA26" s="401">
        <v>0.75</v>
      </c>
      <c r="GFB26" s="401">
        <v>0.75</v>
      </c>
      <c r="GFC26" s="401">
        <v>0.75</v>
      </c>
      <c r="GFD26" s="401">
        <v>0.75</v>
      </c>
      <c r="GFE26" s="401">
        <v>0.75</v>
      </c>
      <c r="GFF26" s="401">
        <v>0.75</v>
      </c>
      <c r="GFG26" s="401">
        <v>0.75</v>
      </c>
      <c r="GFH26" s="401">
        <v>0.75</v>
      </c>
      <c r="GFI26" s="401">
        <v>0.75</v>
      </c>
      <c r="GFJ26" s="401">
        <v>0.75</v>
      </c>
      <c r="GFK26" s="401">
        <v>0.75</v>
      </c>
      <c r="GFL26" s="401">
        <v>0.75</v>
      </c>
      <c r="GFM26" s="401">
        <v>0.75</v>
      </c>
      <c r="GFN26" s="401">
        <v>0.75</v>
      </c>
      <c r="GFO26" s="401">
        <v>0.75</v>
      </c>
      <c r="GFP26" s="401">
        <v>0.75</v>
      </c>
      <c r="GFQ26" s="401">
        <v>0.75</v>
      </c>
      <c r="GFR26" s="401">
        <v>0.75</v>
      </c>
      <c r="GFS26" s="401">
        <v>0.75</v>
      </c>
      <c r="GFT26" s="401">
        <v>0.75</v>
      </c>
      <c r="GFU26" s="401">
        <v>0.75</v>
      </c>
      <c r="GFV26" s="401">
        <v>0.75</v>
      </c>
      <c r="GFW26" s="401">
        <v>0.75</v>
      </c>
      <c r="GFX26" s="401">
        <v>0.75</v>
      </c>
      <c r="GFY26" s="401">
        <v>0.75</v>
      </c>
      <c r="GFZ26" s="401">
        <v>0.75</v>
      </c>
      <c r="GGA26" s="401">
        <v>0.75</v>
      </c>
      <c r="GGB26" s="401">
        <v>0.75</v>
      </c>
      <c r="GGC26" s="401">
        <v>0.75</v>
      </c>
      <c r="GGD26" s="401">
        <v>0.75</v>
      </c>
      <c r="GGE26" s="401">
        <v>0.75</v>
      </c>
      <c r="GGF26" s="401">
        <v>0.75</v>
      </c>
      <c r="GGG26" s="401">
        <v>0.75</v>
      </c>
      <c r="GGH26" s="401">
        <v>0.75</v>
      </c>
      <c r="GGI26" s="401">
        <v>0.75</v>
      </c>
      <c r="GGJ26" s="401">
        <v>0.75</v>
      </c>
      <c r="GGK26" s="401">
        <v>0.75</v>
      </c>
      <c r="GGL26" s="401">
        <v>0.75</v>
      </c>
      <c r="GGM26" s="401">
        <v>0.75</v>
      </c>
      <c r="GGN26" s="401">
        <v>0.75</v>
      </c>
      <c r="GGO26" s="401">
        <v>0.75</v>
      </c>
      <c r="GGP26" s="401">
        <v>0.75</v>
      </c>
      <c r="GGQ26" s="401">
        <v>0.75</v>
      </c>
      <c r="GGR26" s="401">
        <v>0.75</v>
      </c>
      <c r="GGS26" s="401">
        <v>0.75</v>
      </c>
      <c r="GGT26" s="401">
        <v>0.75</v>
      </c>
      <c r="GGU26" s="401">
        <v>0.75</v>
      </c>
      <c r="GGV26" s="401">
        <v>0.75</v>
      </c>
      <c r="GGW26" s="401">
        <v>0.75</v>
      </c>
      <c r="GGX26" s="401">
        <v>0.75</v>
      </c>
      <c r="GGY26" s="401">
        <v>0.75</v>
      </c>
      <c r="GGZ26" s="401">
        <v>0.75</v>
      </c>
      <c r="GHA26" s="401">
        <v>0.75</v>
      </c>
      <c r="GHB26" s="401">
        <v>0.75</v>
      </c>
      <c r="GHC26" s="401">
        <v>0.75</v>
      </c>
      <c r="GHD26" s="401">
        <v>0.75</v>
      </c>
      <c r="GHE26" s="401">
        <v>0.75</v>
      </c>
      <c r="GHF26" s="401">
        <v>0.75</v>
      </c>
      <c r="GHG26" s="401">
        <v>0.75</v>
      </c>
      <c r="GHH26" s="401">
        <v>0.75</v>
      </c>
      <c r="GHI26" s="401">
        <v>0.75</v>
      </c>
      <c r="GHJ26" s="401">
        <v>0.75</v>
      </c>
      <c r="GHK26" s="401">
        <v>0.75</v>
      </c>
      <c r="GHL26" s="401">
        <v>0.75</v>
      </c>
      <c r="GHM26" s="401">
        <v>0.75</v>
      </c>
      <c r="GHN26" s="401">
        <v>0.75</v>
      </c>
      <c r="GHO26" s="401">
        <v>0.75</v>
      </c>
      <c r="GHP26" s="401">
        <v>0.75</v>
      </c>
      <c r="GHQ26" s="401">
        <v>0.75</v>
      </c>
      <c r="GHR26" s="401">
        <v>0.75</v>
      </c>
      <c r="GHS26" s="401">
        <v>0.75</v>
      </c>
      <c r="GHT26" s="401">
        <v>0.75</v>
      </c>
      <c r="GHU26" s="401">
        <v>0.75</v>
      </c>
      <c r="GHV26" s="401">
        <v>0.75</v>
      </c>
      <c r="GHW26" s="401">
        <v>0.75</v>
      </c>
      <c r="GHX26" s="401">
        <v>0.75</v>
      </c>
      <c r="GHY26" s="401">
        <v>0.75</v>
      </c>
      <c r="GHZ26" s="401">
        <v>0.75</v>
      </c>
      <c r="GIA26" s="401">
        <v>0.75</v>
      </c>
      <c r="GIB26" s="401">
        <v>0.75</v>
      </c>
      <c r="GIC26" s="401">
        <v>0.75</v>
      </c>
      <c r="GID26" s="401">
        <v>0.75</v>
      </c>
      <c r="GIE26" s="401">
        <v>0.75</v>
      </c>
      <c r="GIF26" s="401">
        <v>0.75</v>
      </c>
      <c r="GIG26" s="401">
        <v>0.75</v>
      </c>
      <c r="GIH26" s="401">
        <v>0.75</v>
      </c>
      <c r="GII26" s="401">
        <v>0.75</v>
      </c>
      <c r="GIJ26" s="401">
        <v>0.75</v>
      </c>
      <c r="GIK26" s="401">
        <v>0.75</v>
      </c>
      <c r="GIL26" s="401">
        <v>0.75</v>
      </c>
      <c r="GIM26" s="401">
        <v>0.75</v>
      </c>
      <c r="GIN26" s="401">
        <v>0.75</v>
      </c>
      <c r="GIO26" s="401">
        <v>0.75</v>
      </c>
      <c r="GIP26" s="401">
        <v>0.75</v>
      </c>
      <c r="GIQ26" s="401">
        <v>0.75</v>
      </c>
      <c r="GIR26" s="401">
        <v>0.75</v>
      </c>
      <c r="GIS26" s="401">
        <v>0.75</v>
      </c>
      <c r="GIT26" s="401">
        <v>0.75</v>
      </c>
      <c r="GIU26" s="401">
        <v>0.75</v>
      </c>
      <c r="GIV26" s="401">
        <v>0.75</v>
      </c>
      <c r="GIW26" s="401">
        <v>0.75</v>
      </c>
      <c r="GIX26" s="401">
        <v>0.75</v>
      </c>
      <c r="GIY26" s="401">
        <v>0.75</v>
      </c>
      <c r="GIZ26" s="401">
        <v>0.75</v>
      </c>
      <c r="GJA26" s="401">
        <v>0.75</v>
      </c>
      <c r="GJB26" s="401">
        <v>0.75</v>
      </c>
      <c r="GJC26" s="401">
        <v>0.75</v>
      </c>
      <c r="GJD26" s="401">
        <v>0.75</v>
      </c>
      <c r="GJE26" s="401">
        <v>0.75</v>
      </c>
      <c r="GJF26" s="401">
        <v>0.75</v>
      </c>
      <c r="GJG26" s="401">
        <v>0.75</v>
      </c>
      <c r="GJH26" s="401">
        <v>0.75</v>
      </c>
      <c r="GJI26" s="401">
        <v>0.75</v>
      </c>
      <c r="GJJ26" s="401">
        <v>0.75</v>
      </c>
      <c r="GJK26" s="401">
        <v>0.75</v>
      </c>
      <c r="GJL26" s="401">
        <v>0.75</v>
      </c>
      <c r="GJM26" s="401">
        <v>0.75</v>
      </c>
      <c r="GJN26" s="401">
        <v>0.75</v>
      </c>
      <c r="GJO26" s="401">
        <v>0.75</v>
      </c>
      <c r="GJP26" s="401">
        <v>0.75</v>
      </c>
      <c r="GJQ26" s="401">
        <v>0.75</v>
      </c>
      <c r="GJR26" s="401">
        <v>0.75</v>
      </c>
      <c r="GJS26" s="401">
        <v>0.75</v>
      </c>
      <c r="GJT26" s="401">
        <v>0.75</v>
      </c>
      <c r="GJU26" s="401">
        <v>0.75</v>
      </c>
      <c r="GJV26" s="401">
        <v>0.75</v>
      </c>
      <c r="GJW26" s="401">
        <v>0.75</v>
      </c>
      <c r="GJX26" s="401">
        <v>0.75</v>
      </c>
      <c r="GJY26" s="401">
        <v>0.75</v>
      </c>
      <c r="GJZ26" s="401">
        <v>0.75</v>
      </c>
      <c r="GKA26" s="401">
        <v>0.75</v>
      </c>
      <c r="GKB26" s="401">
        <v>0.75</v>
      </c>
      <c r="GKC26" s="401">
        <v>0.75</v>
      </c>
      <c r="GKD26" s="401">
        <v>0.75</v>
      </c>
      <c r="GKE26" s="401">
        <v>0.75</v>
      </c>
      <c r="GKF26" s="401">
        <v>0.75</v>
      </c>
      <c r="GKG26" s="401">
        <v>0.75</v>
      </c>
      <c r="GKH26" s="401">
        <v>0.75</v>
      </c>
      <c r="GKI26" s="401">
        <v>0.75</v>
      </c>
      <c r="GKJ26" s="401">
        <v>0.75</v>
      </c>
      <c r="GKK26" s="401">
        <v>0.75</v>
      </c>
      <c r="GKL26" s="401">
        <v>0.75</v>
      </c>
      <c r="GKM26" s="401">
        <v>0.75</v>
      </c>
      <c r="GKN26" s="401">
        <v>0.75</v>
      </c>
      <c r="GKO26" s="401">
        <v>0.75</v>
      </c>
      <c r="GKP26" s="401">
        <v>0.75</v>
      </c>
      <c r="GKQ26" s="401">
        <v>0.75</v>
      </c>
      <c r="GKR26" s="401">
        <v>0.75</v>
      </c>
      <c r="GKS26" s="401">
        <v>0.75</v>
      </c>
      <c r="GKT26" s="401">
        <v>0.75</v>
      </c>
      <c r="GKU26" s="401">
        <v>0.75</v>
      </c>
      <c r="GKV26" s="401">
        <v>0.75</v>
      </c>
      <c r="GKW26" s="401">
        <v>0.75</v>
      </c>
      <c r="GKX26" s="401">
        <v>0.75</v>
      </c>
      <c r="GKY26" s="401">
        <v>0.75</v>
      </c>
      <c r="GKZ26" s="401">
        <v>0.75</v>
      </c>
      <c r="GLA26" s="401">
        <v>0.75</v>
      </c>
      <c r="GLB26" s="401">
        <v>0.75</v>
      </c>
      <c r="GLC26" s="401">
        <v>0.75</v>
      </c>
      <c r="GLD26" s="401">
        <v>0.75</v>
      </c>
      <c r="GLE26" s="401">
        <v>0.75</v>
      </c>
      <c r="GLF26" s="401">
        <v>0.75</v>
      </c>
      <c r="GLG26" s="401">
        <v>0.75</v>
      </c>
      <c r="GLH26" s="401">
        <v>0.75</v>
      </c>
      <c r="GLI26" s="401">
        <v>0.75</v>
      </c>
      <c r="GLJ26" s="401">
        <v>0.75</v>
      </c>
      <c r="GLK26" s="401">
        <v>0.75</v>
      </c>
      <c r="GLL26" s="401">
        <v>0.75</v>
      </c>
      <c r="GLM26" s="401">
        <v>0.75</v>
      </c>
      <c r="GLN26" s="401">
        <v>0.75</v>
      </c>
      <c r="GLO26" s="401">
        <v>0.75</v>
      </c>
      <c r="GLP26" s="401">
        <v>0.75</v>
      </c>
      <c r="GLQ26" s="401">
        <v>0.75</v>
      </c>
      <c r="GLR26" s="401">
        <v>0.75</v>
      </c>
      <c r="GLS26" s="401">
        <v>0.75</v>
      </c>
      <c r="GLT26" s="401">
        <v>0.75</v>
      </c>
      <c r="GLU26" s="401">
        <v>0.75</v>
      </c>
      <c r="GLV26" s="401">
        <v>0.75</v>
      </c>
      <c r="GLW26" s="401">
        <v>0.75</v>
      </c>
      <c r="GLX26" s="401">
        <v>0.75</v>
      </c>
      <c r="GLY26" s="401">
        <v>0.75</v>
      </c>
      <c r="GLZ26" s="401">
        <v>0.75</v>
      </c>
      <c r="GMA26" s="401">
        <v>0.75</v>
      </c>
      <c r="GMB26" s="401">
        <v>0.75</v>
      </c>
      <c r="GMC26" s="401">
        <v>0.75</v>
      </c>
      <c r="GMD26" s="401">
        <v>0.75</v>
      </c>
      <c r="GME26" s="401">
        <v>0.75</v>
      </c>
      <c r="GMF26" s="401">
        <v>0.75</v>
      </c>
      <c r="GMG26" s="401">
        <v>0.75</v>
      </c>
      <c r="GMH26" s="401">
        <v>0.75</v>
      </c>
      <c r="GMI26" s="401">
        <v>0.75</v>
      </c>
      <c r="GMJ26" s="401">
        <v>0.75</v>
      </c>
      <c r="GMK26" s="401">
        <v>0.75</v>
      </c>
      <c r="GML26" s="401">
        <v>0.75</v>
      </c>
      <c r="GMM26" s="401">
        <v>0.75</v>
      </c>
      <c r="GMN26" s="401">
        <v>0.75</v>
      </c>
      <c r="GMO26" s="401">
        <v>0.75</v>
      </c>
      <c r="GMP26" s="401">
        <v>0.75</v>
      </c>
      <c r="GMQ26" s="401">
        <v>0.75</v>
      </c>
      <c r="GMR26" s="401">
        <v>0.75</v>
      </c>
      <c r="GMS26" s="401">
        <v>0.75</v>
      </c>
      <c r="GMT26" s="401">
        <v>0.75</v>
      </c>
      <c r="GMU26" s="401">
        <v>0.75</v>
      </c>
      <c r="GMV26" s="401">
        <v>0.75</v>
      </c>
      <c r="GMW26" s="401">
        <v>0.75</v>
      </c>
      <c r="GMX26" s="401">
        <v>0.75</v>
      </c>
      <c r="GMY26" s="401">
        <v>0.75</v>
      </c>
      <c r="GMZ26" s="401">
        <v>0.75</v>
      </c>
      <c r="GNA26" s="401">
        <v>0.75</v>
      </c>
      <c r="GNB26" s="401">
        <v>0.75</v>
      </c>
      <c r="GNC26" s="401">
        <v>0.75</v>
      </c>
      <c r="GND26" s="401">
        <v>0.75</v>
      </c>
      <c r="GNE26" s="401">
        <v>0.75</v>
      </c>
      <c r="GNF26" s="401">
        <v>0.75</v>
      </c>
      <c r="GNG26" s="401">
        <v>0.75</v>
      </c>
      <c r="GNH26" s="401">
        <v>0.75</v>
      </c>
      <c r="GNI26" s="401">
        <v>0.75</v>
      </c>
      <c r="GNJ26" s="401">
        <v>0.75</v>
      </c>
      <c r="GNK26" s="401">
        <v>0.75</v>
      </c>
      <c r="GNL26" s="401">
        <v>0.75</v>
      </c>
      <c r="GNM26" s="401">
        <v>0.75</v>
      </c>
      <c r="GNN26" s="401">
        <v>0.75</v>
      </c>
      <c r="GNO26" s="401">
        <v>0.75</v>
      </c>
      <c r="GNP26" s="401">
        <v>0.75</v>
      </c>
      <c r="GNQ26" s="401">
        <v>0.75</v>
      </c>
      <c r="GNR26" s="401">
        <v>0.75</v>
      </c>
      <c r="GNS26" s="401">
        <v>0.75</v>
      </c>
      <c r="GNT26" s="401">
        <v>0.75</v>
      </c>
      <c r="GNU26" s="401">
        <v>0.75</v>
      </c>
      <c r="GNV26" s="401">
        <v>0.75</v>
      </c>
      <c r="GNW26" s="401">
        <v>0.75</v>
      </c>
      <c r="GNX26" s="401">
        <v>0.75</v>
      </c>
      <c r="GNY26" s="401">
        <v>0.75</v>
      </c>
      <c r="GNZ26" s="401">
        <v>0.75</v>
      </c>
      <c r="GOA26" s="401">
        <v>0.75</v>
      </c>
      <c r="GOB26" s="401">
        <v>0.75</v>
      </c>
      <c r="GOC26" s="401">
        <v>0.75</v>
      </c>
      <c r="GOD26" s="401">
        <v>0.75</v>
      </c>
      <c r="GOE26" s="401">
        <v>0.75</v>
      </c>
      <c r="GOF26" s="401">
        <v>0.75</v>
      </c>
      <c r="GOG26" s="401">
        <v>0.75</v>
      </c>
      <c r="GOH26" s="401">
        <v>0.75</v>
      </c>
      <c r="GOI26" s="401">
        <v>0.75</v>
      </c>
      <c r="GOJ26" s="401">
        <v>0.75</v>
      </c>
      <c r="GOK26" s="401">
        <v>0.75</v>
      </c>
      <c r="GOL26" s="401">
        <v>0.75</v>
      </c>
      <c r="GOM26" s="401">
        <v>0.75</v>
      </c>
      <c r="GON26" s="401">
        <v>0.75</v>
      </c>
      <c r="GOO26" s="401">
        <v>0.75</v>
      </c>
      <c r="GOP26" s="401">
        <v>0.75</v>
      </c>
      <c r="GOQ26" s="401">
        <v>0.75</v>
      </c>
      <c r="GOR26" s="401">
        <v>0.75</v>
      </c>
      <c r="GOS26" s="401">
        <v>0.75</v>
      </c>
      <c r="GOT26" s="401">
        <v>0.75</v>
      </c>
      <c r="GOU26" s="401">
        <v>0.75</v>
      </c>
      <c r="GOV26" s="401">
        <v>0.75</v>
      </c>
      <c r="GOW26" s="401">
        <v>0.75</v>
      </c>
      <c r="GOX26" s="401">
        <v>0.75</v>
      </c>
      <c r="GOY26" s="401">
        <v>0.75</v>
      </c>
      <c r="GOZ26" s="401">
        <v>0.75</v>
      </c>
      <c r="GPA26" s="401">
        <v>0.75</v>
      </c>
      <c r="GPB26" s="401">
        <v>0.75</v>
      </c>
      <c r="GPC26" s="401">
        <v>0.75</v>
      </c>
      <c r="GPD26" s="401">
        <v>0.75</v>
      </c>
      <c r="GPE26" s="401">
        <v>0.75</v>
      </c>
      <c r="GPF26" s="401">
        <v>0.75</v>
      </c>
      <c r="GPG26" s="401">
        <v>0.75</v>
      </c>
      <c r="GPH26" s="401">
        <v>0.75</v>
      </c>
      <c r="GPI26" s="401">
        <v>0.75</v>
      </c>
      <c r="GPJ26" s="401">
        <v>0.75</v>
      </c>
      <c r="GPK26" s="401">
        <v>0.75</v>
      </c>
      <c r="GPL26" s="401">
        <v>0.75</v>
      </c>
      <c r="GPM26" s="401">
        <v>0.75</v>
      </c>
      <c r="GPN26" s="401">
        <v>0.75</v>
      </c>
      <c r="GPO26" s="401">
        <v>0.75</v>
      </c>
      <c r="GPP26" s="401">
        <v>0.75</v>
      </c>
      <c r="GPQ26" s="401">
        <v>0.75</v>
      </c>
      <c r="GPR26" s="401">
        <v>0.75</v>
      </c>
      <c r="GPS26" s="401">
        <v>0.75</v>
      </c>
      <c r="GPT26" s="401">
        <v>0.75</v>
      </c>
      <c r="GPU26" s="401">
        <v>0.75</v>
      </c>
      <c r="GPV26" s="401">
        <v>0.75</v>
      </c>
      <c r="GPW26" s="401">
        <v>0.75</v>
      </c>
      <c r="GPX26" s="401">
        <v>0.75</v>
      </c>
      <c r="GPY26" s="401">
        <v>0.75</v>
      </c>
      <c r="GPZ26" s="401">
        <v>0.75</v>
      </c>
      <c r="GQA26" s="401">
        <v>0.75</v>
      </c>
      <c r="GQB26" s="401">
        <v>0.75</v>
      </c>
      <c r="GQC26" s="401">
        <v>0.75</v>
      </c>
      <c r="GQD26" s="401">
        <v>0.75</v>
      </c>
      <c r="GQE26" s="401">
        <v>0.75</v>
      </c>
      <c r="GQF26" s="401">
        <v>0.75</v>
      </c>
      <c r="GQG26" s="401">
        <v>0.75</v>
      </c>
      <c r="GQH26" s="401">
        <v>0.75</v>
      </c>
      <c r="GQI26" s="401">
        <v>0.75</v>
      </c>
      <c r="GQJ26" s="401">
        <v>0.75</v>
      </c>
      <c r="GQK26" s="401">
        <v>0.75</v>
      </c>
      <c r="GQL26" s="401">
        <v>0.75</v>
      </c>
      <c r="GQM26" s="401">
        <v>0.75</v>
      </c>
      <c r="GQN26" s="401">
        <v>0.75</v>
      </c>
      <c r="GQO26" s="401">
        <v>0.75</v>
      </c>
      <c r="GQP26" s="401">
        <v>0.75</v>
      </c>
      <c r="GQQ26" s="401">
        <v>0.75</v>
      </c>
      <c r="GQR26" s="401">
        <v>0.75</v>
      </c>
      <c r="GQS26" s="401">
        <v>0.75</v>
      </c>
      <c r="GQT26" s="401">
        <v>0.75</v>
      </c>
      <c r="GQU26" s="401">
        <v>0.75</v>
      </c>
      <c r="GQV26" s="401">
        <v>0.75</v>
      </c>
      <c r="GQW26" s="401">
        <v>0.75</v>
      </c>
      <c r="GQX26" s="401">
        <v>0.75</v>
      </c>
      <c r="GQY26" s="401">
        <v>0.75</v>
      </c>
      <c r="GQZ26" s="401">
        <v>0.75</v>
      </c>
      <c r="GRA26" s="401">
        <v>0.75</v>
      </c>
      <c r="GRB26" s="401">
        <v>0.75</v>
      </c>
      <c r="GRC26" s="401">
        <v>0.75</v>
      </c>
      <c r="GRD26" s="401">
        <v>0.75</v>
      </c>
      <c r="GRE26" s="401">
        <v>0.75</v>
      </c>
      <c r="GRF26" s="401">
        <v>0.75</v>
      </c>
      <c r="GRG26" s="401">
        <v>0.75</v>
      </c>
      <c r="GRH26" s="401">
        <v>0.75</v>
      </c>
      <c r="GRI26" s="401">
        <v>0.75</v>
      </c>
      <c r="GRJ26" s="401">
        <v>0.75</v>
      </c>
      <c r="GRK26" s="401">
        <v>0.75</v>
      </c>
      <c r="GRL26" s="401">
        <v>0.75</v>
      </c>
      <c r="GRM26" s="401">
        <v>0.75</v>
      </c>
      <c r="GRN26" s="401">
        <v>0.75</v>
      </c>
      <c r="GRO26" s="401">
        <v>0.75</v>
      </c>
      <c r="GRP26" s="401">
        <v>0.75</v>
      </c>
      <c r="GRQ26" s="401">
        <v>0.75</v>
      </c>
      <c r="GRR26" s="401">
        <v>0.75</v>
      </c>
      <c r="GRS26" s="401">
        <v>0.75</v>
      </c>
      <c r="GRT26" s="401">
        <v>0.75</v>
      </c>
      <c r="GRU26" s="401">
        <v>0.75</v>
      </c>
      <c r="GRV26" s="401">
        <v>0.75</v>
      </c>
      <c r="GRW26" s="401">
        <v>0.75</v>
      </c>
      <c r="GRX26" s="401">
        <v>0.75</v>
      </c>
      <c r="GRY26" s="401">
        <v>0.75</v>
      </c>
      <c r="GRZ26" s="401">
        <v>0.75</v>
      </c>
      <c r="GSA26" s="401">
        <v>0.75</v>
      </c>
      <c r="GSB26" s="401">
        <v>0.75</v>
      </c>
      <c r="GSC26" s="401">
        <v>0.75</v>
      </c>
      <c r="GSD26" s="401">
        <v>0.75</v>
      </c>
      <c r="GSE26" s="401">
        <v>0.75</v>
      </c>
      <c r="GSF26" s="401">
        <v>0.75</v>
      </c>
      <c r="GSG26" s="401">
        <v>0.75</v>
      </c>
      <c r="GSH26" s="401">
        <v>0.75</v>
      </c>
      <c r="GSI26" s="401">
        <v>0.75</v>
      </c>
      <c r="GSJ26" s="401">
        <v>0.75</v>
      </c>
      <c r="GSK26" s="401">
        <v>0.75</v>
      </c>
      <c r="GSL26" s="401">
        <v>0.75</v>
      </c>
      <c r="GSM26" s="401">
        <v>0.75</v>
      </c>
      <c r="GSN26" s="401">
        <v>0.75</v>
      </c>
      <c r="GSO26" s="401">
        <v>0.75</v>
      </c>
      <c r="GSP26" s="401">
        <v>0.75</v>
      </c>
      <c r="GSQ26" s="401">
        <v>0.75</v>
      </c>
      <c r="GSR26" s="401">
        <v>0.75</v>
      </c>
      <c r="GSS26" s="401">
        <v>0.75</v>
      </c>
      <c r="GST26" s="401">
        <v>0.75</v>
      </c>
      <c r="GSU26" s="401">
        <v>0.75</v>
      </c>
      <c r="GSV26" s="401">
        <v>0.75</v>
      </c>
      <c r="GSW26" s="401">
        <v>0.75</v>
      </c>
      <c r="GSX26" s="401">
        <v>0.75</v>
      </c>
      <c r="GSY26" s="401">
        <v>0.75</v>
      </c>
      <c r="GSZ26" s="401">
        <v>0.75</v>
      </c>
      <c r="GTA26" s="401">
        <v>0.75</v>
      </c>
      <c r="GTB26" s="401">
        <v>0.75</v>
      </c>
      <c r="GTC26" s="401">
        <v>0.75</v>
      </c>
      <c r="GTD26" s="401">
        <v>0.75</v>
      </c>
      <c r="GTE26" s="401">
        <v>0.75</v>
      </c>
      <c r="GTF26" s="401">
        <v>0.75</v>
      </c>
      <c r="GTG26" s="401">
        <v>0.75</v>
      </c>
      <c r="GTH26" s="401">
        <v>0.75</v>
      </c>
      <c r="GTI26" s="401">
        <v>0.75</v>
      </c>
      <c r="GTJ26" s="401">
        <v>0.75</v>
      </c>
      <c r="GTK26" s="401">
        <v>0.75</v>
      </c>
      <c r="GTL26" s="401">
        <v>0.75</v>
      </c>
      <c r="GTM26" s="401">
        <v>0.75</v>
      </c>
      <c r="GTN26" s="401">
        <v>0.75</v>
      </c>
      <c r="GTO26" s="401">
        <v>0.75</v>
      </c>
      <c r="GTP26" s="401">
        <v>0.75</v>
      </c>
      <c r="GTQ26" s="401">
        <v>0.75</v>
      </c>
      <c r="GTR26" s="401">
        <v>0.75</v>
      </c>
      <c r="GTS26" s="401">
        <v>0.75</v>
      </c>
      <c r="GTT26" s="401">
        <v>0.75</v>
      </c>
      <c r="GTU26" s="401">
        <v>0.75</v>
      </c>
      <c r="GTV26" s="401">
        <v>0.75</v>
      </c>
      <c r="GTW26" s="401">
        <v>0.75</v>
      </c>
      <c r="GTX26" s="401">
        <v>0.75</v>
      </c>
      <c r="GTY26" s="401">
        <v>0.75</v>
      </c>
      <c r="GTZ26" s="401">
        <v>0.75</v>
      </c>
      <c r="GUA26" s="401">
        <v>0.75</v>
      </c>
      <c r="GUB26" s="401">
        <v>0.75</v>
      </c>
      <c r="GUC26" s="401">
        <v>0.75</v>
      </c>
      <c r="GUD26" s="401">
        <v>0.75</v>
      </c>
      <c r="GUE26" s="401">
        <v>0.75</v>
      </c>
      <c r="GUF26" s="401">
        <v>0.75</v>
      </c>
      <c r="GUG26" s="401">
        <v>0.75</v>
      </c>
      <c r="GUH26" s="401">
        <v>0.75</v>
      </c>
      <c r="GUI26" s="401">
        <v>0.75</v>
      </c>
      <c r="GUJ26" s="401">
        <v>0.75</v>
      </c>
      <c r="GUK26" s="401">
        <v>0.75</v>
      </c>
      <c r="GUL26" s="401">
        <v>0.75</v>
      </c>
      <c r="GUM26" s="401">
        <v>0.75</v>
      </c>
      <c r="GUN26" s="401">
        <v>0.75</v>
      </c>
      <c r="GUO26" s="401">
        <v>0.75</v>
      </c>
      <c r="GUP26" s="401">
        <v>0.75</v>
      </c>
      <c r="GUQ26" s="401">
        <v>0.75</v>
      </c>
      <c r="GUR26" s="401">
        <v>0.75</v>
      </c>
      <c r="GUS26" s="401">
        <v>0.75</v>
      </c>
      <c r="GUT26" s="401">
        <v>0.75</v>
      </c>
      <c r="GUU26" s="401">
        <v>0.75</v>
      </c>
      <c r="GUV26" s="401">
        <v>0.75</v>
      </c>
      <c r="GUW26" s="401">
        <v>0.75</v>
      </c>
      <c r="GUX26" s="401">
        <v>0.75</v>
      </c>
      <c r="GUY26" s="401">
        <v>0.75</v>
      </c>
      <c r="GUZ26" s="401">
        <v>0.75</v>
      </c>
      <c r="GVA26" s="401">
        <v>0.75</v>
      </c>
      <c r="GVB26" s="401">
        <v>0.75</v>
      </c>
      <c r="GVC26" s="401">
        <v>0.75</v>
      </c>
      <c r="GVD26" s="401">
        <v>0.75</v>
      </c>
      <c r="GVE26" s="401">
        <v>0.75</v>
      </c>
      <c r="GVF26" s="401">
        <v>0.75</v>
      </c>
      <c r="GVG26" s="401">
        <v>0.75</v>
      </c>
      <c r="GVH26" s="401">
        <v>0.75</v>
      </c>
      <c r="GVI26" s="401">
        <v>0.75</v>
      </c>
      <c r="GVJ26" s="401">
        <v>0.75</v>
      </c>
      <c r="GVK26" s="401">
        <v>0.75</v>
      </c>
      <c r="GVL26" s="401">
        <v>0.75</v>
      </c>
      <c r="GVM26" s="401">
        <v>0.75</v>
      </c>
      <c r="GVN26" s="401">
        <v>0.75</v>
      </c>
      <c r="GVO26" s="401">
        <v>0.75</v>
      </c>
      <c r="GVP26" s="401">
        <v>0.75</v>
      </c>
      <c r="GVQ26" s="401">
        <v>0.75</v>
      </c>
      <c r="GVR26" s="401">
        <v>0.75</v>
      </c>
      <c r="GVS26" s="401">
        <v>0.75</v>
      </c>
      <c r="GVT26" s="401">
        <v>0.75</v>
      </c>
      <c r="GVU26" s="401">
        <v>0.75</v>
      </c>
      <c r="GVV26" s="401">
        <v>0.75</v>
      </c>
      <c r="GVW26" s="401">
        <v>0.75</v>
      </c>
      <c r="GVX26" s="401">
        <v>0.75</v>
      </c>
      <c r="GVY26" s="401">
        <v>0.75</v>
      </c>
      <c r="GVZ26" s="401">
        <v>0.75</v>
      </c>
      <c r="GWA26" s="401">
        <v>0.75</v>
      </c>
      <c r="GWB26" s="401">
        <v>0.75</v>
      </c>
      <c r="GWC26" s="401">
        <v>0.75</v>
      </c>
      <c r="GWD26" s="401">
        <v>0.75</v>
      </c>
      <c r="GWE26" s="401">
        <v>0.75</v>
      </c>
      <c r="GWF26" s="401">
        <v>0.75</v>
      </c>
      <c r="GWG26" s="401">
        <v>0.75</v>
      </c>
      <c r="GWH26" s="401">
        <v>0.75</v>
      </c>
      <c r="GWI26" s="401">
        <v>0.75</v>
      </c>
      <c r="GWJ26" s="401">
        <v>0.75</v>
      </c>
      <c r="GWK26" s="401">
        <v>0.75</v>
      </c>
      <c r="GWL26" s="401">
        <v>0.75</v>
      </c>
      <c r="GWM26" s="401">
        <v>0.75</v>
      </c>
      <c r="GWN26" s="401">
        <v>0.75</v>
      </c>
      <c r="GWO26" s="401">
        <v>0.75</v>
      </c>
      <c r="GWP26" s="401">
        <v>0.75</v>
      </c>
      <c r="GWQ26" s="401">
        <v>0.75</v>
      </c>
      <c r="GWR26" s="401">
        <v>0.75</v>
      </c>
      <c r="GWS26" s="401">
        <v>0.75</v>
      </c>
      <c r="GWT26" s="401">
        <v>0.75</v>
      </c>
      <c r="GWU26" s="401">
        <v>0.75</v>
      </c>
      <c r="GWV26" s="401">
        <v>0.75</v>
      </c>
      <c r="GWW26" s="401">
        <v>0.75</v>
      </c>
      <c r="GWX26" s="401">
        <v>0.75</v>
      </c>
      <c r="GWY26" s="401">
        <v>0.75</v>
      </c>
      <c r="GWZ26" s="401">
        <v>0.75</v>
      </c>
      <c r="GXA26" s="401">
        <v>0.75</v>
      </c>
      <c r="GXB26" s="401">
        <v>0.75</v>
      </c>
      <c r="GXC26" s="401">
        <v>0.75</v>
      </c>
      <c r="GXD26" s="401">
        <v>0.75</v>
      </c>
      <c r="GXE26" s="401">
        <v>0.75</v>
      </c>
      <c r="GXF26" s="401">
        <v>0.75</v>
      </c>
      <c r="GXG26" s="401">
        <v>0.75</v>
      </c>
      <c r="GXH26" s="401">
        <v>0.75</v>
      </c>
      <c r="GXI26" s="401">
        <v>0.75</v>
      </c>
      <c r="GXJ26" s="401">
        <v>0.75</v>
      </c>
      <c r="GXK26" s="401">
        <v>0.75</v>
      </c>
      <c r="GXL26" s="401">
        <v>0.75</v>
      </c>
      <c r="GXM26" s="401">
        <v>0.75</v>
      </c>
      <c r="GXN26" s="401">
        <v>0.75</v>
      </c>
      <c r="GXO26" s="401">
        <v>0.75</v>
      </c>
      <c r="GXP26" s="401">
        <v>0.75</v>
      </c>
      <c r="GXQ26" s="401">
        <v>0.75</v>
      </c>
      <c r="GXR26" s="401">
        <v>0.75</v>
      </c>
      <c r="GXS26" s="401">
        <v>0.75</v>
      </c>
      <c r="GXT26" s="401">
        <v>0.75</v>
      </c>
      <c r="GXU26" s="401">
        <v>0.75</v>
      </c>
      <c r="GXV26" s="401">
        <v>0.75</v>
      </c>
      <c r="GXW26" s="401">
        <v>0.75</v>
      </c>
      <c r="GXX26" s="401">
        <v>0.75</v>
      </c>
      <c r="GXY26" s="401">
        <v>0.75</v>
      </c>
      <c r="GXZ26" s="401">
        <v>0.75</v>
      </c>
      <c r="GYA26" s="401">
        <v>0.75</v>
      </c>
      <c r="GYB26" s="401">
        <v>0.75</v>
      </c>
      <c r="GYC26" s="401">
        <v>0.75</v>
      </c>
      <c r="GYD26" s="401">
        <v>0.75</v>
      </c>
      <c r="GYE26" s="401">
        <v>0.75</v>
      </c>
      <c r="GYF26" s="401">
        <v>0.75</v>
      </c>
      <c r="GYG26" s="401">
        <v>0.75</v>
      </c>
      <c r="GYH26" s="401">
        <v>0.75</v>
      </c>
      <c r="GYI26" s="401">
        <v>0.75</v>
      </c>
      <c r="GYJ26" s="401">
        <v>0.75</v>
      </c>
      <c r="GYK26" s="401">
        <v>0.75</v>
      </c>
      <c r="GYL26" s="401">
        <v>0.75</v>
      </c>
      <c r="GYM26" s="401">
        <v>0.75</v>
      </c>
      <c r="GYN26" s="401">
        <v>0.75</v>
      </c>
      <c r="GYO26" s="401">
        <v>0.75</v>
      </c>
      <c r="GYP26" s="401">
        <v>0.75</v>
      </c>
      <c r="GYQ26" s="401">
        <v>0.75</v>
      </c>
      <c r="GYR26" s="401">
        <v>0.75</v>
      </c>
      <c r="GYS26" s="401">
        <v>0.75</v>
      </c>
      <c r="GYT26" s="401">
        <v>0.75</v>
      </c>
      <c r="GYU26" s="401">
        <v>0.75</v>
      </c>
      <c r="GYV26" s="401">
        <v>0.75</v>
      </c>
      <c r="GYW26" s="401">
        <v>0.75</v>
      </c>
      <c r="GYX26" s="401">
        <v>0.75</v>
      </c>
      <c r="GYY26" s="401">
        <v>0.75</v>
      </c>
      <c r="GYZ26" s="401">
        <v>0.75</v>
      </c>
      <c r="GZA26" s="401">
        <v>0.75</v>
      </c>
      <c r="GZB26" s="401">
        <v>0.75</v>
      </c>
      <c r="GZC26" s="401">
        <v>0.75</v>
      </c>
      <c r="GZD26" s="401">
        <v>0.75</v>
      </c>
      <c r="GZE26" s="401">
        <v>0.75</v>
      </c>
      <c r="GZF26" s="401">
        <v>0.75</v>
      </c>
      <c r="GZG26" s="401">
        <v>0.75</v>
      </c>
      <c r="GZH26" s="401">
        <v>0.75</v>
      </c>
      <c r="GZI26" s="401">
        <v>0.75</v>
      </c>
      <c r="GZJ26" s="401">
        <v>0.75</v>
      </c>
      <c r="GZK26" s="401">
        <v>0.75</v>
      </c>
      <c r="GZL26" s="401">
        <v>0.75</v>
      </c>
      <c r="GZM26" s="401">
        <v>0.75</v>
      </c>
      <c r="GZN26" s="401">
        <v>0.75</v>
      </c>
      <c r="GZO26" s="401">
        <v>0.75</v>
      </c>
      <c r="GZP26" s="401">
        <v>0.75</v>
      </c>
      <c r="GZQ26" s="401">
        <v>0.75</v>
      </c>
      <c r="GZR26" s="401">
        <v>0.75</v>
      </c>
      <c r="GZS26" s="401">
        <v>0.75</v>
      </c>
      <c r="GZT26" s="401">
        <v>0.75</v>
      </c>
      <c r="GZU26" s="401">
        <v>0.75</v>
      </c>
      <c r="GZV26" s="401">
        <v>0.75</v>
      </c>
      <c r="GZW26" s="401">
        <v>0.75</v>
      </c>
      <c r="GZX26" s="401">
        <v>0.75</v>
      </c>
      <c r="GZY26" s="401">
        <v>0.75</v>
      </c>
      <c r="GZZ26" s="401">
        <v>0.75</v>
      </c>
      <c r="HAA26" s="401">
        <v>0.75</v>
      </c>
      <c r="HAB26" s="401">
        <v>0.75</v>
      </c>
      <c r="HAC26" s="401">
        <v>0.75</v>
      </c>
      <c r="HAD26" s="401">
        <v>0.75</v>
      </c>
      <c r="HAE26" s="401">
        <v>0.75</v>
      </c>
      <c r="HAF26" s="401">
        <v>0.75</v>
      </c>
      <c r="HAG26" s="401">
        <v>0.75</v>
      </c>
      <c r="HAH26" s="401">
        <v>0.75</v>
      </c>
      <c r="HAI26" s="401">
        <v>0.75</v>
      </c>
      <c r="HAJ26" s="401">
        <v>0.75</v>
      </c>
      <c r="HAK26" s="401">
        <v>0.75</v>
      </c>
      <c r="HAL26" s="401">
        <v>0.75</v>
      </c>
      <c r="HAM26" s="401">
        <v>0.75</v>
      </c>
      <c r="HAN26" s="401">
        <v>0.75</v>
      </c>
      <c r="HAO26" s="401">
        <v>0.75</v>
      </c>
      <c r="HAP26" s="401">
        <v>0.75</v>
      </c>
      <c r="HAQ26" s="401">
        <v>0.75</v>
      </c>
      <c r="HAR26" s="401">
        <v>0.75</v>
      </c>
      <c r="HAS26" s="401">
        <v>0.75</v>
      </c>
      <c r="HAT26" s="401">
        <v>0.75</v>
      </c>
      <c r="HAU26" s="401">
        <v>0.75</v>
      </c>
      <c r="HAV26" s="401">
        <v>0.75</v>
      </c>
      <c r="HAW26" s="401">
        <v>0.75</v>
      </c>
      <c r="HAX26" s="401">
        <v>0.75</v>
      </c>
      <c r="HAY26" s="401">
        <v>0.75</v>
      </c>
      <c r="HAZ26" s="401">
        <v>0.75</v>
      </c>
      <c r="HBA26" s="401">
        <v>0.75</v>
      </c>
      <c r="HBB26" s="401">
        <v>0.75</v>
      </c>
      <c r="HBC26" s="401">
        <v>0.75</v>
      </c>
      <c r="HBD26" s="401">
        <v>0.75</v>
      </c>
      <c r="HBE26" s="401">
        <v>0.75</v>
      </c>
      <c r="HBF26" s="401">
        <v>0.75</v>
      </c>
      <c r="HBG26" s="401">
        <v>0.75</v>
      </c>
      <c r="HBH26" s="401">
        <v>0.75</v>
      </c>
      <c r="HBI26" s="401">
        <v>0.75</v>
      </c>
      <c r="HBJ26" s="401">
        <v>0.75</v>
      </c>
      <c r="HBK26" s="401">
        <v>0.75</v>
      </c>
      <c r="HBL26" s="401">
        <v>0.75</v>
      </c>
      <c r="HBM26" s="401">
        <v>0.75</v>
      </c>
      <c r="HBN26" s="401">
        <v>0.75</v>
      </c>
      <c r="HBO26" s="401">
        <v>0.75</v>
      </c>
      <c r="HBP26" s="401">
        <v>0.75</v>
      </c>
      <c r="HBQ26" s="401">
        <v>0.75</v>
      </c>
      <c r="HBR26" s="401">
        <v>0.75</v>
      </c>
      <c r="HBS26" s="401">
        <v>0.75</v>
      </c>
      <c r="HBT26" s="401">
        <v>0.75</v>
      </c>
      <c r="HBU26" s="401">
        <v>0.75</v>
      </c>
      <c r="HBV26" s="401">
        <v>0.75</v>
      </c>
      <c r="HBW26" s="401">
        <v>0.75</v>
      </c>
      <c r="HBX26" s="401">
        <v>0.75</v>
      </c>
      <c r="HBY26" s="401">
        <v>0.75</v>
      </c>
      <c r="HBZ26" s="401">
        <v>0.75</v>
      </c>
      <c r="HCA26" s="401">
        <v>0.75</v>
      </c>
      <c r="HCB26" s="401">
        <v>0.75</v>
      </c>
      <c r="HCC26" s="401">
        <v>0.75</v>
      </c>
      <c r="HCD26" s="401">
        <v>0.75</v>
      </c>
      <c r="HCE26" s="401">
        <v>0.75</v>
      </c>
      <c r="HCF26" s="401">
        <v>0.75</v>
      </c>
      <c r="HCG26" s="401">
        <v>0.75</v>
      </c>
      <c r="HCH26" s="401">
        <v>0.75</v>
      </c>
      <c r="HCI26" s="401">
        <v>0.75</v>
      </c>
      <c r="HCJ26" s="401">
        <v>0.75</v>
      </c>
      <c r="HCK26" s="401">
        <v>0.75</v>
      </c>
      <c r="HCL26" s="401">
        <v>0.75</v>
      </c>
      <c r="HCM26" s="401">
        <v>0.75</v>
      </c>
      <c r="HCN26" s="401">
        <v>0.75</v>
      </c>
      <c r="HCO26" s="401">
        <v>0.75</v>
      </c>
      <c r="HCP26" s="401">
        <v>0.75</v>
      </c>
      <c r="HCQ26" s="401">
        <v>0.75</v>
      </c>
      <c r="HCR26" s="401">
        <v>0.75</v>
      </c>
      <c r="HCS26" s="401">
        <v>0.75</v>
      </c>
      <c r="HCT26" s="401">
        <v>0.75</v>
      </c>
      <c r="HCU26" s="401">
        <v>0.75</v>
      </c>
      <c r="HCV26" s="401">
        <v>0.75</v>
      </c>
      <c r="HCW26" s="401">
        <v>0.75</v>
      </c>
      <c r="HCX26" s="401">
        <v>0.75</v>
      </c>
      <c r="HCY26" s="401">
        <v>0.75</v>
      </c>
      <c r="HCZ26" s="401">
        <v>0.75</v>
      </c>
      <c r="HDA26" s="401">
        <v>0.75</v>
      </c>
      <c r="HDB26" s="401">
        <v>0.75</v>
      </c>
      <c r="HDC26" s="401">
        <v>0.75</v>
      </c>
      <c r="HDD26" s="401">
        <v>0.75</v>
      </c>
      <c r="HDE26" s="401">
        <v>0.75</v>
      </c>
      <c r="HDF26" s="401">
        <v>0.75</v>
      </c>
      <c r="HDG26" s="401">
        <v>0.75</v>
      </c>
      <c r="HDH26" s="401">
        <v>0.75</v>
      </c>
      <c r="HDI26" s="401">
        <v>0.75</v>
      </c>
      <c r="HDJ26" s="401">
        <v>0.75</v>
      </c>
      <c r="HDK26" s="401">
        <v>0.75</v>
      </c>
      <c r="HDL26" s="401">
        <v>0.75</v>
      </c>
      <c r="HDM26" s="401">
        <v>0.75</v>
      </c>
      <c r="HDN26" s="401">
        <v>0.75</v>
      </c>
      <c r="HDO26" s="401">
        <v>0.75</v>
      </c>
      <c r="HDP26" s="401">
        <v>0.75</v>
      </c>
      <c r="HDQ26" s="401">
        <v>0.75</v>
      </c>
      <c r="HDR26" s="401">
        <v>0.75</v>
      </c>
      <c r="HDS26" s="401">
        <v>0.75</v>
      </c>
      <c r="HDT26" s="401">
        <v>0.75</v>
      </c>
      <c r="HDU26" s="401">
        <v>0.75</v>
      </c>
      <c r="HDV26" s="401">
        <v>0.75</v>
      </c>
      <c r="HDW26" s="401">
        <v>0.75</v>
      </c>
      <c r="HDX26" s="401">
        <v>0.75</v>
      </c>
      <c r="HDY26" s="401">
        <v>0.75</v>
      </c>
      <c r="HDZ26" s="401">
        <v>0.75</v>
      </c>
      <c r="HEA26" s="401">
        <v>0.75</v>
      </c>
      <c r="HEB26" s="401">
        <v>0.75</v>
      </c>
      <c r="HEC26" s="401">
        <v>0.75</v>
      </c>
      <c r="HED26" s="401">
        <v>0.75</v>
      </c>
      <c r="HEE26" s="401">
        <v>0.75</v>
      </c>
      <c r="HEF26" s="401">
        <v>0.75</v>
      </c>
      <c r="HEG26" s="401">
        <v>0.75</v>
      </c>
      <c r="HEH26" s="401">
        <v>0.75</v>
      </c>
      <c r="HEI26" s="401">
        <v>0.75</v>
      </c>
      <c r="HEJ26" s="401">
        <v>0.75</v>
      </c>
      <c r="HEK26" s="401">
        <v>0.75</v>
      </c>
      <c r="HEL26" s="401">
        <v>0.75</v>
      </c>
      <c r="HEM26" s="401">
        <v>0.75</v>
      </c>
      <c r="HEN26" s="401">
        <v>0.75</v>
      </c>
      <c r="HEO26" s="401">
        <v>0.75</v>
      </c>
      <c r="HEP26" s="401">
        <v>0.75</v>
      </c>
      <c r="HEQ26" s="401">
        <v>0.75</v>
      </c>
      <c r="HER26" s="401">
        <v>0.75</v>
      </c>
      <c r="HES26" s="401">
        <v>0.75</v>
      </c>
      <c r="HET26" s="401">
        <v>0.75</v>
      </c>
      <c r="HEU26" s="401">
        <v>0.75</v>
      </c>
      <c r="HEV26" s="401">
        <v>0.75</v>
      </c>
      <c r="HEW26" s="401">
        <v>0.75</v>
      </c>
      <c r="HEX26" s="401">
        <v>0.75</v>
      </c>
      <c r="HEY26" s="401">
        <v>0.75</v>
      </c>
      <c r="HEZ26" s="401">
        <v>0.75</v>
      </c>
      <c r="HFA26" s="401">
        <v>0.75</v>
      </c>
      <c r="HFB26" s="401">
        <v>0.75</v>
      </c>
      <c r="HFC26" s="401">
        <v>0.75</v>
      </c>
      <c r="HFD26" s="401">
        <v>0.75</v>
      </c>
      <c r="HFE26" s="401">
        <v>0.75</v>
      </c>
      <c r="HFF26" s="401">
        <v>0.75</v>
      </c>
      <c r="HFG26" s="401">
        <v>0.75</v>
      </c>
      <c r="HFH26" s="401">
        <v>0.75</v>
      </c>
      <c r="HFI26" s="401">
        <v>0.75</v>
      </c>
      <c r="HFJ26" s="401">
        <v>0.75</v>
      </c>
      <c r="HFK26" s="401">
        <v>0.75</v>
      </c>
      <c r="HFL26" s="401">
        <v>0.75</v>
      </c>
      <c r="HFM26" s="401">
        <v>0.75</v>
      </c>
      <c r="HFN26" s="401">
        <v>0.75</v>
      </c>
      <c r="HFO26" s="401">
        <v>0.75</v>
      </c>
      <c r="HFP26" s="401">
        <v>0.75</v>
      </c>
      <c r="HFQ26" s="401">
        <v>0.75</v>
      </c>
      <c r="HFR26" s="401">
        <v>0.75</v>
      </c>
      <c r="HFS26" s="401">
        <v>0.75</v>
      </c>
      <c r="HFT26" s="401">
        <v>0.75</v>
      </c>
      <c r="HFU26" s="401">
        <v>0.75</v>
      </c>
      <c r="HFV26" s="401">
        <v>0.75</v>
      </c>
      <c r="HFW26" s="401">
        <v>0.75</v>
      </c>
      <c r="HFX26" s="401">
        <v>0.75</v>
      </c>
      <c r="HFY26" s="401">
        <v>0.75</v>
      </c>
      <c r="HFZ26" s="401">
        <v>0.75</v>
      </c>
      <c r="HGA26" s="401">
        <v>0.75</v>
      </c>
      <c r="HGB26" s="401">
        <v>0.75</v>
      </c>
      <c r="HGC26" s="401">
        <v>0.75</v>
      </c>
      <c r="HGD26" s="401">
        <v>0.75</v>
      </c>
      <c r="HGE26" s="401">
        <v>0.75</v>
      </c>
      <c r="HGF26" s="401">
        <v>0.75</v>
      </c>
      <c r="HGG26" s="401">
        <v>0.75</v>
      </c>
      <c r="HGH26" s="401">
        <v>0.75</v>
      </c>
      <c r="HGI26" s="401">
        <v>0.75</v>
      </c>
      <c r="HGJ26" s="401">
        <v>0.75</v>
      </c>
      <c r="HGK26" s="401">
        <v>0.75</v>
      </c>
      <c r="HGL26" s="401">
        <v>0.75</v>
      </c>
      <c r="HGM26" s="401">
        <v>0.75</v>
      </c>
      <c r="HGN26" s="401">
        <v>0.75</v>
      </c>
      <c r="HGO26" s="401">
        <v>0.75</v>
      </c>
      <c r="HGP26" s="401">
        <v>0.75</v>
      </c>
      <c r="HGQ26" s="401">
        <v>0.75</v>
      </c>
      <c r="HGR26" s="401">
        <v>0.75</v>
      </c>
      <c r="HGS26" s="401">
        <v>0.75</v>
      </c>
      <c r="HGT26" s="401">
        <v>0.75</v>
      </c>
      <c r="HGU26" s="401">
        <v>0.75</v>
      </c>
      <c r="HGV26" s="401">
        <v>0.75</v>
      </c>
      <c r="HGW26" s="401">
        <v>0.75</v>
      </c>
      <c r="HGX26" s="401">
        <v>0.75</v>
      </c>
      <c r="HGY26" s="401">
        <v>0.75</v>
      </c>
      <c r="HGZ26" s="401">
        <v>0.75</v>
      </c>
      <c r="HHA26" s="401">
        <v>0.75</v>
      </c>
      <c r="HHB26" s="401">
        <v>0.75</v>
      </c>
      <c r="HHC26" s="401">
        <v>0.75</v>
      </c>
      <c r="HHD26" s="401">
        <v>0.75</v>
      </c>
      <c r="HHE26" s="401">
        <v>0.75</v>
      </c>
      <c r="HHF26" s="401">
        <v>0.75</v>
      </c>
      <c r="HHG26" s="401">
        <v>0.75</v>
      </c>
      <c r="HHH26" s="401">
        <v>0.75</v>
      </c>
      <c r="HHI26" s="401">
        <v>0.75</v>
      </c>
      <c r="HHJ26" s="401">
        <v>0.75</v>
      </c>
      <c r="HHK26" s="401">
        <v>0.75</v>
      </c>
      <c r="HHL26" s="401">
        <v>0.75</v>
      </c>
      <c r="HHM26" s="401">
        <v>0.75</v>
      </c>
      <c r="HHN26" s="401">
        <v>0.75</v>
      </c>
      <c r="HHO26" s="401">
        <v>0.75</v>
      </c>
      <c r="HHP26" s="401">
        <v>0.75</v>
      </c>
      <c r="HHQ26" s="401">
        <v>0.75</v>
      </c>
      <c r="HHR26" s="401">
        <v>0.75</v>
      </c>
      <c r="HHS26" s="401">
        <v>0.75</v>
      </c>
      <c r="HHT26" s="401">
        <v>0.75</v>
      </c>
      <c r="HHU26" s="401">
        <v>0.75</v>
      </c>
      <c r="HHV26" s="401">
        <v>0.75</v>
      </c>
      <c r="HHW26" s="401">
        <v>0.75</v>
      </c>
      <c r="HHX26" s="401">
        <v>0.75</v>
      </c>
      <c r="HHY26" s="401">
        <v>0.75</v>
      </c>
      <c r="HHZ26" s="401">
        <v>0.75</v>
      </c>
      <c r="HIA26" s="401">
        <v>0.75</v>
      </c>
      <c r="HIB26" s="401">
        <v>0.75</v>
      </c>
      <c r="HIC26" s="401">
        <v>0.75</v>
      </c>
      <c r="HID26" s="401">
        <v>0.75</v>
      </c>
      <c r="HIE26" s="401">
        <v>0.75</v>
      </c>
      <c r="HIF26" s="401">
        <v>0.75</v>
      </c>
      <c r="HIG26" s="401">
        <v>0.75</v>
      </c>
      <c r="HIH26" s="401">
        <v>0.75</v>
      </c>
      <c r="HII26" s="401">
        <v>0.75</v>
      </c>
      <c r="HIJ26" s="401">
        <v>0.75</v>
      </c>
      <c r="HIK26" s="401">
        <v>0.75</v>
      </c>
      <c r="HIL26" s="401">
        <v>0.75</v>
      </c>
      <c r="HIM26" s="401">
        <v>0.75</v>
      </c>
      <c r="HIN26" s="401">
        <v>0.75</v>
      </c>
      <c r="HIO26" s="401">
        <v>0.75</v>
      </c>
      <c r="HIP26" s="401">
        <v>0.75</v>
      </c>
      <c r="HIQ26" s="401">
        <v>0.75</v>
      </c>
      <c r="HIR26" s="401">
        <v>0.75</v>
      </c>
      <c r="HIS26" s="401">
        <v>0.75</v>
      </c>
      <c r="HIT26" s="401">
        <v>0.75</v>
      </c>
      <c r="HIU26" s="401">
        <v>0.75</v>
      </c>
      <c r="HIV26" s="401">
        <v>0.75</v>
      </c>
      <c r="HIW26" s="401">
        <v>0.75</v>
      </c>
      <c r="HIX26" s="401">
        <v>0.75</v>
      </c>
      <c r="HIY26" s="401">
        <v>0.75</v>
      </c>
      <c r="HIZ26" s="401">
        <v>0.75</v>
      </c>
      <c r="HJA26" s="401">
        <v>0.75</v>
      </c>
      <c r="HJB26" s="401">
        <v>0.75</v>
      </c>
      <c r="HJC26" s="401">
        <v>0.75</v>
      </c>
      <c r="HJD26" s="401">
        <v>0.75</v>
      </c>
      <c r="HJE26" s="401">
        <v>0.75</v>
      </c>
      <c r="HJF26" s="401">
        <v>0.75</v>
      </c>
      <c r="HJG26" s="401">
        <v>0.75</v>
      </c>
      <c r="HJH26" s="401">
        <v>0.75</v>
      </c>
      <c r="HJI26" s="401">
        <v>0.75</v>
      </c>
      <c r="HJJ26" s="401">
        <v>0.75</v>
      </c>
      <c r="HJK26" s="401">
        <v>0.75</v>
      </c>
      <c r="HJL26" s="401">
        <v>0.75</v>
      </c>
      <c r="HJM26" s="401">
        <v>0.75</v>
      </c>
      <c r="HJN26" s="401">
        <v>0.75</v>
      </c>
      <c r="HJO26" s="401">
        <v>0.75</v>
      </c>
      <c r="HJP26" s="401">
        <v>0.75</v>
      </c>
      <c r="HJQ26" s="401">
        <v>0.75</v>
      </c>
      <c r="HJR26" s="401">
        <v>0.75</v>
      </c>
      <c r="HJS26" s="401">
        <v>0.75</v>
      </c>
      <c r="HJT26" s="401">
        <v>0.75</v>
      </c>
      <c r="HJU26" s="401">
        <v>0.75</v>
      </c>
      <c r="HJV26" s="401">
        <v>0.75</v>
      </c>
      <c r="HJW26" s="401">
        <v>0.75</v>
      </c>
      <c r="HJX26" s="401">
        <v>0.75</v>
      </c>
      <c r="HJY26" s="401">
        <v>0.75</v>
      </c>
      <c r="HJZ26" s="401">
        <v>0.75</v>
      </c>
      <c r="HKA26" s="401">
        <v>0.75</v>
      </c>
      <c r="HKB26" s="401">
        <v>0.75</v>
      </c>
      <c r="HKC26" s="401">
        <v>0.75</v>
      </c>
      <c r="HKD26" s="401">
        <v>0.75</v>
      </c>
      <c r="HKE26" s="401">
        <v>0.75</v>
      </c>
      <c r="HKF26" s="401">
        <v>0.75</v>
      </c>
      <c r="HKG26" s="401">
        <v>0.75</v>
      </c>
      <c r="HKH26" s="401">
        <v>0.75</v>
      </c>
      <c r="HKI26" s="401">
        <v>0.75</v>
      </c>
      <c r="HKJ26" s="401">
        <v>0.75</v>
      </c>
      <c r="HKK26" s="401">
        <v>0.75</v>
      </c>
      <c r="HKL26" s="401">
        <v>0.75</v>
      </c>
      <c r="HKM26" s="401">
        <v>0.75</v>
      </c>
      <c r="HKN26" s="401">
        <v>0.75</v>
      </c>
      <c r="HKO26" s="401">
        <v>0.75</v>
      </c>
      <c r="HKP26" s="401">
        <v>0.75</v>
      </c>
      <c r="HKQ26" s="401">
        <v>0.75</v>
      </c>
      <c r="HKR26" s="401">
        <v>0.75</v>
      </c>
      <c r="HKS26" s="401">
        <v>0.75</v>
      </c>
      <c r="HKT26" s="401">
        <v>0.75</v>
      </c>
      <c r="HKU26" s="401">
        <v>0.75</v>
      </c>
      <c r="HKV26" s="401">
        <v>0.75</v>
      </c>
      <c r="HKW26" s="401">
        <v>0.75</v>
      </c>
      <c r="HKX26" s="401">
        <v>0.75</v>
      </c>
      <c r="HKY26" s="401">
        <v>0.75</v>
      </c>
      <c r="HKZ26" s="401">
        <v>0.75</v>
      </c>
      <c r="HLA26" s="401">
        <v>0.75</v>
      </c>
      <c r="HLB26" s="401">
        <v>0.75</v>
      </c>
      <c r="HLC26" s="401">
        <v>0.75</v>
      </c>
      <c r="HLD26" s="401">
        <v>0.75</v>
      </c>
      <c r="HLE26" s="401">
        <v>0.75</v>
      </c>
      <c r="HLF26" s="401">
        <v>0.75</v>
      </c>
      <c r="HLG26" s="401">
        <v>0.75</v>
      </c>
      <c r="HLH26" s="401">
        <v>0.75</v>
      </c>
      <c r="HLI26" s="401">
        <v>0.75</v>
      </c>
      <c r="HLJ26" s="401">
        <v>0.75</v>
      </c>
      <c r="HLK26" s="401">
        <v>0.75</v>
      </c>
      <c r="HLL26" s="401">
        <v>0.75</v>
      </c>
      <c r="HLM26" s="401">
        <v>0.75</v>
      </c>
      <c r="HLN26" s="401">
        <v>0.75</v>
      </c>
      <c r="HLO26" s="401">
        <v>0.75</v>
      </c>
      <c r="HLP26" s="401">
        <v>0.75</v>
      </c>
      <c r="HLQ26" s="401">
        <v>0.75</v>
      </c>
      <c r="HLR26" s="401">
        <v>0.75</v>
      </c>
      <c r="HLS26" s="401">
        <v>0.75</v>
      </c>
      <c r="HLT26" s="401">
        <v>0.75</v>
      </c>
      <c r="HLU26" s="401">
        <v>0.75</v>
      </c>
      <c r="HLV26" s="401">
        <v>0.75</v>
      </c>
      <c r="HLW26" s="401">
        <v>0.75</v>
      </c>
      <c r="HLX26" s="401">
        <v>0.75</v>
      </c>
      <c r="HLY26" s="401">
        <v>0.75</v>
      </c>
      <c r="HLZ26" s="401">
        <v>0.75</v>
      </c>
      <c r="HMA26" s="401">
        <v>0.75</v>
      </c>
      <c r="HMB26" s="401">
        <v>0.75</v>
      </c>
      <c r="HMC26" s="401">
        <v>0.75</v>
      </c>
      <c r="HMD26" s="401">
        <v>0.75</v>
      </c>
      <c r="HME26" s="401">
        <v>0.75</v>
      </c>
      <c r="HMF26" s="401">
        <v>0.75</v>
      </c>
      <c r="HMG26" s="401">
        <v>0.75</v>
      </c>
      <c r="HMH26" s="401">
        <v>0.75</v>
      </c>
      <c r="HMI26" s="401">
        <v>0.75</v>
      </c>
      <c r="HMJ26" s="401">
        <v>0.75</v>
      </c>
      <c r="HMK26" s="401">
        <v>0.75</v>
      </c>
      <c r="HML26" s="401">
        <v>0.75</v>
      </c>
      <c r="HMM26" s="401">
        <v>0.75</v>
      </c>
      <c r="HMN26" s="401">
        <v>0.75</v>
      </c>
      <c r="HMO26" s="401">
        <v>0.75</v>
      </c>
      <c r="HMP26" s="401">
        <v>0.75</v>
      </c>
      <c r="HMQ26" s="401">
        <v>0.75</v>
      </c>
      <c r="HMR26" s="401">
        <v>0.75</v>
      </c>
      <c r="HMS26" s="401">
        <v>0.75</v>
      </c>
      <c r="HMT26" s="401">
        <v>0.75</v>
      </c>
      <c r="HMU26" s="401">
        <v>0.75</v>
      </c>
      <c r="HMV26" s="401">
        <v>0.75</v>
      </c>
      <c r="HMW26" s="401">
        <v>0.75</v>
      </c>
      <c r="HMX26" s="401">
        <v>0.75</v>
      </c>
      <c r="HMY26" s="401">
        <v>0.75</v>
      </c>
      <c r="HMZ26" s="401">
        <v>0.75</v>
      </c>
      <c r="HNA26" s="401">
        <v>0.75</v>
      </c>
      <c r="HNB26" s="401">
        <v>0.75</v>
      </c>
      <c r="HNC26" s="401">
        <v>0.75</v>
      </c>
      <c r="HND26" s="401">
        <v>0.75</v>
      </c>
      <c r="HNE26" s="401">
        <v>0.75</v>
      </c>
      <c r="HNF26" s="401">
        <v>0.75</v>
      </c>
      <c r="HNG26" s="401">
        <v>0.75</v>
      </c>
      <c r="HNH26" s="401">
        <v>0.75</v>
      </c>
      <c r="HNI26" s="401">
        <v>0.75</v>
      </c>
      <c r="HNJ26" s="401">
        <v>0.75</v>
      </c>
      <c r="HNK26" s="401">
        <v>0.75</v>
      </c>
      <c r="HNL26" s="401">
        <v>0.75</v>
      </c>
      <c r="HNM26" s="401">
        <v>0.75</v>
      </c>
      <c r="HNN26" s="401">
        <v>0.75</v>
      </c>
      <c r="HNO26" s="401">
        <v>0.75</v>
      </c>
      <c r="HNP26" s="401">
        <v>0.75</v>
      </c>
      <c r="HNQ26" s="401">
        <v>0.75</v>
      </c>
      <c r="HNR26" s="401">
        <v>0.75</v>
      </c>
      <c r="HNS26" s="401">
        <v>0.75</v>
      </c>
      <c r="HNT26" s="401">
        <v>0.75</v>
      </c>
      <c r="HNU26" s="401">
        <v>0.75</v>
      </c>
      <c r="HNV26" s="401">
        <v>0.75</v>
      </c>
      <c r="HNW26" s="401">
        <v>0.75</v>
      </c>
      <c r="HNX26" s="401">
        <v>0.75</v>
      </c>
      <c r="HNY26" s="401">
        <v>0.75</v>
      </c>
      <c r="HNZ26" s="401">
        <v>0.75</v>
      </c>
      <c r="HOA26" s="401">
        <v>0.75</v>
      </c>
      <c r="HOB26" s="401">
        <v>0.75</v>
      </c>
      <c r="HOC26" s="401">
        <v>0.75</v>
      </c>
      <c r="HOD26" s="401">
        <v>0.75</v>
      </c>
      <c r="HOE26" s="401">
        <v>0.75</v>
      </c>
      <c r="HOF26" s="401">
        <v>0.75</v>
      </c>
      <c r="HOG26" s="401">
        <v>0.75</v>
      </c>
      <c r="HOH26" s="401">
        <v>0.75</v>
      </c>
      <c r="HOI26" s="401">
        <v>0.75</v>
      </c>
      <c r="HOJ26" s="401">
        <v>0.75</v>
      </c>
      <c r="HOK26" s="401">
        <v>0.75</v>
      </c>
      <c r="HOL26" s="401">
        <v>0.75</v>
      </c>
      <c r="HOM26" s="401">
        <v>0.75</v>
      </c>
      <c r="HON26" s="401">
        <v>0.75</v>
      </c>
      <c r="HOO26" s="401">
        <v>0.75</v>
      </c>
      <c r="HOP26" s="401">
        <v>0.75</v>
      </c>
      <c r="HOQ26" s="401">
        <v>0.75</v>
      </c>
      <c r="HOR26" s="401">
        <v>0.75</v>
      </c>
      <c r="HOS26" s="401">
        <v>0.75</v>
      </c>
      <c r="HOT26" s="401">
        <v>0.75</v>
      </c>
      <c r="HOU26" s="401">
        <v>0.75</v>
      </c>
      <c r="HOV26" s="401">
        <v>0.75</v>
      </c>
      <c r="HOW26" s="401">
        <v>0.75</v>
      </c>
      <c r="HOX26" s="401">
        <v>0.75</v>
      </c>
      <c r="HOY26" s="401">
        <v>0.75</v>
      </c>
      <c r="HOZ26" s="401">
        <v>0.75</v>
      </c>
      <c r="HPA26" s="401">
        <v>0.75</v>
      </c>
      <c r="HPB26" s="401">
        <v>0.75</v>
      </c>
      <c r="HPC26" s="401">
        <v>0.75</v>
      </c>
      <c r="HPD26" s="401">
        <v>0.75</v>
      </c>
      <c r="HPE26" s="401">
        <v>0.75</v>
      </c>
      <c r="HPF26" s="401">
        <v>0.75</v>
      </c>
      <c r="HPG26" s="401">
        <v>0.75</v>
      </c>
      <c r="HPH26" s="401">
        <v>0.75</v>
      </c>
      <c r="HPI26" s="401">
        <v>0.75</v>
      </c>
      <c r="HPJ26" s="401">
        <v>0.75</v>
      </c>
      <c r="HPK26" s="401">
        <v>0.75</v>
      </c>
      <c r="HPL26" s="401">
        <v>0.75</v>
      </c>
      <c r="HPM26" s="401">
        <v>0.75</v>
      </c>
      <c r="HPN26" s="401">
        <v>0.75</v>
      </c>
      <c r="HPO26" s="401">
        <v>0.75</v>
      </c>
      <c r="HPP26" s="401">
        <v>0.75</v>
      </c>
      <c r="HPQ26" s="401">
        <v>0.75</v>
      </c>
      <c r="HPR26" s="401">
        <v>0.75</v>
      </c>
      <c r="HPS26" s="401">
        <v>0.75</v>
      </c>
      <c r="HPT26" s="401">
        <v>0.75</v>
      </c>
      <c r="HPU26" s="401">
        <v>0.75</v>
      </c>
      <c r="HPV26" s="401">
        <v>0.75</v>
      </c>
      <c r="HPW26" s="401">
        <v>0.75</v>
      </c>
      <c r="HPX26" s="401">
        <v>0.75</v>
      </c>
      <c r="HPY26" s="401">
        <v>0.75</v>
      </c>
      <c r="HPZ26" s="401">
        <v>0.75</v>
      </c>
      <c r="HQA26" s="401">
        <v>0.75</v>
      </c>
      <c r="HQB26" s="401">
        <v>0.75</v>
      </c>
      <c r="HQC26" s="401">
        <v>0.75</v>
      </c>
      <c r="HQD26" s="401">
        <v>0.75</v>
      </c>
      <c r="HQE26" s="401">
        <v>0.75</v>
      </c>
      <c r="HQF26" s="401">
        <v>0.75</v>
      </c>
      <c r="HQG26" s="401">
        <v>0.75</v>
      </c>
      <c r="HQH26" s="401">
        <v>0.75</v>
      </c>
      <c r="HQI26" s="401">
        <v>0.75</v>
      </c>
      <c r="HQJ26" s="401">
        <v>0.75</v>
      </c>
      <c r="HQK26" s="401">
        <v>0.75</v>
      </c>
      <c r="HQL26" s="401">
        <v>0.75</v>
      </c>
      <c r="HQM26" s="401">
        <v>0.75</v>
      </c>
      <c r="HQN26" s="401">
        <v>0.75</v>
      </c>
      <c r="HQO26" s="401">
        <v>0.75</v>
      </c>
      <c r="HQP26" s="401">
        <v>0.75</v>
      </c>
      <c r="HQQ26" s="401">
        <v>0.75</v>
      </c>
      <c r="HQR26" s="401">
        <v>0.75</v>
      </c>
      <c r="HQS26" s="401">
        <v>0.75</v>
      </c>
      <c r="HQT26" s="401">
        <v>0.75</v>
      </c>
      <c r="HQU26" s="401">
        <v>0.75</v>
      </c>
      <c r="HQV26" s="401">
        <v>0.75</v>
      </c>
      <c r="HQW26" s="401">
        <v>0.75</v>
      </c>
      <c r="HQX26" s="401">
        <v>0.75</v>
      </c>
      <c r="HQY26" s="401">
        <v>0.75</v>
      </c>
      <c r="HQZ26" s="401">
        <v>0.75</v>
      </c>
      <c r="HRA26" s="401">
        <v>0.75</v>
      </c>
      <c r="HRB26" s="401">
        <v>0.75</v>
      </c>
      <c r="HRC26" s="401">
        <v>0.75</v>
      </c>
      <c r="HRD26" s="401">
        <v>0.75</v>
      </c>
      <c r="HRE26" s="401">
        <v>0.75</v>
      </c>
      <c r="HRF26" s="401">
        <v>0.75</v>
      </c>
      <c r="HRG26" s="401">
        <v>0.75</v>
      </c>
      <c r="HRH26" s="401">
        <v>0.75</v>
      </c>
      <c r="HRI26" s="401">
        <v>0.75</v>
      </c>
      <c r="HRJ26" s="401">
        <v>0.75</v>
      </c>
      <c r="HRK26" s="401">
        <v>0.75</v>
      </c>
      <c r="HRL26" s="401">
        <v>0.75</v>
      </c>
      <c r="HRM26" s="401">
        <v>0.75</v>
      </c>
      <c r="HRN26" s="401">
        <v>0.75</v>
      </c>
      <c r="HRO26" s="401">
        <v>0.75</v>
      </c>
      <c r="HRP26" s="401">
        <v>0.75</v>
      </c>
      <c r="HRQ26" s="401">
        <v>0.75</v>
      </c>
      <c r="HRR26" s="401">
        <v>0.75</v>
      </c>
      <c r="HRS26" s="401">
        <v>0.75</v>
      </c>
      <c r="HRT26" s="401">
        <v>0.75</v>
      </c>
      <c r="HRU26" s="401">
        <v>0.75</v>
      </c>
      <c r="HRV26" s="401">
        <v>0.75</v>
      </c>
      <c r="HRW26" s="401">
        <v>0.75</v>
      </c>
      <c r="HRX26" s="401">
        <v>0.75</v>
      </c>
      <c r="HRY26" s="401">
        <v>0.75</v>
      </c>
      <c r="HRZ26" s="401">
        <v>0.75</v>
      </c>
      <c r="HSA26" s="401">
        <v>0.75</v>
      </c>
      <c r="HSB26" s="401">
        <v>0.75</v>
      </c>
      <c r="HSC26" s="401">
        <v>0.75</v>
      </c>
      <c r="HSD26" s="401">
        <v>0.75</v>
      </c>
      <c r="HSE26" s="401">
        <v>0.75</v>
      </c>
      <c r="HSF26" s="401">
        <v>0.75</v>
      </c>
      <c r="HSG26" s="401">
        <v>0.75</v>
      </c>
      <c r="HSH26" s="401">
        <v>0.75</v>
      </c>
      <c r="HSI26" s="401">
        <v>0.75</v>
      </c>
      <c r="HSJ26" s="401">
        <v>0.75</v>
      </c>
      <c r="HSK26" s="401">
        <v>0.75</v>
      </c>
      <c r="HSL26" s="401">
        <v>0.75</v>
      </c>
      <c r="HSM26" s="401">
        <v>0.75</v>
      </c>
      <c r="HSN26" s="401">
        <v>0.75</v>
      </c>
      <c r="HSO26" s="401">
        <v>0.75</v>
      </c>
      <c r="HSP26" s="401">
        <v>0.75</v>
      </c>
      <c r="HSQ26" s="401">
        <v>0.75</v>
      </c>
      <c r="HSR26" s="401">
        <v>0.75</v>
      </c>
      <c r="HSS26" s="401">
        <v>0.75</v>
      </c>
      <c r="HST26" s="401">
        <v>0.75</v>
      </c>
      <c r="HSU26" s="401">
        <v>0.75</v>
      </c>
      <c r="HSV26" s="401">
        <v>0.75</v>
      </c>
      <c r="HSW26" s="401">
        <v>0.75</v>
      </c>
      <c r="HSX26" s="401">
        <v>0.75</v>
      </c>
      <c r="HSY26" s="401">
        <v>0.75</v>
      </c>
      <c r="HSZ26" s="401">
        <v>0.75</v>
      </c>
      <c r="HTA26" s="401">
        <v>0.75</v>
      </c>
      <c r="HTB26" s="401">
        <v>0.75</v>
      </c>
      <c r="HTC26" s="401">
        <v>0.75</v>
      </c>
      <c r="HTD26" s="401">
        <v>0.75</v>
      </c>
      <c r="HTE26" s="401">
        <v>0.75</v>
      </c>
      <c r="HTF26" s="401">
        <v>0.75</v>
      </c>
      <c r="HTG26" s="401">
        <v>0.75</v>
      </c>
      <c r="HTH26" s="401">
        <v>0.75</v>
      </c>
      <c r="HTI26" s="401">
        <v>0.75</v>
      </c>
      <c r="HTJ26" s="401">
        <v>0.75</v>
      </c>
      <c r="HTK26" s="401">
        <v>0.75</v>
      </c>
      <c r="HTL26" s="401">
        <v>0.75</v>
      </c>
      <c r="HTM26" s="401">
        <v>0.75</v>
      </c>
      <c r="HTN26" s="401">
        <v>0.75</v>
      </c>
      <c r="HTO26" s="401">
        <v>0.75</v>
      </c>
      <c r="HTP26" s="401">
        <v>0.75</v>
      </c>
      <c r="HTQ26" s="401">
        <v>0.75</v>
      </c>
      <c r="HTR26" s="401">
        <v>0.75</v>
      </c>
      <c r="HTS26" s="401">
        <v>0.75</v>
      </c>
      <c r="HTT26" s="401">
        <v>0.75</v>
      </c>
      <c r="HTU26" s="401">
        <v>0.75</v>
      </c>
      <c r="HTV26" s="401">
        <v>0.75</v>
      </c>
      <c r="HTW26" s="401">
        <v>0.75</v>
      </c>
      <c r="HTX26" s="401">
        <v>0.75</v>
      </c>
      <c r="HTY26" s="401">
        <v>0.75</v>
      </c>
      <c r="HTZ26" s="401">
        <v>0.75</v>
      </c>
      <c r="HUA26" s="401">
        <v>0.75</v>
      </c>
      <c r="HUB26" s="401">
        <v>0.75</v>
      </c>
      <c r="HUC26" s="401">
        <v>0.75</v>
      </c>
      <c r="HUD26" s="401">
        <v>0.75</v>
      </c>
      <c r="HUE26" s="401">
        <v>0.75</v>
      </c>
      <c r="HUF26" s="401">
        <v>0.75</v>
      </c>
      <c r="HUG26" s="401">
        <v>0.75</v>
      </c>
      <c r="HUH26" s="401">
        <v>0.75</v>
      </c>
      <c r="HUI26" s="401">
        <v>0.75</v>
      </c>
      <c r="HUJ26" s="401">
        <v>0.75</v>
      </c>
      <c r="HUK26" s="401">
        <v>0.75</v>
      </c>
      <c r="HUL26" s="401">
        <v>0.75</v>
      </c>
      <c r="HUM26" s="401">
        <v>0.75</v>
      </c>
      <c r="HUN26" s="401">
        <v>0.75</v>
      </c>
      <c r="HUO26" s="401">
        <v>0.75</v>
      </c>
      <c r="HUP26" s="401">
        <v>0.75</v>
      </c>
      <c r="HUQ26" s="401">
        <v>0.75</v>
      </c>
      <c r="HUR26" s="401">
        <v>0.75</v>
      </c>
      <c r="HUS26" s="401">
        <v>0.75</v>
      </c>
      <c r="HUT26" s="401">
        <v>0.75</v>
      </c>
      <c r="HUU26" s="401">
        <v>0.75</v>
      </c>
      <c r="HUV26" s="401">
        <v>0.75</v>
      </c>
      <c r="HUW26" s="401">
        <v>0.75</v>
      </c>
      <c r="HUX26" s="401">
        <v>0.75</v>
      </c>
      <c r="HUY26" s="401">
        <v>0.75</v>
      </c>
      <c r="HUZ26" s="401">
        <v>0.75</v>
      </c>
      <c r="HVA26" s="401">
        <v>0.75</v>
      </c>
      <c r="HVB26" s="401">
        <v>0.75</v>
      </c>
      <c r="HVC26" s="401">
        <v>0.75</v>
      </c>
      <c r="HVD26" s="401">
        <v>0.75</v>
      </c>
      <c r="HVE26" s="401">
        <v>0.75</v>
      </c>
      <c r="HVF26" s="401">
        <v>0.75</v>
      </c>
      <c r="HVG26" s="401">
        <v>0.75</v>
      </c>
      <c r="HVH26" s="401">
        <v>0.75</v>
      </c>
      <c r="HVI26" s="401">
        <v>0.75</v>
      </c>
      <c r="HVJ26" s="401">
        <v>0.75</v>
      </c>
      <c r="HVK26" s="401">
        <v>0.75</v>
      </c>
      <c r="HVL26" s="401">
        <v>0.75</v>
      </c>
      <c r="HVM26" s="401">
        <v>0.75</v>
      </c>
      <c r="HVN26" s="401">
        <v>0.75</v>
      </c>
      <c r="HVO26" s="401">
        <v>0.75</v>
      </c>
      <c r="HVP26" s="401">
        <v>0.75</v>
      </c>
      <c r="HVQ26" s="401">
        <v>0.75</v>
      </c>
      <c r="HVR26" s="401">
        <v>0.75</v>
      </c>
      <c r="HVS26" s="401">
        <v>0.75</v>
      </c>
      <c r="HVT26" s="401">
        <v>0.75</v>
      </c>
      <c r="HVU26" s="401">
        <v>0.75</v>
      </c>
      <c r="HVV26" s="401">
        <v>0.75</v>
      </c>
      <c r="HVW26" s="401">
        <v>0.75</v>
      </c>
      <c r="HVX26" s="401">
        <v>0.75</v>
      </c>
      <c r="HVY26" s="401">
        <v>0.75</v>
      </c>
      <c r="HVZ26" s="401">
        <v>0.75</v>
      </c>
      <c r="HWA26" s="401">
        <v>0.75</v>
      </c>
      <c r="HWB26" s="401">
        <v>0.75</v>
      </c>
      <c r="HWC26" s="401">
        <v>0.75</v>
      </c>
      <c r="HWD26" s="401">
        <v>0.75</v>
      </c>
      <c r="HWE26" s="401">
        <v>0.75</v>
      </c>
      <c r="HWF26" s="401">
        <v>0.75</v>
      </c>
      <c r="HWG26" s="401">
        <v>0.75</v>
      </c>
      <c r="HWH26" s="401">
        <v>0.75</v>
      </c>
      <c r="HWI26" s="401">
        <v>0.75</v>
      </c>
      <c r="HWJ26" s="401">
        <v>0.75</v>
      </c>
      <c r="HWK26" s="401">
        <v>0.75</v>
      </c>
      <c r="HWL26" s="401">
        <v>0.75</v>
      </c>
      <c r="HWM26" s="401">
        <v>0.75</v>
      </c>
      <c r="HWN26" s="401">
        <v>0.75</v>
      </c>
      <c r="HWO26" s="401">
        <v>0.75</v>
      </c>
      <c r="HWP26" s="401">
        <v>0.75</v>
      </c>
      <c r="HWQ26" s="401">
        <v>0.75</v>
      </c>
      <c r="HWR26" s="401">
        <v>0.75</v>
      </c>
      <c r="HWS26" s="401">
        <v>0.75</v>
      </c>
      <c r="HWT26" s="401">
        <v>0.75</v>
      </c>
      <c r="HWU26" s="401">
        <v>0.75</v>
      </c>
      <c r="HWV26" s="401">
        <v>0.75</v>
      </c>
      <c r="HWW26" s="401">
        <v>0.75</v>
      </c>
      <c r="HWX26" s="401">
        <v>0.75</v>
      </c>
      <c r="HWY26" s="401">
        <v>0.75</v>
      </c>
      <c r="HWZ26" s="401">
        <v>0.75</v>
      </c>
      <c r="HXA26" s="401">
        <v>0.75</v>
      </c>
      <c r="HXB26" s="401">
        <v>0.75</v>
      </c>
      <c r="HXC26" s="401">
        <v>0.75</v>
      </c>
      <c r="HXD26" s="401">
        <v>0.75</v>
      </c>
      <c r="HXE26" s="401">
        <v>0.75</v>
      </c>
      <c r="HXF26" s="401">
        <v>0.75</v>
      </c>
      <c r="HXG26" s="401">
        <v>0.75</v>
      </c>
      <c r="HXH26" s="401">
        <v>0.75</v>
      </c>
      <c r="HXI26" s="401">
        <v>0.75</v>
      </c>
      <c r="HXJ26" s="401">
        <v>0.75</v>
      </c>
      <c r="HXK26" s="401">
        <v>0.75</v>
      </c>
      <c r="HXL26" s="401">
        <v>0.75</v>
      </c>
      <c r="HXM26" s="401">
        <v>0.75</v>
      </c>
      <c r="HXN26" s="401">
        <v>0.75</v>
      </c>
      <c r="HXO26" s="401">
        <v>0.75</v>
      </c>
      <c r="HXP26" s="401">
        <v>0.75</v>
      </c>
      <c r="HXQ26" s="401">
        <v>0.75</v>
      </c>
      <c r="HXR26" s="401">
        <v>0.75</v>
      </c>
      <c r="HXS26" s="401">
        <v>0.75</v>
      </c>
      <c r="HXT26" s="401">
        <v>0.75</v>
      </c>
      <c r="HXU26" s="401">
        <v>0.75</v>
      </c>
      <c r="HXV26" s="401">
        <v>0.75</v>
      </c>
      <c r="HXW26" s="401">
        <v>0.75</v>
      </c>
      <c r="HXX26" s="401">
        <v>0.75</v>
      </c>
      <c r="HXY26" s="401">
        <v>0.75</v>
      </c>
      <c r="HXZ26" s="401">
        <v>0.75</v>
      </c>
      <c r="HYA26" s="401">
        <v>0.75</v>
      </c>
      <c r="HYB26" s="401">
        <v>0.75</v>
      </c>
      <c r="HYC26" s="401">
        <v>0.75</v>
      </c>
      <c r="HYD26" s="401">
        <v>0.75</v>
      </c>
      <c r="HYE26" s="401">
        <v>0.75</v>
      </c>
      <c r="HYF26" s="401">
        <v>0.75</v>
      </c>
      <c r="HYG26" s="401">
        <v>0.75</v>
      </c>
      <c r="HYH26" s="401">
        <v>0.75</v>
      </c>
      <c r="HYI26" s="401">
        <v>0.75</v>
      </c>
      <c r="HYJ26" s="401">
        <v>0.75</v>
      </c>
      <c r="HYK26" s="401">
        <v>0.75</v>
      </c>
      <c r="HYL26" s="401">
        <v>0.75</v>
      </c>
      <c r="HYM26" s="401">
        <v>0.75</v>
      </c>
      <c r="HYN26" s="401">
        <v>0.75</v>
      </c>
      <c r="HYO26" s="401">
        <v>0.75</v>
      </c>
      <c r="HYP26" s="401">
        <v>0.75</v>
      </c>
      <c r="HYQ26" s="401">
        <v>0.75</v>
      </c>
      <c r="HYR26" s="401">
        <v>0.75</v>
      </c>
      <c r="HYS26" s="401">
        <v>0.75</v>
      </c>
      <c r="HYT26" s="401">
        <v>0.75</v>
      </c>
      <c r="HYU26" s="401">
        <v>0.75</v>
      </c>
      <c r="HYV26" s="401">
        <v>0.75</v>
      </c>
      <c r="HYW26" s="401">
        <v>0.75</v>
      </c>
      <c r="HYX26" s="401">
        <v>0.75</v>
      </c>
      <c r="HYY26" s="401">
        <v>0.75</v>
      </c>
      <c r="HYZ26" s="401">
        <v>0.75</v>
      </c>
      <c r="HZA26" s="401">
        <v>0.75</v>
      </c>
      <c r="HZB26" s="401">
        <v>0.75</v>
      </c>
      <c r="HZC26" s="401">
        <v>0.75</v>
      </c>
      <c r="HZD26" s="401">
        <v>0.75</v>
      </c>
      <c r="HZE26" s="401">
        <v>0.75</v>
      </c>
      <c r="HZF26" s="401">
        <v>0.75</v>
      </c>
      <c r="HZG26" s="401">
        <v>0.75</v>
      </c>
      <c r="HZH26" s="401">
        <v>0.75</v>
      </c>
      <c r="HZI26" s="401">
        <v>0.75</v>
      </c>
      <c r="HZJ26" s="401">
        <v>0.75</v>
      </c>
      <c r="HZK26" s="401">
        <v>0.75</v>
      </c>
      <c r="HZL26" s="401">
        <v>0.75</v>
      </c>
      <c r="HZM26" s="401">
        <v>0.75</v>
      </c>
      <c r="HZN26" s="401">
        <v>0.75</v>
      </c>
      <c r="HZO26" s="401">
        <v>0.75</v>
      </c>
      <c r="HZP26" s="401">
        <v>0.75</v>
      </c>
      <c r="HZQ26" s="401">
        <v>0.75</v>
      </c>
      <c r="HZR26" s="401">
        <v>0.75</v>
      </c>
      <c r="HZS26" s="401">
        <v>0.75</v>
      </c>
      <c r="HZT26" s="401">
        <v>0.75</v>
      </c>
      <c r="HZU26" s="401">
        <v>0.75</v>
      </c>
      <c r="HZV26" s="401">
        <v>0.75</v>
      </c>
      <c r="HZW26" s="401">
        <v>0.75</v>
      </c>
      <c r="HZX26" s="401">
        <v>0.75</v>
      </c>
      <c r="HZY26" s="401">
        <v>0.75</v>
      </c>
      <c r="HZZ26" s="401">
        <v>0.75</v>
      </c>
      <c r="IAA26" s="401">
        <v>0.75</v>
      </c>
      <c r="IAB26" s="401">
        <v>0.75</v>
      </c>
      <c r="IAC26" s="401">
        <v>0.75</v>
      </c>
      <c r="IAD26" s="401">
        <v>0.75</v>
      </c>
      <c r="IAE26" s="401">
        <v>0.75</v>
      </c>
      <c r="IAF26" s="401">
        <v>0.75</v>
      </c>
      <c r="IAG26" s="401">
        <v>0.75</v>
      </c>
      <c r="IAH26" s="401">
        <v>0.75</v>
      </c>
      <c r="IAI26" s="401">
        <v>0.75</v>
      </c>
      <c r="IAJ26" s="401">
        <v>0.75</v>
      </c>
      <c r="IAK26" s="401">
        <v>0.75</v>
      </c>
      <c r="IAL26" s="401">
        <v>0.75</v>
      </c>
      <c r="IAM26" s="401">
        <v>0.75</v>
      </c>
      <c r="IAN26" s="401">
        <v>0.75</v>
      </c>
      <c r="IAO26" s="401">
        <v>0.75</v>
      </c>
      <c r="IAP26" s="401">
        <v>0.75</v>
      </c>
      <c r="IAQ26" s="401">
        <v>0.75</v>
      </c>
      <c r="IAR26" s="401">
        <v>0.75</v>
      </c>
      <c r="IAS26" s="401">
        <v>0.75</v>
      </c>
      <c r="IAT26" s="401">
        <v>0.75</v>
      </c>
      <c r="IAU26" s="401">
        <v>0.75</v>
      </c>
      <c r="IAV26" s="401">
        <v>0.75</v>
      </c>
      <c r="IAW26" s="401">
        <v>0.75</v>
      </c>
      <c r="IAX26" s="401">
        <v>0.75</v>
      </c>
      <c r="IAY26" s="401">
        <v>0.75</v>
      </c>
      <c r="IAZ26" s="401">
        <v>0.75</v>
      </c>
      <c r="IBA26" s="401">
        <v>0.75</v>
      </c>
      <c r="IBB26" s="401">
        <v>0.75</v>
      </c>
      <c r="IBC26" s="401">
        <v>0.75</v>
      </c>
      <c r="IBD26" s="401">
        <v>0.75</v>
      </c>
      <c r="IBE26" s="401">
        <v>0.75</v>
      </c>
      <c r="IBF26" s="401">
        <v>0.75</v>
      </c>
      <c r="IBG26" s="401">
        <v>0.75</v>
      </c>
      <c r="IBH26" s="401">
        <v>0.75</v>
      </c>
      <c r="IBI26" s="401">
        <v>0.75</v>
      </c>
      <c r="IBJ26" s="401">
        <v>0.75</v>
      </c>
      <c r="IBK26" s="401">
        <v>0.75</v>
      </c>
      <c r="IBL26" s="401">
        <v>0.75</v>
      </c>
      <c r="IBM26" s="401">
        <v>0.75</v>
      </c>
      <c r="IBN26" s="401">
        <v>0.75</v>
      </c>
      <c r="IBO26" s="401">
        <v>0.75</v>
      </c>
      <c r="IBP26" s="401">
        <v>0.75</v>
      </c>
      <c r="IBQ26" s="401">
        <v>0.75</v>
      </c>
      <c r="IBR26" s="401">
        <v>0.75</v>
      </c>
      <c r="IBS26" s="401">
        <v>0.75</v>
      </c>
      <c r="IBT26" s="401">
        <v>0.75</v>
      </c>
      <c r="IBU26" s="401">
        <v>0.75</v>
      </c>
      <c r="IBV26" s="401">
        <v>0.75</v>
      </c>
      <c r="IBW26" s="401">
        <v>0.75</v>
      </c>
      <c r="IBX26" s="401">
        <v>0.75</v>
      </c>
      <c r="IBY26" s="401">
        <v>0.75</v>
      </c>
      <c r="IBZ26" s="401">
        <v>0.75</v>
      </c>
      <c r="ICA26" s="401">
        <v>0.75</v>
      </c>
      <c r="ICB26" s="401">
        <v>0.75</v>
      </c>
      <c r="ICC26" s="401">
        <v>0.75</v>
      </c>
      <c r="ICD26" s="401">
        <v>0.75</v>
      </c>
      <c r="ICE26" s="401">
        <v>0.75</v>
      </c>
      <c r="ICF26" s="401">
        <v>0.75</v>
      </c>
      <c r="ICG26" s="401">
        <v>0.75</v>
      </c>
      <c r="ICH26" s="401">
        <v>0.75</v>
      </c>
      <c r="ICI26" s="401">
        <v>0.75</v>
      </c>
      <c r="ICJ26" s="401">
        <v>0.75</v>
      </c>
      <c r="ICK26" s="401">
        <v>0.75</v>
      </c>
      <c r="ICL26" s="401">
        <v>0.75</v>
      </c>
      <c r="ICM26" s="401">
        <v>0.75</v>
      </c>
      <c r="ICN26" s="401">
        <v>0.75</v>
      </c>
      <c r="ICO26" s="401">
        <v>0.75</v>
      </c>
      <c r="ICP26" s="401">
        <v>0.75</v>
      </c>
      <c r="ICQ26" s="401">
        <v>0.75</v>
      </c>
      <c r="ICR26" s="401">
        <v>0.75</v>
      </c>
      <c r="ICS26" s="401">
        <v>0.75</v>
      </c>
      <c r="ICT26" s="401">
        <v>0.75</v>
      </c>
      <c r="ICU26" s="401">
        <v>0.75</v>
      </c>
      <c r="ICV26" s="401">
        <v>0.75</v>
      </c>
      <c r="ICW26" s="401">
        <v>0.75</v>
      </c>
      <c r="ICX26" s="401">
        <v>0.75</v>
      </c>
      <c r="ICY26" s="401">
        <v>0.75</v>
      </c>
      <c r="ICZ26" s="401">
        <v>0.75</v>
      </c>
      <c r="IDA26" s="401">
        <v>0.75</v>
      </c>
      <c r="IDB26" s="401">
        <v>0.75</v>
      </c>
      <c r="IDC26" s="401">
        <v>0.75</v>
      </c>
      <c r="IDD26" s="401">
        <v>0.75</v>
      </c>
      <c r="IDE26" s="401">
        <v>0.75</v>
      </c>
      <c r="IDF26" s="401">
        <v>0.75</v>
      </c>
      <c r="IDG26" s="401">
        <v>0.75</v>
      </c>
      <c r="IDH26" s="401">
        <v>0.75</v>
      </c>
      <c r="IDI26" s="401">
        <v>0.75</v>
      </c>
      <c r="IDJ26" s="401">
        <v>0.75</v>
      </c>
      <c r="IDK26" s="401">
        <v>0.75</v>
      </c>
      <c r="IDL26" s="401">
        <v>0.75</v>
      </c>
      <c r="IDM26" s="401">
        <v>0.75</v>
      </c>
      <c r="IDN26" s="401">
        <v>0.75</v>
      </c>
      <c r="IDO26" s="401">
        <v>0.75</v>
      </c>
      <c r="IDP26" s="401">
        <v>0.75</v>
      </c>
      <c r="IDQ26" s="401">
        <v>0.75</v>
      </c>
      <c r="IDR26" s="401">
        <v>0.75</v>
      </c>
      <c r="IDS26" s="401">
        <v>0.75</v>
      </c>
      <c r="IDT26" s="401">
        <v>0.75</v>
      </c>
      <c r="IDU26" s="401">
        <v>0.75</v>
      </c>
      <c r="IDV26" s="401">
        <v>0.75</v>
      </c>
      <c r="IDW26" s="401">
        <v>0.75</v>
      </c>
      <c r="IDX26" s="401">
        <v>0.75</v>
      </c>
      <c r="IDY26" s="401">
        <v>0.75</v>
      </c>
      <c r="IDZ26" s="401">
        <v>0.75</v>
      </c>
      <c r="IEA26" s="401">
        <v>0.75</v>
      </c>
      <c r="IEB26" s="401">
        <v>0.75</v>
      </c>
      <c r="IEC26" s="401">
        <v>0.75</v>
      </c>
      <c r="IED26" s="401">
        <v>0.75</v>
      </c>
      <c r="IEE26" s="401">
        <v>0.75</v>
      </c>
      <c r="IEF26" s="401">
        <v>0.75</v>
      </c>
      <c r="IEG26" s="401">
        <v>0.75</v>
      </c>
      <c r="IEH26" s="401">
        <v>0.75</v>
      </c>
      <c r="IEI26" s="401">
        <v>0.75</v>
      </c>
      <c r="IEJ26" s="401">
        <v>0.75</v>
      </c>
      <c r="IEK26" s="401">
        <v>0.75</v>
      </c>
      <c r="IEL26" s="401">
        <v>0.75</v>
      </c>
      <c r="IEM26" s="401">
        <v>0.75</v>
      </c>
      <c r="IEN26" s="401">
        <v>0.75</v>
      </c>
      <c r="IEO26" s="401">
        <v>0.75</v>
      </c>
      <c r="IEP26" s="401">
        <v>0.75</v>
      </c>
      <c r="IEQ26" s="401">
        <v>0.75</v>
      </c>
      <c r="IER26" s="401">
        <v>0.75</v>
      </c>
      <c r="IES26" s="401">
        <v>0.75</v>
      </c>
      <c r="IET26" s="401">
        <v>0.75</v>
      </c>
      <c r="IEU26" s="401">
        <v>0.75</v>
      </c>
      <c r="IEV26" s="401">
        <v>0.75</v>
      </c>
      <c r="IEW26" s="401">
        <v>0.75</v>
      </c>
      <c r="IEX26" s="401">
        <v>0.75</v>
      </c>
      <c r="IEY26" s="401">
        <v>0.75</v>
      </c>
      <c r="IEZ26" s="401">
        <v>0.75</v>
      </c>
      <c r="IFA26" s="401">
        <v>0.75</v>
      </c>
      <c r="IFB26" s="401">
        <v>0.75</v>
      </c>
      <c r="IFC26" s="401">
        <v>0.75</v>
      </c>
      <c r="IFD26" s="401">
        <v>0.75</v>
      </c>
      <c r="IFE26" s="401">
        <v>0.75</v>
      </c>
      <c r="IFF26" s="401">
        <v>0.75</v>
      </c>
      <c r="IFG26" s="401">
        <v>0.75</v>
      </c>
      <c r="IFH26" s="401">
        <v>0.75</v>
      </c>
      <c r="IFI26" s="401">
        <v>0.75</v>
      </c>
      <c r="IFJ26" s="401">
        <v>0.75</v>
      </c>
      <c r="IFK26" s="401">
        <v>0.75</v>
      </c>
      <c r="IFL26" s="401">
        <v>0.75</v>
      </c>
      <c r="IFM26" s="401">
        <v>0.75</v>
      </c>
      <c r="IFN26" s="401">
        <v>0.75</v>
      </c>
      <c r="IFO26" s="401">
        <v>0.75</v>
      </c>
      <c r="IFP26" s="401">
        <v>0.75</v>
      </c>
      <c r="IFQ26" s="401">
        <v>0.75</v>
      </c>
      <c r="IFR26" s="401">
        <v>0.75</v>
      </c>
      <c r="IFS26" s="401">
        <v>0.75</v>
      </c>
      <c r="IFT26" s="401">
        <v>0.75</v>
      </c>
      <c r="IFU26" s="401">
        <v>0.75</v>
      </c>
      <c r="IFV26" s="401">
        <v>0.75</v>
      </c>
      <c r="IFW26" s="401">
        <v>0.75</v>
      </c>
      <c r="IFX26" s="401">
        <v>0.75</v>
      </c>
      <c r="IFY26" s="401">
        <v>0.75</v>
      </c>
      <c r="IFZ26" s="401">
        <v>0.75</v>
      </c>
      <c r="IGA26" s="401">
        <v>0.75</v>
      </c>
      <c r="IGB26" s="401">
        <v>0.75</v>
      </c>
      <c r="IGC26" s="401">
        <v>0.75</v>
      </c>
      <c r="IGD26" s="401">
        <v>0.75</v>
      </c>
      <c r="IGE26" s="401">
        <v>0.75</v>
      </c>
      <c r="IGF26" s="401">
        <v>0.75</v>
      </c>
      <c r="IGG26" s="401">
        <v>0.75</v>
      </c>
      <c r="IGH26" s="401">
        <v>0.75</v>
      </c>
      <c r="IGI26" s="401">
        <v>0.75</v>
      </c>
      <c r="IGJ26" s="401">
        <v>0.75</v>
      </c>
      <c r="IGK26" s="401">
        <v>0.75</v>
      </c>
      <c r="IGL26" s="401">
        <v>0.75</v>
      </c>
      <c r="IGM26" s="401">
        <v>0.75</v>
      </c>
      <c r="IGN26" s="401">
        <v>0.75</v>
      </c>
      <c r="IGO26" s="401">
        <v>0.75</v>
      </c>
      <c r="IGP26" s="401">
        <v>0.75</v>
      </c>
      <c r="IGQ26" s="401">
        <v>0.75</v>
      </c>
      <c r="IGR26" s="401">
        <v>0.75</v>
      </c>
      <c r="IGS26" s="401">
        <v>0.75</v>
      </c>
      <c r="IGT26" s="401">
        <v>0.75</v>
      </c>
      <c r="IGU26" s="401">
        <v>0.75</v>
      </c>
      <c r="IGV26" s="401">
        <v>0.75</v>
      </c>
      <c r="IGW26" s="401">
        <v>0.75</v>
      </c>
      <c r="IGX26" s="401">
        <v>0.75</v>
      </c>
      <c r="IGY26" s="401">
        <v>0.75</v>
      </c>
      <c r="IGZ26" s="401">
        <v>0.75</v>
      </c>
      <c r="IHA26" s="401">
        <v>0.75</v>
      </c>
      <c r="IHB26" s="401">
        <v>0.75</v>
      </c>
      <c r="IHC26" s="401">
        <v>0.75</v>
      </c>
      <c r="IHD26" s="401">
        <v>0.75</v>
      </c>
      <c r="IHE26" s="401">
        <v>0.75</v>
      </c>
      <c r="IHF26" s="401">
        <v>0.75</v>
      </c>
      <c r="IHG26" s="401">
        <v>0.75</v>
      </c>
      <c r="IHH26" s="401">
        <v>0.75</v>
      </c>
      <c r="IHI26" s="401">
        <v>0.75</v>
      </c>
      <c r="IHJ26" s="401">
        <v>0.75</v>
      </c>
      <c r="IHK26" s="401">
        <v>0.75</v>
      </c>
      <c r="IHL26" s="401">
        <v>0.75</v>
      </c>
      <c r="IHM26" s="401">
        <v>0.75</v>
      </c>
      <c r="IHN26" s="401">
        <v>0.75</v>
      </c>
      <c r="IHO26" s="401">
        <v>0.75</v>
      </c>
      <c r="IHP26" s="401">
        <v>0.75</v>
      </c>
      <c r="IHQ26" s="401">
        <v>0.75</v>
      </c>
      <c r="IHR26" s="401">
        <v>0.75</v>
      </c>
      <c r="IHS26" s="401">
        <v>0.75</v>
      </c>
      <c r="IHT26" s="401">
        <v>0.75</v>
      </c>
      <c r="IHU26" s="401">
        <v>0.75</v>
      </c>
      <c r="IHV26" s="401">
        <v>0.75</v>
      </c>
      <c r="IHW26" s="401">
        <v>0.75</v>
      </c>
      <c r="IHX26" s="401">
        <v>0.75</v>
      </c>
      <c r="IHY26" s="401">
        <v>0.75</v>
      </c>
      <c r="IHZ26" s="401">
        <v>0.75</v>
      </c>
      <c r="IIA26" s="401">
        <v>0.75</v>
      </c>
      <c r="IIB26" s="401">
        <v>0.75</v>
      </c>
      <c r="IIC26" s="401">
        <v>0.75</v>
      </c>
      <c r="IID26" s="401">
        <v>0.75</v>
      </c>
      <c r="IIE26" s="401">
        <v>0.75</v>
      </c>
      <c r="IIF26" s="401">
        <v>0.75</v>
      </c>
      <c r="IIG26" s="401">
        <v>0.75</v>
      </c>
      <c r="IIH26" s="401">
        <v>0.75</v>
      </c>
      <c r="III26" s="401">
        <v>0.75</v>
      </c>
      <c r="IIJ26" s="401">
        <v>0.75</v>
      </c>
      <c r="IIK26" s="401">
        <v>0.75</v>
      </c>
      <c r="IIL26" s="401">
        <v>0.75</v>
      </c>
      <c r="IIM26" s="401">
        <v>0.75</v>
      </c>
      <c r="IIN26" s="401">
        <v>0.75</v>
      </c>
      <c r="IIO26" s="401">
        <v>0.75</v>
      </c>
      <c r="IIP26" s="401">
        <v>0.75</v>
      </c>
      <c r="IIQ26" s="401">
        <v>0.75</v>
      </c>
      <c r="IIR26" s="401">
        <v>0.75</v>
      </c>
      <c r="IIS26" s="401">
        <v>0.75</v>
      </c>
      <c r="IIT26" s="401">
        <v>0.75</v>
      </c>
      <c r="IIU26" s="401">
        <v>0.75</v>
      </c>
      <c r="IIV26" s="401">
        <v>0.75</v>
      </c>
      <c r="IIW26" s="401">
        <v>0.75</v>
      </c>
      <c r="IIX26" s="401">
        <v>0.75</v>
      </c>
      <c r="IIY26" s="401">
        <v>0.75</v>
      </c>
      <c r="IIZ26" s="401">
        <v>0.75</v>
      </c>
      <c r="IJA26" s="401">
        <v>0.75</v>
      </c>
      <c r="IJB26" s="401">
        <v>0.75</v>
      </c>
      <c r="IJC26" s="401">
        <v>0.75</v>
      </c>
      <c r="IJD26" s="401">
        <v>0.75</v>
      </c>
      <c r="IJE26" s="401">
        <v>0.75</v>
      </c>
      <c r="IJF26" s="401">
        <v>0.75</v>
      </c>
      <c r="IJG26" s="401">
        <v>0.75</v>
      </c>
      <c r="IJH26" s="401">
        <v>0.75</v>
      </c>
      <c r="IJI26" s="401">
        <v>0.75</v>
      </c>
      <c r="IJJ26" s="401">
        <v>0.75</v>
      </c>
      <c r="IJK26" s="401">
        <v>0.75</v>
      </c>
      <c r="IJL26" s="401">
        <v>0.75</v>
      </c>
      <c r="IJM26" s="401">
        <v>0.75</v>
      </c>
      <c r="IJN26" s="401">
        <v>0.75</v>
      </c>
      <c r="IJO26" s="401">
        <v>0.75</v>
      </c>
      <c r="IJP26" s="401">
        <v>0.75</v>
      </c>
      <c r="IJQ26" s="401">
        <v>0.75</v>
      </c>
      <c r="IJR26" s="401">
        <v>0.75</v>
      </c>
      <c r="IJS26" s="401">
        <v>0.75</v>
      </c>
      <c r="IJT26" s="401">
        <v>0.75</v>
      </c>
      <c r="IJU26" s="401">
        <v>0.75</v>
      </c>
      <c r="IJV26" s="401">
        <v>0.75</v>
      </c>
      <c r="IJW26" s="401">
        <v>0.75</v>
      </c>
      <c r="IJX26" s="401">
        <v>0.75</v>
      </c>
      <c r="IJY26" s="401">
        <v>0.75</v>
      </c>
      <c r="IJZ26" s="401">
        <v>0.75</v>
      </c>
      <c r="IKA26" s="401">
        <v>0.75</v>
      </c>
      <c r="IKB26" s="401">
        <v>0.75</v>
      </c>
      <c r="IKC26" s="401">
        <v>0.75</v>
      </c>
      <c r="IKD26" s="401">
        <v>0.75</v>
      </c>
      <c r="IKE26" s="401">
        <v>0.75</v>
      </c>
      <c r="IKF26" s="401">
        <v>0.75</v>
      </c>
      <c r="IKG26" s="401">
        <v>0.75</v>
      </c>
      <c r="IKH26" s="401">
        <v>0.75</v>
      </c>
      <c r="IKI26" s="401">
        <v>0.75</v>
      </c>
      <c r="IKJ26" s="401">
        <v>0.75</v>
      </c>
      <c r="IKK26" s="401">
        <v>0.75</v>
      </c>
      <c r="IKL26" s="401">
        <v>0.75</v>
      </c>
      <c r="IKM26" s="401">
        <v>0.75</v>
      </c>
      <c r="IKN26" s="401">
        <v>0.75</v>
      </c>
      <c r="IKO26" s="401">
        <v>0.75</v>
      </c>
      <c r="IKP26" s="401">
        <v>0.75</v>
      </c>
      <c r="IKQ26" s="401">
        <v>0.75</v>
      </c>
      <c r="IKR26" s="401">
        <v>0.75</v>
      </c>
      <c r="IKS26" s="401">
        <v>0.75</v>
      </c>
      <c r="IKT26" s="401">
        <v>0.75</v>
      </c>
      <c r="IKU26" s="401">
        <v>0.75</v>
      </c>
      <c r="IKV26" s="401">
        <v>0.75</v>
      </c>
      <c r="IKW26" s="401">
        <v>0.75</v>
      </c>
      <c r="IKX26" s="401">
        <v>0.75</v>
      </c>
      <c r="IKY26" s="401">
        <v>0.75</v>
      </c>
      <c r="IKZ26" s="401">
        <v>0.75</v>
      </c>
      <c r="ILA26" s="401">
        <v>0.75</v>
      </c>
      <c r="ILB26" s="401">
        <v>0.75</v>
      </c>
      <c r="ILC26" s="401">
        <v>0.75</v>
      </c>
      <c r="ILD26" s="401">
        <v>0.75</v>
      </c>
      <c r="ILE26" s="401">
        <v>0.75</v>
      </c>
      <c r="ILF26" s="401">
        <v>0.75</v>
      </c>
      <c r="ILG26" s="401">
        <v>0.75</v>
      </c>
      <c r="ILH26" s="401">
        <v>0.75</v>
      </c>
      <c r="ILI26" s="401">
        <v>0.75</v>
      </c>
      <c r="ILJ26" s="401">
        <v>0.75</v>
      </c>
      <c r="ILK26" s="401">
        <v>0.75</v>
      </c>
      <c r="ILL26" s="401">
        <v>0.75</v>
      </c>
      <c r="ILM26" s="401">
        <v>0.75</v>
      </c>
      <c r="ILN26" s="401">
        <v>0.75</v>
      </c>
      <c r="ILO26" s="401">
        <v>0.75</v>
      </c>
      <c r="ILP26" s="401">
        <v>0.75</v>
      </c>
      <c r="ILQ26" s="401">
        <v>0.75</v>
      </c>
      <c r="ILR26" s="401">
        <v>0.75</v>
      </c>
      <c r="ILS26" s="401">
        <v>0.75</v>
      </c>
      <c r="ILT26" s="401">
        <v>0.75</v>
      </c>
      <c r="ILU26" s="401">
        <v>0.75</v>
      </c>
      <c r="ILV26" s="401">
        <v>0.75</v>
      </c>
      <c r="ILW26" s="401">
        <v>0.75</v>
      </c>
      <c r="ILX26" s="401">
        <v>0.75</v>
      </c>
      <c r="ILY26" s="401">
        <v>0.75</v>
      </c>
      <c r="ILZ26" s="401">
        <v>0.75</v>
      </c>
      <c r="IMA26" s="401">
        <v>0.75</v>
      </c>
      <c r="IMB26" s="401">
        <v>0.75</v>
      </c>
      <c r="IMC26" s="401">
        <v>0.75</v>
      </c>
      <c r="IMD26" s="401">
        <v>0.75</v>
      </c>
      <c r="IME26" s="401">
        <v>0.75</v>
      </c>
      <c r="IMF26" s="401">
        <v>0.75</v>
      </c>
      <c r="IMG26" s="401">
        <v>0.75</v>
      </c>
      <c r="IMH26" s="401">
        <v>0.75</v>
      </c>
      <c r="IMI26" s="401">
        <v>0.75</v>
      </c>
      <c r="IMJ26" s="401">
        <v>0.75</v>
      </c>
      <c r="IMK26" s="401">
        <v>0.75</v>
      </c>
      <c r="IML26" s="401">
        <v>0.75</v>
      </c>
      <c r="IMM26" s="401">
        <v>0.75</v>
      </c>
      <c r="IMN26" s="401">
        <v>0.75</v>
      </c>
      <c r="IMO26" s="401">
        <v>0.75</v>
      </c>
      <c r="IMP26" s="401">
        <v>0.75</v>
      </c>
      <c r="IMQ26" s="401">
        <v>0.75</v>
      </c>
      <c r="IMR26" s="401">
        <v>0.75</v>
      </c>
      <c r="IMS26" s="401">
        <v>0.75</v>
      </c>
      <c r="IMT26" s="401">
        <v>0.75</v>
      </c>
      <c r="IMU26" s="401">
        <v>0.75</v>
      </c>
      <c r="IMV26" s="401">
        <v>0.75</v>
      </c>
      <c r="IMW26" s="401">
        <v>0.75</v>
      </c>
      <c r="IMX26" s="401">
        <v>0.75</v>
      </c>
      <c r="IMY26" s="401">
        <v>0.75</v>
      </c>
      <c r="IMZ26" s="401">
        <v>0.75</v>
      </c>
      <c r="INA26" s="401">
        <v>0.75</v>
      </c>
      <c r="INB26" s="401">
        <v>0.75</v>
      </c>
      <c r="INC26" s="401">
        <v>0.75</v>
      </c>
      <c r="IND26" s="401">
        <v>0.75</v>
      </c>
      <c r="INE26" s="401">
        <v>0.75</v>
      </c>
      <c r="INF26" s="401">
        <v>0.75</v>
      </c>
      <c r="ING26" s="401">
        <v>0.75</v>
      </c>
      <c r="INH26" s="401">
        <v>0.75</v>
      </c>
      <c r="INI26" s="401">
        <v>0.75</v>
      </c>
      <c r="INJ26" s="401">
        <v>0.75</v>
      </c>
      <c r="INK26" s="401">
        <v>0.75</v>
      </c>
      <c r="INL26" s="401">
        <v>0.75</v>
      </c>
      <c r="INM26" s="401">
        <v>0.75</v>
      </c>
      <c r="INN26" s="401">
        <v>0.75</v>
      </c>
      <c r="INO26" s="401">
        <v>0.75</v>
      </c>
      <c r="INP26" s="401">
        <v>0.75</v>
      </c>
      <c r="INQ26" s="401">
        <v>0.75</v>
      </c>
      <c r="INR26" s="401">
        <v>0.75</v>
      </c>
      <c r="INS26" s="401">
        <v>0.75</v>
      </c>
      <c r="INT26" s="401">
        <v>0.75</v>
      </c>
      <c r="INU26" s="401">
        <v>0.75</v>
      </c>
      <c r="INV26" s="401">
        <v>0.75</v>
      </c>
      <c r="INW26" s="401">
        <v>0.75</v>
      </c>
      <c r="INX26" s="401">
        <v>0.75</v>
      </c>
      <c r="INY26" s="401">
        <v>0.75</v>
      </c>
      <c r="INZ26" s="401">
        <v>0.75</v>
      </c>
      <c r="IOA26" s="401">
        <v>0.75</v>
      </c>
      <c r="IOB26" s="401">
        <v>0.75</v>
      </c>
      <c r="IOC26" s="401">
        <v>0.75</v>
      </c>
      <c r="IOD26" s="401">
        <v>0.75</v>
      </c>
      <c r="IOE26" s="401">
        <v>0.75</v>
      </c>
      <c r="IOF26" s="401">
        <v>0.75</v>
      </c>
      <c r="IOG26" s="401">
        <v>0.75</v>
      </c>
      <c r="IOH26" s="401">
        <v>0.75</v>
      </c>
      <c r="IOI26" s="401">
        <v>0.75</v>
      </c>
      <c r="IOJ26" s="401">
        <v>0.75</v>
      </c>
      <c r="IOK26" s="401">
        <v>0.75</v>
      </c>
      <c r="IOL26" s="401">
        <v>0.75</v>
      </c>
      <c r="IOM26" s="401">
        <v>0.75</v>
      </c>
      <c r="ION26" s="401">
        <v>0.75</v>
      </c>
      <c r="IOO26" s="401">
        <v>0.75</v>
      </c>
      <c r="IOP26" s="401">
        <v>0.75</v>
      </c>
      <c r="IOQ26" s="401">
        <v>0.75</v>
      </c>
      <c r="IOR26" s="401">
        <v>0.75</v>
      </c>
      <c r="IOS26" s="401">
        <v>0.75</v>
      </c>
      <c r="IOT26" s="401">
        <v>0.75</v>
      </c>
      <c r="IOU26" s="401">
        <v>0.75</v>
      </c>
      <c r="IOV26" s="401">
        <v>0.75</v>
      </c>
      <c r="IOW26" s="401">
        <v>0.75</v>
      </c>
      <c r="IOX26" s="401">
        <v>0.75</v>
      </c>
      <c r="IOY26" s="401">
        <v>0.75</v>
      </c>
      <c r="IOZ26" s="401">
        <v>0.75</v>
      </c>
      <c r="IPA26" s="401">
        <v>0.75</v>
      </c>
      <c r="IPB26" s="401">
        <v>0.75</v>
      </c>
      <c r="IPC26" s="401">
        <v>0.75</v>
      </c>
      <c r="IPD26" s="401">
        <v>0.75</v>
      </c>
      <c r="IPE26" s="401">
        <v>0.75</v>
      </c>
      <c r="IPF26" s="401">
        <v>0.75</v>
      </c>
      <c r="IPG26" s="401">
        <v>0.75</v>
      </c>
      <c r="IPH26" s="401">
        <v>0.75</v>
      </c>
      <c r="IPI26" s="401">
        <v>0.75</v>
      </c>
      <c r="IPJ26" s="401">
        <v>0.75</v>
      </c>
      <c r="IPK26" s="401">
        <v>0.75</v>
      </c>
      <c r="IPL26" s="401">
        <v>0.75</v>
      </c>
      <c r="IPM26" s="401">
        <v>0.75</v>
      </c>
      <c r="IPN26" s="401">
        <v>0.75</v>
      </c>
      <c r="IPO26" s="401">
        <v>0.75</v>
      </c>
      <c r="IPP26" s="401">
        <v>0.75</v>
      </c>
      <c r="IPQ26" s="401">
        <v>0.75</v>
      </c>
      <c r="IPR26" s="401">
        <v>0.75</v>
      </c>
      <c r="IPS26" s="401">
        <v>0.75</v>
      </c>
      <c r="IPT26" s="401">
        <v>0.75</v>
      </c>
      <c r="IPU26" s="401">
        <v>0.75</v>
      </c>
      <c r="IPV26" s="401">
        <v>0.75</v>
      </c>
      <c r="IPW26" s="401">
        <v>0.75</v>
      </c>
      <c r="IPX26" s="401">
        <v>0.75</v>
      </c>
      <c r="IPY26" s="401">
        <v>0.75</v>
      </c>
      <c r="IPZ26" s="401">
        <v>0.75</v>
      </c>
      <c r="IQA26" s="401">
        <v>0.75</v>
      </c>
      <c r="IQB26" s="401">
        <v>0.75</v>
      </c>
      <c r="IQC26" s="401">
        <v>0.75</v>
      </c>
      <c r="IQD26" s="401">
        <v>0.75</v>
      </c>
      <c r="IQE26" s="401">
        <v>0.75</v>
      </c>
      <c r="IQF26" s="401">
        <v>0.75</v>
      </c>
      <c r="IQG26" s="401">
        <v>0.75</v>
      </c>
      <c r="IQH26" s="401">
        <v>0.75</v>
      </c>
      <c r="IQI26" s="401">
        <v>0.75</v>
      </c>
      <c r="IQJ26" s="401">
        <v>0.75</v>
      </c>
      <c r="IQK26" s="401">
        <v>0.75</v>
      </c>
      <c r="IQL26" s="401">
        <v>0.75</v>
      </c>
      <c r="IQM26" s="401">
        <v>0.75</v>
      </c>
      <c r="IQN26" s="401">
        <v>0.75</v>
      </c>
      <c r="IQO26" s="401">
        <v>0.75</v>
      </c>
      <c r="IQP26" s="401">
        <v>0.75</v>
      </c>
      <c r="IQQ26" s="401">
        <v>0.75</v>
      </c>
      <c r="IQR26" s="401">
        <v>0.75</v>
      </c>
      <c r="IQS26" s="401">
        <v>0.75</v>
      </c>
      <c r="IQT26" s="401">
        <v>0.75</v>
      </c>
      <c r="IQU26" s="401">
        <v>0.75</v>
      </c>
      <c r="IQV26" s="401">
        <v>0.75</v>
      </c>
      <c r="IQW26" s="401">
        <v>0.75</v>
      </c>
      <c r="IQX26" s="401">
        <v>0.75</v>
      </c>
      <c r="IQY26" s="401">
        <v>0.75</v>
      </c>
      <c r="IQZ26" s="401">
        <v>0.75</v>
      </c>
      <c r="IRA26" s="401">
        <v>0.75</v>
      </c>
      <c r="IRB26" s="401">
        <v>0.75</v>
      </c>
      <c r="IRC26" s="401">
        <v>0.75</v>
      </c>
      <c r="IRD26" s="401">
        <v>0.75</v>
      </c>
      <c r="IRE26" s="401">
        <v>0.75</v>
      </c>
      <c r="IRF26" s="401">
        <v>0.75</v>
      </c>
      <c r="IRG26" s="401">
        <v>0.75</v>
      </c>
      <c r="IRH26" s="401">
        <v>0.75</v>
      </c>
      <c r="IRI26" s="401">
        <v>0.75</v>
      </c>
      <c r="IRJ26" s="401">
        <v>0.75</v>
      </c>
      <c r="IRK26" s="401">
        <v>0.75</v>
      </c>
      <c r="IRL26" s="401">
        <v>0.75</v>
      </c>
      <c r="IRM26" s="401">
        <v>0.75</v>
      </c>
      <c r="IRN26" s="401">
        <v>0.75</v>
      </c>
      <c r="IRO26" s="401">
        <v>0.75</v>
      </c>
      <c r="IRP26" s="401">
        <v>0.75</v>
      </c>
      <c r="IRQ26" s="401">
        <v>0.75</v>
      </c>
      <c r="IRR26" s="401">
        <v>0.75</v>
      </c>
      <c r="IRS26" s="401">
        <v>0.75</v>
      </c>
      <c r="IRT26" s="401">
        <v>0.75</v>
      </c>
      <c r="IRU26" s="401">
        <v>0.75</v>
      </c>
      <c r="IRV26" s="401">
        <v>0.75</v>
      </c>
      <c r="IRW26" s="401">
        <v>0.75</v>
      </c>
      <c r="IRX26" s="401">
        <v>0.75</v>
      </c>
      <c r="IRY26" s="401">
        <v>0.75</v>
      </c>
      <c r="IRZ26" s="401">
        <v>0.75</v>
      </c>
      <c r="ISA26" s="401">
        <v>0.75</v>
      </c>
      <c r="ISB26" s="401">
        <v>0.75</v>
      </c>
      <c r="ISC26" s="401">
        <v>0.75</v>
      </c>
      <c r="ISD26" s="401">
        <v>0.75</v>
      </c>
      <c r="ISE26" s="401">
        <v>0.75</v>
      </c>
      <c r="ISF26" s="401">
        <v>0.75</v>
      </c>
      <c r="ISG26" s="401">
        <v>0.75</v>
      </c>
      <c r="ISH26" s="401">
        <v>0.75</v>
      </c>
      <c r="ISI26" s="401">
        <v>0.75</v>
      </c>
      <c r="ISJ26" s="401">
        <v>0.75</v>
      </c>
      <c r="ISK26" s="401">
        <v>0.75</v>
      </c>
      <c r="ISL26" s="401">
        <v>0.75</v>
      </c>
      <c r="ISM26" s="401">
        <v>0.75</v>
      </c>
      <c r="ISN26" s="401">
        <v>0.75</v>
      </c>
      <c r="ISO26" s="401">
        <v>0.75</v>
      </c>
      <c r="ISP26" s="401">
        <v>0.75</v>
      </c>
      <c r="ISQ26" s="401">
        <v>0.75</v>
      </c>
      <c r="ISR26" s="401">
        <v>0.75</v>
      </c>
      <c r="ISS26" s="401">
        <v>0.75</v>
      </c>
      <c r="IST26" s="401">
        <v>0.75</v>
      </c>
      <c r="ISU26" s="401">
        <v>0.75</v>
      </c>
      <c r="ISV26" s="401">
        <v>0.75</v>
      </c>
      <c r="ISW26" s="401">
        <v>0.75</v>
      </c>
      <c r="ISX26" s="401">
        <v>0.75</v>
      </c>
      <c r="ISY26" s="401">
        <v>0.75</v>
      </c>
      <c r="ISZ26" s="401">
        <v>0.75</v>
      </c>
      <c r="ITA26" s="401">
        <v>0.75</v>
      </c>
      <c r="ITB26" s="401">
        <v>0.75</v>
      </c>
      <c r="ITC26" s="401">
        <v>0.75</v>
      </c>
      <c r="ITD26" s="401">
        <v>0.75</v>
      </c>
      <c r="ITE26" s="401">
        <v>0.75</v>
      </c>
      <c r="ITF26" s="401">
        <v>0.75</v>
      </c>
      <c r="ITG26" s="401">
        <v>0.75</v>
      </c>
      <c r="ITH26" s="401">
        <v>0.75</v>
      </c>
      <c r="ITI26" s="401">
        <v>0.75</v>
      </c>
      <c r="ITJ26" s="401">
        <v>0.75</v>
      </c>
      <c r="ITK26" s="401">
        <v>0.75</v>
      </c>
      <c r="ITL26" s="401">
        <v>0.75</v>
      </c>
      <c r="ITM26" s="401">
        <v>0.75</v>
      </c>
      <c r="ITN26" s="401">
        <v>0.75</v>
      </c>
      <c r="ITO26" s="401">
        <v>0.75</v>
      </c>
      <c r="ITP26" s="401">
        <v>0.75</v>
      </c>
      <c r="ITQ26" s="401">
        <v>0.75</v>
      </c>
      <c r="ITR26" s="401">
        <v>0.75</v>
      </c>
      <c r="ITS26" s="401">
        <v>0.75</v>
      </c>
      <c r="ITT26" s="401">
        <v>0.75</v>
      </c>
      <c r="ITU26" s="401">
        <v>0.75</v>
      </c>
      <c r="ITV26" s="401">
        <v>0.75</v>
      </c>
      <c r="ITW26" s="401">
        <v>0.75</v>
      </c>
      <c r="ITX26" s="401">
        <v>0.75</v>
      </c>
      <c r="ITY26" s="401">
        <v>0.75</v>
      </c>
      <c r="ITZ26" s="401">
        <v>0.75</v>
      </c>
      <c r="IUA26" s="401">
        <v>0.75</v>
      </c>
      <c r="IUB26" s="401">
        <v>0.75</v>
      </c>
      <c r="IUC26" s="401">
        <v>0.75</v>
      </c>
      <c r="IUD26" s="401">
        <v>0.75</v>
      </c>
      <c r="IUE26" s="401">
        <v>0.75</v>
      </c>
      <c r="IUF26" s="401">
        <v>0.75</v>
      </c>
      <c r="IUG26" s="401">
        <v>0.75</v>
      </c>
      <c r="IUH26" s="401">
        <v>0.75</v>
      </c>
      <c r="IUI26" s="401">
        <v>0.75</v>
      </c>
      <c r="IUJ26" s="401">
        <v>0.75</v>
      </c>
      <c r="IUK26" s="401">
        <v>0.75</v>
      </c>
      <c r="IUL26" s="401">
        <v>0.75</v>
      </c>
      <c r="IUM26" s="401">
        <v>0.75</v>
      </c>
      <c r="IUN26" s="401">
        <v>0.75</v>
      </c>
      <c r="IUO26" s="401">
        <v>0.75</v>
      </c>
      <c r="IUP26" s="401">
        <v>0.75</v>
      </c>
      <c r="IUQ26" s="401">
        <v>0.75</v>
      </c>
      <c r="IUR26" s="401">
        <v>0.75</v>
      </c>
      <c r="IUS26" s="401">
        <v>0.75</v>
      </c>
      <c r="IUT26" s="401">
        <v>0.75</v>
      </c>
      <c r="IUU26" s="401">
        <v>0.75</v>
      </c>
      <c r="IUV26" s="401">
        <v>0.75</v>
      </c>
      <c r="IUW26" s="401">
        <v>0.75</v>
      </c>
      <c r="IUX26" s="401">
        <v>0.75</v>
      </c>
      <c r="IUY26" s="401">
        <v>0.75</v>
      </c>
      <c r="IUZ26" s="401">
        <v>0.75</v>
      </c>
      <c r="IVA26" s="401">
        <v>0.75</v>
      </c>
      <c r="IVB26" s="401">
        <v>0.75</v>
      </c>
      <c r="IVC26" s="401">
        <v>0.75</v>
      </c>
      <c r="IVD26" s="401">
        <v>0.75</v>
      </c>
      <c r="IVE26" s="401">
        <v>0.75</v>
      </c>
      <c r="IVF26" s="401">
        <v>0.75</v>
      </c>
      <c r="IVG26" s="401">
        <v>0.75</v>
      </c>
      <c r="IVH26" s="401">
        <v>0.75</v>
      </c>
      <c r="IVI26" s="401">
        <v>0.75</v>
      </c>
      <c r="IVJ26" s="401">
        <v>0.75</v>
      </c>
      <c r="IVK26" s="401">
        <v>0.75</v>
      </c>
      <c r="IVL26" s="401">
        <v>0.75</v>
      </c>
      <c r="IVM26" s="401">
        <v>0.75</v>
      </c>
      <c r="IVN26" s="401">
        <v>0.75</v>
      </c>
      <c r="IVO26" s="401">
        <v>0.75</v>
      </c>
      <c r="IVP26" s="401">
        <v>0.75</v>
      </c>
      <c r="IVQ26" s="401">
        <v>0.75</v>
      </c>
      <c r="IVR26" s="401">
        <v>0.75</v>
      </c>
      <c r="IVS26" s="401">
        <v>0.75</v>
      </c>
      <c r="IVT26" s="401">
        <v>0.75</v>
      </c>
      <c r="IVU26" s="401">
        <v>0.75</v>
      </c>
      <c r="IVV26" s="401">
        <v>0.75</v>
      </c>
      <c r="IVW26" s="401">
        <v>0.75</v>
      </c>
      <c r="IVX26" s="401">
        <v>0.75</v>
      </c>
      <c r="IVY26" s="401">
        <v>0.75</v>
      </c>
      <c r="IVZ26" s="401">
        <v>0.75</v>
      </c>
      <c r="IWA26" s="401">
        <v>0.75</v>
      </c>
      <c r="IWB26" s="401">
        <v>0.75</v>
      </c>
      <c r="IWC26" s="401">
        <v>0.75</v>
      </c>
      <c r="IWD26" s="401">
        <v>0.75</v>
      </c>
      <c r="IWE26" s="401">
        <v>0.75</v>
      </c>
      <c r="IWF26" s="401">
        <v>0.75</v>
      </c>
      <c r="IWG26" s="401">
        <v>0.75</v>
      </c>
      <c r="IWH26" s="401">
        <v>0.75</v>
      </c>
      <c r="IWI26" s="401">
        <v>0.75</v>
      </c>
      <c r="IWJ26" s="401">
        <v>0.75</v>
      </c>
      <c r="IWK26" s="401">
        <v>0.75</v>
      </c>
      <c r="IWL26" s="401">
        <v>0.75</v>
      </c>
      <c r="IWM26" s="401">
        <v>0.75</v>
      </c>
      <c r="IWN26" s="401">
        <v>0.75</v>
      </c>
      <c r="IWO26" s="401">
        <v>0.75</v>
      </c>
      <c r="IWP26" s="401">
        <v>0.75</v>
      </c>
      <c r="IWQ26" s="401">
        <v>0.75</v>
      </c>
      <c r="IWR26" s="401">
        <v>0.75</v>
      </c>
      <c r="IWS26" s="401">
        <v>0.75</v>
      </c>
      <c r="IWT26" s="401">
        <v>0.75</v>
      </c>
      <c r="IWU26" s="401">
        <v>0.75</v>
      </c>
      <c r="IWV26" s="401">
        <v>0.75</v>
      </c>
      <c r="IWW26" s="401">
        <v>0.75</v>
      </c>
      <c r="IWX26" s="401">
        <v>0.75</v>
      </c>
      <c r="IWY26" s="401">
        <v>0.75</v>
      </c>
      <c r="IWZ26" s="401">
        <v>0.75</v>
      </c>
      <c r="IXA26" s="401">
        <v>0.75</v>
      </c>
      <c r="IXB26" s="401">
        <v>0.75</v>
      </c>
      <c r="IXC26" s="401">
        <v>0.75</v>
      </c>
      <c r="IXD26" s="401">
        <v>0.75</v>
      </c>
      <c r="IXE26" s="401">
        <v>0.75</v>
      </c>
      <c r="IXF26" s="401">
        <v>0.75</v>
      </c>
      <c r="IXG26" s="401">
        <v>0.75</v>
      </c>
      <c r="IXH26" s="401">
        <v>0.75</v>
      </c>
      <c r="IXI26" s="401">
        <v>0.75</v>
      </c>
      <c r="IXJ26" s="401">
        <v>0.75</v>
      </c>
      <c r="IXK26" s="401">
        <v>0.75</v>
      </c>
      <c r="IXL26" s="401">
        <v>0.75</v>
      </c>
      <c r="IXM26" s="401">
        <v>0.75</v>
      </c>
      <c r="IXN26" s="401">
        <v>0.75</v>
      </c>
      <c r="IXO26" s="401">
        <v>0.75</v>
      </c>
      <c r="IXP26" s="401">
        <v>0.75</v>
      </c>
      <c r="IXQ26" s="401">
        <v>0.75</v>
      </c>
      <c r="IXR26" s="401">
        <v>0.75</v>
      </c>
      <c r="IXS26" s="401">
        <v>0.75</v>
      </c>
      <c r="IXT26" s="401">
        <v>0.75</v>
      </c>
      <c r="IXU26" s="401">
        <v>0.75</v>
      </c>
      <c r="IXV26" s="401">
        <v>0.75</v>
      </c>
      <c r="IXW26" s="401">
        <v>0.75</v>
      </c>
      <c r="IXX26" s="401">
        <v>0.75</v>
      </c>
      <c r="IXY26" s="401">
        <v>0.75</v>
      </c>
      <c r="IXZ26" s="401">
        <v>0.75</v>
      </c>
      <c r="IYA26" s="401">
        <v>0.75</v>
      </c>
      <c r="IYB26" s="401">
        <v>0.75</v>
      </c>
      <c r="IYC26" s="401">
        <v>0.75</v>
      </c>
      <c r="IYD26" s="401">
        <v>0.75</v>
      </c>
      <c r="IYE26" s="401">
        <v>0.75</v>
      </c>
      <c r="IYF26" s="401">
        <v>0.75</v>
      </c>
      <c r="IYG26" s="401">
        <v>0.75</v>
      </c>
      <c r="IYH26" s="401">
        <v>0.75</v>
      </c>
      <c r="IYI26" s="401">
        <v>0.75</v>
      </c>
      <c r="IYJ26" s="401">
        <v>0.75</v>
      </c>
      <c r="IYK26" s="401">
        <v>0.75</v>
      </c>
      <c r="IYL26" s="401">
        <v>0.75</v>
      </c>
      <c r="IYM26" s="401">
        <v>0.75</v>
      </c>
      <c r="IYN26" s="401">
        <v>0.75</v>
      </c>
      <c r="IYO26" s="401">
        <v>0.75</v>
      </c>
      <c r="IYP26" s="401">
        <v>0.75</v>
      </c>
      <c r="IYQ26" s="401">
        <v>0.75</v>
      </c>
      <c r="IYR26" s="401">
        <v>0.75</v>
      </c>
      <c r="IYS26" s="401">
        <v>0.75</v>
      </c>
      <c r="IYT26" s="401">
        <v>0.75</v>
      </c>
      <c r="IYU26" s="401">
        <v>0.75</v>
      </c>
      <c r="IYV26" s="401">
        <v>0.75</v>
      </c>
      <c r="IYW26" s="401">
        <v>0.75</v>
      </c>
      <c r="IYX26" s="401">
        <v>0.75</v>
      </c>
      <c r="IYY26" s="401">
        <v>0.75</v>
      </c>
      <c r="IYZ26" s="401">
        <v>0.75</v>
      </c>
      <c r="IZA26" s="401">
        <v>0.75</v>
      </c>
      <c r="IZB26" s="401">
        <v>0.75</v>
      </c>
      <c r="IZC26" s="401">
        <v>0.75</v>
      </c>
      <c r="IZD26" s="401">
        <v>0.75</v>
      </c>
      <c r="IZE26" s="401">
        <v>0.75</v>
      </c>
      <c r="IZF26" s="401">
        <v>0.75</v>
      </c>
      <c r="IZG26" s="401">
        <v>0.75</v>
      </c>
      <c r="IZH26" s="401">
        <v>0.75</v>
      </c>
      <c r="IZI26" s="401">
        <v>0.75</v>
      </c>
      <c r="IZJ26" s="401">
        <v>0.75</v>
      </c>
      <c r="IZK26" s="401">
        <v>0.75</v>
      </c>
      <c r="IZL26" s="401">
        <v>0.75</v>
      </c>
      <c r="IZM26" s="401">
        <v>0.75</v>
      </c>
      <c r="IZN26" s="401">
        <v>0.75</v>
      </c>
      <c r="IZO26" s="401">
        <v>0.75</v>
      </c>
      <c r="IZP26" s="401">
        <v>0.75</v>
      </c>
      <c r="IZQ26" s="401">
        <v>0.75</v>
      </c>
      <c r="IZR26" s="401">
        <v>0.75</v>
      </c>
      <c r="IZS26" s="401">
        <v>0.75</v>
      </c>
      <c r="IZT26" s="401">
        <v>0.75</v>
      </c>
      <c r="IZU26" s="401">
        <v>0.75</v>
      </c>
      <c r="IZV26" s="401">
        <v>0.75</v>
      </c>
      <c r="IZW26" s="401">
        <v>0.75</v>
      </c>
      <c r="IZX26" s="401">
        <v>0.75</v>
      </c>
      <c r="IZY26" s="401">
        <v>0.75</v>
      </c>
      <c r="IZZ26" s="401">
        <v>0.75</v>
      </c>
      <c r="JAA26" s="401">
        <v>0.75</v>
      </c>
      <c r="JAB26" s="401">
        <v>0.75</v>
      </c>
      <c r="JAC26" s="401">
        <v>0.75</v>
      </c>
      <c r="JAD26" s="401">
        <v>0.75</v>
      </c>
      <c r="JAE26" s="401">
        <v>0.75</v>
      </c>
      <c r="JAF26" s="401">
        <v>0.75</v>
      </c>
      <c r="JAG26" s="401">
        <v>0.75</v>
      </c>
      <c r="JAH26" s="401">
        <v>0.75</v>
      </c>
      <c r="JAI26" s="401">
        <v>0.75</v>
      </c>
      <c r="JAJ26" s="401">
        <v>0.75</v>
      </c>
      <c r="JAK26" s="401">
        <v>0.75</v>
      </c>
      <c r="JAL26" s="401">
        <v>0.75</v>
      </c>
      <c r="JAM26" s="401">
        <v>0.75</v>
      </c>
      <c r="JAN26" s="401">
        <v>0.75</v>
      </c>
      <c r="JAO26" s="401">
        <v>0.75</v>
      </c>
      <c r="JAP26" s="401">
        <v>0.75</v>
      </c>
      <c r="JAQ26" s="401">
        <v>0.75</v>
      </c>
      <c r="JAR26" s="401">
        <v>0.75</v>
      </c>
      <c r="JAS26" s="401">
        <v>0.75</v>
      </c>
      <c r="JAT26" s="401">
        <v>0.75</v>
      </c>
      <c r="JAU26" s="401">
        <v>0.75</v>
      </c>
      <c r="JAV26" s="401">
        <v>0.75</v>
      </c>
      <c r="JAW26" s="401">
        <v>0.75</v>
      </c>
      <c r="JAX26" s="401">
        <v>0.75</v>
      </c>
      <c r="JAY26" s="401">
        <v>0.75</v>
      </c>
      <c r="JAZ26" s="401">
        <v>0.75</v>
      </c>
      <c r="JBA26" s="401">
        <v>0.75</v>
      </c>
      <c r="JBB26" s="401">
        <v>0.75</v>
      </c>
      <c r="JBC26" s="401">
        <v>0.75</v>
      </c>
      <c r="JBD26" s="401">
        <v>0.75</v>
      </c>
      <c r="JBE26" s="401">
        <v>0.75</v>
      </c>
      <c r="JBF26" s="401">
        <v>0.75</v>
      </c>
      <c r="JBG26" s="401">
        <v>0.75</v>
      </c>
      <c r="JBH26" s="401">
        <v>0.75</v>
      </c>
      <c r="JBI26" s="401">
        <v>0.75</v>
      </c>
      <c r="JBJ26" s="401">
        <v>0.75</v>
      </c>
      <c r="JBK26" s="401">
        <v>0.75</v>
      </c>
      <c r="JBL26" s="401">
        <v>0.75</v>
      </c>
      <c r="JBM26" s="401">
        <v>0.75</v>
      </c>
      <c r="JBN26" s="401">
        <v>0.75</v>
      </c>
      <c r="JBO26" s="401">
        <v>0.75</v>
      </c>
      <c r="JBP26" s="401">
        <v>0.75</v>
      </c>
      <c r="JBQ26" s="401">
        <v>0.75</v>
      </c>
      <c r="JBR26" s="401">
        <v>0.75</v>
      </c>
      <c r="JBS26" s="401">
        <v>0.75</v>
      </c>
      <c r="JBT26" s="401">
        <v>0.75</v>
      </c>
      <c r="JBU26" s="401">
        <v>0.75</v>
      </c>
      <c r="JBV26" s="401">
        <v>0.75</v>
      </c>
      <c r="JBW26" s="401">
        <v>0.75</v>
      </c>
      <c r="JBX26" s="401">
        <v>0.75</v>
      </c>
      <c r="JBY26" s="401">
        <v>0.75</v>
      </c>
      <c r="JBZ26" s="401">
        <v>0.75</v>
      </c>
      <c r="JCA26" s="401">
        <v>0.75</v>
      </c>
      <c r="JCB26" s="401">
        <v>0.75</v>
      </c>
      <c r="JCC26" s="401">
        <v>0.75</v>
      </c>
      <c r="JCD26" s="401">
        <v>0.75</v>
      </c>
      <c r="JCE26" s="401">
        <v>0.75</v>
      </c>
      <c r="JCF26" s="401">
        <v>0.75</v>
      </c>
      <c r="JCG26" s="401">
        <v>0.75</v>
      </c>
      <c r="JCH26" s="401">
        <v>0.75</v>
      </c>
      <c r="JCI26" s="401">
        <v>0.75</v>
      </c>
      <c r="JCJ26" s="401">
        <v>0.75</v>
      </c>
      <c r="JCK26" s="401">
        <v>0.75</v>
      </c>
      <c r="JCL26" s="401">
        <v>0.75</v>
      </c>
      <c r="JCM26" s="401">
        <v>0.75</v>
      </c>
      <c r="JCN26" s="401">
        <v>0.75</v>
      </c>
      <c r="JCO26" s="401">
        <v>0.75</v>
      </c>
      <c r="JCP26" s="401">
        <v>0.75</v>
      </c>
      <c r="JCQ26" s="401">
        <v>0.75</v>
      </c>
      <c r="JCR26" s="401">
        <v>0.75</v>
      </c>
      <c r="JCS26" s="401">
        <v>0.75</v>
      </c>
      <c r="JCT26" s="401">
        <v>0.75</v>
      </c>
      <c r="JCU26" s="401">
        <v>0.75</v>
      </c>
      <c r="JCV26" s="401">
        <v>0.75</v>
      </c>
      <c r="JCW26" s="401">
        <v>0.75</v>
      </c>
      <c r="JCX26" s="401">
        <v>0.75</v>
      </c>
      <c r="JCY26" s="401">
        <v>0.75</v>
      </c>
      <c r="JCZ26" s="401">
        <v>0.75</v>
      </c>
      <c r="JDA26" s="401">
        <v>0.75</v>
      </c>
      <c r="JDB26" s="401">
        <v>0.75</v>
      </c>
      <c r="JDC26" s="401">
        <v>0.75</v>
      </c>
      <c r="JDD26" s="401">
        <v>0.75</v>
      </c>
      <c r="JDE26" s="401">
        <v>0.75</v>
      </c>
      <c r="JDF26" s="401">
        <v>0.75</v>
      </c>
      <c r="JDG26" s="401">
        <v>0.75</v>
      </c>
      <c r="JDH26" s="401">
        <v>0.75</v>
      </c>
      <c r="JDI26" s="401">
        <v>0.75</v>
      </c>
      <c r="JDJ26" s="401">
        <v>0.75</v>
      </c>
      <c r="JDK26" s="401">
        <v>0.75</v>
      </c>
      <c r="JDL26" s="401">
        <v>0.75</v>
      </c>
      <c r="JDM26" s="401">
        <v>0.75</v>
      </c>
      <c r="JDN26" s="401">
        <v>0.75</v>
      </c>
      <c r="JDO26" s="401">
        <v>0.75</v>
      </c>
      <c r="JDP26" s="401">
        <v>0.75</v>
      </c>
      <c r="JDQ26" s="401">
        <v>0.75</v>
      </c>
      <c r="JDR26" s="401">
        <v>0.75</v>
      </c>
      <c r="JDS26" s="401">
        <v>0.75</v>
      </c>
      <c r="JDT26" s="401">
        <v>0.75</v>
      </c>
      <c r="JDU26" s="401">
        <v>0.75</v>
      </c>
      <c r="JDV26" s="401">
        <v>0.75</v>
      </c>
      <c r="JDW26" s="401">
        <v>0.75</v>
      </c>
      <c r="JDX26" s="401">
        <v>0.75</v>
      </c>
      <c r="JDY26" s="401">
        <v>0.75</v>
      </c>
      <c r="JDZ26" s="401">
        <v>0.75</v>
      </c>
      <c r="JEA26" s="401">
        <v>0.75</v>
      </c>
      <c r="JEB26" s="401">
        <v>0.75</v>
      </c>
      <c r="JEC26" s="401">
        <v>0.75</v>
      </c>
      <c r="JED26" s="401">
        <v>0.75</v>
      </c>
      <c r="JEE26" s="401">
        <v>0.75</v>
      </c>
      <c r="JEF26" s="401">
        <v>0.75</v>
      </c>
      <c r="JEG26" s="401">
        <v>0.75</v>
      </c>
      <c r="JEH26" s="401">
        <v>0.75</v>
      </c>
      <c r="JEI26" s="401">
        <v>0.75</v>
      </c>
      <c r="JEJ26" s="401">
        <v>0.75</v>
      </c>
      <c r="JEK26" s="401">
        <v>0.75</v>
      </c>
      <c r="JEL26" s="401">
        <v>0.75</v>
      </c>
      <c r="JEM26" s="401">
        <v>0.75</v>
      </c>
      <c r="JEN26" s="401">
        <v>0.75</v>
      </c>
      <c r="JEO26" s="401">
        <v>0.75</v>
      </c>
      <c r="JEP26" s="401">
        <v>0.75</v>
      </c>
      <c r="JEQ26" s="401">
        <v>0.75</v>
      </c>
      <c r="JER26" s="401">
        <v>0.75</v>
      </c>
      <c r="JES26" s="401">
        <v>0.75</v>
      </c>
      <c r="JET26" s="401">
        <v>0.75</v>
      </c>
      <c r="JEU26" s="401">
        <v>0.75</v>
      </c>
      <c r="JEV26" s="401">
        <v>0.75</v>
      </c>
      <c r="JEW26" s="401">
        <v>0.75</v>
      </c>
      <c r="JEX26" s="401">
        <v>0.75</v>
      </c>
      <c r="JEY26" s="401">
        <v>0.75</v>
      </c>
      <c r="JEZ26" s="401">
        <v>0.75</v>
      </c>
      <c r="JFA26" s="401">
        <v>0.75</v>
      </c>
      <c r="JFB26" s="401">
        <v>0.75</v>
      </c>
      <c r="JFC26" s="401">
        <v>0.75</v>
      </c>
      <c r="JFD26" s="401">
        <v>0.75</v>
      </c>
      <c r="JFE26" s="401">
        <v>0.75</v>
      </c>
      <c r="JFF26" s="401">
        <v>0.75</v>
      </c>
      <c r="JFG26" s="401">
        <v>0.75</v>
      </c>
      <c r="JFH26" s="401">
        <v>0.75</v>
      </c>
      <c r="JFI26" s="401">
        <v>0.75</v>
      </c>
      <c r="JFJ26" s="401">
        <v>0.75</v>
      </c>
      <c r="JFK26" s="401">
        <v>0.75</v>
      </c>
      <c r="JFL26" s="401">
        <v>0.75</v>
      </c>
      <c r="JFM26" s="401">
        <v>0.75</v>
      </c>
      <c r="JFN26" s="401">
        <v>0.75</v>
      </c>
      <c r="JFO26" s="401">
        <v>0.75</v>
      </c>
      <c r="JFP26" s="401">
        <v>0.75</v>
      </c>
      <c r="JFQ26" s="401">
        <v>0.75</v>
      </c>
      <c r="JFR26" s="401">
        <v>0.75</v>
      </c>
      <c r="JFS26" s="401">
        <v>0.75</v>
      </c>
      <c r="JFT26" s="401">
        <v>0.75</v>
      </c>
      <c r="JFU26" s="401">
        <v>0.75</v>
      </c>
      <c r="JFV26" s="401">
        <v>0.75</v>
      </c>
      <c r="JFW26" s="401">
        <v>0.75</v>
      </c>
      <c r="JFX26" s="401">
        <v>0.75</v>
      </c>
      <c r="JFY26" s="401">
        <v>0.75</v>
      </c>
      <c r="JFZ26" s="401">
        <v>0.75</v>
      </c>
      <c r="JGA26" s="401">
        <v>0.75</v>
      </c>
      <c r="JGB26" s="401">
        <v>0.75</v>
      </c>
      <c r="JGC26" s="401">
        <v>0.75</v>
      </c>
      <c r="JGD26" s="401">
        <v>0.75</v>
      </c>
      <c r="JGE26" s="401">
        <v>0.75</v>
      </c>
      <c r="JGF26" s="401">
        <v>0.75</v>
      </c>
      <c r="JGG26" s="401">
        <v>0.75</v>
      </c>
      <c r="JGH26" s="401">
        <v>0.75</v>
      </c>
      <c r="JGI26" s="401">
        <v>0.75</v>
      </c>
      <c r="JGJ26" s="401">
        <v>0.75</v>
      </c>
      <c r="JGK26" s="401">
        <v>0.75</v>
      </c>
      <c r="JGL26" s="401">
        <v>0.75</v>
      </c>
      <c r="JGM26" s="401">
        <v>0.75</v>
      </c>
      <c r="JGN26" s="401">
        <v>0.75</v>
      </c>
      <c r="JGO26" s="401">
        <v>0.75</v>
      </c>
      <c r="JGP26" s="401">
        <v>0.75</v>
      </c>
      <c r="JGQ26" s="401">
        <v>0.75</v>
      </c>
      <c r="JGR26" s="401">
        <v>0.75</v>
      </c>
      <c r="JGS26" s="401">
        <v>0.75</v>
      </c>
      <c r="JGT26" s="401">
        <v>0.75</v>
      </c>
      <c r="JGU26" s="401">
        <v>0.75</v>
      </c>
      <c r="JGV26" s="401">
        <v>0.75</v>
      </c>
      <c r="JGW26" s="401">
        <v>0.75</v>
      </c>
      <c r="JGX26" s="401">
        <v>0.75</v>
      </c>
      <c r="JGY26" s="401">
        <v>0.75</v>
      </c>
      <c r="JGZ26" s="401">
        <v>0.75</v>
      </c>
      <c r="JHA26" s="401">
        <v>0.75</v>
      </c>
      <c r="JHB26" s="401">
        <v>0.75</v>
      </c>
      <c r="JHC26" s="401">
        <v>0.75</v>
      </c>
      <c r="JHD26" s="401">
        <v>0.75</v>
      </c>
      <c r="JHE26" s="401">
        <v>0.75</v>
      </c>
      <c r="JHF26" s="401">
        <v>0.75</v>
      </c>
      <c r="JHG26" s="401">
        <v>0.75</v>
      </c>
      <c r="JHH26" s="401">
        <v>0.75</v>
      </c>
      <c r="JHI26" s="401">
        <v>0.75</v>
      </c>
      <c r="JHJ26" s="401">
        <v>0.75</v>
      </c>
      <c r="JHK26" s="401">
        <v>0.75</v>
      </c>
      <c r="JHL26" s="401">
        <v>0.75</v>
      </c>
      <c r="JHM26" s="401">
        <v>0.75</v>
      </c>
      <c r="JHN26" s="401">
        <v>0.75</v>
      </c>
      <c r="JHO26" s="401">
        <v>0.75</v>
      </c>
      <c r="JHP26" s="401">
        <v>0.75</v>
      </c>
      <c r="JHQ26" s="401">
        <v>0.75</v>
      </c>
      <c r="JHR26" s="401">
        <v>0.75</v>
      </c>
      <c r="JHS26" s="401">
        <v>0.75</v>
      </c>
      <c r="JHT26" s="401">
        <v>0.75</v>
      </c>
      <c r="JHU26" s="401">
        <v>0.75</v>
      </c>
      <c r="JHV26" s="401">
        <v>0.75</v>
      </c>
      <c r="JHW26" s="401">
        <v>0.75</v>
      </c>
      <c r="JHX26" s="401">
        <v>0.75</v>
      </c>
      <c r="JHY26" s="401">
        <v>0.75</v>
      </c>
      <c r="JHZ26" s="401">
        <v>0.75</v>
      </c>
      <c r="JIA26" s="401">
        <v>0.75</v>
      </c>
      <c r="JIB26" s="401">
        <v>0.75</v>
      </c>
      <c r="JIC26" s="401">
        <v>0.75</v>
      </c>
      <c r="JID26" s="401">
        <v>0.75</v>
      </c>
      <c r="JIE26" s="401">
        <v>0.75</v>
      </c>
      <c r="JIF26" s="401">
        <v>0.75</v>
      </c>
      <c r="JIG26" s="401">
        <v>0.75</v>
      </c>
      <c r="JIH26" s="401">
        <v>0.75</v>
      </c>
      <c r="JII26" s="401">
        <v>0.75</v>
      </c>
      <c r="JIJ26" s="401">
        <v>0.75</v>
      </c>
      <c r="JIK26" s="401">
        <v>0.75</v>
      </c>
      <c r="JIL26" s="401">
        <v>0.75</v>
      </c>
      <c r="JIM26" s="401">
        <v>0.75</v>
      </c>
      <c r="JIN26" s="401">
        <v>0.75</v>
      </c>
      <c r="JIO26" s="401">
        <v>0.75</v>
      </c>
      <c r="JIP26" s="401">
        <v>0.75</v>
      </c>
      <c r="JIQ26" s="401">
        <v>0.75</v>
      </c>
      <c r="JIR26" s="401">
        <v>0.75</v>
      </c>
      <c r="JIS26" s="401">
        <v>0.75</v>
      </c>
      <c r="JIT26" s="401">
        <v>0.75</v>
      </c>
      <c r="JIU26" s="401">
        <v>0.75</v>
      </c>
      <c r="JIV26" s="401">
        <v>0.75</v>
      </c>
      <c r="JIW26" s="401">
        <v>0.75</v>
      </c>
      <c r="JIX26" s="401">
        <v>0.75</v>
      </c>
      <c r="JIY26" s="401">
        <v>0.75</v>
      </c>
      <c r="JIZ26" s="401">
        <v>0.75</v>
      </c>
      <c r="JJA26" s="401">
        <v>0.75</v>
      </c>
      <c r="JJB26" s="401">
        <v>0.75</v>
      </c>
      <c r="JJC26" s="401">
        <v>0.75</v>
      </c>
      <c r="JJD26" s="401">
        <v>0.75</v>
      </c>
      <c r="JJE26" s="401">
        <v>0.75</v>
      </c>
      <c r="JJF26" s="401">
        <v>0.75</v>
      </c>
      <c r="JJG26" s="401">
        <v>0.75</v>
      </c>
      <c r="JJH26" s="401">
        <v>0.75</v>
      </c>
      <c r="JJI26" s="401">
        <v>0.75</v>
      </c>
      <c r="JJJ26" s="401">
        <v>0.75</v>
      </c>
      <c r="JJK26" s="401">
        <v>0.75</v>
      </c>
      <c r="JJL26" s="401">
        <v>0.75</v>
      </c>
      <c r="JJM26" s="401">
        <v>0.75</v>
      </c>
      <c r="JJN26" s="401">
        <v>0.75</v>
      </c>
      <c r="JJO26" s="401">
        <v>0.75</v>
      </c>
      <c r="JJP26" s="401">
        <v>0.75</v>
      </c>
      <c r="JJQ26" s="401">
        <v>0.75</v>
      </c>
      <c r="JJR26" s="401">
        <v>0.75</v>
      </c>
      <c r="JJS26" s="401">
        <v>0.75</v>
      </c>
      <c r="JJT26" s="401">
        <v>0.75</v>
      </c>
      <c r="JJU26" s="401">
        <v>0.75</v>
      </c>
      <c r="JJV26" s="401">
        <v>0.75</v>
      </c>
      <c r="JJW26" s="401">
        <v>0.75</v>
      </c>
      <c r="JJX26" s="401">
        <v>0.75</v>
      </c>
      <c r="JJY26" s="401">
        <v>0.75</v>
      </c>
      <c r="JJZ26" s="401">
        <v>0.75</v>
      </c>
      <c r="JKA26" s="401">
        <v>0.75</v>
      </c>
      <c r="JKB26" s="401">
        <v>0.75</v>
      </c>
      <c r="JKC26" s="401">
        <v>0.75</v>
      </c>
      <c r="JKD26" s="401">
        <v>0.75</v>
      </c>
      <c r="JKE26" s="401">
        <v>0.75</v>
      </c>
      <c r="JKF26" s="401">
        <v>0.75</v>
      </c>
      <c r="JKG26" s="401">
        <v>0.75</v>
      </c>
      <c r="JKH26" s="401">
        <v>0.75</v>
      </c>
      <c r="JKI26" s="401">
        <v>0.75</v>
      </c>
      <c r="JKJ26" s="401">
        <v>0.75</v>
      </c>
      <c r="JKK26" s="401">
        <v>0.75</v>
      </c>
      <c r="JKL26" s="401">
        <v>0.75</v>
      </c>
      <c r="JKM26" s="401">
        <v>0.75</v>
      </c>
      <c r="JKN26" s="401">
        <v>0.75</v>
      </c>
      <c r="JKO26" s="401">
        <v>0.75</v>
      </c>
      <c r="JKP26" s="401">
        <v>0.75</v>
      </c>
      <c r="JKQ26" s="401">
        <v>0.75</v>
      </c>
      <c r="JKR26" s="401">
        <v>0.75</v>
      </c>
      <c r="JKS26" s="401">
        <v>0.75</v>
      </c>
      <c r="JKT26" s="401">
        <v>0.75</v>
      </c>
      <c r="JKU26" s="401">
        <v>0.75</v>
      </c>
      <c r="JKV26" s="401">
        <v>0.75</v>
      </c>
      <c r="JKW26" s="401">
        <v>0.75</v>
      </c>
      <c r="JKX26" s="401">
        <v>0.75</v>
      </c>
      <c r="JKY26" s="401">
        <v>0.75</v>
      </c>
      <c r="JKZ26" s="401">
        <v>0.75</v>
      </c>
      <c r="JLA26" s="401">
        <v>0.75</v>
      </c>
      <c r="JLB26" s="401">
        <v>0.75</v>
      </c>
      <c r="JLC26" s="401">
        <v>0.75</v>
      </c>
      <c r="JLD26" s="401">
        <v>0.75</v>
      </c>
      <c r="JLE26" s="401">
        <v>0.75</v>
      </c>
      <c r="JLF26" s="401">
        <v>0.75</v>
      </c>
      <c r="JLG26" s="401">
        <v>0.75</v>
      </c>
      <c r="JLH26" s="401">
        <v>0.75</v>
      </c>
      <c r="JLI26" s="401">
        <v>0.75</v>
      </c>
      <c r="JLJ26" s="401">
        <v>0.75</v>
      </c>
      <c r="JLK26" s="401">
        <v>0.75</v>
      </c>
      <c r="JLL26" s="401">
        <v>0.75</v>
      </c>
      <c r="JLM26" s="401">
        <v>0.75</v>
      </c>
      <c r="JLN26" s="401">
        <v>0.75</v>
      </c>
      <c r="JLO26" s="401">
        <v>0.75</v>
      </c>
      <c r="JLP26" s="401">
        <v>0.75</v>
      </c>
      <c r="JLQ26" s="401">
        <v>0.75</v>
      </c>
      <c r="JLR26" s="401">
        <v>0.75</v>
      </c>
      <c r="JLS26" s="401">
        <v>0.75</v>
      </c>
      <c r="JLT26" s="401">
        <v>0.75</v>
      </c>
      <c r="JLU26" s="401">
        <v>0.75</v>
      </c>
      <c r="JLV26" s="401">
        <v>0.75</v>
      </c>
      <c r="JLW26" s="401">
        <v>0.75</v>
      </c>
      <c r="JLX26" s="401">
        <v>0.75</v>
      </c>
      <c r="JLY26" s="401">
        <v>0.75</v>
      </c>
      <c r="JLZ26" s="401">
        <v>0.75</v>
      </c>
      <c r="JMA26" s="401">
        <v>0.75</v>
      </c>
      <c r="JMB26" s="401">
        <v>0.75</v>
      </c>
      <c r="JMC26" s="401">
        <v>0.75</v>
      </c>
      <c r="JMD26" s="401">
        <v>0.75</v>
      </c>
      <c r="JME26" s="401">
        <v>0.75</v>
      </c>
      <c r="JMF26" s="401">
        <v>0.75</v>
      </c>
      <c r="JMG26" s="401">
        <v>0.75</v>
      </c>
      <c r="JMH26" s="401">
        <v>0.75</v>
      </c>
      <c r="JMI26" s="401">
        <v>0.75</v>
      </c>
      <c r="JMJ26" s="401">
        <v>0.75</v>
      </c>
      <c r="JMK26" s="401">
        <v>0.75</v>
      </c>
      <c r="JML26" s="401">
        <v>0.75</v>
      </c>
      <c r="JMM26" s="401">
        <v>0.75</v>
      </c>
      <c r="JMN26" s="401">
        <v>0.75</v>
      </c>
      <c r="JMO26" s="401">
        <v>0.75</v>
      </c>
      <c r="JMP26" s="401">
        <v>0.75</v>
      </c>
      <c r="JMQ26" s="401">
        <v>0.75</v>
      </c>
      <c r="JMR26" s="401">
        <v>0.75</v>
      </c>
      <c r="JMS26" s="401">
        <v>0.75</v>
      </c>
      <c r="JMT26" s="401">
        <v>0.75</v>
      </c>
      <c r="JMU26" s="401">
        <v>0.75</v>
      </c>
      <c r="JMV26" s="401">
        <v>0.75</v>
      </c>
      <c r="JMW26" s="401">
        <v>0.75</v>
      </c>
      <c r="JMX26" s="401">
        <v>0.75</v>
      </c>
      <c r="JMY26" s="401">
        <v>0.75</v>
      </c>
      <c r="JMZ26" s="401">
        <v>0.75</v>
      </c>
      <c r="JNA26" s="401">
        <v>0.75</v>
      </c>
      <c r="JNB26" s="401">
        <v>0.75</v>
      </c>
      <c r="JNC26" s="401">
        <v>0.75</v>
      </c>
      <c r="JND26" s="401">
        <v>0.75</v>
      </c>
      <c r="JNE26" s="401">
        <v>0.75</v>
      </c>
      <c r="JNF26" s="401">
        <v>0.75</v>
      </c>
      <c r="JNG26" s="401">
        <v>0.75</v>
      </c>
      <c r="JNH26" s="401">
        <v>0.75</v>
      </c>
      <c r="JNI26" s="401">
        <v>0.75</v>
      </c>
      <c r="JNJ26" s="401">
        <v>0.75</v>
      </c>
      <c r="JNK26" s="401">
        <v>0.75</v>
      </c>
      <c r="JNL26" s="401">
        <v>0.75</v>
      </c>
      <c r="JNM26" s="401">
        <v>0.75</v>
      </c>
      <c r="JNN26" s="401">
        <v>0.75</v>
      </c>
      <c r="JNO26" s="401">
        <v>0.75</v>
      </c>
      <c r="JNP26" s="401">
        <v>0.75</v>
      </c>
      <c r="JNQ26" s="401">
        <v>0.75</v>
      </c>
      <c r="JNR26" s="401">
        <v>0.75</v>
      </c>
      <c r="JNS26" s="401">
        <v>0.75</v>
      </c>
      <c r="JNT26" s="401">
        <v>0.75</v>
      </c>
      <c r="JNU26" s="401">
        <v>0.75</v>
      </c>
      <c r="JNV26" s="401">
        <v>0.75</v>
      </c>
      <c r="JNW26" s="401">
        <v>0.75</v>
      </c>
      <c r="JNX26" s="401">
        <v>0.75</v>
      </c>
      <c r="JNY26" s="401">
        <v>0.75</v>
      </c>
      <c r="JNZ26" s="401">
        <v>0.75</v>
      </c>
      <c r="JOA26" s="401">
        <v>0.75</v>
      </c>
      <c r="JOB26" s="401">
        <v>0.75</v>
      </c>
      <c r="JOC26" s="401">
        <v>0.75</v>
      </c>
      <c r="JOD26" s="401">
        <v>0.75</v>
      </c>
      <c r="JOE26" s="401">
        <v>0.75</v>
      </c>
      <c r="JOF26" s="401">
        <v>0.75</v>
      </c>
      <c r="JOG26" s="401">
        <v>0.75</v>
      </c>
      <c r="JOH26" s="401">
        <v>0.75</v>
      </c>
      <c r="JOI26" s="401">
        <v>0.75</v>
      </c>
      <c r="JOJ26" s="401">
        <v>0.75</v>
      </c>
      <c r="JOK26" s="401">
        <v>0.75</v>
      </c>
      <c r="JOL26" s="401">
        <v>0.75</v>
      </c>
      <c r="JOM26" s="401">
        <v>0.75</v>
      </c>
      <c r="JON26" s="401">
        <v>0.75</v>
      </c>
      <c r="JOO26" s="401">
        <v>0.75</v>
      </c>
      <c r="JOP26" s="401">
        <v>0.75</v>
      </c>
      <c r="JOQ26" s="401">
        <v>0.75</v>
      </c>
      <c r="JOR26" s="401">
        <v>0.75</v>
      </c>
      <c r="JOS26" s="401">
        <v>0.75</v>
      </c>
      <c r="JOT26" s="401">
        <v>0.75</v>
      </c>
      <c r="JOU26" s="401">
        <v>0.75</v>
      </c>
      <c r="JOV26" s="401">
        <v>0.75</v>
      </c>
      <c r="JOW26" s="401">
        <v>0.75</v>
      </c>
      <c r="JOX26" s="401">
        <v>0.75</v>
      </c>
      <c r="JOY26" s="401">
        <v>0.75</v>
      </c>
      <c r="JOZ26" s="401">
        <v>0.75</v>
      </c>
      <c r="JPA26" s="401">
        <v>0.75</v>
      </c>
      <c r="JPB26" s="401">
        <v>0.75</v>
      </c>
      <c r="JPC26" s="401">
        <v>0.75</v>
      </c>
      <c r="JPD26" s="401">
        <v>0.75</v>
      </c>
      <c r="JPE26" s="401">
        <v>0.75</v>
      </c>
      <c r="JPF26" s="401">
        <v>0.75</v>
      </c>
      <c r="JPG26" s="401">
        <v>0.75</v>
      </c>
      <c r="JPH26" s="401">
        <v>0.75</v>
      </c>
      <c r="JPI26" s="401">
        <v>0.75</v>
      </c>
      <c r="JPJ26" s="401">
        <v>0.75</v>
      </c>
      <c r="JPK26" s="401">
        <v>0.75</v>
      </c>
      <c r="JPL26" s="401">
        <v>0.75</v>
      </c>
      <c r="JPM26" s="401">
        <v>0.75</v>
      </c>
      <c r="JPN26" s="401">
        <v>0.75</v>
      </c>
      <c r="JPO26" s="401">
        <v>0.75</v>
      </c>
      <c r="JPP26" s="401">
        <v>0.75</v>
      </c>
      <c r="JPQ26" s="401">
        <v>0.75</v>
      </c>
      <c r="JPR26" s="401">
        <v>0.75</v>
      </c>
      <c r="JPS26" s="401">
        <v>0.75</v>
      </c>
      <c r="JPT26" s="401">
        <v>0.75</v>
      </c>
      <c r="JPU26" s="401">
        <v>0.75</v>
      </c>
      <c r="JPV26" s="401">
        <v>0.75</v>
      </c>
      <c r="JPW26" s="401">
        <v>0.75</v>
      </c>
      <c r="JPX26" s="401">
        <v>0.75</v>
      </c>
      <c r="JPY26" s="401">
        <v>0.75</v>
      </c>
      <c r="JPZ26" s="401">
        <v>0.75</v>
      </c>
      <c r="JQA26" s="401">
        <v>0.75</v>
      </c>
      <c r="JQB26" s="401">
        <v>0.75</v>
      </c>
      <c r="JQC26" s="401">
        <v>0.75</v>
      </c>
      <c r="JQD26" s="401">
        <v>0.75</v>
      </c>
      <c r="JQE26" s="401">
        <v>0.75</v>
      </c>
      <c r="JQF26" s="401">
        <v>0.75</v>
      </c>
      <c r="JQG26" s="401">
        <v>0.75</v>
      </c>
      <c r="JQH26" s="401">
        <v>0.75</v>
      </c>
      <c r="JQI26" s="401">
        <v>0.75</v>
      </c>
      <c r="JQJ26" s="401">
        <v>0.75</v>
      </c>
      <c r="JQK26" s="401">
        <v>0.75</v>
      </c>
      <c r="JQL26" s="401">
        <v>0.75</v>
      </c>
      <c r="JQM26" s="401">
        <v>0.75</v>
      </c>
      <c r="JQN26" s="401">
        <v>0.75</v>
      </c>
      <c r="JQO26" s="401">
        <v>0.75</v>
      </c>
      <c r="JQP26" s="401">
        <v>0.75</v>
      </c>
      <c r="JQQ26" s="401">
        <v>0.75</v>
      </c>
      <c r="JQR26" s="401">
        <v>0.75</v>
      </c>
      <c r="JQS26" s="401">
        <v>0.75</v>
      </c>
      <c r="JQT26" s="401">
        <v>0.75</v>
      </c>
      <c r="JQU26" s="401">
        <v>0.75</v>
      </c>
      <c r="JQV26" s="401">
        <v>0.75</v>
      </c>
      <c r="JQW26" s="401">
        <v>0.75</v>
      </c>
      <c r="JQX26" s="401">
        <v>0.75</v>
      </c>
      <c r="JQY26" s="401">
        <v>0.75</v>
      </c>
      <c r="JQZ26" s="401">
        <v>0.75</v>
      </c>
      <c r="JRA26" s="401">
        <v>0.75</v>
      </c>
      <c r="JRB26" s="401">
        <v>0.75</v>
      </c>
      <c r="JRC26" s="401">
        <v>0.75</v>
      </c>
      <c r="JRD26" s="401">
        <v>0.75</v>
      </c>
      <c r="JRE26" s="401">
        <v>0.75</v>
      </c>
      <c r="JRF26" s="401">
        <v>0.75</v>
      </c>
      <c r="JRG26" s="401">
        <v>0.75</v>
      </c>
      <c r="JRH26" s="401">
        <v>0.75</v>
      </c>
      <c r="JRI26" s="401">
        <v>0.75</v>
      </c>
      <c r="JRJ26" s="401">
        <v>0.75</v>
      </c>
      <c r="JRK26" s="401">
        <v>0.75</v>
      </c>
      <c r="JRL26" s="401">
        <v>0.75</v>
      </c>
      <c r="JRM26" s="401">
        <v>0.75</v>
      </c>
      <c r="JRN26" s="401">
        <v>0.75</v>
      </c>
      <c r="JRO26" s="401">
        <v>0.75</v>
      </c>
      <c r="JRP26" s="401">
        <v>0.75</v>
      </c>
      <c r="JRQ26" s="401">
        <v>0.75</v>
      </c>
      <c r="JRR26" s="401">
        <v>0.75</v>
      </c>
      <c r="JRS26" s="401">
        <v>0.75</v>
      </c>
      <c r="JRT26" s="401">
        <v>0.75</v>
      </c>
      <c r="JRU26" s="401">
        <v>0.75</v>
      </c>
      <c r="JRV26" s="401">
        <v>0.75</v>
      </c>
      <c r="JRW26" s="401">
        <v>0.75</v>
      </c>
      <c r="JRX26" s="401">
        <v>0.75</v>
      </c>
      <c r="JRY26" s="401">
        <v>0.75</v>
      </c>
      <c r="JRZ26" s="401">
        <v>0.75</v>
      </c>
      <c r="JSA26" s="401">
        <v>0.75</v>
      </c>
      <c r="JSB26" s="401">
        <v>0.75</v>
      </c>
      <c r="JSC26" s="401">
        <v>0.75</v>
      </c>
      <c r="JSD26" s="401">
        <v>0.75</v>
      </c>
      <c r="JSE26" s="401">
        <v>0.75</v>
      </c>
      <c r="JSF26" s="401">
        <v>0.75</v>
      </c>
      <c r="JSG26" s="401">
        <v>0.75</v>
      </c>
      <c r="JSH26" s="401">
        <v>0.75</v>
      </c>
      <c r="JSI26" s="401">
        <v>0.75</v>
      </c>
      <c r="JSJ26" s="401">
        <v>0.75</v>
      </c>
      <c r="JSK26" s="401">
        <v>0.75</v>
      </c>
      <c r="JSL26" s="401">
        <v>0.75</v>
      </c>
      <c r="JSM26" s="401">
        <v>0.75</v>
      </c>
      <c r="JSN26" s="401">
        <v>0.75</v>
      </c>
      <c r="JSO26" s="401">
        <v>0.75</v>
      </c>
      <c r="JSP26" s="401">
        <v>0.75</v>
      </c>
      <c r="JSQ26" s="401">
        <v>0.75</v>
      </c>
      <c r="JSR26" s="401">
        <v>0.75</v>
      </c>
      <c r="JSS26" s="401">
        <v>0.75</v>
      </c>
      <c r="JST26" s="401">
        <v>0.75</v>
      </c>
      <c r="JSU26" s="401">
        <v>0.75</v>
      </c>
      <c r="JSV26" s="401">
        <v>0.75</v>
      </c>
      <c r="JSW26" s="401">
        <v>0.75</v>
      </c>
      <c r="JSX26" s="401">
        <v>0.75</v>
      </c>
      <c r="JSY26" s="401">
        <v>0.75</v>
      </c>
      <c r="JSZ26" s="401">
        <v>0.75</v>
      </c>
      <c r="JTA26" s="401">
        <v>0.75</v>
      </c>
      <c r="JTB26" s="401">
        <v>0.75</v>
      </c>
      <c r="JTC26" s="401">
        <v>0.75</v>
      </c>
      <c r="JTD26" s="401">
        <v>0.75</v>
      </c>
      <c r="JTE26" s="401">
        <v>0.75</v>
      </c>
      <c r="JTF26" s="401">
        <v>0.75</v>
      </c>
      <c r="JTG26" s="401">
        <v>0.75</v>
      </c>
      <c r="JTH26" s="401">
        <v>0.75</v>
      </c>
      <c r="JTI26" s="401">
        <v>0.75</v>
      </c>
      <c r="JTJ26" s="401">
        <v>0.75</v>
      </c>
      <c r="JTK26" s="401">
        <v>0.75</v>
      </c>
      <c r="JTL26" s="401">
        <v>0.75</v>
      </c>
      <c r="JTM26" s="401">
        <v>0.75</v>
      </c>
      <c r="JTN26" s="401">
        <v>0.75</v>
      </c>
      <c r="JTO26" s="401">
        <v>0.75</v>
      </c>
      <c r="JTP26" s="401">
        <v>0.75</v>
      </c>
      <c r="JTQ26" s="401">
        <v>0.75</v>
      </c>
      <c r="JTR26" s="401">
        <v>0.75</v>
      </c>
      <c r="JTS26" s="401">
        <v>0.75</v>
      </c>
      <c r="JTT26" s="401">
        <v>0.75</v>
      </c>
      <c r="JTU26" s="401">
        <v>0.75</v>
      </c>
      <c r="JTV26" s="401">
        <v>0.75</v>
      </c>
      <c r="JTW26" s="401">
        <v>0.75</v>
      </c>
      <c r="JTX26" s="401">
        <v>0.75</v>
      </c>
      <c r="JTY26" s="401">
        <v>0.75</v>
      </c>
      <c r="JTZ26" s="401">
        <v>0.75</v>
      </c>
      <c r="JUA26" s="401">
        <v>0.75</v>
      </c>
      <c r="JUB26" s="401">
        <v>0.75</v>
      </c>
      <c r="JUC26" s="401">
        <v>0.75</v>
      </c>
      <c r="JUD26" s="401">
        <v>0.75</v>
      </c>
      <c r="JUE26" s="401">
        <v>0.75</v>
      </c>
      <c r="JUF26" s="401">
        <v>0.75</v>
      </c>
      <c r="JUG26" s="401">
        <v>0.75</v>
      </c>
      <c r="JUH26" s="401">
        <v>0.75</v>
      </c>
      <c r="JUI26" s="401">
        <v>0.75</v>
      </c>
      <c r="JUJ26" s="401">
        <v>0.75</v>
      </c>
      <c r="JUK26" s="401">
        <v>0.75</v>
      </c>
      <c r="JUL26" s="401">
        <v>0.75</v>
      </c>
      <c r="JUM26" s="401">
        <v>0.75</v>
      </c>
      <c r="JUN26" s="401">
        <v>0.75</v>
      </c>
      <c r="JUO26" s="401">
        <v>0.75</v>
      </c>
      <c r="JUP26" s="401">
        <v>0.75</v>
      </c>
      <c r="JUQ26" s="401">
        <v>0.75</v>
      </c>
      <c r="JUR26" s="401">
        <v>0.75</v>
      </c>
      <c r="JUS26" s="401">
        <v>0.75</v>
      </c>
      <c r="JUT26" s="401">
        <v>0.75</v>
      </c>
      <c r="JUU26" s="401">
        <v>0.75</v>
      </c>
      <c r="JUV26" s="401">
        <v>0.75</v>
      </c>
      <c r="JUW26" s="401">
        <v>0.75</v>
      </c>
      <c r="JUX26" s="401">
        <v>0.75</v>
      </c>
      <c r="JUY26" s="401">
        <v>0.75</v>
      </c>
      <c r="JUZ26" s="401">
        <v>0.75</v>
      </c>
      <c r="JVA26" s="401">
        <v>0.75</v>
      </c>
      <c r="JVB26" s="401">
        <v>0.75</v>
      </c>
      <c r="JVC26" s="401">
        <v>0.75</v>
      </c>
      <c r="JVD26" s="401">
        <v>0.75</v>
      </c>
      <c r="JVE26" s="401">
        <v>0.75</v>
      </c>
      <c r="JVF26" s="401">
        <v>0.75</v>
      </c>
      <c r="JVG26" s="401">
        <v>0.75</v>
      </c>
      <c r="JVH26" s="401">
        <v>0.75</v>
      </c>
      <c r="JVI26" s="401">
        <v>0.75</v>
      </c>
      <c r="JVJ26" s="401">
        <v>0.75</v>
      </c>
      <c r="JVK26" s="401">
        <v>0.75</v>
      </c>
      <c r="JVL26" s="401">
        <v>0.75</v>
      </c>
      <c r="JVM26" s="401">
        <v>0.75</v>
      </c>
      <c r="JVN26" s="401">
        <v>0.75</v>
      </c>
      <c r="JVO26" s="401">
        <v>0.75</v>
      </c>
      <c r="JVP26" s="401">
        <v>0.75</v>
      </c>
      <c r="JVQ26" s="401">
        <v>0.75</v>
      </c>
      <c r="JVR26" s="401">
        <v>0.75</v>
      </c>
      <c r="JVS26" s="401">
        <v>0.75</v>
      </c>
      <c r="JVT26" s="401">
        <v>0.75</v>
      </c>
      <c r="JVU26" s="401">
        <v>0.75</v>
      </c>
      <c r="JVV26" s="401">
        <v>0.75</v>
      </c>
      <c r="JVW26" s="401">
        <v>0.75</v>
      </c>
      <c r="JVX26" s="401">
        <v>0.75</v>
      </c>
      <c r="JVY26" s="401">
        <v>0.75</v>
      </c>
      <c r="JVZ26" s="401">
        <v>0.75</v>
      </c>
      <c r="JWA26" s="401">
        <v>0.75</v>
      </c>
      <c r="JWB26" s="401">
        <v>0.75</v>
      </c>
      <c r="JWC26" s="401">
        <v>0.75</v>
      </c>
      <c r="JWD26" s="401">
        <v>0.75</v>
      </c>
      <c r="JWE26" s="401">
        <v>0.75</v>
      </c>
      <c r="JWF26" s="401">
        <v>0.75</v>
      </c>
      <c r="JWG26" s="401">
        <v>0.75</v>
      </c>
      <c r="JWH26" s="401">
        <v>0.75</v>
      </c>
      <c r="JWI26" s="401">
        <v>0.75</v>
      </c>
      <c r="JWJ26" s="401">
        <v>0.75</v>
      </c>
      <c r="JWK26" s="401">
        <v>0.75</v>
      </c>
      <c r="JWL26" s="401">
        <v>0.75</v>
      </c>
      <c r="JWM26" s="401">
        <v>0.75</v>
      </c>
      <c r="JWN26" s="401">
        <v>0.75</v>
      </c>
      <c r="JWO26" s="401">
        <v>0.75</v>
      </c>
      <c r="JWP26" s="401">
        <v>0.75</v>
      </c>
      <c r="JWQ26" s="401">
        <v>0.75</v>
      </c>
      <c r="JWR26" s="401">
        <v>0.75</v>
      </c>
      <c r="JWS26" s="401">
        <v>0.75</v>
      </c>
      <c r="JWT26" s="401">
        <v>0.75</v>
      </c>
      <c r="JWU26" s="401">
        <v>0.75</v>
      </c>
      <c r="JWV26" s="401">
        <v>0.75</v>
      </c>
      <c r="JWW26" s="401">
        <v>0.75</v>
      </c>
      <c r="JWX26" s="401">
        <v>0.75</v>
      </c>
      <c r="JWY26" s="401">
        <v>0.75</v>
      </c>
      <c r="JWZ26" s="401">
        <v>0.75</v>
      </c>
      <c r="JXA26" s="401">
        <v>0.75</v>
      </c>
      <c r="JXB26" s="401">
        <v>0.75</v>
      </c>
      <c r="JXC26" s="401">
        <v>0.75</v>
      </c>
      <c r="JXD26" s="401">
        <v>0.75</v>
      </c>
      <c r="JXE26" s="401">
        <v>0.75</v>
      </c>
      <c r="JXF26" s="401">
        <v>0.75</v>
      </c>
      <c r="JXG26" s="401">
        <v>0.75</v>
      </c>
      <c r="JXH26" s="401">
        <v>0.75</v>
      </c>
      <c r="JXI26" s="401">
        <v>0.75</v>
      </c>
      <c r="JXJ26" s="401">
        <v>0.75</v>
      </c>
      <c r="JXK26" s="401">
        <v>0.75</v>
      </c>
      <c r="JXL26" s="401">
        <v>0.75</v>
      </c>
      <c r="JXM26" s="401">
        <v>0.75</v>
      </c>
      <c r="JXN26" s="401">
        <v>0.75</v>
      </c>
      <c r="JXO26" s="401">
        <v>0.75</v>
      </c>
      <c r="JXP26" s="401">
        <v>0.75</v>
      </c>
      <c r="JXQ26" s="401">
        <v>0.75</v>
      </c>
      <c r="JXR26" s="401">
        <v>0.75</v>
      </c>
      <c r="JXS26" s="401">
        <v>0.75</v>
      </c>
      <c r="JXT26" s="401">
        <v>0.75</v>
      </c>
      <c r="JXU26" s="401">
        <v>0.75</v>
      </c>
      <c r="JXV26" s="401">
        <v>0.75</v>
      </c>
      <c r="JXW26" s="401">
        <v>0.75</v>
      </c>
      <c r="JXX26" s="401">
        <v>0.75</v>
      </c>
      <c r="JXY26" s="401">
        <v>0.75</v>
      </c>
      <c r="JXZ26" s="401">
        <v>0.75</v>
      </c>
      <c r="JYA26" s="401">
        <v>0.75</v>
      </c>
      <c r="JYB26" s="401">
        <v>0.75</v>
      </c>
      <c r="JYC26" s="401">
        <v>0.75</v>
      </c>
      <c r="JYD26" s="401">
        <v>0.75</v>
      </c>
      <c r="JYE26" s="401">
        <v>0.75</v>
      </c>
      <c r="JYF26" s="401">
        <v>0.75</v>
      </c>
      <c r="JYG26" s="401">
        <v>0.75</v>
      </c>
      <c r="JYH26" s="401">
        <v>0.75</v>
      </c>
      <c r="JYI26" s="401">
        <v>0.75</v>
      </c>
      <c r="JYJ26" s="401">
        <v>0.75</v>
      </c>
      <c r="JYK26" s="401">
        <v>0.75</v>
      </c>
      <c r="JYL26" s="401">
        <v>0.75</v>
      </c>
      <c r="JYM26" s="401">
        <v>0.75</v>
      </c>
      <c r="JYN26" s="401">
        <v>0.75</v>
      </c>
      <c r="JYO26" s="401">
        <v>0.75</v>
      </c>
      <c r="JYP26" s="401">
        <v>0.75</v>
      </c>
      <c r="JYQ26" s="401">
        <v>0.75</v>
      </c>
      <c r="JYR26" s="401">
        <v>0.75</v>
      </c>
      <c r="JYS26" s="401">
        <v>0.75</v>
      </c>
      <c r="JYT26" s="401">
        <v>0.75</v>
      </c>
      <c r="JYU26" s="401">
        <v>0.75</v>
      </c>
      <c r="JYV26" s="401">
        <v>0.75</v>
      </c>
      <c r="JYW26" s="401">
        <v>0.75</v>
      </c>
      <c r="JYX26" s="401">
        <v>0.75</v>
      </c>
      <c r="JYY26" s="401">
        <v>0.75</v>
      </c>
      <c r="JYZ26" s="401">
        <v>0.75</v>
      </c>
      <c r="JZA26" s="401">
        <v>0.75</v>
      </c>
      <c r="JZB26" s="401">
        <v>0.75</v>
      </c>
      <c r="JZC26" s="401">
        <v>0.75</v>
      </c>
      <c r="JZD26" s="401">
        <v>0.75</v>
      </c>
      <c r="JZE26" s="401">
        <v>0.75</v>
      </c>
      <c r="JZF26" s="401">
        <v>0.75</v>
      </c>
      <c r="JZG26" s="401">
        <v>0.75</v>
      </c>
      <c r="JZH26" s="401">
        <v>0.75</v>
      </c>
      <c r="JZI26" s="401">
        <v>0.75</v>
      </c>
      <c r="JZJ26" s="401">
        <v>0.75</v>
      </c>
      <c r="JZK26" s="401">
        <v>0.75</v>
      </c>
      <c r="JZL26" s="401">
        <v>0.75</v>
      </c>
      <c r="JZM26" s="401">
        <v>0.75</v>
      </c>
      <c r="JZN26" s="401">
        <v>0.75</v>
      </c>
      <c r="JZO26" s="401">
        <v>0.75</v>
      </c>
      <c r="JZP26" s="401">
        <v>0.75</v>
      </c>
      <c r="JZQ26" s="401">
        <v>0.75</v>
      </c>
      <c r="JZR26" s="401">
        <v>0.75</v>
      </c>
      <c r="JZS26" s="401">
        <v>0.75</v>
      </c>
      <c r="JZT26" s="401">
        <v>0.75</v>
      </c>
      <c r="JZU26" s="401">
        <v>0.75</v>
      </c>
      <c r="JZV26" s="401">
        <v>0.75</v>
      </c>
      <c r="JZW26" s="401">
        <v>0.75</v>
      </c>
      <c r="JZX26" s="401">
        <v>0.75</v>
      </c>
      <c r="JZY26" s="401">
        <v>0.75</v>
      </c>
      <c r="JZZ26" s="401">
        <v>0.75</v>
      </c>
      <c r="KAA26" s="401">
        <v>0.75</v>
      </c>
      <c r="KAB26" s="401">
        <v>0.75</v>
      </c>
      <c r="KAC26" s="401">
        <v>0.75</v>
      </c>
      <c r="KAD26" s="401">
        <v>0.75</v>
      </c>
      <c r="KAE26" s="401">
        <v>0.75</v>
      </c>
      <c r="KAF26" s="401">
        <v>0.75</v>
      </c>
      <c r="KAG26" s="401">
        <v>0.75</v>
      </c>
      <c r="KAH26" s="401">
        <v>0.75</v>
      </c>
      <c r="KAI26" s="401">
        <v>0.75</v>
      </c>
      <c r="KAJ26" s="401">
        <v>0.75</v>
      </c>
      <c r="KAK26" s="401">
        <v>0.75</v>
      </c>
      <c r="KAL26" s="401">
        <v>0.75</v>
      </c>
      <c r="KAM26" s="401">
        <v>0.75</v>
      </c>
      <c r="KAN26" s="401">
        <v>0.75</v>
      </c>
      <c r="KAO26" s="401">
        <v>0.75</v>
      </c>
      <c r="KAP26" s="401">
        <v>0.75</v>
      </c>
      <c r="KAQ26" s="401">
        <v>0.75</v>
      </c>
      <c r="KAR26" s="401">
        <v>0.75</v>
      </c>
      <c r="KAS26" s="401">
        <v>0.75</v>
      </c>
      <c r="KAT26" s="401">
        <v>0.75</v>
      </c>
      <c r="KAU26" s="401">
        <v>0.75</v>
      </c>
      <c r="KAV26" s="401">
        <v>0.75</v>
      </c>
      <c r="KAW26" s="401">
        <v>0.75</v>
      </c>
      <c r="KAX26" s="401">
        <v>0.75</v>
      </c>
      <c r="KAY26" s="401">
        <v>0.75</v>
      </c>
      <c r="KAZ26" s="401">
        <v>0.75</v>
      </c>
      <c r="KBA26" s="401">
        <v>0.75</v>
      </c>
      <c r="KBB26" s="401">
        <v>0.75</v>
      </c>
      <c r="KBC26" s="401">
        <v>0.75</v>
      </c>
      <c r="KBD26" s="401">
        <v>0.75</v>
      </c>
      <c r="KBE26" s="401">
        <v>0.75</v>
      </c>
      <c r="KBF26" s="401">
        <v>0.75</v>
      </c>
      <c r="KBG26" s="401">
        <v>0.75</v>
      </c>
      <c r="KBH26" s="401">
        <v>0.75</v>
      </c>
      <c r="KBI26" s="401">
        <v>0.75</v>
      </c>
      <c r="KBJ26" s="401">
        <v>0.75</v>
      </c>
      <c r="KBK26" s="401">
        <v>0.75</v>
      </c>
      <c r="KBL26" s="401">
        <v>0.75</v>
      </c>
      <c r="KBM26" s="401">
        <v>0.75</v>
      </c>
      <c r="KBN26" s="401">
        <v>0.75</v>
      </c>
      <c r="KBO26" s="401">
        <v>0.75</v>
      </c>
      <c r="KBP26" s="401">
        <v>0.75</v>
      </c>
      <c r="KBQ26" s="401">
        <v>0.75</v>
      </c>
      <c r="KBR26" s="401">
        <v>0.75</v>
      </c>
      <c r="KBS26" s="401">
        <v>0.75</v>
      </c>
      <c r="KBT26" s="401">
        <v>0.75</v>
      </c>
      <c r="KBU26" s="401">
        <v>0.75</v>
      </c>
      <c r="KBV26" s="401">
        <v>0.75</v>
      </c>
      <c r="KBW26" s="401">
        <v>0.75</v>
      </c>
      <c r="KBX26" s="401">
        <v>0.75</v>
      </c>
      <c r="KBY26" s="401">
        <v>0.75</v>
      </c>
      <c r="KBZ26" s="401">
        <v>0.75</v>
      </c>
      <c r="KCA26" s="401">
        <v>0.75</v>
      </c>
      <c r="KCB26" s="401">
        <v>0.75</v>
      </c>
      <c r="KCC26" s="401">
        <v>0.75</v>
      </c>
      <c r="KCD26" s="401">
        <v>0.75</v>
      </c>
      <c r="KCE26" s="401">
        <v>0.75</v>
      </c>
      <c r="KCF26" s="401">
        <v>0.75</v>
      </c>
      <c r="KCG26" s="401">
        <v>0.75</v>
      </c>
      <c r="KCH26" s="401">
        <v>0.75</v>
      </c>
      <c r="KCI26" s="401">
        <v>0.75</v>
      </c>
      <c r="KCJ26" s="401">
        <v>0.75</v>
      </c>
      <c r="KCK26" s="401">
        <v>0.75</v>
      </c>
      <c r="KCL26" s="401">
        <v>0.75</v>
      </c>
      <c r="KCM26" s="401">
        <v>0.75</v>
      </c>
      <c r="KCN26" s="401">
        <v>0.75</v>
      </c>
      <c r="KCO26" s="401">
        <v>0.75</v>
      </c>
      <c r="KCP26" s="401">
        <v>0.75</v>
      </c>
      <c r="KCQ26" s="401">
        <v>0.75</v>
      </c>
      <c r="KCR26" s="401">
        <v>0.75</v>
      </c>
      <c r="KCS26" s="401">
        <v>0.75</v>
      </c>
      <c r="KCT26" s="401">
        <v>0.75</v>
      </c>
      <c r="KCU26" s="401">
        <v>0.75</v>
      </c>
      <c r="KCV26" s="401">
        <v>0.75</v>
      </c>
      <c r="KCW26" s="401">
        <v>0.75</v>
      </c>
      <c r="KCX26" s="401">
        <v>0.75</v>
      </c>
      <c r="KCY26" s="401">
        <v>0.75</v>
      </c>
      <c r="KCZ26" s="401">
        <v>0.75</v>
      </c>
      <c r="KDA26" s="401">
        <v>0.75</v>
      </c>
      <c r="KDB26" s="401">
        <v>0.75</v>
      </c>
      <c r="KDC26" s="401">
        <v>0.75</v>
      </c>
      <c r="KDD26" s="401">
        <v>0.75</v>
      </c>
      <c r="KDE26" s="401">
        <v>0.75</v>
      </c>
      <c r="KDF26" s="401">
        <v>0.75</v>
      </c>
      <c r="KDG26" s="401">
        <v>0.75</v>
      </c>
      <c r="KDH26" s="401">
        <v>0.75</v>
      </c>
      <c r="KDI26" s="401">
        <v>0.75</v>
      </c>
      <c r="KDJ26" s="401">
        <v>0.75</v>
      </c>
      <c r="KDK26" s="401">
        <v>0.75</v>
      </c>
      <c r="KDL26" s="401">
        <v>0.75</v>
      </c>
      <c r="KDM26" s="401">
        <v>0.75</v>
      </c>
      <c r="KDN26" s="401">
        <v>0.75</v>
      </c>
      <c r="KDO26" s="401">
        <v>0.75</v>
      </c>
      <c r="KDP26" s="401">
        <v>0.75</v>
      </c>
      <c r="KDQ26" s="401">
        <v>0.75</v>
      </c>
      <c r="KDR26" s="401">
        <v>0.75</v>
      </c>
      <c r="KDS26" s="401">
        <v>0.75</v>
      </c>
      <c r="KDT26" s="401">
        <v>0.75</v>
      </c>
      <c r="KDU26" s="401">
        <v>0.75</v>
      </c>
      <c r="KDV26" s="401">
        <v>0.75</v>
      </c>
      <c r="KDW26" s="401">
        <v>0.75</v>
      </c>
      <c r="KDX26" s="401">
        <v>0.75</v>
      </c>
      <c r="KDY26" s="401">
        <v>0.75</v>
      </c>
      <c r="KDZ26" s="401">
        <v>0.75</v>
      </c>
      <c r="KEA26" s="401">
        <v>0.75</v>
      </c>
      <c r="KEB26" s="401">
        <v>0.75</v>
      </c>
      <c r="KEC26" s="401">
        <v>0.75</v>
      </c>
      <c r="KED26" s="401">
        <v>0.75</v>
      </c>
      <c r="KEE26" s="401">
        <v>0.75</v>
      </c>
      <c r="KEF26" s="401">
        <v>0.75</v>
      </c>
      <c r="KEG26" s="401">
        <v>0.75</v>
      </c>
      <c r="KEH26" s="401">
        <v>0.75</v>
      </c>
      <c r="KEI26" s="401">
        <v>0.75</v>
      </c>
      <c r="KEJ26" s="401">
        <v>0.75</v>
      </c>
      <c r="KEK26" s="401">
        <v>0.75</v>
      </c>
      <c r="KEL26" s="401">
        <v>0.75</v>
      </c>
      <c r="KEM26" s="401">
        <v>0.75</v>
      </c>
      <c r="KEN26" s="401">
        <v>0.75</v>
      </c>
      <c r="KEO26" s="401">
        <v>0.75</v>
      </c>
      <c r="KEP26" s="401">
        <v>0.75</v>
      </c>
      <c r="KEQ26" s="401">
        <v>0.75</v>
      </c>
      <c r="KER26" s="401">
        <v>0.75</v>
      </c>
      <c r="KES26" s="401">
        <v>0.75</v>
      </c>
      <c r="KET26" s="401">
        <v>0.75</v>
      </c>
      <c r="KEU26" s="401">
        <v>0.75</v>
      </c>
      <c r="KEV26" s="401">
        <v>0.75</v>
      </c>
      <c r="KEW26" s="401">
        <v>0.75</v>
      </c>
      <c r="KEX26" s="401">
        <v>0.75</v>
      </c>
      <c r="KEY26" s="401">
        <v>0.75</v>
      </c>
      <c r="KEZ26" s="401">
        <v>0.75</v>
      </c>
      <c r="KFA26" s="401">
        <v>0.75</v>
      </c>
      <c r="KFB26" s="401">
        <v>0.75</v>
      </c>
      <c r="KFC26" s="401">
        <v>0.75</v>
      </c>
      <c r="KFD26" s="401">
        <v>0.75</v>
      </c>
      <c r="KFE26" s="401">
        <v>0.75</v>
      </c>
      <c r="KFF26" s="401">
        <v>0.75</v>
      </c>
      <c r="KFG26" s="401">
        <v>0.75</v>
      </c>
      <c r="KFH26" s="401">
        <v>0.75</v>
      </c>
      <c r="KFI26" s="401">
        <v>0.75</v>
      </c>
      <c r="KFJ26" s="401">
        <v>0.75</v>
      </c>
      <c r="KFK26" s="401">
        <v>0.75</v>
      </c>
      <c r="KFL26" s="401">
        <v>0.75</v>
      </c>
      <c r="KFM26" s="401">
        <v>0.75</v>
      </c>
      <c r="KFN26" s="401">
        <v>0.75</v>
      </c>
      <c r="KFO26" s="401">
        <v>0.75</v>
      </c>
      <c r="KFP26" s="401">
        <v>0.75</v>
      </c>
      <c r="KFQ26" s="401">
        <v>0.75</v>
      </c>
      <c r="KFR26" s="401">
        <v>0.75</v>
      </c>
      <c r="KFS26" s="401">
        <v>0.75</v>
      </c>
      <c r="KFT26" s="401">
        <v>0.75</v>
      </c>
      <c r="KFU26" s="401">
        <v>0.75</v>
      </c>
      <c r="KFV26" s="401">
        <v>0.75</v>
      </c>
      <c r="KFW26" s="401">
        <v>0.75</v>
      </c>
      <c r="KFX26" s="401">
        <v>0.75</v>
      </c>
      <c r="KFY26" s="401">
        <v>0.75</v>
      </c>
      <c r="KFZ26" s="401">
        <v>0.75</v>
      </c>
      <c r="KGA26" s="401">
        <v>0.75</v>
      </c>
      <c r="KGB26" s="401">
        <v>0.75</v>
      </c>
      <c r="KGC26" s="401">
        <v>0.75</v>
      </c>
      <c r="KGD26" s="401">
        <v>0.75</v>
      </c>
      <c r="KGE26" s="401">
        <v>0.75</v>
      </c>
      <c r="KGF26" s="401">
        <v>0.75</v>
      </c>
      <c r="KGG26" s="401">
        <v>0.75</v>
      </c>
      <c r="KGH26" s="401">
        <v>0.75</v>
      </c>
      <c r="KGI26" s="401">
        <v>0.75</v>
      </c>
      <c r="KGJ26" s="401">
        <v>0.75</v>
      </c>
      <c r="KGK26" s="401">
        <v>0.75</v>
      </c>
      <c r="KGL26" s="401">
        <v>0.75</v>
      </c>
      <c r="KGM26" s="401">
        <v>0.75</v>
      </c>
      <c r="KGN26" s="401">
        <v>0.75</v>
      </c>
      <c r="KGO26" s="401">
        <v>0.75</v>
      </c>
      <c r="KGP26" s="401">
        <v>0.75</v>
      </c>
      <c r="KGQ26" s="401">
        <v>0.75</v>
      </c>
      <c r="KGR26" s="401">
        <v>0.75</v>
      </c>
      <c r="KGS26" s="401">
        <v>0.75</v>
      </c>
      <c r="KGT26" s="401">
        <v>0.75</v>
      </c>
      <c r="KGU26" s="401">
        <v>0.75</v>
      </c>
      <c r="KGV26" s="401">
        <v>0.75</v>
      </c>
      <c r="KGW26" s="401">
        <v>0.75</v>
      </c>
      <c r="KGX26" s="401">
        <v>0.75</v>
      </c>
      <c r="KGY26" s="401">
        <v>0.75</v>
      </c>
      <c r="KGZ26" s="401">
        <v>0.75</v>
      </c>
      <c r="KHA26" s="401">
        <v>0.75</v>
      </c>
      <c r="KHB26" s="401">
        <v>0.75</v>
      </c>
      <c r="KHC26" s="401">
        <v>0.75</v>
      </c>
      <c r="KHD26" s="401">
        <v>0.75</v>
      </c>
      <c r="KHE26" s="401">
        <v>0.75</v>
      </c>
      <c r="KHF26" s="401">
        <v>0.75</v>
      </c>
      <c r="KHG26" s="401">
        <v>0.75</v>
      </c>
      <c r="KHH26" s="401">
        <v>0.75</v>
      </c>
      <c r="KHI26" s="401">
        <v>0.75</v>
      </c>
      <c r="KHJ26" s="401">
        <v>0.75</v>
      </c>
      <c r="KHK26" s="401">
        <v>0.75</v>
      </c>
      <c r="KHL26" s="401">
        <v>0.75</v>
      </c>
      <c r="KHM26" s="401">
        <v>0.75</v>
      </c>
      <c r="KHN26" s="401">
        <v>0.75</v>
      </c>
      <c r="KHO26" s="401">
        <v>0.75</v>
      </c>
      <c r="KHP26" s="401">
        <v>0.75</v>
      </c>
      <c r="KHQ26" s="401">
        <v>0.75</v>
      </c>
      <c r="KHR26" s="401">
        <v>0.75</v>
      </c>
      <c r="KHS26" s="401">
        <v>0.75</v>
      </c>
      <c r="KHT26" s="401">
        <v>0.75</v>
      </c>
      <c r="KHU26" s="401">
        <v>0.75</v>
      </c>
      <c r="KHV26" s="401">
        <v>0.75</v>
      </c>
      <c r="KHW26" s="401">
        <v>0.75</v>
      </c>
      <c r="KHX26" s="401">
        <v>0.75</v>
      </c>
      <c r="KHY26" s="401">
        <v>0.75</v>
      </c>
      <c r="KHZ26" s="401">
        <v>0.75</v>
      </c>
      <c r="KIA26" s="401">
        <v>0.75</v>
      </c>
      <c r="KIB26" s="401">
        <v>0.75</v>
      </c>
      <c r="KIC26" s="401">
        <v>0.75</v>
      </c>
      <c r="KID26" s="401">
        <v>0.75</v>
      </c>
      <c r="KIE26" s="401">
        <v>0.75</v>
      </c>
      <c r="KIF26" s="401">
        <v>0.75</v>
      </c>
      <c r="KIG26" s="401">
        <v>0.75</v>
      </c>
      <c r="KIH26" s="401">
        <v>0.75</v>
      </c>
      <c r="KII26" s="401">
        <v>0.75</v>
      </c>
      <c r="KIJ26" s="401">
        <v>0.75</v>
      </c>
      <c r="KIK26" s="401">
        <v>0.75</v>
      </c>
      <c r="KIL26" s="401">
        <v>0.75</v>
      </c>
      <c r="KIM26" s="401">
        <v>0.75</v>
      </c>
      <c r="KIN26" s="401">
        <v>0.75</v>
      </c>
      <c r="KIO26" s="401">
        <v>0.75</v>
      </c>
      <c r="KIP26" s="401">
        <v>0.75</v>
      </c>
      <c r="KIQ26" s="401">
        <v>0.75</v>
      </c>
      <c r="KIR26" s="401">
        <v>0.75</v>
      </c>
      <c r="KIS26" s="401">
        <v>0.75</v>
      </c>
      <c r="KIT26" s="401">
        <v>0.75</v>
      </c>
      <c r="KIU26" s="401">
        <v>0.75</v>
      </c>
      <c r="KIV26" s="401">
        <v>0.75</v>
      </c>
      <c r="KIW26" s="401">
        <v>0.75</v>
      </c>
      <c r="KIX26" s="401">
        <v>0.75</v>
      </c>
      <c r="KIY26" s="401">
        <v>0.75</v>
      </c>
      <c r="KIZ26" s="401">
        <v>0.75</v>
      </c>
      <c r="KJA26" s="401">
        <v>0.75</v>
      </c>
      <c r="KJB26" s="401">
        <v>0.75</v>
      </c>
      <c r="KJC26" s="401">
        <v>0.75</v>
      </c>
      <c r="KJD26" s="401">
        <v>0.75</v>
      </c>
      <c r="KJE26" s="401">
        <v>0.75</v>
      </c>
      <c r="KJF26" s="401">
        <v>0.75</v>
      </c>
      <c r="KJG26" s="401">
        <v>0.75</v>
      </c>
      <c r="KJH26" s="401">
        <v>0.75</v>
      </c>
      <c r="KJI26" s="401">
        <v>0.75</v>
      </c>
      <c r="KJJ26" s="401">
        <v>0.75</v>
      </c>
      <c r="KJK26" s="401">
        <v>0.75</v>
      </c>
      <c r="KJL26" s="401">
        <v>0.75</v>
      </c>
      <c r="KJM26" s="401">
        <v>0.75</v>
      </c>
      <c r="KJN26" s="401">
        <v>0.75</v>
      </c>
      <c r="KJO26" s="401">
        <v>0.75</v>
      </c>
      <c r="KJP26" s="401">
        <v>0.75</v>
      </c>
      <c r="KJQ26" s="401">
        <v>0.75</v>
      </c>
      <c r="KJR26" s="401">
        <v>0.75</v>
      </c>
      <c r="KJS26" s="401">
        <v>0.75</v>
      </c>
      <c r="KJT26" s="401">
        <v>0.75</v>
      </c>
      <c r="KJU26" s="401">
        <v>0.75</v>
      </c>
      <c r="KJV26" s="401">
        <v>0.75</v>
      </c>
      <c r="KJW26" s="401">
        <v>0.75</v>
      </c>
      <c r="KJX26" s="401">
        <v>0.75</v>
      </c>
      <c r="KJY26" s="401">
        <v>0.75</v>
      </c>
      <c r="KJZ26" s="401">
        <v>0.75</v>
      </c>
      <c r="KKA26" s="401">
        <v>0.75</v>
      </c>
      <c r="KKB26" s="401">
        <v>0.75</v>
      </c>
      <c r="KKC26" s="401">
        <v>0.75</v>
      </c>
      <c r="KKD26" s="401">
        <v>0.75</v>
      </c>
      <c r="KKE26" s="401">
        <v>0.75</v>
      </c>
      <c r="KKF26" s="401">
        <v>0.75</v>
      </c>
      <c r="KKG26" s="401">
        <v>0.75</v>
      </c>
      <c r="KKH26" s="401">
        <v>0.75</v>
      </c>
      <c r="KKI26" s="401">
        <v>0.75</v>
      </c>
      <c r="KKJ26" s="401">
        <v>0.75</v>
      </c>
      <c r="KKK26" s="401">
        <v>0.75</v>
      </c>
      <c r="KKL26" s="401">
        <v>0.75</v>
      </c>
      <c r="KKM26" s="401">
        <v>0.75</v>
      </c>
      <c r="KKN26" s="401">
        <v>0.75</v>
      </c>
      <c r="KKO26" s="401">
        <v>0.75</v>
      </c>
      <c r="KKP26" s="401">
        <v>0.75</v>
      </c>
      <c r="KKQ26" s="401">
        <v>0.75</v>
      </c>
      <c r="KKR26" s="401">
        <v>0.75</v>
      </c>
      <c r="KKS26" s="401">
        <v>0.75</v>
      </c>
      <c r="KKT26" s="401">
        <v>0.75</v>
      </c>
      <c r="KKU26" s="401">
        <v>0.75</v>
      </c>
      <c r="KKV26" s="401">
        <v>0.75</v>
      </c>
      <c r="KKW26" s="401">
        <v>0.75</v>
      </c>
      <c r="KKX26" s="401">
        <v>0.75</v>
      </c>
      <c r="KKY26" s="401">
        <v>0.75</v>
      </c>
      <c r="KKZ26" s="401">
        <v>0.75</v>
      </c>
      <c r="KLA26" s="401">
        <v>0.75</v>
      </c>
      <c r="KLB26" s="401">
        <v>0.75</v>
      </c>
      <c r="KLC26" s="401">
        <v>0.75</v>
      </c>
      <c r="KLD26" s="401">
        <v>0.75</v>
      </c>
      <c r="KLE26" s="401">
        <v>0.75</v>
      </c>
      <c r="KLF26" s="401">
        <v>0.75</v>
      </c>
      <c r="KLG26" s="401">
        <v>0.75</v>
      </c>
      <c r="KLH26" s="401">
        <v>0.75</v>
      </c>
      <c r="KLI26" s="401">
        <v>0.75</v>
      </c>
      <c r="KLJ26" s="401">
        <v>0.75</v>
      </c>
      <c r="KLK26" s="401">
        <v>0.75</v>
      </c>
      <c r="KLL26" s="401">
        <v>0.75</v>
      </c>
      <c r="KLM26" s="401">
        <v>0.75</v>
      </c>
      <c r="KLN26" s="401">
        <v>0.75</v>
      </c>
      <c r="KLO26" s="401">
        <v>0.75</v>
      </c>
      <c r="KLP26" s="401">
        <v>0.75</v>
      </c>
      <c r="KLQ26" s="401">
        <v>0.75</v>
      </c>
      <c r="KLR26" s="401">
        <v>0.75</v>
      </c>
      <c r="KLS26" s="401">
        <v>0.75</v>
      </c>
      <c r="KLT26" s="401">
        <v>0.75</v>
      </c>
      <c r="KLU26" s="401">
        <v>0.75</v>
      </c>
      <c r="KLV26" s="401">
        <v>0.75</v>
      </c>
      <c r="KLW26" s="401">
        <v>0.75</v>
      </c>
      <c r="KLX26" s="401">
        <v>0.75</v>
      </c>
      <c r="KLY26" s="401">
        <v>0.75</v>
      </c>
      <c r="KLZ26" s="401">
        <v>0.75</v>
      </c>
      <c r="KMA26" s="401">
        <v>0.75</v>
      </c>
      <c r="KMB26" s="401">
        <v>0.75</v>
      </c>
      <c r="KMC26" s="401">
        <v>0.75</v>
      </c>
      <c r="KMD26" s="401">
        <v>0.75</v>
      </c>
      <c r="KME26" s="401">
        <v>0.75</v>
      </c>
      <c r="KMF26" s="401">
        <v>0.75</v>
      </c>
      <c r="KMG26" s="401">
        <v>0.75</v>
      </c>
      <c r="KMH26" s="401">
        <v>0.75</v>
      </c>
      <c r="KMI26" s="401">
        <v>0.75</v>
      </c>
      <c r="KMJ26" s="401">
        <v>0.75</v>
      </c>
      <c r="KMK26" s="401">
        <v>0.75</v>
      </c>
      <c r="KML26" s="401">
        <v>0.75</v>
      </c>
      <c r="KMM26" s="401">
        <v>0.75</v>
      </c>
      <c r="KMN26" s="401">
        <v>0.75</v>
      </c>
      <c r="KMO26" s="401">
        <v>0.75</v>
      </c>
      <c r="KMP26" s="401">
        <v>0.75</v>
      </c>
      <c r="KMQ26" s="401">
        <v>0.75</v>
      </c>
      <c r="KMR26" s="401">
        <v>0.75</v>
      </c>
      <c r="KMS26" s="401">
        <v>0.75</v>
      </c>
      <c r="KMT26" s="401">
        <v>0.75</v>
      </c>
      <c r="KMU26" s="401">
        <v>0.75</v>
      </c>
      <c r="KMV26" s="401">
        <v>0.75</v>
      </c>
      <c r="KMW26" s="401">
        <v>0.75</v>
      </c>
      <c r="KMX26" s="401">
        <v>0.75</v>
      </c>
      <c r="KMY26" s="401">
        <v>0.75</v>
      </c>
      <c r="KMZ26" s="401">
        <v>0.75</v>
      </c>
      <c r="KNA26" s="401">
        <v>0.75</v>
      </c>
      <c r="KNB26" s="401">
        <v>0.75</v>
      </c>
      <c r="KNC26" s="401">
        <v>0.75</v>
      </c>
      <c r="KND26" s="401">
        <v>0.75</v>
      </c>
      <c r="KNE26" s="401">
        <v>0.75</v>
      </c>
      <c r="KNF26" s="401">
        <v>0.75</v>
      </c>
      <c r="KNG26" s="401">
        <v>0.75</v>
      </c>
      <c r="KNH26" s="401">
        <v>0.75</v>
      </c>
      <c r="KNI26" s="401">
        <v>0.75</v>
      </c>
      <c r="KNJ26" s="401">
        <v>0.75</v>
      </c>
      <c r="KNK26" s="401">
        <v>0.75</v>
      </c>
      <c r="KNL26" s="401">
        <v>0.75</v>
      </c>
      <c r="KNM26" s="401">
        <v>0.75</v>
      </c>
      <c r="KNN26" s="401">
        <v>0.75</v>
      </c>
      <c r="KNO26" s="401">
        <v>0.75</v>
      </c>
      <c r="KNP26" s="401">
        <v>0.75</v>
      </c>
      <c r="KNQ26" s="401">
        <v>0.75</v>
      </c>
      <c r="KNR26" s="401">
        <v>0.75</v>
      </c>
      <c r="KNS26" s="401">
        <v>0.75</v>
      </c>
      <c r="KNT26" s="401">
        <v>0.75</v>
      </c>
      <c r="KNU26" s="401">
        <v>0.75</v>
      </c>
      <c r="KNV26" s="401">
        <v>0.75</v>
      </c>
      <c r="KNW26" s="401">
        <v>0.75</v>
      </c>
      <c r="KNX26" s="401">
        <v>0.75</v>
      </c>
      <c r="KNY26" s="401">
        <v>0.75</v>
      </c>
      <c r="KNZ26" s="401">
        <v>0.75</v>
      </c>
      <c r="KOA26" s="401">
        <v>0.75</v>
      </c>
      <c r="KOB26" s="401">
        <v>0.75</v>
      </c>
      <c r="KOC26" s="401">
        <v>0.75</v>
      </c>
      <c r="KOD26" s="401">
        <v>0.75</v>
      </c>
      <c r="KOE26" s="401">
        <v>0.75</v>
      </c>
      <c r="KOF26" s="401">
        <v>0.75</v>
      </c>
      <c r="KOG26" s="401">
        <v>0.75</v>
      </c>
      <c r="KOH26" s="401">
        <v>0.75</v>
      </c>
      <c r="KOI26" s="401">
        <v>0.75</v>
      </c>
      <c r="KOJ26" s="401">
        <v>0.75</v>
      </c>
      <c r="KOK26" s="401">
        <v>0.75</v>
      </c>
      <c r="KOL26" s="401">
        <v>0.75</v>
      </c>
      <c r="KOM26" s="401">
        <v>0.75</v>
      </c>
      <c r="KON26" s="401">
        <v>0.75</v>
      </c>
      <c r="KOO26" s="401">
        <v>0.75</v>
      </c>
      <c r="KOP26" s="401">
        <v>0.75</v>
      </c>
      <c r="KOQ26" s="401">
        <v>0.75</v>
      </c>
      <c r="KOR26" s="401">
        <v>0.75</v>
      </c>
      <c r="KOS26" s="401">
        <v>0.75</v>
      </c>
      <c r="KOT26" s="401">
        <v>0.75</v>
      </c>
      <c r="KOU26" s="401">
        <v>0.75</v>
      </c>
      <c r="KOV26" s="401">
        <v>0.75</v>
      </c>
      <c r="KOW26" s="401">
        <v>0.75</v>
      </c>
      <c r="KOX26" s="401">
        <v>0.75</v>
      </c>
      <c r="KOY26" s="401">
        <v>0.75</v>
      </c>
      <c r="KOZ26" s="401">
        <v>0.75</v>
      </c>
      <c r="KPA26" s="401">
        <v>0.75</v>
      </c>
      <c r="KPB26" s="401">
        <v>0.75</v>
      </c>
      <c r="KPC26" s="401">
        <v>0.75</v>
      </c>
      <c r="KPD26" s="401">
        <v>0.75</v>
      </c>
      <c r="KPE26" s="401">
        <v>0.75</v>
      </c>
      <c r="KPF26" s="401">
        <v>0.75</v>
      </c>
      <c r="KPG26" s="401">
        <v>0.75</v>
      </c>
      <c r="KPH26" s="401">
        <v>0.75</v>
      </c>
      <c r="KPI26" s="401">
        <v>0.75</v>
      </c>
      <c r="KPJ26" s="401">
        <v>0.75</v>
      </c>
      <c r="KPK26" s="401">
        <v>0.75</v>
      </c>
      <c r="KPL26" s="401">
        <v>0.75</v>
      </c>
      <c r="KPM26" s="401">
        <v>0.75</v>
      </c>
      <c r="KPN26" s="401">
        <v>0.75</v>
      </c>
      <c r="KPO26" s="401">
        <v>0.75</v>
      </c>
      <c r="KPP26" s="401">
        <v>0.75</v>
      </c>
      <c r="KPQ26" s="401">
        <v>0.75</v>
      </c>
      <c r="KPR26" s="401">
        <v>0.75</v>
      </c>
      <c r="KPS26" s="401">
        <v>0.75</v>
      </c>
      <c r="KPT26" s="401">
        <v>0.75</v>
      </c>
      <c r="KPU26" s="401">
        <v>0.75</v>
      </c>
      <c r="KPV26" s="401">
        <v>0.75</v>
      </c>
      <c r="KPW26" s="401">
        <v>0.75</v>
      </c>
      <c r="KPX26" s="401">
        <v>0.75</v>
      </c>
      <c r="KPY26" s="401">
        <v>0.75</v>
      </c>
      <c r="KPZ26" s="401">
        <v>0.75</v>
      </c>
      <c r="KQA26" s="401">
        <v>0.75</v>
      </c>
      <c r="KQB26" s="401">
        <v>0.75</v>
      </c>
      <c r="KQC26" s="401">
        <v>0.75</v>
      </c>
      <c r="KQD26" s="401">
        <v>0.75</v>
      </c>
      <c r="KQE26" s="401">
        <v>0.75</v>
      </c>
      <c r="KQF26" s="401">
        <v>0.75</v>
      </c>
      <c r="KQG26" s="401">
        <v>0.75</v>
      </c>
      <c r="KQH26" s="401">
        <v>0.75</v>
      </c>
      <c r="KQI26" s="401">
        <v>0.75</v>
      </c>
      <c r="KQJ26" s="401">
        <v>0.75</v>
      </c>
      <c r="KQK26" s="401">
        <v>0.75</v>
      </c>
      <c r="KQL26" s="401">
        <v>0.75</v>
      </c>
      <c r="KQM26" s="401">
        <v>0.75</v>
      </c>
      <c r="KQN26" s="401">
        <v>0.75</v>
      </c>
      <c r="KQO26" s="401">
        <v>0.75</v>
      </c>
      <c r="KQP26" s="401">
        <v>0.75</v>
      </c>
      <c r="KQQ26" s="401">
        <v>0.75</v>
      </c>
      <c r="KQR26" s="401">
        <v>0.75</v>
      </c>
      <c r="KQS26" s="401">
        <v>0.75</v>
      </c>
      <c r="KQT26" s="401">
        <v>0.75</v>
      </c>
      <c r="KQU26" s="401">
        <v>0.75</v>
      </c>
      <c r="KQV26" s="401">
        <v>0.75</v>
      </c>
      <c r="KQW26" s="401">
        <v>0.75</v>
      </c>
      <c r="KQX26" s="401">
        <v>0.75</v>
      </c>
      <c r="KQY26" s="401">
        <v>0.75</v>
      </c>
      <c r="KQZ26" s="401">
        <v>0.75</v>
      </c>
      <c r="KRA26" s="401">
        <v>0.75</v>
      </c>
      <c r="KRB26" s="401">
        <v>0.75</v>
      </c>
      <c r="KRC26" s="401">
        <v>0.75</v>
      </c>
      <c r="KRD26" s="401">
        <v>0.75</v>
      </c>
      <c r="KRE26" s="401">
        <v>0.75</v>
      </c>
      <c r="KRF26" s="401">
        <v>0.75</v>
      </c>
      <c r="KRG26" s="401">
        <v>0.75</v>
      </c>
      <c r="KRH26" s="401">
        <v>0.75</v>
      </c>
      <c r="KRI26" s="401">
        <v>0.75</v>
      </c>
      <c r="KRJ26" s="401">
        <v>0.75</v>
      </c>
      <c r="KRK26" s="401">
        <v>0.75</v>
      </c>
      <c r="KRL26" s="401">
        <v>0.75</v>
      </c>
      <c r="KRM26" s="401">
        <v>0.75</v>
      </c>
      <c r="KRN26" s="401">
        <v>0.75</v>
      </c>
      <c r="KRO26" s="401">
        <v>0.75</v>
      </c>
      <c r="KRP26" s="401">
        <v>0.75</v>
      </c>
      <c r="KRQ26" s="401">
        <v>0.75</v>
      </c>
      <c r="KRR26" s="401">
        <v>0.75</v>
      </c>
      <c r="KRS26" s="401">
        <v>0.75</v>
      </c>
      <c r="KRT26" s="401">
        <v>0.75</v>
      </c>
      <c r="KRU26" s="401">
        <v>0.75</v>
      </c>
      <c r="KRV26" s="401">
        <v>0.75</v>
      </c>
      <c r="KRW26" s="401">
        <v>0.75</v>
      </c>
      <c r="KRX26" s="401">
        <v>0.75</v>
      </c>
      <c r="KRY26" s="401">
        <v>0.75</v>
      </c>
      <c r="KRZ26" s="401">
        <v>0.75</v>
      </c>
      <c r="KSA26" s="401">
        <v>0.75</v>
      </c>
      <c r="KSB26" s="401">
        <v>0.75</v>
      </c>
      <c r="KSC26" s="401">
        <v>0.75</v>
      </c>
      <c r="KSD26" s="401">
        <v>0.75</v>
      </c>
      <c r="KSE26" s="401">
        <v>0.75</v>
      </c>
      <c r="KSF26" s="401">
        <v>0.75</v>
      </c>
      <c r="KSG26" s="401">
        <v>0.75</v>
      </c>
      <c r="KSH26" s="401">
        <v>0.75</v>
      </c>
      <c r="KSI26" s="401">
        <v>0.75</v>
      </c>
      <c r="KSJ26" s="401">
        <v>0.75</v>
      </c>
      <c r="KSK26" s="401">
        <v>0.75</v>
      </c>
      <c r="KSL26" s="401">
        <v>0.75</v>
      </c>
      <c r="KSM26" s="401">
        <v>0.75</v>
      </c>
      <c r="KSN26" s="401">
        <v>0.75</v>
      </c>
      <c r="KSO26" s="401">
        <v>0.75</v>
      </c>
      <c r="KSP26" s="401">
        <v>0.75</v>
      </c>
      <c r="KSQ26" s="401">
        <v>0.75</v>
      </c>
      <c r="KSR26" s="401">
        <v>0.75</v>
      </c>
      <c r="KSS26" s="401">
        <v>0.75</v>
      </c>
      <c r="KST26" s="401">
        <v>0.75</v>
      </c>
      <c r="KSU26" s="401">
        <v>0.75</v>
      </c>
      <c r="KSV26" s="401">
        <v>0.75</v>
      </c>
      <c r="KSW26" s="401">
        <v>0.75</v>
      </c>
      <c r="KSX26" s="401">
        <v>0.75</v>
      </c>
      <c r="KSY26" s="401">
        <v>0.75</v>
      </c>
      <c r="KSZ26" s="401">
        <v>0.75</v>
      </c>
      <c r="KTA26" s="401">
        <v>0.75</v>
      </c>
      <c r="KTB26" s="401">
        <v>0.75</v>
      </c>
      <c r="KTC26" s="401">
        <v>0.75</v>
      </c>
      <c r="KTD26" s="401">
        <v>0.75</v>
      </c>
      <c r="KTE26" s="401">
        <v>0.75</v>
      </c>
      <c r="KTF26" s="401">
        <v>0.75</v>
      </c>
      <c r="KTG26" s="401">
        <v>0.75</v>
      </c>
      <c r="KTH26" s="401">
        <v>0.75</v>
      </c>
      <c r="KTI26" s="401">
        <v>0.75</v>
      </c>
      <c r="KTJ26" s="401">
        <v>0.75</v>
      </c>
      <c r="KTK26" s="401">
        <v>0.75</v>
      </c>
      <c r="KTL26" s="401">
        <v>0.75</v>
      </c>
      <c r="KTM26" s="401">
        <v>0.75</v>
      </c>
      <c r="KTN26" s="401">
        <v>0.75</v>
      </c>
      <c r="KTO26" s="401">
        <v>0.75</v>
      </c>
      <c r="KTP26" s="401">
        <v>0.75</v>
      </c>
      <c r="KTQ26" s="401">
        <v>0.75</v>
      </c>
      <c r="KTR26" s="401">
        <v>0.75</v>
      </c>
      <c r="KTS26" s="401">
        <v>0.75</v>
      </c>
      <c r="KTT26" s="401">
        <v>0.75</v>
      </c>
      <c r="KTU26" s="401">
        <v>0.75</v>
      </c>
      <c r="KTV26" s="401">
        <v>0.75</v>
      </c>
      <c r="KTW26" s="401">
        <v>0.75</v>
      </c>
      <c r="KTX26" s="401">
        <v>0.75</v>
      </c>
      <c r="KTY26" s="401">
        <v>0.75</v>
      </c>
      <c r="KTZ26" s="401">
        <v>0.75</v>
      </c>
      <c r="KUA26" s="401">
        <v>0.75</v>
      </c>
      <c r="KUB26" s="401">
        <v>0.75</v>
      </c>
      <c r="KUC26" s="401">
        <v>0.75</v>
      </c>
      <c r="KUD26" s="401">
        <v>0.75</v>
      </c>
      <c r="KUE26" s="401">
        <v>0.75</v>
      </c>
      <c r="KUF26" s="401">
        <v>0.75</v>
      </c>
      <c r="KUG26" s="401">
        <v>0.75</v>
      </c>
      <c r="KUH26" s="401">
        <v>0.75</v>
      </c>
      <c r="KUI26" s="401">
        <v>0.75</v>
      </c>
      <c r="KUJ26" s="401">
        <v>0.75</v>
      </c>
      <c r="KUK26" s="401">
        <v>0.75</v>
      </c>
      <c r="KUL26" s="401">
        <v>0.75</v>
      </c>
      <c r="KUM26" s="401">
        <v>0.75</v>
      </c>
      <c r="KUN26" s="401">
        <v>0.75</v>
      </c>
      <c r="KUO26" s="401">
        <v>0.75</v>
      </c>
      <c r="KUP26" s="401">
        <v>0.75</v>
      </c>
      <c r="KUQ26" s="401">
        <v>0.75</v>
      </c>
      <c r="KUR26" s="401">
        <v>0.75</v>
      </c>
      <c r="KUS26" s="401">
        <v>0.75</v>
      </c>
      <c r="KUT26" s="401">
        <v>0.75</v>
      </c>
      <c r="KUU26" s="401">
        <v>0.75</v>
      </c>
      <c r="KUV26" s="401">
        <v>0.75</v>
      </c>
      <c r="KUW26" s="401">
        <v>0.75</v>
      </c>
      <c r="KUX26" s="401">
        <v>0.75</v>
      </c>
      <c r="KUY26" s="401">
        <v>0.75</v>
      </c>
      <c r="KUZ26" s="401">
        <v>0.75</v>
      </c>
      <c r="KVA26" s="401">
        <v>0.75</v>
      </c>
      <c r="KVB26" s="401">
        <v>0.75</v>
      </c>
      <c r="KVC26" s="401">
        <v>0.75</v>
      </c>
      <c r="KVD26" s="401">
        <v>0.75</v>
      </c>
      <c r="KVE26" s="401">
        <v>0.75</v>
      </c>
      <c r="KVF26" s="401">
        <v>0.75</v>
      </c>
      <c r="KVG26" s="401">
        <v>0.75</v>
      </c>
      <c r="KVH26" s="401">
        <v>0.75</v>
      </c>
      <c r="KVI26" s="401">
        <v>0.75</v>
      </c>
      <c r="KVJ26" s="401">
        <v>0.75</v>
      </c>
      <c r="KVK26" s="401">
        <v>0.75</v>
      </c>
      <c r="KVL26" s="401">
        <v>0.75</v>
      </c>
      <c r="KVM26" s="401">
        <v>0.75</v>
      </c>
      <c r="KVN26" s="401">
        <v>0.75</v>
      </c>
      <c r="KVO26" s="401">
        <v>0.75</v>
      </c>
      <c r="KVP26" s="401">
        <v>0.75</v>
      </c>
      <c r="KVQ26" s="401">
        <v>0.75</v>
      </c>
      <c r="KVR26" s="401">
        <v>0.75</v>
      </c>
      <c r="KVS26" s="401">
        <v>0.75</v>
      </c>
      <c r="KVT26" s="401">
        <v>0.75</v>
      </c>
      <c r="KVU26" s="401">
        <v>0.75</v>
      </c>
      <c r="KVV26" s="401">
        <v>0.75</v>
      </c>
      <c r="KVW26" s="401">
        <v>0.75</v>
      </c>
      <c r="KVX26" s="401">
        <v>0.75</v>
      </c>
      <c r="KVY26" s="401">
        <v>0.75</v>
      </c>
      <c r="KVZ26" s="401">
        <v>0.75</v>
      </c>
      <c r="KWA26" s="401">
        <v>0.75</v>
      </c>
      <c r="KWB26" s="401">
        <v>0.75</v>
      </c>
      <c r="KWC26" s="401">
        <v>0.75</v>
      </c>
      <c r="KWD26" s="401">
        <v>0.75</v>
      </c>
      <c r="KWE26" s="401">
        <v>0.75</v>
      </c>
      <c r="KWF26" s="401">
        <v>0.75</v>
      </c>
      <c r="KWG26" s="401">
        <v>0.75</v>
      </c>
      <c r="KWH26" s="401">
        <v>0.75</v>
      </c>
      <c r="KWI26" s="401">
        <v>0.75</v>
      </c>
      <c r="KWJ26" s="401">
        <v>0.75</v>
      </c>
      <c r="KWK26" s="401">
        <v>0.75</v>
      </c>
      <c r="KWL26" s="401">
        <v>0.75</v>
      </c>
      <c r="KWM26" s="401">
        <v>0.75</v>
      </c>
      <c r="KWN26" s="401">
        <v>0.75</v>
      </c>
      <c r="KWO26" s="401">
        <v>0.75</v>
      </c>
      <c r="KWP26" s="401">
        <v>0.75</v>
      </c>
      <c r="KWQ26" s="401">
        <v>0.75</v>
      </c>
      <c r="KWR26" s="401">
        <v>0.75</v>
      </c>
      <c r="KWS26" s="401">
        <v>0.75</v>
      </c>
      <c r="KWT26" s="401">
        <v>0.75</v>
      </c>
      <c r="KWU26" s="401">
        <v>0.75</v>
      </c>
      <c r="KWV26" s="401">
        <v>0.75</v>
      </c>
      <c r="KWW26" s="401">
        <v>0.75</v>
      </c>
      <c r="KWX26" s="401">
        <v>0.75</v>
      </c>
      <c r="KWY26" s="401">
        <v>0.75</v>
      </c>
      <c r="KWZ26" s="401">
        <v>0.75</v>
      </c>
      <c r="KXA26" s="401">
        <v>0.75</v>
      </c>
      <c r="KXB26" s="401">
        <v>0.75</v>
      </c>
      <c r="KXC26" s="401">
        <v>0.75</v>
      </c>
      <c r="KXD26" s="401">
        <v>0.75</v>
      </c>
      <c r="KXE26" s="401">
        <v>0.75</v>
      </c>
      <c r="KXF26" s="401">
        <v>0.75</v>
      </c>
      <c r="KXG26" s="401">
        <v>0.75</v>
      </c>
      <c r="KXH26" s="401">
        <v>0.75</v>
      </c>
      <c r="KXI26" s="401">
        <v>0.75</v>
      </c>
      <c r="KXJ26" s="401">
        <v>0.75</v>
      </c>
      <c r="KXK26" s="401">
        <v>0.75</v>
      </c>
      <c r="KXL26" s="401">
        <v>0.75</v>
      </c>
      <c r="KXM26" s="401">
        <v>0.75</v>
      </c>
      <c r="KXN26" s="401">
        <v>0.75</v>
      </c>
      <c r="KXO26" s="401">
        <v>0.75</v>
      </c>
      <c r="KXP26" s="401">
        <v>0.75</v>
      </c>
      <c r="KXQ26" s="401">
        <v>0.75</v>
      </c>
      <c r="KXR26" s="401">
        <v>0.75</v>
      </c>
      <c r="KXS26" s="401">
        <v>0.75</v>
      </c>
      <c r="KXT26" s="401">
        <v>0.75</v>
      </c>
      <c r="KXU26" s="401">
        <v>0.75</v>
      </c>
      <c r="KXV26" s="401">
        <v>0.75</v>
      </c>
      <c r="KXW26" s="401">
        <v>0.75</v>
      </c>
      <c r="KXX26" s="401">
        <v>0.75</v>
      </c>
      <c r="KXY26" s="401">
        <v>0.75</v>
      </c>
      <c r="KXZ26" s="401">
        <v>0.75</v>
      </c>
      <c r="KYA26" s="401">
        <v>0.75</v>
      </c>
      <c r="KYB26" s="401">
        <v>0.75</v>
      </c>
      <c r="KYC26" s="401">
        <v>0.75</v>
      </c>
      <c r="KYD26" s="401">
        <v>0.75</v>
      </c>
      <c r="KYE26" s="401">
        <v>0.75</v>
      </c>
      <c r="KYF26" s="401">
        <v>0.75</v>
      </c>
      <c r="KYG26" s="401">
        <v>0.75</v>
      </c>
      <c r="KYH26" s="401">
        <v>0.75</v>
      </c>
      <c r="KYI26" s="401">
        <v>0.75</v>
      </c>
      <c r="KYJ26" s="401">
        <v>0.75</v>
      </c>
      <c r="KYK26" s="401">
        <v>0.75</v>
      </c>
      <c r="KYL26" s="401">
        <v>0.75</v>
      </c>
      <c r="KYM26" s="401">
        <v>0.75</v>
      </c>
      <c r="KYN26" s="401">
        <v>0.75</v>
      </c>
      <c r="KYO26" s="401">
        <v>0.75</v>
      </c>
      <c r="KYP26" s="401">
        <v>0.75</v>
      </c>
      <c r="KYQ26" s="401">
        <v>0.75</v>
      </c>
      <c r="KYR26" s="401">
        <v>0.75</v>
      </c>
      <c r="KYS26" s="401">
        <v>0.75</v>
      </c>
      <c r="KYT26" s="401">
        <v>0.75</v>
      </c>
      <c r="KYU26" s="401">
        <v>0.75</v>
      </c>
      <c r="KYV26" s="401">
        <v>0.75</v>
      </c>
      <c r="KYW26" s="401">
        <v>0.75</v>
      </c>
      <c r="KYX26" s="401">
        <v>0.75</v>
      </c>
      <c r="KYY26" s="401">
        <v>0.75</v>
      </c>
      <c r="KYZ26" s="401">
        <v>0.75</v>
      </c>
      <c r="KZA26" s="401">
        <v>0.75</v>
      </c>
      <c r="KZB26" s="401">
        <v>0.75</v>
      </c>
      <c r="KZC26" s="401">
        <v>0.75</v>
      </c>
      <c r="KZD26" s="401">
        <v>0.75</v>
      </c>
      <c r="KZE26" s="401">
        <v>0.75</v>
      </c>
      <c r="KZF26" s="401">
        <v>0.75</v>
      </c>
      <c r="KZG26" s="401">
        <v>0.75</v>
      </c>
      <c r="KZH26" s="401">
        <v>0.75</v>
      </c>
      <c r="KZI26" s="401">
        <v>0.75</v>
      </c>
      <c r="KZJ26" s="401">
        <v>0.75</v>
      </c>
      <c r="KZK26" s="401">
        <v>0.75</v>
      </c>
      <c r="KZL26" s="401">
        <v>0.75</v>
      </c>
      <c r="KZM26" s="401">
        <v>0.75</v>
      </c>
      <c r="KZN26" s="401">
        <v>0.75</v>
      </c>
      <c r="KZO26" s="401">
        <v>0.75</v>
      </c>
      <c r="KZP26" s="401">
        <v>0.75</v>
      </c>
      <c r="KZQ26" s="401">
        <v>0.75</v>
      </c>
      <c r="KZR26" s="401">
        <v>0.75</v>
      </c>
      <c r="KZS26" s="401">
        <v>0.75</v>
      </c>
      <c r="KZT26" s="401">
        <v>0.75</v>
      </c>
      <c r="KZU26" s="401">
        <v>0.75</v>
      </c>
      <c r="KZV26" s="401">
        <v>0.75</v>
      </c>
      <c r="KZW26" s="401">
        <v>0.75</v>
      </c>
      <c r="KZX26" s="401">
        <v>0.75</v>
      </c>
      <c r="KZY26" s="401">
        <v>0.75</v>
      </c>
      <c r="KZZ26" s="401">
        <v>0.75</v>
      </c>
      <c r="LAA26" s="401">
        <v>0.75</v>
      </c>
      <c r="LAB26" s="401">
        <v>0.75</v>
      </c>
      <c r="LAC26" s="401">
        <v>0.75</v>
      </c>
      <c r="LAD26" s="401">
        <v>0.75</v>
      </c>
      <c r="LAE26" s="401">
        <v>0.75</v>
      </c>
      <c r="LAF26" s="401">
        <v>0.75</v>
      </c>
      <c r="LAG26" s="401">
        <v>0.75</v>
      </c>
      <c r="LAH26" s="401">
        <v>0.75</v>
      </c>
      <c r="LAI26" s="401">
        <v>0.75</v>
      </c>
      <c r="LAJ26" s="401">
        <v>0.75</v>
      </c>
      <c r="LAK26" s="401">
        <v>0.75</v>
      </c>
      <c r="LAL26" s="401">
        <v>0.75</v>
      </c>
      <c r="LAM26" s="401">
        <v>0.75</v>
      </c>
      <c r="LAN26" s="401">
        <v>0.75</v>
      </c>
      <c r="LAO26" s="401">
        <v>0.75</v>
      </c>
      <c r="LAP26" s="401">
        <v>0.75</v>
      </c>
      <c r="LAQ26" s="401">
        <v>0.75</v>
      </c>
      <c r="LAR26" s="401">
        <v>0.75</v>
      </c>
      <c r="LAS26" s="401">
        <v>0.75</v>
      </c>
      <c r="LAT26" s="401">
        <v>0.75</v>
      </c>
      <c r="LAU26" s="401">
        <v>0.75</v>
      </c>
      <c r="LAV26" s="401">
        <v>0.75</v>
      </c>
      <c r="LAW26" s="401">
        <v>0.75</v>
      </c>
      <c r="LAX26" s="401">
        <v>0.75</v>
      </c>
      <c r="LAY26" s="401">
        <v>0.75</v>
      </c>
      <c r="LAZ26" s="401">
        <v>0.75</v>
      </c>
      <c r="LBA26" s="401">
        <v>0.75</v>
      </c>
      <c r="LBB26" s="401">
        <v>0.75</v>
      </c>
      <c r="LBC26" s="401">
        <v>0.75</v>
      </c>
      <c r="LBD26" s="401">
        <v>0.75</v>
      </c>
      <c r="LBE26" s="401">
        <v>0.75</v>
      </c>
      <c r="LBF26" s="401">
        <v>0.75</v>
      </c>
      <c r="LBG26" s="401">
        <v>0.75</v>
      </c>
      <c r="LBH26" s="401">
        <v>0.75</v>
      </c>
      <c r="LBI26" s="401">
        <v>0.75</v>
      </c>
      <c r="LBJ26" s="401">
        <v>0.75</v>
      </c>
      <c r="LBK26" s="401">
        <v>0.75</v>
      </c>
      <c r="LBL26" s="401">
        <v>0.75</v>
      </c>
      <c r="LBM26" s="401">
        <v>0.75</v>
      </c>
      <c r="LBN26" s="401">
        <v>0.75</v>
      </c>
      <c r="LBO26" s="401">
        <v>0.75</v>
      </c>
      <c r="LBP26" s="401">
        <v>0.75</v>
      </c>
      <c r="LBQ26" s="401">
        <v>0.75</v>
      </c>
      <c r="LBR26" s="401">
        <v>0.75</v>
      </c>
      <c r="LBS26" s="401">
        <v>0.75</v>
      </c>
      <c r="LBT26" s="401">
        <v>0.75</v>
      </c>
      <c r="LBU26" s="401">
        <v>0.75</v>
      </c>
      <c r="LBV26" s="401">
        <v>0.75</v>
      </c>
      <c r="LBW26" s="401">
        <v>0.75</v>
      </c>
      <c r="LBX26" s="401">
        <v>0.75</v>
      </c>
      <c r="LBY26" s="401">
        <v>0.75</v>
      </c>
      <c r="LBZ26" s="401">
        <v>0.75</v>
      </c>
      <c r="LCA26" s="401">
        <v>0.75</v>
      </c>
      <c r="LCB26" s="401">
        <v>0.75</v>
      </c>
      <c r="LCC26" s="401">
        <v>0.75</v>
      </c>
      <c r="LCD26" s="401">
        <v>0.75</v>
      </c>
      <c r="LCE26" s="401">
        <v>0.75</v>
      </c>
      <c r="LCF26" s="401">
        <v>0.75</v>
      </c>
      <c r="LCG26" s="401">
        <v>0.75</v>
      </c>
      <c r="LCH26" s="401">
        <v>0.75</v>
      </c>
      <c r="LCI26" s="401">
        <v>0.75</v>
      </c>
      <c r="LCJ26" s="401">
        <v>0.75</v>
      </c>
      <c r="LCK26" s="401">
        <v>0.75</v>
      </c>
      <c r="LCL26" s="401">
        <v>0.75</v>
      </c>
      <c r="LCM26" s="401">
        <v>0.75</v>
      </c>
      <c r="LCN26" s="401">
        <v>0.75</v>
      </c>
      <c r="LCO26" s="401">
        <v>0.75</v>
      </c>
      <c r="LCP26" s="401">
        <v>0.75</v>
      </c>
      <c r="LCQ26" s="401">
        <v>0.75</v>
      </c>
      <c r="LCR26" s="401">
        <v>0.75</v>
      </c>
      <c r="LCS26" s="401">
        <v>0.75</v>
      </c>
      <c r="LCT26" s="401">
        <v>0.75</v>
      </c>
      <c r="LCU26" s="401">
        <v>0.75</v>
      </c>
      <c r="LCV26" s="401">
        <v>0.75</v>
      </c>
      <c r="LCW26" s="401">
        <v>0.75</v>
      </c>
      <c r="LCX26" s="401">
        <v>0.75</v>
      </c>
      <c r="LCY26" s="401">
        <v>0.75</v>
      </c>
      <c r="LCZ26" s="401">
        <v>0.75</v>
      </c>
      <c r="LDA26" s="401">
        <v>0.75</v>
      </c>
      <c r="LDB26" s="401">
        <v>0.75</v>
      </c>
      <c r="LDC26" s="401">
        <v>0.75</v>
      </c>
      <c r="LDD26" s="401">
        <v>0.75</v>
      </c>
      <c r="LDE26" s="401">
        <v>0.75</v>
      </c>
      <c r="LDF26" s="401">
        <v>0.75</v>
      </c>
      <c r="LDG26" s="401">
        <v>0.75</v>
      </c>
      <c r="LDH26" s="401">
        <v>0.75</v>
      </c>
      <c r="LDI26" s="401">
        <v>0.75</v>
      </c>
      <c r="LDJ26" s="401">
        <v>0.75</v>
      </c>
      <c r="LDK26" s="401">
        <v>0.75</v>
      </c>
      <c r="LDL26" s="401">
        <v>0.75</v>
      </c>
      <c r="LDM26" s="401">
        <v>0.75</v>
      </c>
      <c r="LDN26" s="401">
        <v>0.75</v>
      </c>
      <c r="LDO26" s="401">
        <v>0.75</v>
      </c>
      <c r="LDP26" s="401">
        <v>0.75</v>
      </c>
      <c r="LDQ26" s="401">
        <v>0.75</v>
      </c>
      <c r="LDR26" s="401">
        <v>0.75</v>
      </c>
      <c r="LDS26" s="401">
        <v>0.75</v>
      </c>
      <c r="LDT26" s="401">
        <v>0.75</v>
      </c>
      <c r="LDU26" s="401">
        <v>0.75</v>
      </c>
      <c r="LDV26" s="401">
        <v>0.75</v>
      </c>
      <c r="LDW26" s="401">
        <v>0.75</v>
      </c>
      <c r="LDX26" s="401">
        <v>0.75</v>
      </c>
      <c r="LDY26" s="401">
        <v>0.75</v>
      </c>
      <c r="LDZ26" s="401">
        <v>0.75</v>
      </c>
      <c r="LEA26" s="401">
        <v>0.75</v>
      </c>
      <c r="LEB26" s="401">
        <v>0.75</v>
      </c>
      <c r="LEC26" s="401">
        <v>0.75</v>
      </c>
      <c r="LED26" s="401">
        <v>0.75</v>
      </c>
      <c r="LEE26" s="401">
        <v>0.75</v>
      </c>
      <c r="LEF26" s="401">
        <v>0.75</v>
      </c>
      <c r="LEG26" s="401">
        <v>0.75</v>
      </c>
      <c r="LEH26" s="401">
        <v>0.75</v>
      </c>
      <c r="LEI26" s="401">
        <v>0.75</v>
      </c>
      <c r="LEJ26" s="401">
        <v>0.75</v>
      </c>
      <c r="LEK26" s="401">
        <v>0.75</v>
      </c>
      <c r="LEL26" s="401">
        <v>0.75</v>
      </c>
      <c r="LEM26" s="401">
        <v>0.75</v>
      </c>
      <c r="LEN26" s="401">
        <v>0.75</v>
      </c>
      <c r="LEO26" s="401">
        <v>0.75</v>
      </c>
      <c r="LEP26" s="401">
        <v>0.75</v>
      </c>
      <c r="LEQ26" s="401">
        <v>0.75</v>
      </c>
      <c r="LER26" s="401">
        <v>0.75</v>
      </c>
      <c r="LES26" s="401">
        <v>0.75</v>
      </c>
      <c r="LET26" s="401">
        <v>0.75</v>
      </c>
      <c r="LEU26" s="401">
        <v>0.75</v>
      </c>
      <c r="LEV26" s="401">
        <v>0.75</v>
      </c>
      <c r="LEW26" s="401">
        <v>0.75</v>
      </c>
      <c r="LEX26" s="401">
        <v>0.75</v>
      </c>
      <c r="LEY26" s="401">
        <v>0.75</v>
      </c>
      <c r="LEZ26" s="401">
        <v>0.75</v>
      </c>
      <c r="LFA26" s="401">
        <v>0.75</v>
      </c>
      <c r="LFB26" s="401">
        <v>0.75</v>
      </c>
      <c r="LFC26" s="401">
        <v>0.75</v>
      </c>
      <c r="LFD26" s="401">
        <v>0.75</v>
      </c>
      <c r="LFE26" s="401">
        <v>0.75</v>
      </c>
      <c r="LFF26" s="401">
        <v>0.75</v>
      </c>
      <c r="LFG26" s="401">
        <v>0.75</v>
      </c>
      <c r="LFH26" s="401">
        <v>0.75</v>
      </c>
      <c r="LFI26" s="401">
        <v>0.75</v>
      </c>
      <c r="LFJ26" s="401">
        <v>0.75</v>
      </c>
      <c r="LFK26" s="401">
        <v>0.75</v>
      </c>
      <c r="LFL26" s="401">
        <v>0.75</v>
      </c>
      <c r="LFM26" s="401">
        <v>0.75</v>
      </c>
      <c r="LFN26" s="401">
        <v>0.75</v>
      </c>
      <c r="LFO26" s="401">
        <v>0.75</v>
      </c>
      <c r="LFP26" s="401">
        <v>0.75</v>
      </c>
      <c r="LFQ26" s="401">
        <v>0.75</v>
      </c>
      <c r="LFR26" s="401">
        <v>0.75</v>
      </c>
      <c r="LFS26" s="401">
        <v>0.75</v>
      </c>
      <c r="LFT26" s="401">
        <v>0.75</v>
      </c>
      <c r="LFU26" s="401">
        <v>0.75</v>
      </c>
      <c r="LFV26" s="401">
        <v>0.75</v>
      </c>
      <c r="LFW26" s="401">
        <v>0.75</v>
      </c>
      <c r="LFX26" s="401">
        <v>0.75</v>
      </c>
      <c r="LFY26" s="401">
        <v>0.75</v>
      </c>
      <c r="LFZ26" s="401">
        <v>0.75</v>
      </c>
      <c r="LGA26" s="401">
        <v>0.75</v>
      </c>
      <c r="LGB26" s="401">
        <v>0.75</v>
      </c>
      <c r="LGC26" s="401">
        <v>0.75</v>
      </c>
      <c r="LGD26" s="401">
        <v>0.75</v>
      </c>
      <c r="LGE26" s="401">
        <v>0.75</v>
      </c>
      <c r="LGF26" s="401">
        <v>0.75</v>
      </c>
      <c r="LGG26" s="401">
        <v>0.75</v>
      </c>
      <c r="LGH26" s="401">
        <v>0.75</v>
      </c>
      <c r="LGI26" s="401">
        <v>0.75</v>
      </c>
      <c r="LGJ26" s="401">
        <v>0.75</v>
      </c>
      <c r="LGK26" s="401">
        <v>0.75</v>
      </c>
      <c r="LGL26" s="401">
        <v>0.75</v>
      </c>
      <c r="LGM26" s="401">
        <v>0.75</v>
      </c>
      <c r="LGN26" s="401">
        <v>0.75</v>
      </c>
      <c r="LGO26" s="401">
        <v>0.75</v>
      </c>
      <c r="LGP26" s="401">
        <v>0.75</v>
      </c>
      <c r="LGQ26" s="401">
        <v>0.75</v>
      </c>
      <c r="LGR26" s="401">
        <v>0.75</v>
      </c>
      <c r="LGS26" s="401">
        <v>0.75</v>
      </c>
      <c r="LGT26" s="401">
        <v>0.75</v>
      </c>
      <c r="LGU26" s="401">
        <v>0.75</v>
      </c>
      <c r="LGV26" s="401">
        <v>0.75</v>
      </c>
      <c r="LGW26" s="401">
        <v>0.75</v>
      </c>
      <c r="LGX26" s="401">
        <v>0.75</v>
      </c>
      <c r="LGY26" s="401">
        <v>0.75</v>
      </c>
      <c r="LGZ26" s="401">
        <v>0.75</v>
      </c>
      <c r="LHA26" s="401">
        <v>0.75</v>
      </c>
      <c r="LHB26" s="401">
        <v>0.75</v>
      </c>
      <c r="LHC26" s="401">
        <v>0.75</v>
      </c>
      <c r="LHD26" s="401">
        <v>0.75</v>
      </c>
      <c r="LHE26" s="401">
        <v>0.75</v>
      </c>
      <c r="LHF26" s="401">
        <v>0.75</v>
      </c>
      <c r="LHG26" s="401">
        <v>0.75</v>
      </c>
      <c r="LHH26" s="401">
        <v>0.75</v>
      </c>
      <c r="LHI26" s="401">
        <v>0.75</v>
      </c>
      <c r="LHJ26" s="401">
        <v>0.75</v>
      </c>
      <c r="LHK26" s="401">
        <v>0.75</v>
      </c>
      <c r="LHL26" s="401">
        <v>0.75</v>
      </c>
      <c r="LHM26" s="401">
        <v>0.75</v>
      </c>
      <c r="LHN26" s="401">
        <v>0.75</v>
      </c>
      <c r="LHO26" s="401">
        <v>0.75</v>
      </c>
      <c r="LHP26" s="401">
        <v>0.75</v>
      </c>
      <c r="LHQ26" s="401">
        <v>0.75</v>
      </c>
      <c r="LHR26" s="401">
        <v>0.75</v>
      </c>
      <c r="LHS26" s="401">
        <v>0.75</v>
      </c>
      <c r="LHT26" s="401">
        <v>0.75</v>
      </c>
      <c r="LHU26" s="401">
        <v>0.75</v>
      </c>
      <c r="LHV26" s="401">
        <v>0.75</v>
      </c>
      <c r="LHW26" s="401">
        <v>0.75</v>
      </c>
      <c r="LHX26" s="401">
        <v>0.75</v>
      </c>
      <c r="LHY26" s="401">
        <v>0.75</v>
      </c>
      <c r="LHZ26" s="401">
        <v>0.75</v>
      </c>
      <c r="LIA26" s="401">
        <v>0.75</v>
      </c>
      <c r="LIB26" s="401">
        <v>0.75</v>
      </c>
      <c r="LIC26" s="401">
        <v>0.75</v>
      </c>
      <c r="LID26" s="401">
        <v>0.75</v>
      </c>
      <c r="LIE26" s="401">
        <v>0.75</v>
      </c>
      <c r="LIF26" s="401">
        <v>0.75</v>
      </c>
      <c r="LIG26" s="401">
        <v>0.75</v>
      </c>
      <c r="LIH26" s="401">
        <v>0.75</v>
      </c>
      <c r="LII26" s="401">
        <v>0.75</v>
      </c>
      <c r="LIJ26" s="401">
        <v>0.75</v>
      </c>
      <c r="LIK26" s="401">
        <v>0.75</v>
      </c>
      <c r="LIL26" s="401">
        <v>0.75</v>
      </c>
      <c r="LIM26" s="401">
        <v>0.75</v>
      </c>
      <c r="LIN26" s="401">
        <v>0.75</v>
      </c>
      <c r="LIO26" s="401">
        <v>0.75</v>
      </c>
      <c r="LIP26" s="401">
        <v>0.75</v>
      </c>
      <c r="LIQ26" s="401">
        <v>0.75</v>
      </c>
      <c r="LIR26" s="401">
        <v>0.75</v>
      </c>
      <c r="LIS26" s="401">
        <v>0.75</v>
      </c>
      <c r="LIT26" s="401">
        <v>0.75</v>
      </c>
      <c r="LIU26" s="401">
        <v>0.75</v>
      </c>
      <c r="LIV26" s="401">
        <v>0.75</v>
      </c>
      <c r="LIW26" s="401">
        <v>0.75</v>
      </c>
      <c r="LIX26" s="401">
        <v>0.75</v>
      </c>
      <c r="LIY26" s="401">
        <v>0.75</v>
      </c>
      <c r="LIZ26" s="401">
        <v>0.75</v>
      </c>
      <c r="LJA26" s="401">
        <v>0.75</v>
      </c>
      <c r="LJB26" s="401">
        <v>0.75</v>
      </c>
      <c r="LJC26" s="401">
        <v>0.75</v>
      </c>
      <c r="LJD26" s="401">
        <v>0.75</v>
      </c>
      <c r="LJE26" s="401">
        <v>0.75</v>
      </c>
      <c r="LJF26" s="401">
        <v>0.75</v>
      </c>
      <c r="LJG26" s="401">
        <v>0.75</v>
      </c>
      <c r="LJH26" s="401">
        <v>0.75</v>
      </c>
      <c r="LJI26" s="401">
        <v>0.75</v>
      </c>
      <c r="LJJ26" s="401">
        <v>0.75</v>
      </c>
      <c r="LJK26" s="401">
        <v>0.75</v>
      </c>
      <c r="LJL26" s="401">
        <v>0.75</v>
      </c>
      <c r="LJM26" s="401">
        <v>0.75</v>
      </c>
      <c r="LJN26" s="401">
        <v>0.75</v>
      </c>
      <c r="LJO26" s="401">
        <v>0.75</v>
      </c>
      <c r="LJP26" s="401">
        <v>0.75</v>
      </c>
      <c r="LJQ26" s="401">
        <v>0.75</v>
      </c>
      <c r="LJR26" s="401">
        <v>0.75</v>
      </c>
      <c r="LJS26" s="401">
        <v>0.75</v>
      </c>
      <c r="LJT26" s="401">
        <v>0.75</v>
      </c>
      <c r="LJU26" s="401">
        <v>0.75</v>
      </c>
      <c r="LJV26" s="401">
        <v>0.75</v>
      </c>
      <c r="LJW26" s="401">
        <v>0.75</v>
      </c>
      <c r="LJX26" s="401">
        <v>0.75</v>
      </c>
      <c r="LJY26" s="401">
        <v>0.75</v>
      </c>
      <c r="LJZ26" s="401">
        <v>0.75</v>
      </c>
      <c r="LKA26" s="401">
        <v>0.75</v>
      </c>
      <c r="LKB26" s="401">
        <v>0.75</v>
      </c>
      <c r="LKC26" s="401">
        <v>0.75</v>
      </c>
      <c r="LKD26" s="401">
        <v>0.75</v>
      </c>
      <c r="LKE26" s="401">
        <v>0.75</v>
      </c>
      <c r="LKF26" s="401">
        <v>0.75</v>
      </c>
      <c r="LKG26" s="401">
        <v>0.75</v>
      </c>
      <c r="LKH26" s="401">
        <v>0.75</v>
      </c>
      <c r="LKI26" s="401">
        <v>0.75</v>
      </c>
      <c r="LKJ26" s="401">
        <v>0.75</v>
      </c>
      <c r="LKK26" s="401">
        <v>0.75</v>
      </c>
      <c r="LKL26" s="401">
        <v>0.75</v>
      </c>
      <c r="LKM26" s="401">
        <v>0.75</v>
      </c>
      <c r="LKN26" s="401">
        <v>0.75</v>
      </c>
      <c r="LKO26" s="401">
        <v>0.75</v>
      </c>
      <c r="LKP26" s="401">
        <v>0.75</v>
      </c>
      <c r="LKQ26" s="401">
        <v>0.75</v>
      </c>
      <c r="LKR26" s="401">
        <v>0.75</v>
      </c>
      <c r="LKS26" s="401">
        <v>0.75</v>
      </c>
      <c r="LKT26" s="401">
        <v>0.75</v>
      </c>
      <c r="LKU26" s="401">
        <v>0.75</v>
      </c>
      <c r="LKV26" s="401">
        <v>0.75</v>
      </c>
      <c r="LKW26" s="401">
        <v>0.75</v>
      </c>
      <c r="LKX26" s="401">
        <v>0.75</v>
      </c>
      <c r="LKY26" s="401">
        <v>0.75</v>
      </c>
      <c r="LKZ26" s="401">
        <v>0.75</v>
      </c>
      <c r="LLA26" s="401">
        <v>0.75</v>
      </c>
      <c r="LLB26" s="401">
        <v>0.75</v>
      </c>
      <c r="LLC26" s="401">
        <v>0.75</v>
      </c>
      <c r="LLD26" s="401">
        <v>0.75</v>
      </c>
      <c r="LLE26" s="401">
        <v>0.75</v>
      </c>
      <c r="LLF26" s="401">
        <v>0.75</v>
      </c>
      <c r="LLG26" s="401">
        <v>0.75</v>
      </c>
      <c r="LLH26" s="401">
        <v>0.75</v>
      </c>
      <c r="LLI26" s="401">
        <v>0.75</v>
      </c>
      <c r="LLJ26" s="401">
        <v>0.75</v>
      </c>
      <c r="LLK26" s="401">
        <v>0.75</v>
      </c>
      <c r="LLL26" s="401">
        <v>0.75</v>
      </c>
      <c r="LLM26" s="401">
        <v>0.75</v>
      </c>
      <c r="LLN26" s="401">
        <v>0.75</v>
      </c>
      <c r="LLO26" s="401">
        <v>0.75</v>
      </c>
      <c r="LLP26" s="401">
        <v>0.75</v>
      </c>
      <c r="LLQ26" s="401">
        <v>0.75</v>
      </c>
      <c r="LLR26" s="401">
        <v>0.75</v>
      </c>
      <c r="LLS26" s="401">
        <v>0.75</v>
      </c>
      <c r="LLT26" s="401">
        <v>0.75</v>
      </c>
      <c r="LLU26" s="401">
        <v>0.75</v>
      </c>
      <c r="LLV26" s="401">
        <v>0.75</v>
      </c>
      <c r="LLW26" s="401">
        <v>0.75</v>
      </c>
      <c r="LLX26" s="401">
        <v>0.75</v>
      </c>
      <c r="LLY26" s="401">
        <v>0.75</v>
      </c>
      <c r="LLZ26" s="401">
        <v>0.75</v>
      </c>
      <c r="LMA26" s="401">
        <v>0.75</v>
      </c>
      <c r="LMB26" s="401">
        <v>0.75</v>
      </c>
      <c r="LMC26" s="401">
        <v>0.75</v>
      </c>
      <c r="LMD26" s="401">
        <v>0.75</v>
      </c>
      <c r="LME26" s="401">
        <v>0.75</v>
      </c>
      <c r="LMF26" s="401">
        <v>0.75</v>
      </c>
      <c r="LMG26" s="401">
        <v>0.75</v>
      </c>
      <c r="LMH26" s="401">
        <v>0.75</v>
      </c>
      <c r="LMI26" s="401">
        <v>0.75</v>
      </c>
      <c r="LMJ26" s="401">
        <v>0.75</v>
      </c>
      <c r="LMK26" s="401">
        <v>0.75</v>
      </c>
      <c r="LML26" s="401">
        <v>0.75</v>
      </c>
      <c r="LMM26" s="401">
        <v>0.75</v>
      </c>
      <c r="LMN26" s="401">
        <v>0.75</v>
      </c>
      <c r="LMO26" s="401">
        <v>0.75</v>
      </c>
      <c r="LMP26" s="401">
        <v>0.75</v>
      </c>
      <c r="LMQ26" s="401">
        <v>0.75</v>
      </c>
      <c r="LMR26" s="401">
        <v>0.75</v>
      </c>
      <c r="LMS26" s="401">
        <v>0.75</v>
      </c>
      <c r="LMT26" s="401">
        <v>0.75</v>
      </c>
      <c r="LMU26" s="401">
        <v>0.75</v>
      </c>
      <c r="LMV26" s="401">
        <v>0.75</v>
      </c>
      <c r="LMW26" s="401">
        <v>0.75</v>
      </c>
      <c r="LMX26" s="401">
        <v>0.75</v>
      </c>
      <c r="LMY26" s="401">
        <v>0.75</v>
      </c>
      <c r="LMZ26" s="401">
        <v>0.75</v>
      </c>
      <c r="LNA26" s="401">
        <v>0.75</v>
      </c>
      <c r="LNB26" s="401">
        <v>0.75</v>
      </c>
      <c r="LNC26" s="401">
        <v>0.75</v>
      </c>
      <c r="LND26" s="401">
        <v>0.75</v>
      </c>
      <c r="LNE26" s="401">
        <v>0.75</v>
      </c>
      <c r="LNF26" s="401">
        <v>0.75</v>
      </c>
      <c r="LNG26" s="401">
        <v>0.75</v>
      </c>
      <c r="LNH26" s="401">
        <v>0.75</v>
      </c>
      <c r="LNI26" s="401">
        <v>0.75</v>
      </c>
      <c r="LNJ26" s="401">
        <v>0.75</v>
      </c>
      <c r="LNK26" s="401">
        <v>0.75</v>
      </c>
      <c r="LNL26" s="401">
        <v>0.75</v>
      </c>
      <c r="LNM26" s="401">
        <v>0.75</v>
      </c>
      <c r="LNN26" s="401">
        <v>0.75</v>
      </c>
      <c r="LNO26" s="401">
        <v>0.75</v>
      </c>
      <c r="LNP26" s="401">
        <v>0.75</v>
      </c>
      <c r="LNQ26" s="401">
        <v>0.75</v>
      </c>
      <c r="LNR26" s="401">
        <v>0.75</v>
      </c>
      <c r="LNS26" s="401">
        <v>0.75</v>
      </c>
      <c r="LNT26" s="401">
        <v>0.75</v>
      </c>
      <c r="LNU26" s="401">
        <v>0.75</v>
      </c>
      <c r="LNV26" s="401">
        <v>0.75</v>
      </c>
      <c r="LNW26" s="401">
        <v>0.75</v>
      </c>
      <c r="LNX26" s="401">
        <v>0.75</v>
      </c>
      <c r="LNY26" s="401">
        <v>0.75</v>
      </c>
      <c r="LNZ26" s="401">
        <v>0.75</v>
      </c>
      <c r="LOA26" s="401">
        <v>0.75</v>
      </c>
      <c r="LOB26" s="401">
        <v>0.75</v>
      </c>
      <c r="LOC26" s="401">
        <v>0.75</v>
      </c>
      <c r="LOD26" s="401">
        <v>0.75</v>
      </c>
      <c r="LOE26" s="401">
        <v>0.75</v>
      </c>
      <c r="LOF26" s="401">
        <v>0.75</v>
      </c>
      <c r="LOG26" s="401">
        <v>0.75</v>
      </c>
      <c r="LOH26" s="401">
        <v>0.75</v>
      </c>
      <c r="LOI26" s="401">
        <v>0.75</v>
      </c>
      <c r="LOJ26" s="401">
        <v>0.75</v>
      </c>
      <c r="LOK26" s="401">
        <v>0.75</v>
      </c>
      <c r="LOL26" s="401">
        <v>0.75</v>
      </c>
      <c r="LOM26" s="401">
        <v>0.75</v>
      </c>
      <c r="LON26" s="401">
        <v>0.75</v>
      </c>
      <c r="LOO26" s="401">
        <v>0.75</v>
      </c>
      <c r="LOP26" s="401">
        <v>0.75</v>
      </c>
      <c r="LOQ26" s="401">
        <v>0.75</v>
      </c>
      <c r="LOR26" s="401">
        <v>0.75</v>
      </c>
      <c r="LOS26" s="401">
        <v>0.75</v>
      </c>
      <c r="LOT26" s="401">
        <v>0.75</v>
      </c>
      <c r="LOU26" s="401">
        <v>0.75</v>
      </c>
      <c r="LOV26" s="401">
        <v>0.75</v>
      </c>
      <c r="LOW26" s="401">
        <v>0.75</v>
      </c>
      <c r="LOX26" s="401">
        <v>0.75</v>
      </c>
      <c r="LOY26" s="401">
        <v>0.75</v>
      </c>
      <c r="LOZ26" s="401">
        <v>0.75</v>
      </c>
      <c r="LPA26" s="401">
        <v>0.75</v>
      </c>
      <c r="LPB26" s="401">
        <v>0.75</v>
      </c>
      <c r="LPC26" s="401">
        <v>0.75</v>
      </c>
      <c r="LPD26" s="401">
        <v>0.75</v>
      </c>
      <c r="LPE26" s="401">
        <v>0.75</v>
      </c>
      <c r="LPF26" s="401">
        <v>0.75</v>
      </c>
      <c r="LPG26" s="401">
        <v>0.75</v>
      </c>
      <c r="LPH26" s="401">
        <v>0.75</v>
      </c>
      <c r="LPI26" s="401">
        <v>0.75</v>
      </c>
      <c r="LPJ26" s="401">
        <v>0.75</v>
      </c>
      <c r="LPK26" s="401">
        <v>0.75</v>
      </c>
      <c r="LPL26" s="401">
        <v>0.75</v>
      </c>
      <c r="LPM26" s="401">
        <v>0.75</v>
      </c>
      <c r="LPN26" s="401">
        <v>0.75</v>
      </c>
      <c r="LPO26" s="401">
        <v>0.75</v>
      </c>
      <c r="LPP26" s="401">
        <v>0.75</v>
      </c>
      <c r="LPQ26" s="401">
        <v>0.75</v>
      </c>
      <c r="LPR26" s="401">
        <v>0.75</v>
      </c>
      <c r="LPS26" s="401">
        <v>0.75</v>
      </c>
      <c r="LPT26" s="401">
        <v>0.75</v>
      </c>
      <c r="LPU26" s="401">
        <v>0.75</v>
      </c>
      <c r="LPV26" s="401">
        <v>0.75</v>
      </c>
      <c r="LPW26" s="401">
        <v>0.75</v>
      </c>
      <c r="LPX26" s="401">
        <v>0.75</v>
      </c>
      <c r="LPY26" s="401">
        <v>0.75</v>
      </c>
      <c r="LPZ26" s="401">
        <v>0.75</v>
      </c>
      <c r="LQA26" s="401">
        <v>0.75</v>
      </c>
      <c r="LQB26" s="401">
        <v>0.75</v>
      </c>
      <c r="LQC26" s="401">
        <v>0.75</v>
      </c>
      <c r="LQD26" s="401">
        <v>0.75</v>
      </c>
      <c r="LQE26" s="401">
        <v>0.75</v>
      </c>
      <c r="LQF26" s="401">
        <v>0.75</v>
      </c>
      <c r="LQG26" s="401">
        <v>0.75</v>
      </c>
      <c r="LQH26" s="401">
        <v>0.75</v>
      </c>
      <c r="LQI26" s="401">
        <v>0.75</v>
      </c>
      <c r="LQJ26" s="401">
        <v>0.75</v>
      </c>
      <c r="LQK26" s="401">
        <v>0.75</v>
      </c>
      <c r="LQL26" s="401">
        <v>0.75</v>
      </c>
      <c r="LQM26" s="401">
        <v>0.75</v>
      </c>
      <c r="LQN26" s="401">
        <v>0.75</v>
      </c>
      <c r="LQO26" s="401">
        <v>0.75</v>
      </c>
      <c r="LQP26" s="401">
        <v>0.75</v>
      </c>
      <c r="LQQ26" s="401">
        <v>0.75</v>
      </c>
      <c r="LQR26" s="401">
        <v>0.75</v>
      </c>
      <c r="LQS26" s="401">
        <v>0.75</v>
      </c>
      <c r="LQT26" s="401">
        <v>0.75</v>
      </c>
      <c r="LQU26" s="401">
        <v>0.75</v>
      </c>
      <c r="LQV26" s="401">
        <v>0.75</v>
      </c>
      <c r="LQW26" s="401">
        <v>0.75</v>
      </c>
      <c r="LQX26" s="401">
        <v>0.75</v>
      </c>
      <c r="LQY26" s="401">
        <v>0.75</v>
      </c>
      <c r="LQZ26" s="401">
        <v>0.75</v>
      </c>
      <c r="LRA26" s="401">
        <v>0.75</v>
      </c>
      <c r="LRB26" s="401">
        <v>0.75</v>
      </c>
      <c r="LRC26" s="401">
        <v>0.75</v>
      </c>
      <c r="LRD26" s="401">
        <v>0.75</v>
      </c>
      <c r="LRE26" s="401">
        <v>0.75</v>
      </c>
      <c r="LRF26" s="401">
        <v>0.75</v>
      </c>
      <c r="LRG26" s="401">
        <v>0.75</v>
      </c>
      <c r="LRH26" s="401">
        <v>0.75</v>
      </c>
      <c r="LRI26" s="401">
        <v>0.75</v>
      </c>
      <c r="LRJ26" s="401">
        <v>0.75</v>
      </c>
      <c r="LRK26" s="401">
        <v>0.75</v>
      </c>
      <c r="LRL26" s="401">
        <v>0.75</v>
      </c>
      <c r="LRM26" s="401">
        <v>0.75</v>
      </c>
      <c r="LRN26" s="401">
        <v>0.75</v>
      </c>
      <c r="LRO26" s="401">
        <v>0.75</v>
      </c>
      <c r="LRP26" s="401">
        <v>0.75</v>
      </c>
      <c r="LRQ26" s="401">
        <v>0.75</v>
      </c>
      <c r="LRR26" s="401">
        <v>0.75</v>
      </c>
      <c r="LRS26" s="401">
        <v>0.75</v>
      </c>
      <c r="LRT26" s="401">
        <v>0.75</v>
      </c>
      <c r="LRU26" s="401">
        <v>0.75</v>
      </c>
      <c r="LRV26" s="401">
        <v>0.75</v>
      </c>
      <c r="LRW26" s="401">
        <v>0.75</v>
      </c>
      <c r="LRX26" s="401">
        <v>0.75</v>
      </c>
      <c r="LRY26" s="401">
        <v>0.75</v>
      </c>
      <c r="LRZ26" s="401">
        <v>0.75</v>
      </c>
      <c r="LSA26" s="401">
        <v>0.75</v>
      </c>
      <c r="LSB26" s="401">
        <v>0.75</v>
      </c>
      <c r="LSC26" s="401">
        <v>0.75</v>
      </c>
      <c r="LSD26" s="401">
        <v>0.75</v>
      </c>
      <c r="LSE26" s="401">
        <v>0.75</v>
      </c>
      <c r="LSF26" s="401">
        <v>0.75</v>
      </c>
      <c r="LSG26" s="401">
        <v>0.75</v>
      </c>
      <c r="LSH26" s="401">
        <v>0.75</v>
      </c>
      <c r="LSI26" s="401">
        <v>0.75</v>
      </c>
      <c r="LSJ26" s="401">
        <v>0.75</v>
      </c>
      <c r="LSK26" s="401">
        <v>0.75</v>
      </c>
      <c r="LSL26" s="401">
        <v>0.75</v>
      </c>
      <c r="LSM26" s="401">
        <v>0.75</v>
      </c>
      <c r="LSN26" s="401">
        <v>0.75</v>
      </c>
      <c r="LSO26" s="401">
        <v>0.75</v>
      </c>
      <c r="LSP26" s="401">
        <v>0.75</v>
      </c>
      <c r="LSQ26" s="401">
        <v>0.75</v>
      </c>
      <c r="LSR26" s="401">
        <v>0.75</v>
      </c>
      <c r="LSS26" s="401">
        <v>0.75</v>
      </c>
      <c r="LST26" s="401">
        <v>0.75</v>
      </c>
      <c r="LSU26" s="401">
        <v>0.75</v>
      </c>
      <c r="LSV26" s="401">
        <v>0.75</v>
      </c>
      <c r="LSW26" s="401">
        <v>0.75</v>
      </c>
      <c r="LSX26" s="401">
        <v>0.75</v>
      </c>
      <c r="LSY26" s="401">
        <v>0.75</v>
      </c>
      <c r="LSZ26" s="401">
        <v>0.75</v>
      </c>
      <c r="LTA26" s="401">
        <v>0.75</v>
      </c>
      <c r="LTB26" s="401">
        <v>0.75</v>
      </c>
      <c r="LTC26" s="401">
        <v>0.75</v>
      </c>
      <c r="LTD26" s="401">
        <v>0.75</v>
      </c>
      <c r="LTE26" s="401">
        <v>0.75</v>
      </c>
      <c r="LTF26" s="401">
        <v>0.75</v>
      </c>
      <c r="LTG26" s="401">
        <v>0.75</v>
      </c>
      <c r="LTH26" s="401">
        <v>0.75</v>
      </c>
      <c r="LTI26" s="401">
        <v>0.75</v>
      </c>
      <c r="LTJ26" s="401">
        <v>0.75</v>
      </c>
      <c r="LTK26" s="401">
        <v>0.75</v>
      </c>
      <c r="LTL26" s="401">
        <v>0.75</v>
      </c>
      <c r="LTM26" s="401">
        <v>0.75</v>
      </c>
      <c r="LTN26" s="401">
        <v>0.75</v>
      </c>
      <c r="LTO26" s="401">
        <v>0.75</v>
      </c>
      <c r="LTP26" s="401">
        <v>0.75</v>
      </c>
      <c r="LTQ26" s="401">
        <v>0.75</v>
      </c>
      <c r="LTR26" s="401">
        <v>0.75</v>
      </c>
      <c r="LTS26" s="401">
        <v>0.75</v>
      </c>
      <c r="LTT26" s="401">
        <v>0.75</v>
      </c>
      <c r="LTU26" s="401">
        <v>0.75</v>
      </c>
      <c r="LTV26" s="401">
        <v>0.75</v>
      </c>
      <c r="LTW26" s="401">
        <v>0.75</v>
      </c>
      <c r="LTX26" s="401">
        <v>0.75</v>
      </c>
      <c r="LTY26" s="401">
        <v>0.75</v>
      </c>
      <c r="LTZ26" s="401">
        <v>0.75</v>
      </c>
      <c r="LUA26" s="401">
        <v>0.75</v>
      </c>
      <c r="LUB26" s="401">
        <v>0.75</v>
      </c>
      <c r="LUC26" s="401">
        <v>0.75</v>
      </c>
      <c r="LUD26" s="401">
        <v>0.75</v>
      </c>
      <c r="LUE26" s="401">
        <v>0.75</v>
      </c>
      <c r="LUF26" s="401">
        <v>0.75</v>
      </c>
      <c r="LUG26" s="401">
        <v>0.75</v>
      </c>
      <c r="LUH26" s="401">
        <v>0.75</v>
      </c>
      <c r="LUI26" s="401">
        <v>0.75</v>
      </c>
      <c r="LUJ26" s="401">
        <v>0.75</v>
      </c>
      <c r="LUK26" s="401">
        <v>0.75</v>
      </c>
      <c r="LUL26" s="401">
        <v>0.75</v>
      </c>
      <c r="LUM26" s="401">
        <v>0.75</v>
      </c>
      <c r="LUN26" s="401">
        <v>0.75</v>
      </c>
      <c r="LUO26" s="401">
        <v>0.75</v>
      </c>
      <c r="LUP26" s="401">
        <v>0.75</v>
      </c>
      <c r="LUQ26" s="401">
        <v>0.75</v>
      </c>
      <c r="LUR26" s="401">
        <v>0.75</v>
      </c>
      <c r="LUS26" s="401">
        <v>0.75</v>
      </c>
      <c r="LUT26" s="401">
        <v>0.75</v>
      </c>
      <c r="LUU26" s="401">
        <v>0.75</v>
      </c>
      <c r="LUV26" s="401">
        <v>0.75</v>
      </c>
      <c r="LUW26" s="401">
        <v>0.75</v>
      </c>
      <c r="LUX26" s="401">
        <v>0.75</v>
      </c>
      <c r="LUY26" s="401">
        <v>0.75</v>
      </c>
      <c r="LUZ26" s="401">
        <v>0.75</v>
      </c>
      <c r="LVA26" s="401">
        <v>0.75</v>
      </c>
      <c r="LVB26" s="401">
        <v>0.75</v>
      </c>
      <c r="LVC26" s="401">
        <v>0.75</v>
      </c>
      <c r="LVD26" s="401">
        <v>0.75</v>
      </c>
      <c r="LVE26" s="401">
        <v>0.75</v>
      </c>
      <c r="LVF26" s="401">
        <v>0.75</v>
      </c>
      <c r="LVG26" s="401">
        <v>0.75</v>
      </c>
      <c r="LVH26" s="401">
        <v>0.75</v>
      </c>
      <c r="LVI26" s="401">
        <v>0.75</v>
      </c>
      <c r="LVJ26" s="401">
        <v>0.75</v>
      </c>
      <c r="LVK26" s="401">
        <v>0.75</v>
      </c>
      <c r="LVL26" s="401">
        <v>0.75</v>
      </c>
      <c r="LVM26" s="401">
        <v>0.75</v>
      </c>
      <c r="LVN26" s="401">
        <v>0.75</v>
      </c>
      <c r="LVO26" s="401">
        <v>0.75</v>
      </c>
      <c r="LVP26" s="401">
        <v>0.75</v>
      </c>
      <c r="LVQ26" s="401">
        <v>0.75</v>
      </c>
      <c r="LVR26" s="401">
        <v>0.75</v>
      </c>
      <c r="LVS26" s="401">
        <v>0.75</v>
      </c>
      <c r="LVT26" s="401">
        <v>0.75</v>
      </c>
      <c r="LVU26" s="401">
        <v>0.75</v>
      </c>
      <c r="LVV26" s="401">
        <v>0.75</v>
      </c>
      <c r="LVW26" s="401">
        <v>0.75</v>
      </c>
      <c r="LVX26" s="401">
        <v>0.75</v>
      </c>
      <c r="LVY26" s="401">
        <v>0.75</v>
      </c>
      <c r="LVZ26" s="401">
        <v>0.75</v>
      </c>
      <c r="LWA26" s="401">
        <v>0.75</v>
      </c>
      <c r="LWB26" s="401">
        <v>0.75</v>
      </c>
      <c r="LWC26" s="401">
        <v>0.75</v>
      </c>
      <c r="LWD26" s="401">
        <v>0.75</v>
      </c>
      <c r="LWE26" s="401">
        <v>0.75</v>
      </c>
      <c r="LWF26" s="401">
        <v>0.75</v>
      </c>
      <c r="LWG26" s="401">
        <v>0.75</v>
      </c>
      <c r="LWH26" s="401">
        <v>0.75</v>
      </c>
      <c r="LWI26" s="401">
        <v>0.75</v>
      </c>
      <c r="LWJ26" s="401">
        <v>0.75</v>
      </c>
      <c r="LWK26" s="401">
        <v>0.75</v>
      </c>
      <c r="LWL26" s="401">
        <v>0.75</v>
      </c>
      <c r="LWM26" s="401">
        <v>0.75</v>
      </c>
      <c r="LWN26" s="401">
        <v>0.75</v>
      </c>
      <c r="LWO26" s="401">
        <v>0.75</v>
      </c>
      <c r="LWP26" s="401">
        <v>0.75</v>
      </c>
      <c r="LWQ26" s="401">
        <v>0.75</v>
      </c>
      <c r="LWR26" s="401">
        <v>0.75</v>
      </c>
      <c r="LWS26" s="401">
        <v>0.75</v>
      </c>
      <c r="LWT26" s="401">
        <v>0.75</v>
      </c>
      <c r="LWU26" s="401">
        <v>0.75</v>
      </c>
      <c r="LWV26" s="401">
        <v>0.75</v>
      </c>
      <c r="LWW26" s="401">
        <v>0.75</v>
      </c>
      <c r="LWX26" s="401">
        <v>0.75</v>
      </c>
      <c r="LWY26" s="401">
        <v>0.75</v>
      </c>
      <c r="LWZ26" s="401">
        <v>0.75</v>
      </c>
      <c r="LXA26" s="401">
        <v>0.75</v>
      </c>
      <c r="LXB26" s="401">
        <v>0.75</v>
      </c>
      <c r="LXC26" s="401">
        <v>0.75</v>
      </c>
      <c r="LXD26" s="401">
        <v>0.75</v>
      </c>
      <c r="LXE26" s="401">
        <v>0.75</v>
      </c>
      <c r="LXF26" s="401">
        <v>0.75</v>
      </c>
      <c r="LXG26" s="401">
        <v>0.75</v>
      </c>
      <c r="LXH26" s="401">
        <v>0.75</v>
      </c>
      <c r="LXI26" s="401">
        <v>0.75</v>
      </c>
      <c r="LXJ26" s="401">
        <v>0.75</v>
      </c>
      <c r="LXK26" s="401">
        <v>0.75</v>
      </c>
      <c r="LXL26" s="401">
        <v>0.75</v>
      </c>
      <c r="LXM26" s="401">
        <v>0.75</v>
      </c>
      <c r="LXN26" s="401">
        <v>0.75</v>
      </c>
      <c r="LXO26" s="401">
        <v>0.75</v>
      </c>
      <c r="LXP26" s="401">
        <v>0.75</v>
      </c>
      <c r="LXQ26" s="401">
        <v>0.75</v>
      </c>
      <c r="LXR26" s="401">
        <v>0.75</v>
      </c>
      <c r="LXS26" s="401">
        <v>0.75</v>
      </c>
      <c r="LXT26" s="401">
        <v>0.75</v>
      </c>
      <c r="LXU26" s="401">
        <v>0.75</v>
      </c>
      <c r="LXV26" s="401">
        <v>0.75</v>
      </c>
      <c r="LXW26" s="401">
        <v>0.75</v>
      </c>
      <c r="LXX26" s="401">
        <v>0.75</v>
      </c>
      <c r="LXY26" s="401">
        <v>0.75</v>
      </c>
      <c r="LXZ26" s="401">
        <v>0.75</v>
      </c>
      <c r="LYA26" s="401">
        <v>0.75</v>
      </c>
      <c r="LYB26" s="401">
        <v>0.75</v>
      </c>
      <c r="LYC26" s="401">
        <v>0.75</v>
      </c>
      <c r="LYD26" s="401">
        <v>0.75</v>
      </c>
      <c r="LYE26" s="401">
        <v>0.75</v>
      </c>
      <c r="LYF26" s="401">
        <v>0.75</v>
      </c>
      <c r="LYG26" s="401">
        <v>0.75</v>
      </c>
      <c r="LYH26" s="401">
        <v>0.75</v>
      </c>
      <c r="LYI26" s="401">
        <v>0.75</v>
      </c>
      <c r="LYJ26" s="401">
        <v>0.75</v>
      </c>
      <c r="LYK26" s="401">
        <v>0.75</v>
      </c>
      <c r="LYL26" s="401">
        <v>0.75</v>
      </c>
      <c r="LYM26" s="401">
        <v>0.75</v>
      </c>
      <c r="LYN26" s="401">
        <v>0.75</v>
      </c>
      <c r="LYO26" s="401">
        <v>0.75</v>
      </c>
      <c r="LYP26" s="401">
        <v>0.75</v>
      </c>
      <c r="LYQ26" s="401">
        <v>0.75</v>
      </c>
      <c r="LYR26" s="401">
        <v>0.75</v>
      </c>
      <c r="LYS26" s="401">
        <v>0.75</v>
      </c>
      <c r="LYT26" s="401">
        <v>0.75</v>
      </c>
      <c r="LYU26" s="401">
        <v>0.75</v>
      </c>
      <c r="LYV26" s="401">
        <v>0.75</v>
      </c>
      <c r="LYW26" s="401">
        <v>0.75</v>
      </c>
      <c r="LYX26" s="401">
        <v>0.75</v>
      </c>
      <c r="LYY26" s="401">
        <v>0.75</v>
      </c>
      <c r="LYZ26" s="401">
        <v>0.75</v>
      </c>
      <c r="LZA26" s="401">
        <v>0.75</v>
      </c>
      <c r="LZB26" s="401">
        <v>0.75</v>
      </c>
      <c r="LZC26" s="401">
        <v>0.75</v>
      </c>
      <c r="LZD26" s="401">
        <v>0.75</v>
      </c>
      <c r="LZE26" s="401">
        <v>0.75</v>
      </c>
      <c r="LZF26" s="401">
        <v>0.75</v>
      </c>
      <c r="LZG26" s="401">
        <v>0.75</v>
      </c>
      <c r="LZH26" s="401">
        <v>0.75</v>
      </c>
      <c r="LZI26" s="401">
        <v>0.75</v>
      </c>
      <c r="LZJ26" s="401">
        <v>0.75</v>
      </c>
      <c r="LZK26" s="401">
        <v>0.75</v>
      </c>
      <c r="LZL26" s="401">
        <v>0.75</v>
      </c>
      <c r="LZM26" s="401">
        <v>0.75</v>
      </c>
      <c r="LZN26" s="401">
        <v>0.75</v>
      </c>
      <c r="LZO26" s="401">
        <v>0.75</v>
      </c>
      <c r="LZP26" s="401">
        <v>0.75</v>
      </c>
      <c r="LZQ26" s="401">
        <v>0.75</v>
      </c>
      <c r="LZR26" s="401">
        <v>0.75</v>
      </c>
      <c r="LZS26" s="401">
        <v>0.75</v>
      </c>
      <c r="LZT26" s="401">
        <v>0.75</v>
      </c>
      <c r="LZU26" s="401">
        <v>0.75</v>
      </c>
      <c r="LZV26" s="401">
        <v>0.75</v>
      </c>
      <c r="LZW26" s="401">
        <v>0.75</v>
      </c>
      <c r="LZX26" s="401">
        <v>0.75</v>
      </c>
      <c r="LZY26" s="401">
        <v>0.75</v>
      </c>
      <c r="LZZ26" s="401">
        <v>0.75</v>
      </c>
      <c r="MAA26" s="401">
        <v>0.75</v>
      </c>
      <c r="MAB26" s="401">
        <v>0.75</v>
      </c>
      <c r="MAC26" s="401">
        <v>0.75</v>
      </c>
      <c r="MAD26" s="401">
        <v>0.75</v>
      </c>
      <c r="MAE26" s="401">
        <v>0.75</v>
      </c>
      <c r="MAF26" s="401">
        <v>0.75</v>
      </c>
      <c r="MAG26" s="401">
        <v>0.75</v>
      </c>
      <c r="MAH26" s="401">
        <v>0.75</v>
      </c>
      <c r="MAI26" s="401">
        <v>0.75</v>
      </c>
      <c r="MAJ26" s="401">
        <v>0.75</v>
      </c>
      <c r="MAK26" s="401">
        <v>0.75</v>
      </c>
      <c r="MAL26" s="401">
        <v>0.75</v>
      </c>
      <c r="MAM26" s="401">
        <v>0.75</v>
      </c>
      <c r="MAN26" s="401">
        <v>0.75</v>
      </c>
      <c r="MAO26" s="401">
        <v>0.75</v>
      </c>
      <c r="MAP26" s="401">
        <v>0.75</v>
      </c>
      <c r="MAQ26" s="401">
        <v>0.75</v>
      </c>
      <c r="MAR26" s="401">
        <v>0.75</v>
      </c>
      <c r="MAS26" s="401">
        <v>0.75</v>
      </c>
      <c r="MAT26" s="401">
        <v>0.75</v>
      </c>
      <c r="MAU26" s="401">
        <v>0.75</v>
      </c>
      <c r="MAV26" s="401">
        <v>0.75</v>
      </c>
      <c r="MAW26" s="401">
        <v>0.75</v>
      </c>
      <c r="MAX26" s="401">
        <v>0.75</v>
      </c>
      <c r="MAY26" s="401">
        <v>0.75</v>
      </c>
      <c r="MAZ26" s="401">
        <v>0.75</v>
      </c>
      <c r="MBA26" s="401">
        <v>0.75</v>
      </c>
      <c r="MBB26" s="401">
        <v>0.75</v>
      </c>
      <c r="MBC26" s="401">
        <v>0.75</v>
      </c>
      <c r="MBD26" s="401">
        <v>0.75</v>
      </c>
      <c r="MBE26" s="401">
        <v>0.75</v>
      </c>
      <c r="MBF26" s="401">
        <v>0.75</v>
      </c>
      <c r="MBG26" s="401">
        <v>0.75</v>
      </c>
      <c r="MBH26" s="401">
        <v>0.75</v>
      </c>
      <c r="MBI26" s="401">
        <v>0.75</v>
      </c>
      <c r="MBJ26" s="401">
        <v>0.75</v>
      </c>
      <c r="MBK26" s="401">
        <v>0.75</v>
      </c>
      <c r="MBL26" s="401">
        <v>0.75</v>
      </c>
      <c r="MBM26" s="401">
        <v>0.75</v>
      </c>
      <c r="MBN26" s="401">
        <v>0.75</v>
      </c>
      <c r="MBO26" s="401">
        <v>0.75</v>
      </c>
      <c r="MBP26" s="401">
        <v>0.75</v>
      </c>
      <c r="MBQ26" s="401">
        <v>0.75</v>
      </c>
      <c r="MBR26" s="401">
        <v>0.75</v>
      </c>
      <c r="MBS26" s="401">
        <v>0.75</v>
      </c>
      <c r="MBT26" s="401">
        <v>0.75</v>
      </c>
      <c r="MBU26" s="401">
        <v>0.75</v>
      </c>
      <c r="MBV26" s="401">
        <v>0.75</v>
      </c>
      <c r="MBW26" s="401">
        <v>0.75</v>
      </c>
      <c r="MBX26" s="401">
        <v>0.75</v>
      </c>
      <c r="MBY26" s="401">
        <v>0.75</v>
      </c>
      <c r="MBZ26" s="401">
        <v>0.75</v>
      </c>
      <c r="MCA26" s="401">
        <v>0.75</v>
      </c>
      <c r="MCB26" s="401">
        <v>0.75</v>
      </c>
      <c r="MCC26" s="401">
        <v>0.75</v>
      </c>
      <c r="MCD26" s="401">
        <v>0.75</v>
      </c>
      <c r="MCE26" s="401">
        <v>0.75</v>
      </c>
      <c r="MCF26" s="401">
        <v>0.75</v>
      </c>
      <c r="MCG26" s="401">
        <v>0.75</v>
      </c>
      <c r="MCH26" s="401">
        <v>0.75</v>
      </c>
      <c r="MCI26" s="401">
        <v>0.75</v>
      </c>
      <c r="MCJ26" s="401">
        <v>0.75</v>
      </c>
      <c r="MCK26" s="401">
        <v>0.75</v>
      </c>
      <c r="MCL26" s="401">
        <v>0.75</v>
      </c>
      <c r="MCM26" s="401">
        <v>0.75</v>
      </c>
      <c r="MCN26" s="401">
        <v>0.75</v>
      </c>
      <c r="MCO26" s="401">
        <v>0.75</v>
      </c>
      <c r="MCP26" s="401">
        <v>0.75</v>
      </c>
      <c r="MCQ26" s="401">
        <v>0.75</v>
      </c>
      <c r="MCR26" s="401">
        <v>0.75</v>
      </c>
      <c r="MCS26" s="401">
        <v>0.75</v>
      </c>
      <c r="MCT26" s="401">
        <v>0.75</v>
      </c>
      <c r="MCU26" s="401">
        <v>0.75</v>
      </c>
      <c r="MCV26" s="401">
        <v>0.75</v>
      </c>
      <c r="MCW26" s="401">
        <v>0.75</v>
      </c>
      <c r="MCX26" s="401">
        <v>0.75</v>
      </c>
      <c r="MCY26" s="401">
        <v>0.75</v>
      </c>
      <c r="MCZ26" s="401">
        <v>0.75</v>
      </c>
      <c r="MDA26" s="401">
        <v>0.75</v>
      </c>
      <c r="MDB26" s="401">
        <v>0.75</v>
      </c>
      <c r="MDC26" s="401">
        <v>0.75</v>
      </c>
      <c r="MDD26" s="401">
        <v>0.75</v>
      </c>
      <c r="MDE26" s="401">
        <v>0.75</v>
      </c>
      <c r="MDF26" s="401">
        <v>0.75</v>
      </c>
      <c r="MDG26" s="401">
        <v>0.75</v>
      </c>
      <c r="MDH26" s="401">
        <v>0.75</v>
      </c>
      <c r="MDI26" s="401">
        <v>0.75</v>
      </c>
      <c r="MDJ26" s="401">
        <v>0.75</v>
      </c>
      <c r="MDK26" s="401">
        <v>0.75</v>
      </c>
      <c r="MDL26" s="401">
        <v>0.75</v>
      </c>
      <c r="MDM26" s="401">
        <v>0.75</v>
      </c>
      <c r="MDN26" s="401">
        <v>0.75</v>
      </c>
      <c r="MDO26" s="401">
        <v>0.75</v>
      </c>
      <c r="MDP26" s="401">
        <v>0.75</v>
      </c>
      <c r="MDQ26" s="401">
        <v>0.75</v>
      </c>
      <c r="MDR26" s="401">
        <v>0.75</v>
      </c>
      <c r="MDS26" s="401">
        <v>0.75</v>
      </c>
      <c r="MDT26" s="401">
        <v>0.75</v>
      </c>
      <c r="MDU26" s="401">
        <v>0.75</v>
      </c>
      <c r="MDV26" s="401">
        <v>0.75</v>
      </c>
      <c r="MDW26" s="401">
        <v>0.75</v>
      </c>
      <c r="MDX26" s="401">
        <v>0.75</v>
      </c>
      <c r="MDY26" s="401">
        <v>0.75</v>
      </c>
      <c r="MDZ26" s="401">
        <v>0.75</v>
      </c>
      <c r="MEA26" s="401">
        <v>0.75</v>
      </c>
      <c r="MEB26" s="401">
        <v>0.75</v>
      </c>
      <c r="MEC26" s="401">
        <v>0.75</v>
      </c>
      <c r="MED26" s="401">
        <v>0.75</v>
      </c>
      <c r="MEE26" s="401">
        <v>0.75</v>
      </c>
      <c r="MEF26" s="401">
        <v>0.75</v>
      </c>
      <c r="MEG26" s="401">
        <v>0.75</v>
      </c>
      <c r="MEH26" s="401">
        <v>0.75</v>
      </c>
      <c r="MEI26" s="401">
        <v>0.75</v>
      </c>
      <c r="MEJ26" s="401">
        <v>0.75</v>
      </c>
      <c r="MEK26" s="401">
        <v>0.75</v>
      </c>
      <c r="MEL26" s="401">
        <v>0.75</v>
      </c>
      <c r="MEM26" s="401">
        <v>0.75</v>
      </c>
      <c r="MEN26" s="401">
        <v>0.75</v>
      </c>
      <c r="MEO26" s="401">
        <v>0.75</v>
      </c>
      <c r="MEP26" s="401">
        <v>0.75</v>
      </c>
      <c r="MEQ26" s="401">
        <v>0.75</v>
      </c>
      <c r="MER26" s="401">
        <v>0.75</v>
      </c>
      <c r="MES26" s="401">
        <v>0.75</v>
      </c>
      <c r="MET26" s="401">
        <v>0.75</v>
      </c>
      <c r="MEU26" s="401">
        <v>0.75</v>
      </c>
      <c r="MEV26" s="401">
        <v>0.75</v>
      </c>
      <c r="MEW26" s="401">
        <v>0.75</v>
      </c>
      <c r="MEX26" s="401">
        <v>0.75</v>
      </c>
      <c r="MEY26" s="401">
        <v>0.75</v>
      </c>
      <c r="MEZ26" s="401">
        <v>0.75</v>
      </c>
      <c r="MFA26" s="401">
        <v>0.75</v>
      </c>
      <c r="MFB26" s="401">
        <v>0.75</v>
      </c>
      <c r="MFC26" s="401">
        <v>0.75</v>
      </c>
      <c r="MFD26" s="401">
        <v>0.75</v>
      </c>
      <c r="MFE26" s="401">
        <v>0.75</v>
      </c>
      <c r="MFF26" s="401">
        <v>0.75</v>
      </c>
      <c r="MFG26" s="401">
        <v>0.75</v>
      </c>
      <c r="MFH26" s="401">
        <v>0.75</v>
      </c>
      <c r="MFI26" s="401">
        <v>0.75</v>
      </c>
      <c r="MFJ26" s="401">
        <v>0.75</v>
      </c>
      <c r="MFK26" s="401">
        <v>0.75</v>
      </c>
      <c r="MFL26" s="401">
        <v>0.75</v>
      </c>
      <c r="MFM26" s="401">
        <v>0.75</v>
      </c>
      <c r="MFN26" s="401">
        <v>0.75</v>
      </c>
      <c r="MFO26" s="401">
        <v>0.75</v>
      </c>
      <c r="MFP26" s="401">
        <v>0.75</v>
      </c>
      <c r="MFQ26" s="401">
        <v>0.75</v>
      </c>
      <c r="MFR26" s="401">
        <v>0.75</v>
      </c>
      <c r="MFS26" s="401">
        <v>0.75</v>
      </c>
      <c r="MFT26" s="401">
        <v>0.75</v>
      </c>
      <c r="MFU26" s="401">
        <v>0.75</v>
      </c>
      <c r="MFV26" s="401">
        <v>0.75</v>
      </c>
      <c r="MFW26" s="401">
        <v>0.75</v>
      </c>
      <c r="MFX26" s="401">
        <v>0.75</v>
      </c>
      <c r="MFY26" s="401">
        <v>0.75</v>
      </c>
      <c r="MFZ26" s="401">
        <v>0.75</v>
      </c>
      <c r="MGA26" s="401">
        <v>0.75</v>
      </c>
      <c r="MGB26" s="401">
        <v>0.75</v>
      </c>
      <c r="MGC26" s="401">
        <v>0.75</v>
      </c>
      <c r="MGD26" s="401">
        <v>0.75</v>
      </c>
      <c r="MGE26" s="401">
        <v>0.75</v>
      </c>
      <c r="MGF26" s="401">
        <v>0.75</v>
      </c>
      <c r="MGG26" s="401">
        <v>0.75</v>
      </c>
      <c r="MGH26" s="401">
        <v>0.75</v>
      </c>
      <c r="MGI26" s="401">
        <v>0.75</v>
      </c>
      <c r="MGJ26" s="401">
        <v>0.75</v>
      </c>
      <c r="MGK26" s="401">
        <v>0.75</v>
      </c>
      <c r="MGL26" s="401">
        <v>0.75</v>
      </c>
      <c r="MGM26" s="401">
        <v>0.75</v>
      </c>
      <c r="MGN26" s="401">
        <v>0.75</v>
      </c>
      <c r="MGO26" s="401">
        <v>0.75</v>
      </c>
      <c r="MGP26" s="401">
        <v>0.75</v>
      </c>
      <c r="MGQ26" s="401">
        <v>0.75</v>
      </c>
      <c r="MGR26" s="401">
        <v>0.75</v>
      </c>
      <c r="MGS26" s="401">
        <v>0.75</v>
      </c>
      <c r="MGT26" s="401">
        <v>0.75</v>
      </c>
      <c r="MGU26" s="401">
        <v>0.75</v>
      </c>
      <c r="MGV26" s="401">
        <v>0.75</v>
      </c>
      <c r="MGW26" s="401">
        <v>0.75</v>
      </c>
      <c r="MGX26" s="401">
        <v>0.75</v>
      </c>
      <c r="MGY26" s="401">
        <v>0.75</v>
      </c>
      <c r="MGZ26" s="401">
        <v>0.75</v>
      </c>
      <c r="MHA26" s="401">
        <v>0.75</v>
      </c>
      <c r="MHB26" s="401">
        <v>0.75</v>
      </c>
      <c r="MHC26" s="401">
        <v>0.75</v>
      </c>
      <c r="MHD26" s="401">
        <v>0.75</v>
      </c>
      <c r="MHE26" s="401">
        <v>0.75</v>
      </c>
      <c r="MHF26" s="401">
        <v>0.75</v>
      </c>
      <c r="MHG26" s="401">
        <v>0.75</v>
      </c>
      <c r="MHH26" s="401">
        <v>0.75</v>
      </c>
      <c r="MHI26" s="401">
        <v>0.75</v>
      </c>
      <c r="MHJ26" s="401">
        <v>0.75</v>
      </c>
      <c r="MHK26" s="401">
        <v>0.75</v>
      </c>
      <c r="MHL26" s="401">
        <v>0.75</v>
      </c>
      <c r="MHM26" s="401">
        <v>0.75</v>
      </c>
      <c r="MHN26" s="401">
        <v>0.75</v>
      </c>
      <c r="MHO26" s="401">
        <v>0.75</v>
      </c>
      <c r="MHP26" s="401">
        <v>0.75</v>
      </c>
      <c r="MHQ26" s="401">
        <v>0.75</v>
      </c>
      <c r="MHR26" s="401">
        <v>0.75</v>
      </c>
      <c r="MHS26" s="401">
        <v>0.75</v>
      </c>
      <c r="MHT26" s="401">
        <v>0.75</v>
      </c>
      <c r="MHU26" s="401">
        <v>0.75</v>
      </c>
      <c r="MHV26" s="401">
        <v>0.75</v>
      </c>
      <c r="MHW26" s="401">
        <v>0.75</v>
      </c>
      <c r="MHX26" s="401">
        <v>0.75</v>
      </c>
      <c r="MHY26" s="401">
        <v>0.75</v>
      </c>
      <c r="MHZ26" s="401">
        <v>0.75</v>
      </c>
      <c r="MIA26" s="401">
        <v>0.75</v>
      </c>
      <c r="MIB26" s="401">
        <v>0.75</v>
      </c>
      <c r="MIC26" s="401">
        <v>0.75</v>
      </c>
      <c r="MID26" s="401">
        <v>0.75</v>
      </c>
      <c r="MIE26" s="401">
        <v>0.75</v>
      </c>
      <c r="MIF26" s="401">
        <v>0.75</v>
      </c>
      <c r="MIG26" s="401">
        <v>0.75</v>
      </c>
      <c r="MIH26" s="401">
        <v>0.75</v>
      </c>
      <c r="MII26" s="401">
        <v>0.75</v>
      </c>
      <c r="MIJ26" s="401">
        <v>0.75</v>
      </c>
      <c r="MIK26" s="401">
        <v>0.75</v>
      </c>
      <c r="MIL26" s="401">
        <v>0.75</v>
      </c>
      <c r="MIM26" s="401">
        <v>0.75</v>
      </c>
      <c r="MIN26" s="401">
        <v>0.75</v>
      </c>
      <c r="MIO26" s="401">
        <v>0.75</v>
      </c>
      <c r="MIP26" s="401">
        <v>0.75</v>
      </c>
      <c r="MIQ26" s="401">
        <v>0.75</v>
      </c>
      <c r="MIR26" s="401">
        <v>0.75</v>
      </c>
      <c r="MIS26" s="401">
        <v>0.75</v>
      </c>
      <c r="MIT26" s="401">
        <v>0.75</v>
      </c>
      <c r="MIU26" s="401">
        <v>0.75</v>
      </c>
      <c r="MIV26" s="401">
        <v>0.75</v>
      </c>
      <c r="MIW26" s="401">
        <v>0.75</v>
      </c>
      <c r="MIX26" s="401">
        <v>0.75</v>
      </c>
      <c r="MIY26" s="401">
        <v>0.75</v>
      </c>
      <c r="MIZ26" s="401">
        <v>0.75</v>
      </c>
      <c r="MJA26" s="401">
        <v>0.75</v>
      </c>
      <c r="MJB26" s="401">
        <v>0.75</v>
      </c>
      <c r="MJC26" s="401">
        <v>0.75</v>
      </c>
      <c r="MJD26" s="401">
        <v>0.75</v>
      </c>
      <c r="MJE26" s="401">
        <v>0.75</v>
      </c>
      <c r="MJF26" s="401">
        <v>0.75</v>
      </c>
      <c r="MJG26" s="401">
        <v>0.75</v>
      </c>
      <c r="MJH26" s="401">
        <v>0.75</v>
      </c>
      <c r="MJI26" s="401">
        <v>0.75</v>
      </c>
      <c r="MJJ26" s="401">
        <v>0.75</v>
      </c>
      <c r="MJK26" s="401">
        <v>0.75</v>
      </c>
      <c r="MJL26" s="401">
        <v>0.75</v>
      </c>
      <c r="MJM26" s="401">
        <v>0.75</v>
      </c>
      <c r="MJN26" s="401">
        <v>0.75</v>
      </c>
      <c r="MJO26" s="401">
        <v>0.75</v>
      </c>
      <c r="MJP26" s="401">
        <v>0.75</v>
      </c>
      <c r="MJQ26" s="401">
        <v>0.75</v>
      </c>
      <c r="MJR26" s="401">
        <v>0.75</v>
      </c>
      <c r="MJS26" s="401">
        <v>0.75</v>
      </c>
      <c r="MJT26" s="401">
        <v>0.75</v>
      </c>
      <c r="MJU26" s="401">
        <v>0.75</v>
      </c>
      <c r="MJV26" s="401">
        <v>0.75</v>
      </c>
      <c r="MJW26" s="401">
        <v>0.75</v>
      </c>
      <c r="MJX26" s="401">
        <v>0.75</v>
      </c>
      <c r="MJY26" s="401">
        <v>0.75</v>
      </c>
      <c r="MJZ26" s="401">
        <v>0.75</v>
      </c>
      <c r="MKA26" s="401">
        <v>0.75</v>
      </c>
      <c r="MKB26" s="401">
        <v>0.75</v>
      </c>
      <c r="MKC26" s="401">
        <v>0.75</v>
      </c>
      <c r="MKD26" s="401">
        <v>0.75</v>
      </c>
      <c r="MKE26" s="401">
        <v>0.75</v>
      </c>
      <c r="MKF26" s="401">
        <v>0.75</v>
      </c>
      <c r="MKG26" s="401">
        <v>0.75</v>
      </c>
      <c r="MKH26" s="401">
        <v>0.75</v>
      </c>
      <c r="MKI26" s="401">
        <v>0.75</v>
      </c>
      <c r="MKJ26" s="401">
        <v>0.75</v>
      </c>
      <c r="MKK26" s="401">
        <v>0.75</v>
      </c>
      <c r="MKL26" s="401">
        <v>0.75</v>
      </c>
      <c r="MKM26" s="401">
        <v>0.75</v>
      </c>
      <c r="MKN26" s="401">
        <v>0.75</v>
      </c>
      <c r="MKO26" s="401">
        <v>0.75</v>
      </c>
      <c r="MKP26" s="401">
        <v>0.75</v>
      </c>
      <c r="MKQ26" s="401">
        <v>0.75</v>
      </c>
      <c r="MKR26" s="401">
        <v>0.75</v>
      </c>
      <c r="MKS26" s="401">
        <v>0.75</v>
      </c>
      <c r="MKT26" s="401">
        <v>0.75</v>
      </c>
      <c r="MKU26" s="401">
        <v>0.75</v>
      </c>
      <c r="MKV26" s="401">
        <v>0.75</v>
      </c>
      <c r="MKW26" s="401">
        <v>0.75</v>
      </c>
      <c r="MKX26" s="401">
        <v>0.75</v>
      </c>
      <c r="MKY26" s="401">
        <v>0.75</v>
      </c>
      <c r="MKZ26" s="401">
        <v>0.75</v>
      </c>
      <c r="MLA26" s="401">
        <v>0.75</v>
      </c>
      <c r="MLB26" s="401">
        <v>0.75</v>
      </c>
      <c r="MLC26" s="401">
        <v>0.75</v>
      </c>
      <c r="MLD26" s="401">
        <v>0.75</v>
      </c>
      <c r="MLE26" s="401">
        <v>0.75</v>
      </c>
      <c r="MLF26" s="401">
        <v>0.75</v>
      </c>
      <c r="MLG26" s="401">
        <v>0.75</v>
      </c>
      <c r="MLH26" s="401">
        <v>0.75</v>
      </c>
      <c r="MLI26" s="401">
        <v>0.75</v>
      </c>
      <c r="MLJ26" s="401">
        <v>0.75</v>
      </c>
      <c r="MLK26" s="401">
        <v>0.75</v>
      </c>
      <c r="MLL26" s="401">
        <v>0.75</v>
      </c>
      <c r="MLM26" s="401">
        <v>0.75</v>
      </c>
      <c r="MLN26" s="401">
        <v>0.75</v>
      </c>
      <c r="MLO26" s="401">
        <v>0.75</v>
      </c>
      <c r="MLP26" s="401">
        <v>0.75</v>
      </c>
      <c r="MLQ26" s="401">
        <v>0.75</v>
      </c>
      <c r="MLR26" s="401">
        <v>0.75</v>
      </c>
      <c r="MLS26" s="401">
        <v>0.75</v>
      </c>
      <c r="MLT26" s="401">
        <v>0.75</v>
      </c>
      <c r="MLU26" s="401">
        <v>0.75</v>
      </c>
      <c r="MLV26" s="401">
        <v>0.75</v>
      </c>
      <c r="MLW26" s="401">
        <v>0.75</v>
      </c>
      <c r="MLX26" s="401">
        <v>0.75</v>
      </c>
      <c r="MLY26" s="401">
        <v>0.75</v>
      </c>
      <c r="MLZ26" s="401">
        <v>0.75</v>
      </c>
      <c r="MMA26" s="401">
        <v>0.75</v>
      </c>
      <c r="MMB26" s="401">
        <v>0.75</v>
      </c>
      <c r="MMC26" s="401">
        <v>0.75</v>
      </c>
      <c r="MMD26" s="401">
        <v>0.75</v>
      </c>
      <c r="MME26" s="401">
        <v>0.75</v>
      </c>
      <c r="MMF26" s="401">
        <v>0.75</v>
      </c>
      <c r="MMG26" s="401">
        <v>0.75</v>
      </c>
      <c r="MMH26" s="401">
        <v>0.75</v>
      </c>
      <c r="MMI26" s="401">
        <v>0.75</v>
      </c>
      <c r="MMJ26" s="401">
        <v>0.75</v>
      </c>
      <c r="MMK26" s="401">
        <v>0.75</v>
      </c>
      <c r="MML26" s="401">
        <v>0.75</v>
      </c>
      <c r="MMM26" s="401">
        <v>0.75</v>
      </c>
      <c r="MMN26" s="401">
        <v>0.75</v>
      </c>
      <c r="MMO26" s="401">
        <v>0.75</v>
      </c>
      <c r="MMP26" s="401">
        <v>0.75</v>
      </c>
      <c r="MMQ26" s="401">
        <v>0.75</v>
      </c>
      <c r="MMR26" s="401">
        <v>0.75</v>
      </c>
      <c r="MMS26" s="401">
        <v>0.75</v>
      </c>
      <c r="MMT26" s="401">
        <v>0.75</v>
      </c>
      <c r="MMU26" s="401">
        <v>0.75</v>
      </c>
      <c r="MMV26" s="401">
        <v>0.75</v>
      </c>
      <c r="MMW26" s="401">
        <v>0.75</v>
      </c>
      <c r="MMX26" s="401">
        <v>0.75</v>
      </c>
      <c r="MMY26" s="401">
        <v>0.75</v>
      </c>
      <c r="MMZ26" s="401">
        <v>0.75</v>
      </c>
      <c r="MNA26" s="401">
        <v>0.75</v>
      </c>
      <c r="MNB26" s="401">
        <v>0.75</v>
      </c>
      <c r="MNC26" s="401">
        <v>0.75</v>
      </c>
      <c r="MND26" s="401">
        <v>0.75</v>
      </c>
      <c r="MNE26" s="401">
        <v>0.75</v>
      </c>
      <c r="MNF26" s="401">
        <v>0.75</v>
      </c>
      <c r="MNG26" s="401">
        <v>0.75</v>
      </c>
      <c r="MNH26" s="401">
        <v>0.75</v>
      </c>
      <c r="MNI26" s="401">
        <v>0.75</v>
      </c>
      <c r="MNJ26" s="401">
        <v>0.75</v>
      </c>
      <c r="MNK26" s="401">
        <v>0.75</v>
      </c>
      <c r="MNL26" s="401">
        <v>0.75</v>
      </c>
      <c r="MNM26" s="401">
        <v>0.75</v>
      </c>
      <c r="MNN26" s="401">
        <v>0.75</v>
      </c>
      <c r="MNO26" s="401">
        <v>0.75</v>
      </c>
      <c r="MNP26" s="401">
        <v>0.75</v>
      </c>
      <c r="MNQ26" s="401">
        <v>0.75</v>
      </c>
      <c r="MNR26" s="401">
        <v>0.75</v>
      </c>
      <c r="MNS26" s="401">
        <v>0.75</v>
      </c>
      <c r="MNT26" s="401">
        <v>0.75</v>
      </c>
      <c r="MNU26" s="401">
        <v>0.75</v>
      </c>
      <c r="MNV26" s="401">
        <v>0.75</v>
      </c>
      <c r="MNW26" s="401">
        <v>0.75</v>
      </c>
      <c r="MNX26" s="401">
        <v>0.75</v>
      </c>
      <c r="MNY26" s="401">
        <v>0.75</v>
      </c>
      <c r="MNZ26" s="401">
        <v>0.75</v>
      </c>
      <c r="MOA26" s="401">
        <v>0.75</v>
      </c>
      <c r="MOB26" s="401">
        <v>0.75</v>
      </c>
      <c r="MOC26" s="401">
        <v>0.75</v>
      </c>
      <c r="MOD26" s="401">
        <v>0.75</v>
      </c>
      <c r="MOE26" s="401">
        <v>0.75</v>
      </c>
      <c r="MOF26" s="401">
        <v>0.75</v>
      </c>
      <c r="MOG26" s="401">
        <v>0.75</v>
      </c>
      <c r="MOH26" s="401">
        <v>0.75</v>
      </c>
      <c r="MOI26" s="401">
        <v>0.75</v>
      </c>
      <c r="MOJ26" s="401">
        <v>0.75</v>
      </c>
      <c r="MOK26" s="401">
        <v>0.75</v>
      </c>
      <c r="MOL26" s="401">
        <v>0.75</v>
      </c>
      <c r="MOM26" s="401">
        <v>0.75</v>
      </c>
      <c r="MON26" s="401">
        <v>0.75</v>
      </c>
      <c r="MOO26" s="401">
        <v>0.75</v>
      </c>
      <c r="MOP26" s="401">
        <v>0.75</v>
      </c>
      <c r="MOQ26" s="401">
        <v>0.75</v>
      </c>
      <c r="MOR26" s="401">
        <v>0.75</v>
      </c>
      <c r="MOS26" s="401">
        <v>0.75</v>
      </c>
      <c r="MOT26" s="401">
        <v>0.75</v>
      </c>
      <c r="MOU26" s="401">
        <v>0.75</v>
      </c>
      <c r="MOV26" s="401">
        <v>0.75</v>
      </c>
      <c r="MOW26" s="401">
        <v>0.75</v>
      </c>
      <c r="MOX26" s="401">
        <v>0.75</v>
      </c>
      <c r="MOY26" s="401">
        <v>0.75</v>
      </c>
      <c r="MOZ26" s="401">
        <v>0.75</v>
      </c>
      <c r="MPA26" s="401">
        <v>0.75</v>
      </c>
      <c r="MPB26" s="401">
        <v>0.75</v>
      </c>
      <c r="MPC26" s="401">
        <v>0.75</v>
      </c>
      <c r="MPD26" s="401">
        <v>0.75</v>
      </c>
      <c r="MPE26" s="401">
        <v>0.75</v>
      </c>
      <c r="MPF26" s="401">
        <v>0.75</v>
      </c>
      <c r="MPG26" s="401">
        <v>0.75</v>
      </c>
      <c r="MPH26" s="401">
        <v>0.75</v>
      </c>
      <c r="MPI26" s="401">
        <v>0.75</v>
      </c>
      <c r="MPJ26" s="401">
        <v>0.75</v>
      </c>
      <c r="MPK26" s="401">
        <v>0.75</v>
      </c>
      <c r="MPL26" s="401">
        <v>0.75</v>
      </c>
      <c r="MPM26" s="401">
        <v>0.75</v>
      </c>
      <c r="MPN26" s="401">
        <v>0.75</v>
      </c>
      <c r="MPO26" s="401">
        <v>0.75</v>
      </c>
      <c r="MPP26" s="401">
        <v>0.75</v>
      </c>
      <c r="MPQ26" s="401">
        <v>0.75</v>
      </c>
      <c r="MPR26" s="401">
        <v>0.75</v>
      </c>
      <c r="MPS26" s="401">
        <v>0.75</v>
      </c>
      <c r="MPT26" s="401">
        <v>0.75</v>
      </c>
      <c r="MPU26" s="401">
        <v>0.75</v>
      </c>
      <c r="MPV26" s="401">
        <v>0.75</v>
      </c>
      <c r="MPW26" s="401">
        <v>0.75</v>
      </c>
      <c r="MPX26" s="401">
        <v>0.75</v>
      </c>
      <c r="MPY26" s="401">
        <v>0.75</v>
      </c>
      <c r="MPZ26" s="401">
        <v>0.75</v>
      </c>
      <c r="MQA26" s="401">
        <v>0.75</v>
      </c>
      <c r="MQB26" s="401">
        <v>0.75</v>
      </c>
      <c r="MQC26" s="401">
        <v>0.75</v>
      </c>
      <c r="MQD26" s="401">
        <v>0.75</v>
      </c>
      <c r="MQE26" s="401">
        <v>0.75</v>
      </c>
      <c r="MQF26" s="401">
        <v>0.75</v>
      </c>
      <c r="MQG26" s="401">
        <v>0.75</v>
      </c>
      <c r="MQH26" s="401">
        <v>0.75</v>
      </c>
      <c r="MQI26" s="401">
        <v>0.75</v>
      </c>
      <c r="MQJ26" s="401">
        <v>0.75</v>
      </c>
      <c r="MQK26" s="401">
        <v>0.75</v>
      </c>
      <c r="MQL26" s="401">
        <v>0.75</v>
      </c>
      <c r="MQM26" s="401">
        <v>0.75</v>
      </c>
      <c r="MQN26" s="401">
        <v>0.75</v>
      </c>
      <c r="MQO26" s="401">
        <v>0.75</v>
      </c>
      <c r="MQP26" s="401">
        <v>0.75</v>
      </c>
      <c r="MQQ26" s="401">
        <v>0.75</v>
      </c>
      <c r="MQR26" s="401">
        <v>0.75</v>
      </c>
      <c r="MQS26" s="401">
        <v>0.75</v>
      </c>
      <c r="MQT26" s="401">
        <v>0.75</v>
      </c>
      <c r="MQU26" s="401">
        <v>0.75</v>
      </c>
      <c r="MQV26" s="401">
        <v>0.75</v>
      </c>
      <c r="MQW26" s="401">
        <v>0.75</v>
      </c>
      <c r="MQX26" s="401">
        <v>0.75</v>
      </c>
      <c r="MQY26" s="401">
        <v>0.75</v>
      </c>
      <c r="MQZ26" s="401">
        <v>0.75</v>
      </c>
      <c r="MRA26" s="401">
        <v>0.75</v>
      </c>
      <c r="MRB26" s="401">
        <v>0.75</v>
      </c>
      <c r="MRC26" s="401">
        <v>0.75</v>
      </c>
      <c r="MRD26" s="401">
        <v>0.75</v>
      </c>
      <c r="MRE26" s="401">
        <v>0.75</v>
      </c>
      <c r="MRF26" s="401">
        <v>0.75</v>
      </c>
      <c r="MRG26" s="401">
        <v>0.75</v>
      </c>
      <c r="MRH26" s="401">
        <v>0.75</v>
      </c>
      <c r="MRI26" s="401">
        <v>0.75</v>
      </c>
      <c r="MRJ26" s="401">
        <v>0.75</v>
      </c>
      <c r="MRK26" s="401">
        <v>0.75</v>
      </c>
      <c r="MRL26" s="401">
        <v>0.75</v>
      </c>
      <c r="MRM26" s="401">
        <v>0.75</v>
      </c>
      <c r="MRN26" s="401">
        <v>0.75</v>
      </c>
      <c r="MRO26" s="401">
        <v>0.75</v>
      </c>
      <c r="MRP26" s="401">
        <v>0.75</v>
      </c>
      <c r="MRQ26" s="401">
        <v>0.75</v>
      </c>
      <c r="MRR26" s="401">
        <v>0.75</v>
      </c>
      <c r="MRS26" s="401">
        <v>0.75</v>
      </c>
      <c r="MRT26" s="401">
        <v>0.75</v>
      </c>
      <c r="MRU26" s="401">
        <v>0.75</v>
      </c>
      <c r="MRV26" s="401">
        <v>0.75</v>
      </c>
      <c r="MRW26" s="401">
        <v>0.75</v>
      </c>
      <c r="MRX26" s="401">
        <v>0.75</v>
      </c>
      <c r="MRY26" s="401">
        <v>0.75</v>
      </c>
      <c r="MRZ26" s="401">
        <v>0.75</v>
      </c>
      <c r="MSA26" s="401">
        <v>0.75</v>
      </c>
      <c r="MSB26" s="401">
        <v>0.75</v>
      </c>
      <c r="MSC26" s="401">
        <v>0.75</v>
      </c>
      <c r="MSD26" s="401">
        <v>0.75</v>
      </c>
      <c r="MSE26" s="401">
        <v>0.75</v>
      </c>
      <c r="MSF26" s="401">
        <v>0.75</v>
      </c>
      <c r="MSG26" s="401">
        <v>0.75</v>
      </c>
      <c r="MSH26" s="401">
        <v>0.75</v>
      </c>
      <c r="MSI26" s="401">
        <v>0.75</v>
      </c>
      <c r="MSJ26" s="401">
        <v>0.75</v>
      </c>
      <c r="MSK26" s="401">
        <v>0.75</v>
      </c>
      <c r="MSL26" s="401">
        <v>0.75</v>
      </c>
      <c r="MSM26" s="401">
        <v>0.75</v>
      </c>
      <c r="MSN26" s="401">
        <v>0.75</v>
      </c>
      <c r="MSO26" s="401">
        <v>0.75</v>
      </c>
      <c r="MSP26" s="401">
        <v>0.75</v>
      </c>
      <c r="MSQ26" s="401">
        <v>0.75</v>
      </c>
      <c r="MSR26" s="401">
        <v>0.75</v>
      </c>
      <c r="MSS26" s="401">
        <v>0.75</v>
      </c>
      <c r="MST26" s="401">
        <v>0.75</v>
      </c>
      <c r="MSU26" s="401">
        <v>0.75</v>
      </c>
      <c r="MSV26" s="401">
        <v>0.75</v>
      </c>
      <c r="MSW26" s="401">
        <v>0.75</v>
      </c>
      <c r="MSX26" s="401">
        <v>0.75</v>
      </c>
      <c r="MSY26" s="401">
        <v>0.75</v>
      </c>
      <c r="MSZ26" s="401">
        <v>0.75</v>
      </c>
      <c r="MTA26" s="401">
        <v>0.75</v>
      </c>
      <c r="MTB26" s="401">
        <v>0.75</v>
      </c>
      <c r="MTC26" s="401">
        <v>0.75</v>
      </c>
      <c r="MTD26" s="401">
        <v>0.75</v>
      </c>
      <c r="MTE26" s="401">
        <v>0.75</v>
      </c>
      <c r="MTF26" s="401">
        <v>0.75</v>
      </c>
      <c r="MTG26" s="401">
        <v>0.75</v>
      </c>
      <c r="MTH26" s="401">
        <v>0.75</v>
      </c>
      <c r="MTI26" s="401">
        <v>0.75</v>
      </c>
      <c r="MTJ26" s="401">
        <v>0.75</v>
      </c>
      <c r="MTK26" s="401">
        <v>0.75</v>
      </c>
      <c r="MTL26" s="401">
        <v>0.75</v>
      </c>
      <c r="MTM26" s="401">
        <v>0.75</v>
      </c>
      <c r="MTN26" s="401">
        <v>0.75</v>
      </c>
      <c r="MTO26" s="401">
        <v>0.75</v>
      </c>
      <c r="MTP26" s="401">
        <v>0.75</v>
      </c>
      <c r="MTQ26" s="401">
        <v>0.75</v>
      </c>
      <c r="MTR26" s="401">
        <v>0.75</v>
      </c>
      <c r="MTS26" s="401">
        <v>0.75</v>
      </c>
      <c r="MTT26" s="401">
        <v>0.75</v>
      </c>
      <c r="MTU26" s="401">
        <v>0.75</v>
      </c>
      <c r="MTV26" s="401">
        <v>0.75</v>
      </c>
      <c r="MTW26" s="401">
        <v>0.75</v>
      </c>
      <c r="MTX26" s="401">
        <v>0.75</v>
      </c>
      <c r="MTY26" s="401">
        <v>0.75</v>
      </c>
      <c r="MTZ26" s="401">
        <v>0.75</v>
      </c>
      <c r="MUA26" s="401">
        <v>0.75</v>
      </c>
      <c r="MUB26" s="401">
        <v>0.75</v>
      </c>
      <c r="MUC26" s="401">
        <v>0.75</v>
      </c>
      <c r="MUD26" s="401">
        <v>0.75</v>
      </c>
      <c r="MUE26" s="401">
        <v>0.75</v>
      </c>
      <c r="MUF26" s="401">
        <v>0.75</v>
      </c>
      <c r="MUG26" s="401">
        <v>0.75</v>
      </c>
      <c r="MUH26" s="401">
        <v>0.75</v>
      </c>
      <c r="MUI26" s="401">
        <v>0.75</v>
      </c>
      <c r="MUJ26" s="401">
        <v>0.75</v>
      </c>
      <c r="MUK26" s="401">
        <v>0.75</v>
      </c>
      <c r="MUL26" s="401">
        <v>0.75</v>
      </c>
      <c r="MUM26" s="401">
        <v>0.75</v>
      </c>
      <c r="MUN26" s="401">
        <v>0.75</v>
      </c>
      <c r="MUO26" s="401">
        <v>0.75</v>
      </c>
      <c r="MUP26" s="401">
        <v>0.75</v>
      </c>
      <c r="MUQ26" s="401">
        <v>0.75</v>
      </c>
      <c r="MUR26" s="401">
        <v>0.75</v>
      </c>
      <c r="MUS26" s="401">
        <v>0.75</v>
      </c>
      <c r="MUT26" s="401">
        <v>0.75</v>
      </c>
      <c r="MUU26" s="401">
        <v>0.75</v>
      </c>
      <c r="MUV26" s="401">
        <v>0.75</v>
      </c>
      <c r="MUW26" s="401">
        <v>0.75</v>
      </c>
      <c r="MUX26" s="401">
        <v>0.75</v>
      </c>
      <c r="MUY26" s="401">
        <v>0.75</v>
      </c>
      <c r="MUZ26" s="401">
        <v>0.75</v>
      </c>
      <c r="MVA26" s="401">
        <v>0.75</v>
      </c>
      <c r="MVB26" s="401">
        <v>0.75</v>
      </c>
      <c r="MVC26" s="401">
        <v>0.75</v>
      </c>
      <c r="MVD26" s="401">
        <v>0.75</v>
      </c>
      <c r="MVE26" s="401">
        <v>0.75</v>
      </c>
      <c r="MVF26" s="401">
        <v>0.75</v>
      </c>
      <c r="MVG26" s="401">
        <v>0.75</v>
      </c>
      <c r="MVH26" s="401">
        <v>0.75</v>
      </c>
      <c r="MVI26" s="401">
        <v>0.75</v>
      </c>
      <c r="MVJ26" s="401">
        <v>0.75</v>
      </c>
      <c r="MVK26" s="401">
        <v>0.75</v>
      </c>
      <c r="MVL26" s="401">
        <v>0.75</v>
      </c>
      <c r="MVM26" s="401">
        <v>0.75</v>
      </c>
      <c r="MVN26" s="401">
        <v>0.75</v>
      </c>
      <c r="MVO26" s="401">
        <v>0.75</v>
      </c>
      <c r="MVP26" s="401">
        <v>0.75</v>
      </c>
      <c r="MVQ26" s="401">
        <v>0.75</v>
      </c>
      <c r="MVR26" s="401">
        <v>0.75</v>
      </c>
      <c r="MVS26" s="401">
        <v>0.75</v>
      </c>
      <c r="MVT26" s="401">
        <v>0.75</v>
      </c>
      <c r="MVU26" s="401">
        <v>0.75</v>
      </c>
      <c r="MVV26" s="401">
        <v>0.75</v>
      </c>
      <c r="MVW26" s="401">
        <v>0.75</v>
      </c>
      <c r="MVX26" s="401">
        <v>0.75</v>
      </c>
      <c r="MVY26" s="401">
        <v>0.75</v>
      </c>
      <c r="MVZ26" s="401">
        <v>0.75</v>
      </c>
      <c r="MWA26" s="401">
        <v>0.75</v>
      </c>
      <c r="MWB26" s="401">
        <v>0.75</v>
      </c>
      <c r="MWC26" s="401">
        <v>0.75</v>
      </c>
      <c r="MWD26" s="401">
        <v>0.75</v>
      </c>
      <c r="MWE26" s="401">
        <v>0.75</v>
      </c>
      <c r="MWF26" s="401">
        <v>0.75</v>
      </c>
      <c r="MWG26" s="401">
        <v>0.75</v>
      </c>
      <c r="MWH26" s="401">
        <v>0.75</v>
      </c>
      <c r="MWI26" s="401">
        <v>0.75</v>
      </c>
      <c r="MWJ26" s="401">
        <v>0.75</v>
      </c>
      <c r="MWK26" s="401">
        <v>0.75</v>
      </c>
      <c r="MWL26" s="401">
        <v>0.75</v>
      </c>
      <c r="MWM26" s="401">
        <v>0.75</v>
      </c>
      <c r="MWN26" s="401">
        <v>0.75</v>
      </c>
      <c r="MWO26" s="401">
        <v>0.75</v>
      </c>
      <c r="MWP26" s="401">
        <v>0.75</v>
      </c>
      <c r="MWQ26" s="401">
        <v>0.75</v>
      </c>
      <c r="MWR26" s="401">
        <v>0.75</v>
      </c>
      <c r="MWS26" s="401">
        <v>0.75</v>
      </c>
      <c r="MWT26" s="401">
        <v>0.75</v>
      </c>
      <c r="MWU26" s="401">
        <v>0.75</v>
      </c>
      <c r="MWV26" s="401">
        <v>0.75</v>
      </c>
      <c r="MWW26" s="401">
        <v>0.75</v>
      </c>
      <c r="MWX26" s="401">
        <v>0.75</v>
      </c>
      <c r="MWY26" s="401">
        <v>0.75</v>
      </c>
      <c r="MWZ26" s="401">
        <v>0.75</v>
      </c>
      <c r="MXA26" s="401">
        <v>0.75</v>
      </c>
      <c r="MXB26" s="401">
        <v>0.75</v>
      </c>
      <c r="MXC26" s="401">
        <v>0.75</v>
      </c>
      <c r="MXD26" s="401">
        <v>0.75</v>
      </c>
      <c r="MXE26" s="401">
        <v>0.75</v>
      </c>
      <c r="MXF26" s="401">
        <v>0.75</v>
      </c>
      <c r="MXG26" s="401">
        <v>0.75</v>
      </c>
      <c r="MXH26" s="401">
        <v>0.75</v>
      </c>
      <c r="MXI26" s="401">
        <v>0.75</v>
      </c>
      <c r="MXJ26" s="401">
        <v>0.75</v>
      </c>
      <c r="MXK26" s="401">
        <v>0.75</v>
      </c>
      <c r="MXL26" s="401">
        <v>0.75</v>
      </c>
      <c r="MXM26" s="401">
        <v>0.75</v>
      </c>
      <c r="MXN26" s="401">
        <v>0.75</v>
      </c>
      <c r="MXO26" s="401">
        <v>0.75</v>
      </c>
      <c r="MXP26" s="401">
        <v>0.75</v>
      </c>
      <c r="MXQ26" s="401">
        <v>0.75</v>
      </c>
      <c r="MXR26" s="401">
        <v>0.75</v>
      </c>
      <c r="MXS26" s="401">
        <v>0.75</v>
      </c>
      <c r="MXT26" s="401">
        <v>0.75</v>
      </c>
      <c r="MXU26" s="401">
        <v>0.75</v>
      </c>
      <c r="MXV26" s="401">
        <v>0.75</v>
      </c>
      <c r="MXW26" s="401">
        <v>0.75</v>
      </c>
      <c r="MXX26" s="401">
        <v>0.75</v>
      </c>
      <c r="MXY26" s="401">
        <v>0.75</v>
      </c>
      <c r="MXZ26" s="401">
        <v>0.75</v>
      </c>
      <c r="MYA26" s="401">
        <v>0.75</v>
      </c>
      <c r="MYB26" s="401">
        <v>0.75</v>
      </c>
      <c r="MYC26" s="401">
        <v>0.75</v>
      </c>
      <c r="MYD26" s="401">
        <v>0.75</v>
      </c>
      <c r="MYE26" s="401">
        <v>0.75</v>
      </c>
      <c r="MYF26" s="401">
        <v>0.75</v>
      </c>
      <c r="MYG26" s="401">
        <v>0.75</v>
      </c>
      <c r="MYH26" s="401">
        <v>0.75</v>
      </c>
      <c r="MYI26" s="401">
        <v>0.75</v>
      </c>
      <c r="MYJ26" s="401">
        <v>0.75</v>
      </c>
      <c r="MYK26" s="401">
        <v>0.75</v>
      </c>
      <c r="MYL26" s="401">
        <v>0.75</v>
      </c>
      <c r="MYM26" s="401">
        <v>0.75</v>
      </c>
      <c r="MYN26" s="401">
        <v>0.75</v>
      </c>
      <c r="MYO26" s="401">
        <v>0.75</v>
      </c>
      <c r="MYP26" s="401">
        <v>0.75</v>
      </c>
      <c r="MYQ26" s="401">
        <v>0.75</v>
      </c>
      <c r="MYR26" s="401">
        <v>0.75</v>
      </c>
      <c r="MYS26" s="401">
        <v>0.75</v>
      </c>
      <c r="MYT26" s="401">
        <v>0.75</v>
      </c>
      <c r="MYU26" s="401">
        <v>0.75</v>
      </c>
      <c r="MYV26" s="401">
        <v>0.75</v>
      </c>
      <c r="MYW26" s="401">
        <v>0.75</v>
      </c>
      <c r="MYX26" s="401">
        <v>0.75</v>
      </c>
      <c r="MYY26" s="401">
        <v>0.75</v>
      </c>
      <c r="MYZ26" s="401">
        <v>0.75</v>
      </c>
      <c r="MZA26" s="401">
        <v>0.75</v>
      </c>
      <c r="MZB26" s="401">
        <v>0.75</v>
      </c>
      <c r="MZC26" s="401">
        <v>0.75</v>
      </c>
      <c r="MZD26" s="401">
        <v>0.75</v>
      </c>
      <c r="MZE26" s="401">
        <v>0.75</v>
      </c>
      <c r="MZF26" s="401">
        <v>0.75</v>
      </c>
      <c r="MZG26" s="401">
        <v>0.75</v>
      </c>
      <c r="MZH26" s="401">
        <v>0.75</v>
      </c>
      <c r="MZI26" s="401">
        <v>0.75</v>
      </c>
      <c r="MZJ26" s="401">
        <v>0.75</v>
      </c>
      <c r="MZK26" s="401">
        <v>0.75</v>
      </c>
      <c r="MZL26" s="401">
        <v>0.75</v>
      </c>
      <c r="MZM26" s="401">
        <v>0.75</v>
      </c>
      <c r="MZN26" s="401">
        <v>0.75</v>
      </c>
      <c r="MZO26" s="401">
        <v>0.75</v>
      </c>
      <c r="MZP26" s="401">
        <v>0.75</v>
      </c>
      <c r="MZQ26" s="401">
        <v>0.75</v>
      </c>
      <c r="MZR26" s="401">
        <v>0.75</v>
      </c>
      <c r="MZS26" s="401">
        <v>0.75</v>
      </c>
      <c r="MZT26" s="401">
        <v>0.75</v>
      </c>
      <c r="MZU26" s="401">
        <v>0.75</v>
      </c>
      <c r="MZV26" s="401">
        <v>0.75</v>
      </c>
      <c r="MZW26" s="401">
        <v>0.75</v>
      </c>
      <c r="MZX26" s="401">
        <v>0.75</v>
      </c>
      <c r="MZY26" s="401">
        <v>0.75</v>
      </c>
      <c r="MZZ26" s="401">
        <v>0.75</v>
      </c>
      <c r="NAA26" s="401">
        <v>0.75</v>
      </c>
      <c r="NAB26" s="401">
        <v>0.75</v>
      </c>
      <c r="NAC26" s="401">
        <v>0.75</v>
      </c>
      <c r="NAD26" s="401">
        <v>0.75</v>
      </c>
      <c r="NAE26" s="401">
        <v>0.75</v>
      </c>
      <c r="NAF26" s="401">
        <v>0.75</v>
      </c>
      <c r="NAG26" s="401">
        <v>0.75</v>
      </c>
      <c r="NAH26" s="401">
        <v>0.75</v>
      </c>
      <c r="NAI26" s="401">
        <v>0.75</v>
      </c>
      <c r="NAJ26" s="401">
        <v>0.75</v>
      </c>
      <c r="NAK26" s="401">
        <v>0.75</v>
      </c>
      <c r="NAL26" s="401">
        <v>0.75</v>
      </c>
      <c r="NAM26" s="401">
        <v>0.75</v>
      </c>
      <c r="NAN26" s="401">
        <v>0.75</v>
      </c>
      <c r="NAO26" s="401">
        <v>0.75</v>
      </c>
      <c r="NAP26" s="401">
        <v>0.75</v>
      </c>
      <c r="NAQ26" s="401">
        <v>0.75</v>
      </c>
      <c r="NAR26" s="401">
        <v>0.75</v>
      </c>
      <c r="NAS26" s="401">
        <v>0.75</v>
      </c>
      <c r="NAT26" s="401">
        <v>0.75</v>
      </c>
      <c r="NAU26" s="401">
        <v>0.75</v>
      </c>
      <c r="NAV26" s="401">
        <v>0.75</v>
      </c>
      <c r="NAW26" s="401">
        <v>0.75</v>
      </c>
      <c r="NAX26" s="401">
        <v>0.75</v>
      </c>
      <c r="NAY26" s="401">
        <v>0.75</v>
      </c>
      <c r="NAZ26" s="401">
        <v>0.75</v>
      </c>
      <c r="NBA26" s="401">
        <v>0.75</v>
      </c>
      <c r="NBB26" s="401">
        <v>0.75</v>
      </c>
      <c r="NBC26" s="401">
        <v>0.75</v>
      </c>
      <c r="NBD26" s="401">
        <v>0.75</v>
      </c>
      <c r="NBE26" s="401">
        <v>0.75</v>
      </c>
      <c r="NBF26" s="401">
        <v>0.75</v>
      </c>
      <c r="NBG26" s="401">
        <v>0.75</v>
      </c>
      <c r="NBH26" s="401">
        <v>0.75</v>
      </c>
      <c r="NBI26" s="401">
        <v>0.75</v>
      </c>
      <c r="NBJ26" s="401">
        <v>0.75</v>
      </c>
      <c r="NBK26" s="401">
        <v>0.75</v>
      </c>
      <c r="NBL26" s="401">
        <v>0.75</v>
      </c>
      <c r="NBM26" s="401">
        <v>0.75</v>
      </c>
      <c r="NBN26" s="401">
        <v>0.75</v>
      </c>
      <c r="NBO26" s="401">
        <v>0.75</v>
      </c>
      <c r="NBP26" s="401">
        <v>0.75</v>
      </c>
      <c r="NBQ26" s="401">
        <v>0.75</v>
      </c>
      <c r="NBR26" s="401">
        <v>0.75</v>
      </c>
      <c r="NBS26" s="401">
        <v>0.75</v>
      </c>
      <c r="NBT26" s="401">
        <v>0.75</v>
      </c>
      <c r="NBU26" s="401">
        <v>0.75</v>
      </c>
      <c r="NBV26" s="401">
        <v>0.75</v>
      </c>
      <c r="NBW26" s="401">
        <v>0.75</v>
      </c>
      <c r="NBX26" s="401">
        <v>0.75</v>
      </c>
      <c r="NBY26" s="401">
        <v>0.75</v>
      </c>
      <c r="NBZ26" s="401">
        <v>0.75</v>
      </c>
      <c r="NCA26" s="401">
        <v>0.75</v>
      </c>
      <c r="NCB26" s="401">
        <v>0.75</v>
      </c>
      <c r="NCC26" s="401">
        <v>0.75</v>
      </c>
      <c r="NCD26" s="401">
        <v>0.75</v>
      </c>
      <c r="NCE26" s="401">
        <v>0.75</v>
      </c>
      <c r="NCF26" s="401">
        <v>0.75</v>
      </c>
      <c r="NCG26" s="401">
        <v>0.75</v>
      </c>
      <c r="NCH26" s="401">
        <v>0.75</v>
      </c>
      <c r="NCI26" s="401">
        <v>0.75</v>
      </c>
      <c r="NCJ26" s="401">
        <v>0.75</v>
      </c>
      <c r="NCK26" s="401">
        <v>0.75</v>
      </c>
      <c r="NCL26" s="401">
        <v>0.75</v>
      </c>
      <c r="NCM26" s="401">
        <v>0.75</v>
      </c>
      <c r="NCN26" s="401">
        <v>0.75</v>
      </c>
      <c r="NCO26" s="401">
        <v>0.75</v>
      </c>
      <c r="NCP26" s="401">
        <v>0.75</v>
      </c>
      <c r="NCQ26" s="401">
        <v>0.75</v>
      </c>
      <c r="NCR26" s="401">
        <v>0.75</v>
      </c>
      <c r="NCS26" s="401">
        <v>0.75</v>
      </c>
      <c r="NCT26" s="401">
        <v>0.75</v>
      </c>
      <c r="NCU26" s="401">
        <v>0.75</v>
      </c>
      <c r="NCV26" s="401">
        <v>0.75</v>
      </c>
      <c r="NCW26" s="401">
        <v>0.75</v>
      </c>
      <c r="NCX26" s="401">
        <v>0.75</v>
      </c>
      <c r="NCY26" s="401">
        <v>0.75</v>
      </c>
      <c r="NCZ26" s="401">
        <v>0.75</v>
      </c>
      <c r="NDA26" s="401">
        <v>0.75</v>
      </c>
      <c r="NDB26" s="401">
        <v>0.75</v>
      </c>
      <c r="NDC26" s="401">
        <v>0.75</v>
      </c>
      <c r="NDD26" s="401">
        <v>0.75</v>
      </c>
      <c r="NDE26" s="401">
        <v>0.75</v>
      </c>
      <c r="NDF26" s="401">
        <v>0.75</v>
      </c>
      <c r="NDG26" s="401">
        <v>0.75</v>
      </c>
      <c r="NDH26" s="401">
        <v>0.75</v>
      </c>
      <c r="NDI26" s="401">
        <v>0.75</v>
      </c>
      <c r="NDJ26" s="401">
        <v>0.75</v>
      </c>
      <c r="NDK26" s="401">
        <v>0.75</v>
      </c>
      <c r="NDL26" s="401">
        <v>0.75</v>
      </c>
      <c r="NDM26" s="401">
        <v>0.75</v>
      </c>
      <c r="NDN26" s="401">
        <v>0.75</v>
      </c>
      <c r="NDO26" s="401">
        <v>0.75</v>
      </c>
      <c r="NDP26" s="401">
        <v>0.75</v>
      </c>
      <c r="NDQ26" s="401">
        <v>0.75</v>
      </c>
      <c r="NDR26" s="401">
        <v>0.75</v>
      </c>
      <c r="NDS26" s="401">
        <v>0.75</v>
      </c>
      <c r="NDT26" s="401">
        <v>0.75</v>
      </c>
      <c r="NDU26" s="401">
        <v>0.75</v>
      </c>
      <c r="NDV26" s="401">
        <v>0.75</v>
      </c>
      <c r="NDW26" s="401">
        <v>0.75</v>
      </c>
      <c r="NDX26" s="401">
        <v>0.75</v>
      </c>
      <c r="NDY26" s="401">
        <v>0.75</v>
      </c>
      <c r="NDZ26" s="401">
        <v>0.75</v>
      </c>
      <c r="NEA26" s="401">
        <v>0.75</v>
      </c>
      <c r="NEB26" s="401">
        <v>0.75</v>
      </c>
      <c r="NEC26" s="401">
        <v>0.75</v>
      </c>
      <c r="NED26" s="401">
        <v>0.75</v>
      </c>
      <c r="NEE26" s="401">
        <v>0.75</v>
      </c>
      <c r="NEF26" s="401">
        <v>0.75</v>
      </c>
      <c r="NEG26" s="401">
        <v>0.75</v>
      </c>
      <c r="NEH26" s="401">
        <v>0.75</v>
      </c>
      <c r="NEI26" s="401">
        <v>0.75</v>
      </c>
      <c r="NEJ26" s="401">
        <v>0.75</v>
      </c>
      <c r="NEK26" s="401">
        <v>0.75</v>
      </c>
      <c r="NEL26" s="401">
        <v>0.75</v>
      </c>
      <c r="NEM26" s="401">
        <v>0.75</v>
      </c>
      <c r="NEN26" s="401">
        <v>0.75</v>
      </c>
      <c r="NEO26" s="401">
        <v>0.75</v>
      </c>
      <c r="NEP26" s="401">
        <v>0.75</v>
      </c>
      <c r="NEQ26" s="401">
        <v>0.75</v>
      </c>
      <c r="NER26" s="401">
        <v>0.75</v>
      </c>
      <c r="NES26" s="401">
        <v>0.75</v>
      </c>
      <c r="NET26" s="401">
        <v>0.75</v>
      </c>
      <c r="NEU26" s="401">
        <v>0.75</v>
      </c>
      <c r="NEV26" s="401">
        <v>0.75</v>
      </c>
      <c r="NEW26" s="401">
        <v>0.75</v>
      </c>
      <c r="NEX26" s="401">
        <v>0.75</v>
      </c>
      <c r="NEY26" s="401">
        <v>0.75</v>
      </c>
      <c r="NEZ26" s="401">
        <v>0.75</v>
      </c>
      <c r="NFA26" s="401">
        <v>0.75</v>
      </c>
      <c r="NFB26" s="401">
        <v>0.75</v>
      </c>
      <c r="NFC26" s="401">
        <v>0.75</v>
      </c>
      <c r="NFD26" s="401">
        <v>0.75</v>
      </c>
      <c r="NFE26" s="401">
        <v>0.75</v>
      </c>
      <c r="NFF26" s="401">
        <v>0.75</v>
      </c>
      <c r="NFG26" s="401">
        <v>0.75</v>
      </c>
      <c r="NFH26" s="401">
        <v>0.75</v>
      </c>
      <c r="NFI26" s="401">
        <v>0.75</v>
      </c>
      <c r="NFJ26" s="401">
        <v>0.75</v>
      </c>
      <c r="NFK26" s="401">
        <v>0.75</v>
      </c>
      <c r="NFL26" s="401">
        <v>0.75</v>
      </c>
      <c r="NFM26" s="401">
        <v>0.75</v>
      </c>
      <c r="NFN26" s="401">
        <v>0.75</v>
      </c>
      <c r="NFO26" s="401">
        <v>0.75</v>
      </c>
      <c r="NFP26" s="401">
        <v>0.75</v>
      </c>
      <c r="NFQ26" s="401">
        <v>0.75</v>
      </c>
      <c r="NFR26" s="401">
        <v>0.75</v>
      </c>
      <c r="NFS26" s="401">
        <v>0.75</v>
      </c>
      <c r="NFT26" s="401">
        <v>0.75</v>
      </c>
      <c r="NFU26" s="401">
        <v>0.75</v>
      </c>
      <c r="NFV26" s="401">
        <v>0.75</v>
      </c>
      <c r="NFW26" s="401">
        <v>0.75</v>
      </c>
      <c r="NFX26" s="401">
        <v>0.75</v>
      </c>
      <c r="NFY26" s="401">
        <v>0.75</v>
      </c>
      <c r="NFZ26" s="401">
        <v>0.75</v>
      </c>
      <c r="NGA26" s="401">
        <v>0.75</v>
      </c>
      <c r="NGB26" s="401">
        <v>0.75</v>
      </c>
      <c r="NGC26" s="401">
        <v>0.75</v>
      </c>
      <c r="NGD26" s="401">
        <v>0.75</v>
      </c>
      <c r="NGE26" s="401">
        <v>0.75</v>
      </c>
      <c r="NGF26" s="401">
        <v>0.75</v>
      </c>
      <c r="NGG26" s="401">
        <v>0.75</v>
      </c>
      <c r="NGH26" s="401">
        <v>0.75</v>
      </c>
      <c r="NGI26" s="401">
        <v>0.75</v>
      </c>
      <c r="NGJ26" s="401">
        <v>0.75</v>
      </c>
      <c r="NGK26" s="401">
        <v>0.75</v>
      </c>
      <c r="NGL26" s="401">
        <v>0.75</v>
      </c>
      <c r="NGM26" s="401">
        <v>0.75</v>
      </c>
      <c r="NGN26" s="401">
        <v>0.75</v>
      </c>
      <c r="NGO26" s="401">
        <v>0.75</v>
      </c>
      <c r="NGP26" s="401">
        <v>0.75</v>
      </c>
      <c r="NGQ26" s="401">
        <v>0.75</v>
      </c>
      <c r="NGR26" s="401">
        <v>0.75</v>
      </c>
      <c r="NGS26" s="401">
        <v>0.75</v>
      </c>
      <c r="NGT26" s="401">
        <v>0.75</v>
      </c>
      <c r="NGU26" s="401">
        <v>0.75</v>
      </c>
      <c r="NGV26" s="401">
        <v>0.75</v>
      </c>
      <c r="NGW26" s="401">
        <v>0.75</v>
      </c>
      <c r="NGX26" s="401">
        <v>0.75</v>
      </c>
      <c r="NGY26" s="401">
        <v>0.75</v>
      </c>
      <c r="NGZ26" s="401">
        <v>0.75</v>
      </c>
      <c r="NHA26" s="401">
        <v>0.75</v>
      </c>
      <c r="NHB26" s="401">
        <v>0.75</v>
      </c>
      <c r="NHC26" s="401">
        <v>0.75</v>
      </c>
      <c r="NHD26" s="401">
        <v>0.75</v>
      </c>
      <c r="NHE26" s="401">
        <v>0.75</v>
      </c>
      <c r="NHF26" s="401">
        <v>0.75</v>
      </c>
      <c r="NHG26" s="401">
        <v>0.75</v>
      </c>
      <c r="NHH26" s="401">
        <v>0.75</v>
      </c>
      <c r="NHI26" s="401">
        <v>0.75</v>
      </c>
      <c r="NHJ26" s="401">
        <v>0.75</v>
      </c>
      <c r="NHK26" s="401">
        <v>0.75</v>
      </c>
      <c r="NHL26" s="401">
        <v>0.75</v>
      </c>
      <c r="NHM26" s="401">
        <v>0.75</v>
      </c>
      <c r="NHN26" s="401">
        <v>0.75</v>
      </c>
      <c r="NHO26" s="401">
        <v>0.75</v>
      </c>
      <c r="NHP26" s="401">
        <v>0.75</v>
      </c>
      <c r="NHQ26" s="401">
        <v>0.75</v>
      </c>
      <c r="NHR26" s="401">
        <v>0.75</v>
      </c>
      <c r="NHS26" s="401">
        <v>0.75</v>
      </c>
      <c r="NHT26" s="401">
        <v>0.75</v>
      </c>
      <c r="NHU26" s="401">
        <v>0.75</v>
      </c>
      <c r="NHV26" s="401">
        <v>0.75</v>
      </c>
      <c r="NHW26" s="401">
        <v>0.75</v>
      </c>
      <c r="NHX26" s="401">
        <v>0.75</v>
      </c>
      <c r="NHY26" s="401">
        <v>0.75</v>
      </c>
      <c r="NHZ26" s="401">
        <v>0.75</v>
      </c>
      <c r="NIA26" s="401">
        <v>0.75</v>
      </c>
      <c r="NIB26" s="401">
        <v>0.75</v>
      </c>
      <c r="NIC26" s="401">
        <v>0.75</v>
      </c>
      <c r="NID26" s="401">
        <v>0.75</v>
      </c>
      <c r="NIE26" s="401">
        <v>0.75</v>
      </c>
      <c r="NIF26" s="401">
        <v>0.75</v>
      </c>
      <c r="NIG26" s="401">
        <v>0.75</v>
      </c>
      <c r="NIH26" s="401">
        <v>0.75</v>
      </c>
      <c r="NII26" s="401">
        <v>0.75</v>
      </c>
      <c r="NIJ26" s="401">
        <v>0.75</v>
      </c>
      <c r="NIK26" s="401">
        <v>0.75</v>
      </c>
      <c r="NIL26" s="401">
        <v>0.75</v>
      </c>
      <c r="NIM26" s="401">
        <v>0.75</v>
      </c>
      <c r="NIN26" s="401">
        <v>0.75</v>
      </c>
      <c r="NIO26" s="401">
        <v>0.75</v>
      </c>
      <c r="NIP26" s="401">
        <v>0.75</v>
      </c>
      <c r="NIQ26" s="401">
        <v>0.75</v>
      </c>
      <c r="NIR26" s="401">
        <v>0.75</v>
      </c>
      <c r="NIS26" s="401">
        <v>0.75</v>
      </c>
      <c r="NIT26" s="401">
        <v>0.75</v>
      </c>
      <c r="NIU26" s="401">
        <v>0.75</v>
      </c>
      <c r="NIV26" s="401">
        <v>0.75</v>
      </c>
      <c r="NIW26" s="401">
        <v>0.75</v>
      </c>
      <c r="NIX26" s="401">
        <v>0.75</v>
      </c>
      <c r="NIY26" s="401">
        <v>0.75</v>
      </c>
      <c r="NIZ26" s="401">
        <v>0.75</v>
      </c>
      <c r="NJA26" s="401">
        <v>0.75</v>
      </c>
      <c r="NJB26" s="401">
        <v>0.75</v>
      </c>
      <c r="NJC26" s="401">
        <v>0.75</v>
      </c>
      <c r="NJD26" s="401">
        <v>0.75</v>
      </c>
      <c r="NJE26" s="401">
        <v>0.75</v>
      </c>
      <c r="NJF26" s="401">
        <v>0.75</v>
      </c>
      <c r="NJG26" s="401">
        <v>0.75</v>
      </c>
      <c r="NJH26" s="401">
        <v>0.75</v>
      </c>
      <c r="NJI26" s="401">
        <v>0.75</v>
      </c>
      <c r="NJJ26" s="401">
        <v>0.75</v>
      </c>
      <c r="NJK26" s="401">
        <v>0.75</v>
      </c>
      <c r="NJL26" s="401">
        <v>0.75</v>
      </c>
      <c r="NJM26" s="401">
        <v>0.75</v>
      </c>
      <c r="NJN26" s="401">
        <v>0.75</v>
      </c>
      <c r="NJO26" s="401">
        <v>0.75</v>
      </c>
      <c r="NJP26" s="401">
        <v>0.75</v>
      </c>
      <c r="NJQ26" s="401">
        <v>0.75</v>
      </c>
      <c r="NJR26" s="401">
        <v>0.75</v>
      </c>
      <c r="NJS26" s="401">
        <v>0.75</v>
      </c>
      <c r="NJT26" s="401">
        <v>0.75</v>
      </c>
      <c r="NJU26" s="401">
        <v>0.75</v>
      </c>
      <c r="NJV26" s="401">
        <v>0.75</v>
      </c>
      <c r="NJW26" s="401">
        <v>0.75</v>
      </c>
      <c r="NJX26" s="401">
        <v>0.75</v>
      </c>
      <c r="NJY26" s="401">
        <v>0.75</v>
      </c>
      <c r="NJZ26" s="401">
        <v>0.75</v>
      </c>
      <c r="NKA26" s="401">
        <v>0.75</v>
      </c>
      <c r="NKB26" s="401">
        <v>0.75</v>
      </c>
      <c r="NKC26" s="401">
        <v>0.75</v>
      </c>
      <c r="NKD26" s="401">
        <v>0.75</v>
      </c>
      <c r="NKE26" s="401">
        <v>0.75</v>
      </c>
      <c r="NKF26" s="401">
        <v>0.75</v>
      </c>
      <c r="NKG26" s="401">
        <v>0.75</v>
      </c>
      <c r="NKH26" s="401">
        <v>0.75</v>
      </c>
      <c r="NKI26" s="401">
        <v>0.75</v>
      </c>
      <c r="NKJ26" s="401">
        <v>0.75</v>
      </c>
      <c r="NKK26" s="401">
        <v>0.75</v>
      </c>
      <c r="NKL26" s="401">
        <v>0.75</v>
      </c>
      <c r="NKM26" s="401">
        <v>0.75</v>
      </c>
      <c r="NKN26" s="401">
        <v>0.75</v>
      </c>
      <c r="NKO26" s="401">
        <v>0.75</v>
      </c>
      <c r="NKP26" s="401">
        <v>0.75</v>
      </c>
      <c r="NKQ26" s="401">
        <v>0.75</v>
      </c>
      <c r="NKR26" s="401">
        <v>0.75</v>
      </c>
      <c r="NKS26" s="401">
        <v>0.75</v>
      </c>
      <c r="NKT26" s="401">
        <v>0.75</v>
      </c>
      <c r="NKU26" s="401">
        <v>0.75</v>
      </c>
      <c r="NKV26" s="401">
        <v>0.75</v>
      </c>
      <c r="NKW26" s="401">
        <v>0.75</v>
      </c>
      <c r="NKX26" s="401">
        <v>0.75</v>
      </c>
      <c r="NKY26" s="401">
        <v>0.75</v>
      </c>
      <c r="NKZ26" s="401">
        <v>0.75</v>
      </c>
      <c r="NLA26" s="401">
        <v>0.75</v>
      </c>
      <c r="NLB26" s="401">
        <v>0.75</v>
      </c>
      <c r="NLC26" s="401">
        <v>0.75</v>
      </c>
      <c r="NLD26" s="401">
        <v>0.75</v>
      </c>
      <c r="NLE26" s="401">
        <v>0.75</v>
      </c>
      <c r="NLF26" s="401">
        <v>0.75</v>
      </c>
      <c r="NLG26" s="401">
        <v>0.75</v>
      </c>
      <c r="NLH26" s="401">
        <v>0.75</v>
      </c>
      <c r="NLI26" s="401">
        <v>0.75</v>
      </c>
      <c r="NLJ26" s="401">
        <v>0.75</v>
      </c>
      <c r="NLK26" s="401">
        <v>0.75</v>
      </c>
      <c r="NLL26" s="401">
        <v>0.75</v>
      </c>
      <c r="NLM26" s="401">
        <v>0.75</v>
      </c>
      <c r="NLN26" s="401">
        <v>0.75</v>
      </c>
      <c r="NLO26" s="401">
        <v>0.75</v>
      </c>
      <c r="NLP26" s="401">
        <v>0.75</v>
      </c>
      <c r="NLQ26" s="401">
        <v>0.75</v>
      </c>
      <c r="NLR26" s="401">
        <v>0.75</v>
      </c>
      <c r="NLS26" s="401">
        <v>0.75</v>
      </c>
      <c r="NLT26" s="401">
        <v>0.75</v>
      </c>
      <c r="NLU26" s="401">
        <v>0.75</v>
      </c>
      <c r="NLV26" s="401">
        <v>0.75</v>
      </c>
      <c r="NLW26" s="401">
        <v>0.75</v>
      </c>
      <c r="NLX26" s="401">
        <v>0.75</v>
      </c>
      <c r="NLY26" s="401">
        <v>0.75</v>
      </c>
      <c r="NLZ26" s="401">
        <v>0.75</v>
      </c>
      <c r="NMA26" s="401">
        <v>0.75</v>
      </c>
      <c r="NMB26" s="401">
        <v>0.75</v>
      </c>
      <c r="NMC26" s="401">
        <v>0.75</v>
      </c>
      <c r="NMD26" s="401">
        <v>0.75</v>
      </c>
      <c r="NME26" s="401">
        <v>0.75</v>
      </c>
      <c r="NMF26" s="401">
        <v>0.75</v>
      </c>
      <c r="NMG26" s="401">
        <v>0.75</v>
      </c>
      <c r="NMH26" s="401">
        <v>0.75</v>
      </c>
      <c r="NMI26" s="401">
        <v>0.75</v>
      </c>
      <c r="NMJ26" s="401">
        <v>0.75</v>
      </c>
      <c r="NMK26" s="401">
        <v>0.75</v>
      </c>
      <c r="NML26" s="401">
        <v>0.75</v>
      </c>
      <c r="NMM26" s="401">
        <v>0.75</v>
      </c>
      <c r="NMN26" s="401">
        <v>0.75</v>
      </c>
      <c r="NMO26" s="401">
        <v>0.75</v>
      </c>
      <c r="NMP26" s="401">
        <v>0.75</v>
      </c>
      <c r="NMQ26" s="401">
        <v>0.75</v>
      </c>
      <c r="NMR26" s="401">
        <v>0.75</v>
      </c>
      <c r="NMS26" s="401">
        <v>0.75</v>
      </c>
      <c r="NMT26" s="401">
        <v>0.75</v>
      </c>
      <c r="NMU26" s="401">
        <v>0.75</v>
      </c>
      <c r="NMV26" s="401">
        <v>0.75</v>
      </c>
      <c r="NMW26" s="401">
        <v>0.75</v>
      </c>
      <c r="NMX26" s="401">
        <v>0.75</v>
      </c>
      <c r="NMY26" s="401">
        <v>0.75</v>
      </c>
      <c r="NMZ26" s="401">
        <v>0.75</v>
      </c>
      <c r="NNA26" s="401">
        <v>0.75</v>
      </c>
      <c r="NNB26" s="401">
        <v>0.75</v>
      </c>
      <c r="NNC26" s="401">
        <v>0.75</v>
      </c>
      <c r="NND26" s="401">
        <v>0.75</v>
      </c>
      <c r="NNE26" s="401">
        <v>0.75</v>
      </c>
      <c r="NNF26" s="401">
        <v>0.75</v>
      </c>
      <c r="NNG26" s="401">
        <v>0.75</v>
      </c>
      <c r="NNH26" s="401">
        <v>0.75</v>
      </c>
      <c r="NNI26" s="401">
        <v>0.75</v>
      </c>
      <c r="NNJ26" s="401">
        <v>0.75</v>
      </c>
      <c r="NNK26" s="401">
        <v>0.75</v>
      </c>
      <c r="NNL26" s="401">
        <v>0.75</v>
      </c>
      <c r="NNM26" s="401">
        <v>0.75</v>
      </c>
      <c r="NNN26" s="401">
        <v>0.75</v>
      </c>
      <c r="NNO26" s="401">
        <v>0.75</v>
      </c>
      <c r="NNP26" s="401">
        <v>0.75</v>
      </c>
      <c r="NNQ26" s="401">
        <v>0.75</v>
      </c>
      <c r="NNR26" s="401">
        <v>0.75</v>
      </c>
      <c r="NNS26" s="401">
        <v>0.75</v>
      </c>
      <c r="NNT26" s="401">
        <v>0.75</v>
      </c>
      <c r="NNU26" s="401">
        <v>0.75</v>
      </c>
      <c r="NNV26" s="401">
        <v>0.75</v>
      </c>
      <c r="NNW26" s="401">
        <v>0.75</v>
      </c>
      <c r="NNX26" s="401">
        <v>0.75</v>
      </c>
      <c r="NNY26" s="401">
        <v>0.75</v>
      </c>
      <c r="NNZ26" s="401">
        <v>0.75</v>
      </c>
      <c r="NOA26" s="401">
        <v>0.75</v>
      </c>
      <c r="NOB26" s="401">
        <v>0.75</v>
      </c>
      <c r="NOC26" s="401">
        <v>0.75</v>
      </c>
      <c r="NOD26" s="401">
        <v>0.75</v>
      </c>
      <c r="NOE26" s="401">
        <v>0.75</v>
      </c>
      <c r="NOF26" s="401">
        <v>0.75</v>
      </c>
      <c r="NOG26" s="401">
        <v>0.75</v>
      </c>
      <c r="NOH26" s="401">
        <v>0.75</v>
      </c>
      <c r="NOI26" s="401">
        <v>0.75</v>
      </c>
      <c r="NOJ26" s="401">
        <v>0.75</v>
      </c>
      <c r="NOK26" s="401">
        <v>0.75</v>
      </c>
      <c r="NOL26" s="401">
        <v>0.75</v>
      </c>
      <c r="NOM26" s="401">
        <v>0.75</v>
      </c>
      <c r="NON26" s="401">
        <v>0.75</v>
      </c>
      <c r="NOO26" s="401">
        <v>0.75</v>
      </c>
      <c r="NOP26" s="401">
        <v>0.75</v>
      </c>
      <c r="NOQ26" s="401">
        <v>0.75</v>
      </c>
      <c r="NOR26" s="401">
        <v>0.75</v>
      </c>
      <c r="NOS26" s="401">
        <v>0.75</v>
      </c>
      <c r="NOT26" s="401">
        <v>0.75</v>
      </c>
      <c r="NOU26" s="401">
        <v>0.75</v>
      </c>
      <c r="NOV26" s="401">
        <v>0.75</v>
      </c>
      <c r="NOW26" s="401">
        <v>0.75</v>
      </c>
      <c r="NOX26" s="401">
        <v>0.75</v>
      </c>
      <c r="NOY26" s="401">
        <v>0.75</v>
      </c>
      <c r="NOZ26" s="401">
        <v>0.75</v>
      </c>
      <c r="NPA26" s="401">
        <v>0.75</v>
      </c>
      <c r="NPB26" s="401">
        <v>0.75</v>
      </c>
      <c r="NPC26" s="401">
        <v>0.75</v>
      </c>
      <c r="NPD26" s="401">
        <v>0.75</v>
      </c>
      <c r="NPE26" s="401">
        <v>0.75</v>
      </c>
      <c r="NPF26" s="401">
        <v>0.75</v>
      </c>
      <c r="NPG26" s="401">
        <v>0.75</v>
      </c>
      <c r="NPH26" s="401">
        <v>0.75</v>
      </c>
      <c r="NPI26" s="401">
        <v>0.75</v>
      </c>
      <c r="NPJ26" s="401">
        <v>0.75</v>
      </c>
      <c r="NPK26" s="401">
        <v>0.75</v>
      </c>
      <c r="NPL26" s="401">
        <v>0.75</v>
      </c>
      <c r="NPM26" s="401">
        <v>0.75</v>
      </c>
      <c r="NPN26" s="401">
        <v>0.75</v>
      </c>
      <c r="NPO26" s="401">
        <v>0.75</v>
      </c>
      <c r="NPP26" s="401">
        <v>0.75</v>
      </c>
      <c r="NPQ26" s="401">
        <v>0.75</v>
      </c>
      <c r="NPR26" s="401">
        <v>0.75</v>
      </c>
      <c r="NPS26" s="401">
        <v>0.75</v>
      </c>
      <c r="NPT26" s="401">
        <v>0.75</v>
      </c>
      <c r="NPU26" s="401">
        <v>0.75</v>
      </c>
      <c r="NPV26" s="401">
        <v>0.75</v>
      </c>
      <c r="NPW26" s="401">
        <v>0.75</v>
      </c>
      <c r="NPX26" s="401">
        <v>0.75</v>
      </c>
      <c r="NPY26" s="401">
        <v>0.75</v>
      </c>
      <c r="NPZ26" s="401">
        <v>0.75</v>
      </c>
      <c r="NQA26" s="401">
        <v>0.75</v>
      </c>
      <c r="NQB26" s="401">
        <v>0.75</v>
      </c>
      <c r="NQC26" s="401">
        <v>0.75</v>
      </c>
      <c r="NQD26" s="401">
        <v>0.75</v>
      </c>
      <c r="NQE26" s="401">
        <v>0.75</v>
      </c>
      <c r="NQF26" s="401">
        <v>0.75</v>
      </c>
      <c r="NQG26" s="401">
        <v>0.75</v>
      </c>
      <c r="NQH26" s="401">
        <v>0.75</v>
      </c>
      <c r="NQI26" s="401">
        <v>0.75</v>
      </c>
      <c r="NQJ26" s="401">
        <v>0.75</v>
      </c>
      <c r="NQK26" s="401">
        <v>0.75</v>
      </c>
      <c r="NQL26" s="401">
        <v>0.75</v>
      </c>
      <c r="NQM26" s="401">
        <v>0.75</v>
      </c>
      <c r="NQN26" s="401">
        <v>0.75</v>
      </c>
      <c r="NQO26" s="401">
        <v>0.75</v>
      </c>
      <c r="NQP26" s="401">
        <v>0.75</v>
      </c>
      <c r="NQQ26" s="401">
        <v>0.75</v>
      </c>
      <c r="NQR26" s="401">
        <v>0.75</v>
      </c>
      <c r="NQS26" s="401">
        <v>0.75</v>
      </c>
      <c r="NQT26" s="401">
        <v>0.75</v>
      </c>
      <c r="NQU26" s="401">
        <v>0.75</v>
      </c>
      <c r="NQV26" s="401">
        <v>0.75</v>
      </c>
      <c r="NQW26" s="401">
        <v>0.75</v>
      </c>
      <c r="NQX26" s="401">
        <v>0.75</v>
      </c>
      <c r="NQY26" s="401">
        <v>0.75</v>
      </c>
      <c r="NQZ26" s="401">
        <v>0.75</v>
      </c>
      <c r="NRA26" s="401">
        <v>0.75</v>
      </c>
      <c r="NRB26" s="401">
        <v>0.75</v>
      </c>
      <c r="NRC26" s="401">
        <v>0.75</v>
      </c>
      <c r="NRD26" s="401">
        <v>0.75</v>
      </c>
      <c r="NRE26" s="401">
        <v>0.75</v>
      </c>
      <c r="NRF26" s="401">
        <v>0.75</v>
      </c>
      <c r="NRG26" s="401">
        <v>0.75</v>
      </c>
      <c r="NRH26" s="401">
        <v>0.75</v>
      </c>
      <c r="NRI26" s="401">
        <v>0.75</v>
      </c>
      <c r="NRJ26" s="401">
        <v>0.75</v>
      </c>
      <c r="NRK26" s="401">
        <v>0.75</v>
      </c>
      <c r="NRL26" s="401">
        <v>0.75</v>
      </c>
      <c r="NRM26" s="401">
        <v>0.75</v>
      </c>
      <c r="NRN26" s="401">
        <v>0.75</v>
      </c>
      <c r="NRO26" s="401">
        <v>0.75</v>
      </c>
      <c r="NRP26" s="401">
        <v>0.75</v>
      </c>
      <c r="NRQ26" s="401">
        <v>0.75</v>
      </c>
      <c r="NRR26" s="401">
        <v>0.75</v>
      </c>
      <c r="NRS26" s="401">
        <v>0.75</v>
      </c>
      <c r="NRT26" s="401">
        <v>0.75</v>
      </c>
      <c r="NRU26" s="401">
        <v>0.75</v>
      </c>
      <c r="NRV26" s="401">
        <v>0.75</v>
      </c>
      <c r="NRW26" s="401">
        <v>0.75</v>
      </c>
      <c r="NRX26" s="401">
        <v>0.75</v>
      </c>
      <c r="NRY26" s="401">
        <v>0.75</v>
      </c>
      <c r="NRZ26" s="401">
        <v>0.75</v>
      </c>
      <c r="NSA26" s="401">
        <v>0.75</v>
      </c>
      <c r="NSB26" s="401">
        <v>0.75</v>
      </c>
      <c r="NSC26" s="401">
        <v>0.75</v>
      </c>
      <c r="NSD26" s="401">
        <v>0.75</v>
      </c>
      <c r="NSE26" s="401">
        <v>0.75</v>
      </c>
      <c r="NSF26" s="401">
        <v>0.75</v>
      </c>
      <c r="NSG26" s="401">
        <v>0.75</v>
      </c>
      <c r="NSH26" s="401">
        <v>0.75</v>
      </c>
      <c r="NSI26" s="401">
        <v>0.75</v>
      </c>
      <c r="NSJ26" s="401">
        <v>0.75</v>
      </c>
      <c r="NSK26" s="401">
        <v>0.75</v>
      </c>
      <c r="NSL26" s="401">
        <v>0.75</v>
      </c>
      <c r="NSM26" s="401">
        <v>0.75</v>
      </c>
      <c r="NSN26" s="401">
        <v>0.75</v>
      </c>
      <c r="NSO26" s="401">
        <v>0.75</v>
      </c>
      <c r="NSP26" s="401">
        <v>0.75</v>
      </c>
      <c r="NSQ26" s="401">
        <v>0.75</v>
      </c>
      <c r="NSR26" s="401">
        <v>0.75</v>
      </c>
      <c r="NSS26" s="401">
        <v>0.75</v>
      </c>
      <c r="NST26" s="401">
        <v>0.75</v>
      </c>
      <c r="NSU26" s="401">
        <v>0.75</v>
      </c>
      <c r="NSV26" s="401">
        <v>0.75</v>
      </c>
      <c r="NSW26" s="401">
        <v>0.75</v>
      </c>
      <c r="NSX26" s="401">
        <v>0.75</v>
      </c>
      <c r="NSY26" s="401">
        <v>0.75</v>
      </c>
      <c r="NSZ26" s="401">
        <v>0.75</v>
      </c>
      <c r="NTA26" s="401">
        <v>0.75</v>
      </c>
      <c r="NTB26" s="401">
        <v>0.75</v>
      </c>
      <c r="NTC26" s="401">
        <v>0.75</v>
      </c>
      <c r="NTD26" s="401">
        <v>0.75</v>
      </c>
      <c r="NTE26" s="401">
        <v>0.75</v>
      </c>
      <c r="NTF26" s="401">
        <v>0.75</v>
      </c>
      <c r="NTG26" s="401">
        <v>0.75</v>
      </c>
      <c r="NTH26" s="401">
        <v>0.75</v>
      </c>
      <c r="NTI26" s="401">
        <v>0.75</v>
      </c>
      <c r="NTJ26" s="401">
        <v>0.75</v>
      </c>
      <c r="NTK26" s="401">
        <v>0.75</v>
      </c>
      <c r="NTL26" s="401">
        <v>0.75</v>
      </c>
      <c r="NTM26" s="401">
        <v>0.75</v>
      </c>
      <c r="NTN26" s="401">
        <v>0.75</v>
      </c>
      <c r="NTO26" s="401">
        <v>0.75</v>
      </c>
      <c r="NTP26" s="401">
        <v>0.75</v>
      </c>
      <c r="NTQ26" s="401">
        <v>0.75</v>
      </c>
      <c r="NTR26" s="401">
        <v>0.75</v>
      </c>
      <c r="NTS26" s="401">
        <v>0.75</v>
      </c>
      <c r="NTT26" s="401">
        <v>0.75</v>
      </c>
      <c r="NTU26" s="401">
        <v>0.75</v>
      </c>
      <c r="NTV26" s="401">
        <v>0.75</v>
      </c>
      <c r="NTW26" s="401">
        <v>0.75</v>
      </c>
      <c r="NTX26" s="401">
        <v>0.75</v>
      </c>
      <c r="NTY26" s="401">
        <v>0.75</v>
      </c>
      <c r="NTZ26" s="401">
        <v>0.75</v>
      </c>
      <c r="NUA26" s="401">
        <v>0.75</v>
      </c>
      <c r="NUB26" s="401">
        <v>0.75</v>
      </c>
      <c r="NUC26" s="401">
        <v>0.75</v>
      </c>
      <c r="NUD26" s="401">
        <v>0.75</v>
      </c>
      <c r="NUE26" s="401">
        <v>0.75</v>
      </c>
      <c r="NUF26" s="401">
        <v>0.75</v>
      </c>
      <c r="NUG26" s="401">
        <v>0.75</v>
      </c>
      <c r="NUH26" s="401">
        <v>0.75</v>
      </c>
      <c r="NUI26" s="401">
        <v>0.75</v>
      </c>
      <c r="NUJ26" s="401">
        <v>0.75</v>
      </c>
      <c r="NUK26" s="401">
        <v>0.75</v>
      </c>
      <c r="NUL26" s="401">
        <v>0.75</v>
      </c>
      <c r="NUM26" s="401">
        <v>0.75</v>
      </c>
      <c r="NUN26" s="401">
        <v>0.75</v>
      </c>
      <c r="NUO26" s="401">
        <v>0.75</v>
      </c>
      <c r="NUP26" s="401">
        <v>0.75</v>
      </c>
      <c r="NUQ26" s="401">
        <v>0.75</v>
      </c>
      <c r="NUR26" s="401">
        <v>0.75</v>
      </c>
      <c r="NUS26" s="401">
        <v>0.75</v>
      </c>
      <c r="NUT26" s="401">
        <v>0.75</v>
      </c>
      <c r="NUU26" s="401">
        <v>0.75</v>
      </c>
      <c r="NUV26" s="401">
        <v>0.75</v>
      </c>
      <c r="NUW26" s="401">
        <v>0.75</v>
      </c>
      <c r="NUX26" s="401">
        <v>0.75</v>
      </c>
      <c r="NUY26" s="401">
        <v>0.75</v>
      </c>
      <c r="NUZ26" s="401">
        <v>0.75</v>
      </c>
      <c r="NVA26" s="401">
        <v>0.75</v>
      </c>
      <c r="NVB26" s="401">
        <v>0.75</v>
      </c>
      <c r="NVC26" s="401">
        <v>0.75</v>
      </c>
      <c r="NVD26" s="401">
        <v>0.75</v>
      </c>
      <c r="NVE26" s="401">
        <v>0.75</v>
      </c>
      <c r="NVF26" s="401">
        <v>0.75</v>
      </c>
      <c r="NVG26" s="401">
        <v>0.75</v>
      </c>
      <c r="NVH26" s="401">
        <v>0.75</v>
      </c>
      <c r="NVI26" s="401">
        <v>0.75</v>
      </c>
      <c r="NVJ26" s="401">
        <v>0.75</v>
      </c>
      <c r="NVK26" s="401">
        <v>0.75</v>
      </c>
      <c r="NVL26" s="401">
        <v>0.75</v>
      </c>
      <c r="NVM26" s="401">
        <v>0.75</v>
      </c>
      <c r="NVN26" s="401">
        <v>0.75</v>
      </c>
      <c r="NVO26" s="401">
        <v>0.75</v>
      </c>
      <c r="NVP26" s="401">
        <v>0.75</v>
      </c>
      <c r="NVQ26" s="401">
        <v>0.75</v>
      </c>
      <c r="NVR26" s="401">
        <v>0.75</v>
      </c>
      <c r="NVS26" s="401">
        <v>0.75</v>
      </c>
      <c r="NVT26" s="401">
        <v>0.75</v>
      </c>
      <c r="NVU26" s="401">
        <v>0.75</v>
      </c>
      <c r="NVV26" s="401">
        <v>0.75</v>
      </c>
      <c r="NVW26" s="401">
        <v>0.75</v>
      </c>
      <c r="NVX26" s="401">
        <v>0.75</v>
      </c>
      <c r="NVY26" s="401">
        <v>0.75</v>
      </c>
      <c r="NVZ26" s="401">
        <v>0.75</v>
      </c>
      <c r="NWA26" s="401">
        <v>0.75</v>
      </c>
      <c r="NWB26" s="401">
        <v>0.75</v>
      </c>
      <c r="NWC26" s="401">
        <v>0.75</v>
      </c>
      <c r="NWD26" s="401">
        <v>0.75</v>
      </c>
      <c r="NWE26" s="401">
        <v>0.75</v>
      </c>
      <c r="NWF26" s="401">
        <v>0.75</v>
      </c>
      <c r="NWG26" s="401">
        <v>0.75</v>
      </c>
      <c r="NWH26" s="401">
        <v>0.75</v>
      </c>
      <c r="NWI26" s="401">
        <v>0.75</v>
      </c>
      <c r="NWJ26" s="401">
        <v>0.75</v>
      </c>
      <c r="NWK26" s="401">
        <v>0.75</v>
      </c>
      <c r="NWL26" s="401">
        <v>0.75</v>
      </c>
      <c r="NWM26" s="401">
        <v>0.75</v>
      </c>
      <c r="NWN26" s="401">
        <v>0.75</v>
      </c>
      <c r="NWO26" s="401">
        <v>0.75</v>
      </c>
      <c r="NWP26" s="401">
        <v>0.75</v>
      </c>
      <c r="NWQ26" s="401">
        <v>0.75</v>
      </c>
      <c r="NWR26" s="401">
        <v>0.75</v>
      </c>
      <c r="NWS26" s="401">
        <v>0.75</v>
      </c>
      <c r="NWT26" s="401">
        <v>0.75</v>
      </c>
      <c r="NWU26" s="401">
        <v>0.75</v>
      </c>
      <c r="NWV26" s="401">
        <v>0.75</v>
      </c>
      <c r="NWW26" s="401">
        <v>0.75</v>
      </c>
      <c r="NWX26" s="401">
        <v>0.75</v>
      </c>
      <c r="NWY26" s="401">
        <v>0.75</v>
      </c>
      <c r="NWZ26" s="401">
        <v>0.75</v>
      </c>
      <c r="NXA26" s="401">
        <v>0.75</v>
      </c>
      <c r="NXB26" s="401">
        <v>0.75</v>
      </c>
      <c r="NXC26" s="401">
        <v>0.75</v>
      </c>
      <c r="NXD26" s="401">
        <v>0.75</v>
      </c>
      <c r="NXE26" s="401">
        <v>0.75</v>
      </c>
      <c r="NXF26" s="401">
        <v>0.75</v>
      </c>
      <c r="NXG26" s="401">
        <v>0.75</v>
      </c>
      <c r="NXH26" s="401">
        <v>0.75</v>
      </c>
      <c r="NXI26" s="401">
        <v>0.75</v>
      </c>
      <c r="NXJ26" s="401">
        <v>0.75</v>
      </c>
      <c r="NXK26" s="401">
        <v>0.75</v>
      </c>
      <c r="NXL26" s="401">
        <v>0.75</v>
      </c>
      <c r="NXM26" s="401">
        <v>0.75</v>
      </c>
      <c r="NXN26" s="401">
        <v>0.75</v>
      </c>
      <c r="NXO26" s="401">
        <v>0.75</v>
      </c>
      <c r="NXP26" s="401">
        <v>0.75</v>
      </c>
      <c r="NXQ26" s="401">
        <v>0.75</v>
      </c>
      <c r="NXR26" s="401">
        <v>0.75</v>
      </c>
      <c r="NXS26" s="401">
        <v>0.75</v>
      </c>
      <c r="NXT26" s="401">
        <v>0.75</v>
      </c>
      <c r="NXU26" s="401">
        <v>0.75</v>
      </c>
      <c r="NXV26" s="401">
        <v>0.75</v>
      </c>
      <c r="NXW26" s="401">
        <v>0.75</v>
      </c>
      <c r="NXX26" s="401">
        <v>0.75</v>
      </c>
      <c r="NXY26" s="401">
        <v>0.75</v>
      </c>
      <c r="NXZ26" s="401">
        <v>0.75</v>
      </c>
      <c r="NYA26" s="401">
        <v>0.75</v>
      </c>
      <c r="NYB26" s="401">
        <v>0.75</v>
      </c>
      <c r="NYC26" s="401">
        <v>0.75</v>
      </c>
      <c r="NYD26" s="401">
        <v>0.75</v>
      </c>
      <c r="NYE26" s="401">
        <v>0.75</v>
      </c>
      <c r="NYF26" s="401">
        <v>0.75</v>
      </c>
      <c r="NYG26" s="401">
        <v>0.75</v>
      </c>
      <c r="NYH26" s="401">
        <v>0.75</v>
      </c>
      <c r="NYI26" s="401">
        <v>0.75</v>
      </c>
      <c r="NYJ26" s="401">
        <v>0.75</v>
      </c>
      <c r="NYK26" s="401">
        <v>0.75</v>
      </c>
      <c r="NYL26" s="401">
        <v>0.75</v>
      </c>
      <c r="NYM26" s="401">
        <v>0.75</v>
      </c>
      <c r="NYN26" s="401">
        <v>0.75</v>
      </c>
      <c r="NYO26" s="401">
        <v>0.75</v>
      </c>
      <c r="NYP26" s="401">
        <v>0.75</v>
      </c>
      <c r="NYQ26" s="401">
        <v>0.75</v>
      </c>
      <c r="NYR26" s="401">
        <v>0.75</v>
      </c>
      <c r="NYS26" s="401">
        <v>0.75</v>
      </c>
      <c r="NYT26" s="401">
        <v>0.75</v>
      </c>
      <c r="NYU26" s="401">
        <v>0.75</v>
      </c>
      <c r="NYV26" s="401">
        <v>0.75</v>
      </c>
      <c r="NYW26" s="401">
        <v>0.75</v>
      </c>
      <c r="NYX26" s="401">
        <v>0.75</v>
      </c>
      <c r="NYY26" s="401">
        <v>0.75</v>
      </c>
      <c r="NYZ26" s="401">
        <v>0.75</v>
      </c>
      <c r="NZA26" s="401">
        <v>0.75</v>
      </c>
      <c r="NZB26" s="401">
        <v>0.75</v>
      </c>
      <c r="NZC26" s="401">
        <v>0.75</v>
      </c>
      <c r="NZD26" s="401">
        <v>0.75</v>
      </c>
      <c r="NZE26" s="401">
        <v>0.75</v>
      </c>
      <c r="NZF26" s="401">
        <v>0.75</v>
      </c>
      <c r="NZG26" s="401">
        <v>0.75</v>
      </c>
      <c r="NZH26" s="401">
        <v>0.75</v>
      </c>
      <c r="NZI26" s="401">
        <v>0.75</v>
      </c>
      <c r="NZJ26" s="401">
        <v>0.75</v>
      </c>
      <c r="NZK26" s="401">
        <v>0.75</v>
      </c>
      <c r="NZL26" s="401">
        <v>0.75</v>
      </c>
      <c r="NZM26" s="401">
        <v>0.75</v>
      </c>
      <c r="NZN26" s="401">
        <v>0.75</v>
      </c>
      <c r="NZO26" s="401">
        <v>0.75</v>
      </c>
      <c r="NZP26" s="401">
        <v>0.75</v>
      </c>
      <c r="NZQ26" s="401">
        <v>0.75</v>
      </c>
      <c r="NZR26" s="401">
        <v>0.75</v>
      </c>
      <c r="NZS26" s="401">
        <v>0.75</v>
      </c>
      <c r="NZT26" s="401">
        <v>0.75</v>
      </c>
      <c r="NZU26" s="401">
        <v>0.75</v>
      </c>
      <c r="NZV26" s="401">
        <v>0.75</v>
      </c>
      <c r="NZW26" s="401">
        <v>0.75</v>
      </c>
      <c r="NZX26" s="401">
        <v>0.75</v>
      </c>
      <c r="NZY26" s="401">
        <v>0.75</v>
      </c>
      <c r="NZZ26" s="401">
        <v>0.75</v>
      </c>
      <c r="OAA26" s="401">
        <v>0.75</v>
      </c>
      <c r="OAB26" s="401">
        <v>0.75</v>
      </c>
      <c r="OAC26" s="401">
        <v>0.75</v>
      </c>
      <c r="OAD26" s="401">
        <v>0.75</v>
      </c>
      <c r="OAE26" s="401">
        <v>0.75</v>
      </c>
      <c r="OAF26" s="401">
        <v>0.75</v>
      </c>
      <c r="OAG26" s="401">
        <v>0.75</v>
      </c>
      <c r="OAH26" s="401">
        <v>0.75</v>
      </c>
      <c r="OAI26" s="401">
        <v>0.75</v>
      </c>
      <c r="OAJ26" s="401">
        <v>0.75</v>
      </c>
      <c r="OAK26" s="401">
        <v>0.75</v>
      </c>
      <c r="OAL26" s="401">
        <v>0.75</v>
      </c>
      <c r="OAM26" s="401">
        <v>0.75</v>
      </c>
      <c r="OAN26" s="401">
        <v>0.75</v>
      </c>
      <c r="OAO26" s="401">
        <v>0.75</v>
      </c>
      <c r="OAP26" s="401">
        <v>0.75</v>
      </c>
      <c r="OAQ26" s="401">
        <v>0.75</v>
      </c>
      <c r="OAR26" s="401">
        <v>0.75</v>
      </c>
      <c r="OAS26" s="401">
        <v>0.75</v>
      </c>
      <c r="OAT26" s="401">
        <v>0.75</v>
      </c>
      <c r="OAU26" s="401">
        <v>0.75</v>
      </c>
      <c r="OAV26" s="401">
        <v>0.75</v>
      </c>
      <c r="OAW26" s="401">
        <v>0.75</v>
      </c>
      <c r="OAX26" s="401">
        <v>0.75</v>
      </c>
      <c r="OAY26" s="401">
        <v>0.75</v>
      </c>
      <c r="OAZ26" s="401">
        <v>0.75</v>
      </c>
      <c r="OBA26" s="401">
        <v>0.75</v>
      </c>
      <c r="OBB26" s="401">
        <v>0.75</v>
      </c>
      <c r="OBC26" s="401">
        <v>0.75</v>
      </c>
      <c r="OBD26" s="401">
        <v>0.75</v>
      </c>
      <c r="OBE26" s="401">
        <v>0.75</v>
      </c>
      <c r="OBF26" s="401">
        <v>0.75</v>
      </c>
      <c r="OBG26" s="401">
        <v>0.75</v>
      </c>
      <c r="OBH26" s="401">
        <v>0.75</v>
      </c>
      <c r="OBI26" s="401">
        <v>0.75</v>
      </c>
      <c r="OBJ26" s="401">
        <v>0.75</v>
      </c>
      <c r="OBK26" s="401">
        <v>0.75</v>
      </c>
      <c r="OBL26" s="401">
        <v>0.75</v>
      </c>
      <c r="OBM26" s="401">
        <v>0.75</v>
      </c>
      <c r="OBN26" s="401">
        <v>0.75</v>
      </c>
      <c r="OBO26" s="401">
        <v>0.75</v>
      </c>
      <c r="OBP26" s="401">
        <v>0.75</v>
      </c>
      <c r="OBQ26" s="401">
        <v>0.75</v>
      </c>
      <c r="OBR26" s="401">
        <v>0.75</v>
      </c>
      <c r="OBS26" s="401">
        <v>0.75</v>
      </c>
      <c r="OBT26" s="401">
        <v>0.75</v>
      </c>
      <c r="OBU26" s="401">
        <v>0.75</v>
      </c>
      <c r="OBV26" s="401">
        <v>0.75</v>
      </c>
      <c r="OBW26" s="401">
        <v>0.75</v>
      </c>
      <c r="OBX26" s="401">
        <v>0.75</v>
      </c>
      <c r="OBY26" s="401">
        <v>0.75</v>
      </c>
      <c r="OBZ26" s="401">
        <v>0.75</v>
      </c>
      <c r="OCA26" s="401">
        <v>0.75</v>
      </c>
      <c r="OCB26" s="401">
        <v>0.75</v>
      </c>
      <c r="OCC26" s="401">
        <v>0.75</v>
      </c>
      <c r="OCD26" s="401">
        <v>0.75</v>
      </c>
      <c r="OCE26" s="401">
        <v>0.75</v>
      </c>
      <c r="OCF26" s="401">
        <v>0.75</v>
      </c>
      <c r="OCG26" s="401">
        <v>0.75</v>
      </c>
      <c r="OCH26" s="401">
        <v>0.75</v>
      </c>
      <c r="OCI26" s="401">
        <v>0.75</v>
      </c>
      <c r="OCJ26" s="401">
        <v>0.75</v>
      </c>
      <c r="OCK26" s="401">
        <v>0.75</v>
      </c>
      <c r="OCL26" s="401">
        <v>0.75</v>
      </c>
      <c r="OCM26" s="401">
        <v>0.75</v>
      </c>
      <c r="OCN26" s="401">
        <v>0.75</v>
      </c>
      <c r="OCO26" s="401">
        <v>0.75</v>
      </c>
      <c r="OCP26" s="401">
        <v>0.75</v>
      </c>
      <c r="OCQ26" s="401">
        <v>0.75</v>
      </c>
      <c r="OCR26" s="401">
        <v>0.75</v>
      </c>
      <c r="OCS26" s="401">
        <v>0.75</v>
      </c>
      <c r="OCT26" s="401">
        <v>0.75</v>
      </c>
      <c r="OCU26" s="401">
        <v>0.75</v>
      </c>
      <c r="OCV26" s="401">
        <v>0.75</v>
      </c>
      <c r="OCW26" s="401">
        <v>0.75</v>
      </c>
      <c r="OCX26" s="401">
        <v>0.75</v>
      </c>
      <c r="OCY26" s="401">
        <v>0.75</v>
      </c>
      <c r="OCZ26" s="401">
        <v>0.75</v>
      </c>
      <c r="ODA26" s="401">
        <v>0.75</v>
      </c>
      <c r="ODB26" s="401">
        <v>0.75</v>
      </c>
      <c r="ODC26" s="401">
        <v>0.75</v>
      </c>
      <c r="ODD26" s="401">
        <v>0.75</v>
      </c>
      <c r="ODE26" s="401">
        <v>0.75</v>
      </c>
      <c r="ODF26" s="401">
        <v>0.75</v>
      </c>
      <c r="ODG26" s="401">
        <v>0.75</v>
      </c>
      <c r="ODH26" s="401">
        <v>0.75</v>
      </c>
      <c r="ODI26" s="401">
        <v>0.75</v>
      </c>
      <c r="ODJ26" s="401">
        <v>0.75</v>
      </c>
      <c r="ODK26" s="401">
        <v>0.75</v>
      </c>
      <c r="ODL26" s="401">
        <v>0.75</v>
      </c>
      <c r="ODM26" s="401">
        <v>0.75</v>
      </c>
      <c r="ODN26" s="401">
        <v>0.75</v>
      </c>
      <c r="ODO26" s="401">
        <v>0.75</v>
      </c>
      <c r="ODP26" s="401">
        <v>0.75</v>
      </c>
      <c r="ODQ26" s="401">
        <v>0.75</v>
      </c>
      <c r="ODR26" s="401">
        <v>0.75</v>
      </c>
      <c r="ODS26" s="401">
        <v>0.75</v>
      </c>
      <c r="ODT26" s="401">
        <v>0.75</v>
      </c>
      <c r="ODU26" s="401">
        <v>0.75</v>
      </c>
      <c r="ODV26" s="401">
        <v>0.75</v>
      </c>
      <c r="ODW26" s="401">
        <v>0.75</v>
      </c>
      <c r="ODX26" s="401">
        <v>0.75</v>
      </c>
      <c r="ODY26" s="401">
        <v>0.75</v>
      </c>
      <c r="ODZ26" s="401">
        <v>0.75</v>
      </c>
      <c r="OEA26" s="401">
        <v>0.75</v>
      </c>
      <c r="OEB26" s="401">
        <v>0.75</v>
      </c>
      <c r="OEC26" s="401">
        <v>0.75</v>
      </c>
      <c r="OED26" s="401">
        <v>0.75</v>
      </c>
      <c r="OEE26" s="401">
        <v>0.75</v>
      </c>
      <c r="OEF26" s="401">
        <v>0.75</v>
      </c>
      <c r="OEG26" s="401">
        <v>0.75</v>
      </c>
      <c r="OEH26" s="401">
        <v>0.75</v>
      </c>
      <c r="OEI26" s="401">
        <v>0.75</v>
      </c>
      <c r="OEJ26" s="401">
        <v>0.75</v>
      </c>
      <c r="OEK26" s="401">
        <v>0.75</v>
      </c>
      <c r="OEL26" s="401">
        <v>0.75</v>
      </c>
      <c r="OEM26" s="401">
        <v>0.75</v>
      </c>
      <c r="OEN26" s="401">
        <v>0.75</v>
      </c>
      <c r="OEO26" s="401">
        <v>0.75</v>
      </c>
      <c r="OEP26" s="401">
        <v>0.75</v>
      </c>
      <c r="OEQ26" s="401">
        <v>0.75</v>
      </c>
      <c r="OER26" s="401">
        <v>0.75</v>
      </c>
      <c r="OES26" s="401">
        <v>0.75</v>
      </c>
      <c r="OET26" s="401">
        <v>0.75</v>
      </c>
      <c r="OEU26" s="401">
        <v>0.75</v>
      </c>
      <c r="OEV26" s="401">
        <v>0.75</v>
      </c>
      <c r="OEW26" s="401">
        <v>0.75</v>
      </c>
      <c r="OEX26" s="401">
        <v>0.75</v>
      </c>
      <c r="OEY26" s="401">
        <v>0.75</v>
      </c>
      <c r="OEZ26" s="401">
        <v>0.75</v>
      </c>
      <c r="OFA26" s="401">
        <v>0.75</v>
      </c>
      <c r="OFB26" s="401">
        <v>0.75</v>
      </c>
      <c r="OFC26" s="401">
        <v>0.75</v>
      </c>
      <c r="OFD26" s="401">
        <v>0.75</v>
      </c>
      <c r="OFE26" s="401">
        <v>0.75</v>
      </c>
      <c r="OFF26" s="401">
        <v>0.75</v>
      </c>
      <c r="OFG26" s="401">
        <v>0.75</v>
      </c>
      <c r="OFH26" s="401">
        <v>0.75</v>
      </c>
      <c r="OFI26" s="401">
        <v>0.75</v>
      </c>
      <c r="OFJ26" s="401">
        <v>0.75</v>
      </c>
      <c r="OFK26" s="401">
        <v>0.75</v>
      </c>
      <c r="OFL26" s="401">
        <v>0.75</v>
      </c>
      <c r="OFM26" s="401">
        <v>0.75</v>
      </c>
      <c r="OFN26" s="401">
        <v>0.75</v>
      </c>
      <c r="OFO26" s="401">
        <v>0.75</v>
      </c>
      <c r="OFP26" s="401">
        <v>0.75</v>
      </c>
      <c r="OFQ26" s="401">
        <v>0.75</v>
      </c>
      <c r="OFR26" s="401">
        <v>0.75</v>
      </c>
      <c r="OFS26" s="401">
        <v>0.75</v>
      </c>
      <c r="OFT26" s="401">
        <v>0.75</v>
      </c>
      <c r="OFU26" s="401">
        <v>0.75</v>
      </c>
      <c r="OFV26" s="401">
        <v>0.75</v>
      </c>
      <c r="OFW26" s="401">
        <v>0.75</v>
      </c>
      <c r="OFX26" s="401">
        <v>0.75</v>
      </c>
      <c r="OFY26" s="401">
        <v>0.75</v>
      </c>
      <c r="OFZ26" s="401">
        <v>0.75</v>
      </c>
      <c r="OGA26" s="401">
        <v>0.75</v>
      </c>
      <c r="OGB26" s="401">
        <v>0.75</v>
      </c>
      <c r="OGC26" s="401">
        <v>0.75</v>
      </c>
      <c r="OGD26" s="401">
        <v>0.75</v>
      </c>
      <c r="OGE26" s="401">
        <v>0.75</v>
      </c>
      <c r="OGF26" s="401">
        <v>0.75</v>
      </c>
      <c r="OGG26" s="401">
        <v>0.75</v>
      </c>
      <c r="OGH26" s="401">
        <v>0.75</v>
      </c>
      <c r="OGI26" s="401">
        <v>0.75</v>
      </c>
      <c r="OGJ26" s="401">
        <v>0.75</v>
      </c>
      <c r="OGK26" s="401">
        <v>0.75</v>
      </c>
      <c r="OGL26" s="401">
        <v>0.75</v>
      </c>
      <c r="OGM26" s="401">
        <v>0.75</v>
      </c>
      <c r="OGN26" s="401">
        <v>0.75</v>
      </c>
      <c r="OGO26" s="401">
        <v>0.75</v>
      </c>
      <c r="OGP26" s="401">
        <v>0.75</v>
      </c>
      <c r="OGQ26" s="401">
        <v>0.75</v>
      </c>
      <c r="OGR26" s="401">
        <v>0.75</v>
      </c>
      <c r="OGS26" s="401">
        <v>0.75</v>
      </c>
      <c r="OGT26" s="401">
        <v>0.75</v>
      </c>
      <c r="OGU26" s="401">
        <v>0.75</v>
      </c>
      <c r="OGV26" s="401">
        <v>0.75</v>
      </c>
      <c r="OGW26" s="401">
        <v>0.75</v>
      </c>
      <c r="OGX26" s="401">
        <v>0.75</v>
      </c>
      <c r="OGY26" s="401">
        <v>0.75</v>
      </c>
      <c r="OGZ26" s="401">
        <v>0.75</v>
      </c>
      <c r="OHA26" s="401">
        <v>0.75</v>
      </c>
      <c r="OHB26" s="401">
        <v>0.75</v>
      </c>
      <c r="OHC26" s="401">
        <v>0.75</v>
      </c>
      <c r="OHD26" s="401">
        <v>0.75</v>
      </c>
      <c r="OHE26" s="401">
        <v>0.75</v>
      </c>
      <c r="OHF26" s="401">
        <v>0.75</v>
      </c>
      <c r="OHG26" s="401">
        <v>0.75</v>
      </c>
      <c r="OHH26" s="401">
        <v>0.75</v>
      </c>
      <c r="OHI26" s="401">
        <v>0.75</v>
      </c>
      <c r="OHJ26" s="401">
        <v>0.75</v>
      </c>
      <c r="OHK26" s="401">
        <v>0.75</v>
      </c>
      <c r="OHL26" s="401">
        <v>0.75</v>
      </c>
      <c r="OHM26" s="401">
        <v>0.75</v>
      </c>
      <c r="OHN26" s="401">
        <v>0.75</v>
      </c>
      <c r="OHO26" s="401">
        <v>0.75</v>
      </c>
      <c r="OHP26" s="401">
        <v>0.75</v>
      </c>
      <c r="OHQ26" s="401">
        <v>0.75</v>
      </c>
      <c r="OHR26" s="401">
        <v>0.75</v>
      </c>
      <c r="OHS26" s="401">
        <v>0.75</v>
      </c>
      <c r="OHT26" s="401">
        <v>0.75</v>
      </c>
      <c r="OHU26" s="401">
        <v>0.75</v>
      </c>
      <c r="OHV26" s="401">
        <v>0.75</v>
      </c>
      <c r="OHW26" s="401">
        <v>0.75</v>
      </c>
      <c r="OHX26" s="401">
        <v>0.75</v>
      </c>
      <c r="OHY26" s="401">
        <v>0.75</v>
      </c>
      <c r="OHZ26" s="401">
        <v>0.75</v>
      </c>
      <c r="OIA26" s="401">
        <v>0.75</v>
      </c>
      <c r="OIB26" s="401">
        <v>0.75</v>
      </c>
      <c r="OIC26" s="401">
        <v>0.75</v>
      </c>
      <c r="OID26" s="401">
        <v>0.75</v>
      </c>
      <c r="OIE26" s="401">
        <v>0.75</v>
      </c>
      <c r="OIF26" s="401">
        <v>0.75</v>
      </c>
      <c r="OIG26" s="401">
        <v>0.75</v>
      </c>
      <c r="OIH26" s="401">
        <v>0.75</v>
      </c>
      <c r="OII26" s="401">
        <v>0.75</v>
      </c>
      <c r="OIJ26" s="401">
        <v>0.75</v>
      </c>
      <c r="OIK26" s="401">
        <v>0.75</v>
      </c>
      <c r="OIL26" s="401">
        <v>0.75</v>
      </c>
      <c r="OIM26" s="401">
        <v>0.75</v>
      </c>
      <c r="OIN26" s="401">
        <v>0.75</v>
      </c>
      <c r="OIO26" s="401">
        <v>0.75</v>
      </c>
      <c r="OIP26" s="401">
        <v>0.75</v>
      </c>
      <c r="OIQ26" s="401">
        <v>0.75</v>
      </c>
      <c r="OIR26" s="401">
        <v>0.75</v>
      </c>
      <c r="OIS26" s="401">
        <v>0.75</v>
      </c>
      <c r="OIT26" s="401">
        <v>0.75</v>
      </c>
      <c r="OIU26" s="401">
        <v>0.75</v>
      </c>
      <c r="OIV26" s="401">
        <v>0.75</v>
      </c>
      <c r="OIW26" s="401">
        <v>0.75</v>
      </c>
      <c r="OIX26" s="401">
        <v>0.75</v>
      </c>
      <c r="OIY26" s="401">
        <v>0.75</v>
      </c>
      <c r="OIZ26" s="401">
        <v>0.75</v>
      </c>
      <c r="OJA26" s="401">
        <v>0.75</v>
      </c>
      <c r="OJB26" s="401">
        <v>0.75</v>
      </c>
      <c r="OJC26" s="401">
        <v>0.75</v>
      </c>
      <c r="OJD26" s="401">
        <v>0.75</v>
      </c>
      <c r="OJE26" s="401">
        <v>0.75</v>
      </c>
      <c r="OJF26" s="401">
        <v>0.75</v>
      </c>
      <c r="OJG26" s="401">
        <v>0.75</v>
      </c>
      <c r="OJH26" s="401">
        <v>0.75</v>
      </c>
      <c r="OJI26" s="401">
        <v>0.75</v>
      </c>
      <c r="OJJ26" s="401">
        <v>0.75</v>
      </c>
      <c r="OJK26" s="401">
        <v>0.75</v>
      </c>
      <c r="OJL26" s="401">
        <v>0.75</v>
      </c>
      <c r="OJM26" s="401">
        <v>0.75</v>
      </c>
      <c r="OJN26" s="401">
        <v>0.75</v>
      </c>
      <c r="OJO26" s="401">
        <v>0.75</v>
      </c>
      <c r="OJP26" s="401">
        <v>0.75</v>
      </c>
      <c r="OJQ26" s="401">
        <v>0.75</v>
      </c>
      <c r="OJR26" s="401">
        <v>0.75</v>
      </c>
      <c r="OJS26" s="401">
        <v>0.75</v>
      </c>
      <c r="OJT26" s="401">
        <v>0.75</v>
      </c>
      <c r="OJU26" s="401">
        <v>0.75</v>
      </c>
      <c r="OJV26" s="401">
        <v>0.75</v>
      </c>
      <c r="OJW26" s="401">
        <v>0.75</v>
      </c>
      <c r="OJX26" s="401">
        <v>0.75</v>
      </c>
      <c r="OJY26" s="401">
        <v>0.75</v>
      </c>
      <c r="OJZ26" s="401">
        <v>0.75</v>
      </c>
      <c r="OKA26" s="401">
        <v>0.75</v>
      </c>
      <c r="OKB26" s="401">
        <v>0.75</v>
      </c>
      <c r="OKC26" s="401">
        <v>0.75</v>
      </c>
      <c r="OKD26" s="401">
        <v>0.75</v>
      </c>
      <c r="OKE26" s="401">
        <v>0.75</v>
      </c>
      <c r="OKF26" s="401">
        <v>0.75</v>
      </c>
      <c r="OKG26" s="401">
        <v>0.75</v>
      </c>
      <c r="OKH26" s="401">
        <v>0.75</v>
      </c>
      <c r="OKI26" s="401">
        <v>0.75</v>
      </c>
      <c r="OKJ26" s="401">
        <v>0.75</v>
      </c>
      <c r="OKK26" s="401">
        <v>0.75</v>
      </c>
      <c r="OKL26" s="401">
        <v>0.75</v>
      </c>
      <c r="OKM26" s="401">
        <v>0.75</v>
      </c>
      <c r="OKN26" s="401">
        <v>0.75</v>
      </c>
      <c r="OKO26" s="401">
        <v>0.75</v>
      </c>
      <c r="OKP26" s="401">
        <v>0.75</v>
      </c>
      <c r="OKQ26" s="401">
        <v>0.75</v>
      </c>
      <c r="OKR26" s="401">
        <v>0.75</v>
      </c>
      <c r="OKS26" s="401">
        <v>0.75</v>
      </c>
      <c r="OKT26" s="401">
        <v>0.75</v>
      </c>
      <c r="OKU26" s="401">
        <v>0.75</v>
      </c>
      <c r="OKV26" s="401">
        <v>0.75</v>
      </c>
      <c r="OKW26" s="401">
        <v>0.75</v>
      </c>
      <c r="OKX26" s="401">
        <v>0.75</v>
      </c>
      <c r="OKY26" s="401">
        <v>0.75</v>
      </c>
      <c r="OKZ26" s="401">
        <v>0.75</v>
      </c>
      <c r="OLA26" s="401">
        <v>0.75</v>
      </c>
      <c r="OLB26" s="401">
        <v>0.75</v>
      </c>
      <c r="OLC26" s="401">
        <v>0.75</v>
      </c>
      <c r="OLD26" s="401">
        <v>0.75</v>
      </c>
      <c r="OLE26" s="401">
        <v>0.75</v>
      </c>
      <c r="OLF26" s="401">
        <v>0.75</v>
      </c>
      <c r="OLG26" s="401">
        <v>0.75</v>
      </c>
      <c r="OLH26" s="401">
        <v>0.75</v>
      </c>
      <c r="OLI26" s="401">
        <v>0.75</v>
      </c>
      <c r="OLJ26" s="401">
        <v>0.75</v>
      </c>
      <c r="OLK26" s="401">
        <v>0.75</v>
      </c>
      <c r="OLL26" s="401">
        <v>0.75</v>
      </c>
      <c r="OLM26" s="401">
        <v>0.75</v>
      </c>
      <c r="OLN26" s="401">
        <v>0.75</v>
      </c>
      <c r="OLO26" s="401">
        <v>0.75</v>
      </c>
      <c r="OLP26" s="401">
        <v>0.75</v>
      </c>
      <c r="OLQ26" s="401">
        <v>0.75</v>
      </c>
      <c r="OLR26" s="401">
        <v>0.75</v>
      </c>
      <c r="OLS26" s="401">
        <v>0.75</v>
      </c>
      <c r="OLT26" s="401">
        <v>0.75</v>
      </c>
      <c r="OLU26" s="401">
        <v>0.75</v>
      </c>
      <c r="OLV26" s="401">
        <v>0.75</v>
      </c>
      <c r="OLW26" s="401">
        <v>0.75</v>
      </c>
      <c r="OLX26" s="401">
        <v>0.75</v>
      </c>
      <c r="OLY26" s="401">
        <v>0.75</v>
      </c>
      <c r="OLZ26" s="401">
        <v>0.75</v>
      </c>
      <c r="OMA26" s="401">
        <v>0.75</v>
      </c>
      <c r="OMB26" s="401">
        <v>0.75</v>
      </c>
      <c r="OMC26" s="401">
        <v>0.75</v>
      </c>
      <c r="OMD26" s="401">
        <v>0.75</v>
      </c>
      <c r="OME26" s="401">
        <v>0.75</v>
      </c>
      <c r="OMF26" s="401">
        <v>0.75</v>
      </c>
      <c r="OMG26" s="401">
        <v>0.75</v>
      </c>
      <c r="OMH26" s="401">
        <v>0.75</v>
      </c>
      <c r="OMI26" s="401">
        <v>0.75</v>
      </c>
      <c r="OMJ26" s="401">
        <v>0.75</v>
      </c>
      <c r="OMK26" s="401">
        <v>0.75</v>
      </c>
      <c r="OML26" s="401">
        <v>0.75</v>
      </c>
      <c r="OMM26" s="401">
        <v>0.75</v>
      </c>
      <c r="OMN26" s="401">
        <v>0.75</v>
      </c>
      <c r="OMO26" s="401">
        <v>0.75</v>
      </c>
      <c r="OMP26" s="401">
        <v>0.75</v>
      </c>
      <c r="OMQ26" s="401">
        <v>0.75</v>
      </c>
      <c r="OMR26" s="401">
        <v>0.75</v>
      </c>
      <c r="OMS26" s="401">
        <v>0.75</v>
      </c>
      <c r="OMT26" s="401">
        <v>0.75</v>
      </c>
      <c r="OMU26" s="401">
        <v>0.75</v>
      </c>
      <c r="OMV26" s="401">
        <v>0.75</v>
      </c>
      <c r="OMW26" s="401">
        <v>0.75</v>
      </c>
      <c r="OMX26" s="401">
        <v>0.75</v>
      </c>
      <c r="OMY26" s="401">
        <v>0.75</v>
      </c>
      <c r="OMZ26" s="401">
        <v>0.75</v>
      </c>
      <c r="ONA26" s="401">
        <v>0.75</v>
      </c>
      <c r="ONB26" s="401">
        <v>0.75</v>
      </c>
      <c r="ONC26" s="401">
        <v>0.75</v>
      </c>
      <c r="OND26" s="401">
        <v>0.75</v>
      </c>
      <c r="ONE26" s="401">
        <v>0.75</v>
      </c>
      <c r="ONF26" s="401">
        <v>0.75</v>
      </c>
      <c r="ONG26" s="401">
        <v>0.75</v>
      </c>
      <c r="ONH26" s="401">
        <v>0.75</v>
      </c>
      <c r="ONI26" s="401">
        <v>0.75</v>
      </c>
      <c r="ONJ26" s="401">
        <v>0.75</v>
      </c>
      <c r="ONK26" s="401">
        <v>0.75</v>
      </c>
      <c r="ONL26" s="401">
        <v>0.75</v>
      </c>
      <c r="ONM26" s="401">
        <v>0.75</v>
      </c>
      <c r="ONN26" s="401">
        <v>0.75</v>
      </c>
      <c r="ONO26" s="401">
        <v>0.75</v>
      </c>
      <c r="ONP26" s="401">
        <v>0.75</v>
      </c>
      <c r="ONQ26" s="401">
        <v>0.75</v>
      </c>
      <c r="ONR26" s="401">
        <v>0.75</v>
      </c>
      <c r="ONS26" s="401">
        <v>0.75</v>
      </c>
      <c r="ONT26" s="401">
        <v>0.75</v>
      </c>
      <c r="ONU26" s="401">
        <v>0.75</v>
      </c>
      <c r="ONV26" s="401">
        <v>0.75</v>
      </c>
      <c r="ONW26" s="401">
        <v>0.75</v>
      </c>
      <c r="ONX26" s="401">
        <v>0.75</v>
      </c>
      <c r="ONY26" s="401">
        <v>0.75</v>
      </c>
      <c r="ONZ26" s="401">
        <v>0.75</v>
      </c>
      <c r="OOA26" s="401">
        <v>0.75</v>
      </c>
      <c r="OOB26" s="401">
        <v>0.75</v>
      </c>
      <c r="OOC26" s="401">
        <v>0.75</v>
      </c>
      <c r="OOD26" s="401">
        <v>0.75</v>
      </c>
      <c r="OOE26" s="401">
        <v>0.75</v>
      </c>
      <c r="OOF26" s="401">
        <v>0.75</v>
      </c>
      <c r="OOG26" s="401">
        <v>0.75</v>
      </c>
      <c r="OOH26" s="401">
        <v>0.75</v>
      </c>
      <c r="OOI26" s="401">
        <v>0.75</v>
      </c>
      <c r="OOJ26" s="401">
        <v>0.75</v>
      </c>
      <c r="OOK26" s="401">
        <v>0.75</v>
      </c>
      <c r="OOL26" s="401">
        <v>0.75</v>
      </c>
      <c r="OOM26" s="401">
        <v>0.75</v>
      </c>
      <c r="OON26" s="401">
        <v>0.75</v>
      </c>
      <c r="OOO26" s="401">
        <v>0.75</v>
      </c>
      <c r="OOP26" s="401">
        <v>0.75</v>
      </c>
      <c r="OOQ26" s="401">
        <v>0.75</v>
      </c>
      <c r="OOR26" s="401">
        <v>0.75</v>
      </c>
      <c r="OOS26" s="401">
        <v>0.75</v>
      </c>
      <c r="OOT26" s="401">
        <v>0.75</v>
      </c>
      <c r="OOU26" s="401">
        <v>0.75</v>
      </c>
      <c r="OOV26" s="401">
        <v>0.75</v>
      </c>
      <c r="OOW26" s="401">
        <v>0.75</v>
      </c>
      <c r="OOX26" s="401">
        <v>0.75</v>
      </c>
      <c r="OOY26" s="401">
        <v>0.75</v>
      </c>
      <c r="OOZ26" s="401">
        <v>0.75</v>
      </c>
      <c r="OPA26" s="401">
        <v>0.75</v>
      </c>
      <c r="OPB26" s="401">
        <v>0.75</v>
      </c>
      <c r="OPC26" s="401">
        <v>0.75</v>
      </c>
      <c r="OPD26" s="401">
        <v>0.75</v>
      </c>
      <c r="OPE26" s="401">
        <v>0.75</v>
      </c>
      <c r="OPF26" s="401">
        <v>0.75</v>
      </c>
      <c r="OPG26" s="401">
        <v>0.75</v>
      </c>
      <c r="OPH26" s="401">
        <v>0.75</v>
      </c>
      <c r="OPI26" s="401">
        <v>0.75</v>
      </c>
      <c r="OPJ26" s="401">
        <v>0.75</v>
      </c>
      <c r="OPK26" s="401">
        <v>0.75</v>
      </c>
      <c r="OPL26" s="401">
        <v>0.75</v>
      </c>
      <c r="OPM26" s="401">
        <v>0.75</v>
      </c>
      <c r="OPN26" s="401">
        <v>0.75</v>
      </c>
      <c r="OPO26" s="401">
        <v>0.75</v>
      </c>
      <c r="OPP26" s="401">
        <v>0.75</v>
      </c>
      <c r="OPQ26" s="401">
        <v>0.75</v>
      </c>
      <c r="OPR26" s="401">
        <v>0.75</v>
      </c>
      <c r="OPS26" s="401">
        <v>0.75</v>
      </c>
      <c r="OPT26" s="401">
        <v>0.75</v>
      </c>
      <c r="OPU26" s="401">
        <v>0.75</v>
      </c>
      <c r="OPV26" s="401">
        <v>0.75</v>
      </c>
      <c r="OPW26" s="401">
        <v>0.75</v>
      </c>
      <c r="OPX26" s="401">
        <v>0.75</v>
      </c>
      <c r="OPY26" s="401">
        <v>0.75</v>
      </c>
      <c r="OPZ26" s="401">
        <v>0.75</v>
      </c>
      <c r="OQA26" s="401">
        <v>0.75</v>
      </c>
      <c r="OQB26" s="401">
        <v>0.75</v>
      </c>
      <c r="OQC26" s="401">
        <v>0.75</v>
      </c>
      <c r="OQD26" s="401">
        <v>0.75</v>
      </c>
      <c r="OQE26" s="401">
        <v>0.75</v>
      </c>
      <c r="OQF26" s="401">
        <v>0.75</v>
      </c>
      <c r="OQG26" s="401">
        <v>0.75</v>
      </c>
      <c r="OQH26" s="401">
        <v>0.75</v>
      </c>
      <c r="OQI26" s="401">
        <v>0.75</v>
      </c>
      <c r="OQJ26" s="401">
        <v>0.75</v>
      </c>
      <c r="OQK26" s="401">
        <v>0.75</v>
      </c>
      <c r="OQL26" s="401">
        <v>0.75</v>
      </c>
      <c r="OQM26" s="401">
        <v>0.75</v>
      </c>
      <c r="OQN26" s="401">
        <v>0.75</v>
      </c>
      <c r="OQO26" s="401">
        <v>0.75</v>
      </c>
      <c r="OQP26" s="401">
        <v>0.75</v>
      </c>
      <c r="OQQ26" s="401">
        <v>0.75</v>
      </c>
      <c r="OQR26" s="401">
        <v>0.75</v>
      </c>
      <c r="OQS26" s="401">
        <v>0.75</v>
      </c>
      <c r="OQT26" s="401">
        <v>0.75</v>
      </c>
      <c r="OQU26" s="401">
        <v>0.75</v>
      </c>
      <c r="OQV26" s="401">
        <v>0.75</v>
      </c>
      <c r="OQW26" s="401">
        <v>0.75</v>
      </c>
      <c r="OQX26" s="401">
        <v>0.75</v>
      </c>
      <c r="OQY26" s="401">
        <v>0.75</v>
      </c>
      <c r="OQZ26" s="401">
        <v>0.75</v>
      </c>
      <c r="ORA26" s="401">
        <v>0.75</v>
      </c>
      <c r="ORB26" s="401">
        <v>0.75</v>
      </c>
      <c r="ORC26" s="401">
        <v>0.75</v>
      </c>
      <c r="ORD26" s="401">
        <v>0.75</v>
      </c>
      <c r="ORE26" s="401">
        <v>0.75</v>
      </c>
      <c r="ORF26" s="401">
        <v>0.75</v>
      </c>
      <c r="ORG26" s="401">
        <v>0.75</v>
      </c>
      <c r="ORH26" s="401">
        <v>0.75</v>
      </c>
      <c r="ORI26" s="401">
        <v>0.75</v>
      </c>
      <c r="ORJ26" s="401">
        <v>0.75</v>
      </c>
      <c r="ORK26" s="401">
        <v>0.75</v>
      </c>
      <c r="ORL26" s="401">
        <v>0.75</v>
      </c>
      <c r="ORM26" s="401">
        <v>0.75</v>
      </c>
      <c r="ORN26" s="401">
        <v>0.75</v>
      </c>
      <c r="ORO26" s="401">
        <v>0.75</v>
      </c>
      <c r="ORP26" s="401">
        <v>0.75</v>
      </c>
      <c r="ORQ26" s="401">
        <v>0.75</v>
      </c>
      <c r="ORR26" s="401">
        <v>0.75</v>
      </c>
      <c r="ORS26" s="401">
        <v>0.75</v>
      </c>
      <c r="ORT26" s="401">
        <v>0.75</v>
      </c>
      <c r="ORU26" s="401">
        <v>0.75</v>
      </c>
      <c r="ORV26" s="401">
        <v>0.75</v>
      </c>
      <c r="ORW26" s="401">
        <v>0.75</v>
      </c>
      <c r="ORX26" s="401">
        <v>0.75</v>
      </c>
      <c r="ORY26" s="401">
        <v>0.75</v>
      </c>
      <c r="ORZ26" s="401">
        <v>0.75</v>
      </c>
      <c r="OSA26" s="401">
        <v>0.75</v>
      </c>
      <c r="OSB26" s="401">
        <v>0.75</v>
      </c>
      <c r="OSC26" s="401">
        <v>0.75</v>
      </c>
      <c r="OSD26" s="401">
        <v>0.75</v>
      </c>
      <c r="OSE26" s="401">
        <v>0.75</v>
      </c>
      <c r="OSF26" s="401">
        <v>0.75</v>
      </c>
      <c r="OSG26" s="401">
        <v>0.75</v>
      </c>
      <c r="OSH26" s="401">
        <v>0.75</v>
      </c>
      <c r="OSI26" s="401">
        <v>0.75</v>
      </c>
      <c r="OSJ26" s="401">
        <v>0.75</v>
      </c>
      <c r="OSK26" s="401">
        <v>0.75</v>
      </c>
      <c r="OSL26" s="401">
        <v>0.75</v>
      </c>
      <c r="OSM26" s="401">
        <v>0.75</v>
      </c>
      <c r="OSN26" s="401">
        <v>0.75</v>
      </c>
      <c r="OSO26" s="401">
        <v>0.75</v>
      </c>
      <c r="OSP26" s="401">
        <v>0.75</v>
      </c>
      <c r="OSQ26" s="401">
        <v>0.75</v>
      </c>
      <c r="OSR26" s="401">
        <v>0.75</v>
      </c>
      <c r="OSS26" s="401">
        <v>0.75</v>
      </c>
      <c r="OST26" s="401">
        <v>0.75</v>
      </c>
      <c r="OSU26" s="401">
        <v>0.75</v>
      </c>
      <c r="OSV26" s="401">
        <v>0.75</v>
      </c>
      <c r="OSW26" s="401">
        <v>0.75</v>
      </c>
      <c r="OSX26" s="401">
        <v>0.75</v>
      </c>
      <c r="OSY26" s="401">
        <v>0.75</v>
      </c>
      <c r="OSZ26" s="401">
        <v>0.75</v>
      </c>
      <c r="OTA26" s="401">
        <v>0.75</v>
      </c>
      <c r="OTB26" s="401">
        <v>0.75</v>
      </c>
      <c r="OTC26" s="401">
        <v>0.75</v>
      </c>
      <c r="OTD26" s="401">
        <v>0.75</v>
      </c>
      <c r="OTE26" s="401">
        <v>0.75</v>
      </c>
      <c r="OTF26" s="401">
        <v>0.75</v>
      </c>
      <c r="OTG26" s="401">
        <v>0.75</v>
      </c>
      <c r="OTH26" s="401">
        <v>0.75</v>
      </c>
      <c r="OTI26" s="401">
        <v>0.75</v>
      </c>
      <c r="OTJ26" s="401">
        <v>0.75</v>
      </c>
      <c r="OTK26" s="401">
        <v>0.75</v>
      </c>
      <c r="OTL26" s="401">
        <v>0.75</v>
      </c>
      <c r="OTM26" s="401">
        <v>0.75</v>
      </c>
      <c r="OTN26" s="401">
        <v>0.75</v>
      </c>
      <c r="OTO26" s="401">
        <v>0.75</v>
      </c>
      <c r="OTP26" s="401">
        <v>0.75</v>
      </c>
      <c r="OTQ26" s="401">
        <v>0.75</v>
      </c>
      <c r="OTR26" s="401">
        <v>0.75</v>
      </c>
      <c r="OTS26" s="401">
        <v>0.75</v>
      </c>
      <c r="OTT26" s="401">
        <v>0.75</v>
      </c>
      <c r="OTU26" s="401">
        <v>0.75</v>
      </c>
      <c r="OTV26" s="401">
        <v>0.75</v>
      </c>
      <c r="OTW26" s="401">
        <v>0.75</v>
      </c>
      <c r="OTX26" s="401">
        <v>0.75</v>
      </c>
      <c r="OTY26" s="401">
        <v>0.75</v>
      </c>
      <c r="OTZ26" s="401">
        <v>0.75</v>
      </c>
      <c r="OUA26" s="401">
        <v>0.75</v>
      </c>
      <c r="OUB26" s="401">
        <v>0.75</v>
      </c>
      <c r="OUC26" s="401">
        <v>0.75</v>
      </c>
      <c r="OUD26" s="401">
        <v>0.75</v>
      </c>
      <c r="OUE26" s="401">
        <v>0.75</v>
      </c>
      <c r="OUF26" s="401">
        <v>0.75</v>
      </c>
      <c r="OUG26" s="401">
        <v>0.75</v>
      </c>
      <c r="OUH26" s="401">
        <v>0.75</v>
      </c>
      <c r="OUI26" s="401">
        <v>0.75</v>
      </c>
      <c r="OUJ26" s="401">
        <v>0.75</v>
      </c>
      <c r="OUK26" s="401">
        <v>0.75</v>
      </c>
      <c r="OUL26" s="401">
        <v>0.75</v>
      </c>
      <c r="OUM26" s="401">
        <v>0.75</v>
      </c>
      <c r="OUN26" s="401">
        <v>0.75</v>
      </c>
      <c r="OUO26" s="401">
        <v>0.75</v>
      </c>
      <c r="OUP26" s="401">
        <v>0.75</v>
      </c>
      <c r="OUQ26" s="401">
        <v>0.75</v>
      </c>
      <c r="OUR26" s="401">
        <v>0.75</v>
      </c>
      <c r="OUS26" s="401">
        <v>0.75</v>
      </c>
      <c r="OUT26" s="401">
        <v>0.75</v>
      </c>
      <c r="OUU26" s="401">
        <v>0.75</v>
      </c>
      <c r="OUV26" s="401">
        <v>0.75</v>
      </c>
      <c r="OUW26" s="401">
        <v>0.75</v>
      </c>
      <c r="OUX26" s="401">
        <v>0.75</v>
      </c>
      <c r="OUY26" s="401">
        <v>0.75</v>
      </c>
      <c r="OUZ26" s="401">
        <v>0.75</v>
      </c>
      <c r="OVA26" s="401">
        <v>0.75</v>
      </c>
      <c r="OVB26" s="401">
        <v>0.75</v>
      </c>
      <c r="OVC26" s="401">
        <v>0.75</v>
      </c>
      <c r="OVD26" s="401">
        <v>0.75</v>
      </c>
      <c r="OVE26" s="401">
        <v>0.75</v>
      </c>
      <c r="OVF26" s="401">
        <v>0.75</v>
      </c>
      <c r="OVG26" s="401">
        <v>0.75</v>
      </c>
      <c r="OVH26" s="401">
        <v>0.75</v>
      </c>
      <c r="OVI26" s="401">
        <v>0.75</v>
      </c>
      <c r="OVJ26" s="401">
        <v>0.75</v>
      </c>
      <c r="OVK26" s="401">
        <v>0.75</v>
      </c>
      <c r="OVL26" s="401">
        <v>0.75</v>
      </c>
      <c r="OVM26" s="401">
        <v>0.75</v>
      </c>
      <c r="OVN26" s="401">
        <v>0.75</v>
      </c>
      <c r="OVO26" s="401">
        <v>0.75</v>
      </c>
      <c r="OVP26" s="401">
        <v>0.75</v>
      </c>
      <c r="OVQ26" s="401">
        <v>0.75</v>
      </c>
      <c r="OVR26" s="401">
        <v>0.75</v>
      </c>
      <c r="OVS26" s="401">
        <v>0.75</v>
      </c>
      <c r="OVT26" s="401">
        <v>0.75</v>
      </c>
      <c r="OVU26" s="401">
        <v>0.75</v>
      </c>
      <c r="OVV26" s="401">
        <v>0.75</v>
      </c>
      <c r="OVW26" s="401">
        <v>0.75</v>
      </c>
      <c r="OVX26" s="401">
        <v>0.75</v>
      </c>
      <c r="OVY26" s="401">
        <v>0.75</v>
      </c>
      <c r="OVZ26" s="401">
        <v>0.75</v>
      </c>
      <c r="OWA26" s="401">
        <v>0.75</v>
      </c>
      <c r="OWB26" s="401">
        <v>0.75</v>
      </c>
      <c r="OWC26" s="401">
        <v>0.75</v>
      </c>
      <c r="OWD26" s="401">
        <v>0.75</v>
      </c>
      <c r="OWE26" s="401">
        <v>0.75</v>
      </c>
      <c r="OWF26" s="401">
        <v>0.75</v>
      </c>
      <c r="OWG26" s="401">
        <v>0.75</v>
      </c>
      <c r="OWH26" s="401">
        <v>0.75</v>
      </c>
      <c r="OWI26" s="401">
        <v>0.75</v>
      </c>
      <c r="OWJ26" s="401">
        <v>0.75</v>
      </c>
      <c r="OWK26" s="401">
        <v>0.75</v>
      </c>
      <c r="OWL26" s="401">
        <v>0.75</v>
      </c>
      <c r="OWM26" s="401">
        <v>0.75</v>
      </c>
      <c r="OWN26" s="401">
        <v>0.75</v>
      </c>
      <c r="OWO26" s="401">
        <v>0.75</v>
      </c>
      <c r="OWP26" s="401">
        <v>0.75</v>
      </c>
      <c r="OWQ26" s="401">
        <v>0.75</v>
      </c>
      <c r="OWR26" s="401">
        <v>0.75</v>
      </c>
      <c r="OWS26" s="401">
        <v>0.75</v>
      </c>
      <c r="OWT26" s="401">
        <v>0.75</v>
      </c>
      <c r="OWU26" s="401">
        <v>0.75</v>
      </c>
      <c r="OWV26" s="401">
        <v>0.75</v>
      </c>
      <c r="OWW26" s="401">
        <v>0.75</v>
      </c>
      <c r="OWX26" s="401">
        <v>0.75</v>
      </c>
      <c r="OWY26" s="401">
        <v>0.75</v>
      </c>
      <c r="OWZ26" s="401">
        <v>0.75</v>
      </c>
      <c r="OXA26" s="401">
        <v>0.75</v>
      </c>
      <c r="OXB26" s="401">
        <v>0.75</v>
      </c>
      <c r="OXC26" s="401">
        <v>0.75</v>
      </c>
      <c r="OXD26" s="401">
        <v>0.75</v>
      </c>
      <c r="OXE26" s="401">
        <v>0.75</v>
      </c>
      <c r="OXF26" s="401">
        <v>0.75</v>
      </c>
      <c r="OXG26" s="401">
        <v>0.75</v>
      </c>
      <c r="OXH26" s="401">
        <v>0.75</v>
      </c>
      <c r="OXI26" s="401">
        <v>0.75</v>
      </c>
      <c r="OXJ26" s="401">
        <v>0.75</v>
      </c>
      <c r="OXK26" s="401">
        <v>0.75</v>
      </c>
      <c r="OXL26" s="401">
        <v>0.75</v>
      </c>
      <c r="OXM26" s="401">
        <v>0.75</v>
      </c>
      <c r="OXN26" s="401">
        <v>0.75</v>
      </c>
      <c r="OXO26" s="401">
        <v>0.75</v>
      </c>
      <c r="OXP26" s="401">
        <v>0.75</v>
      </c>
      <c r="OXQ26" s="401">
        <v>0.75</v>
      </c>
      <c r="OXR26" s="401">
        <v>0.75</v>
      </c>
      <c r="OXS26" s="401">
        <v>0.75</v>
      </c>
      <c r="OXT26" s="401">
        <v>0.75</v>
      </c>
      <c r="OXU26" s="401">
        <v>0.75</v>
      </c>
      <c r="OXV26" s="401">
        <v>0.75</v>
      </c>
      <c r="OXW26" s="401">
        <v>0.75</v>
      </c>
      <c r="OXX26" s="401">
        <v>0.75</v>
      </c>
      <c r="OXY26" s="401">
        <v>0.75</v>
      </c>
      <c r="OXZ26" s="401">
        <v>0.75</v>
      </c>
      <c r="OYA26" s="401">
        <v>0.75</v>
      </c>
      <c r="OYB26" s="401">
        <v>0.75</v>
      </c>
      <c r="OYC26" s="401">
        <v>0.75</v>
      </c>
      <c r="OYD26" s="401">
        <v>0.75</v>
      </c>
      <c r="OYE26" s="401">
        <v>0.75</v>
      </c>
      <c r="OYF26" s="401">
        <v>0.75</v>
      </c>
      <c r="OYG26" s="401">
        <v>0.75</v>
      </c>
      <c r="OYH26" s="401">
        <v>0.75</v>
      </c>
      <c r="OYI26" s="401">
        <v>0.75</v>
      </c>
      <c r="OYJ26" s="401">
        <v>0.75</v>
      </c>
      <c r="OYK26" s="401">
        <v>0.75</v>
      </c>
      <c r="OYL26" s="401">
        <v>0.75</v>
      </c>
      <c r="OYM26" s="401">
        <v>0.75</v>
      </c>
      <c r="OYN26" s="401">
        <v>0.75</v>
      </c>
      <c r="OYO26" s="401">
        <v>0.75</v>
      </c>
      <c r="OYP26" s="401">
        <v>0.75</v>
      </c>
      <c r="OYQ26" s="401">
        <v>0.75</v>
      </c>
      <c r="OYR26" s="401">
        <v>0.75</v>
      </c>
      <c r="OYS26" s="401">
        <v>0.75</v>
      </c>
      <c r="OYT26" s="401">
        <v>0.75</v>
      </c>
      <c r="OYU26" s="401">
        <v>0.75</v>
      </c>
      <c r="OYV26" s="401">
        <v>0.75</v>
      </c>
      <c r="OYW26" s="401">
        <v>0.75</v>
      </c>
      <c r="OYX26" s="401">
        <v>0.75</v>
      </c>
      <c r="OYY26" s="401">
        <v>0.75</v>
      </c>
      <c r="OYZ26" s="401">
        <v>0.75</v>
      </c>
      <c r="OZA26" s="401">
        <v>0.75</v>
      </c>
      <c r="OZB26" s="401">
        <v>0.75</v>
      </c>
      <c r="OZC26" s="401">
        <v>0.75</v>
      </c>
      <c r="OZD26" s="401">
        <v>0.75</v>
      </c>
      <c r="OZE26" s="401">
        <v>0.75</v>
      </c>
      <c r="OZF26" s="401">
        <v>0.75</v>
      </c>
      <c r="OZG26" s="401">
        <v>0.75</v>
      </c>
      <c r="OZH26" s="401">
        <v>0.75</v>
      </c>
      <c r="OZI26" s="401">
        <v>0.75</v>
      </c>
      <c r="OZJ26" s="401">
        <v>0.75</v>
      </c>
      <c r="OZK26" s="401">
        <v>0.75</v>
      </c>
      <c r="OZL26" s="401">
        <v>0.75</v>
      </c>
      <c r="OZM26" s="401">
        <v>0.75</v>
      </c>
      <c r="OZN26" s="401">
        <v>0.75</v>
      </c>
      <c r="OZO26" s="401">
        <v>0.75</v>
      </c>
      <c r="OZP26" s="401">
        <v>0.75</v>
      </c>
      <c r="OZQ26" s="401">
        <v>0.75</v>
      </c>
      <c r="OZR26" s="401">
        <v>0.75</v>
      </c>
      <c r="OZS26" s="401">
        <v>0.75</v>
      </c>
      <c r="OZT26" s="401">
        <v>0.75</v>
      </c>
      <c r="OZU26" s="401">
        <v>0.75</v>
      </c>
      <c r="OZV26" s="401">
        <v>0.75</v>
      </c>
      <c r="OZW26" s="401">
        <v>0.75</v>
      </c>
      <c r="OZX26" s="401">
        <v>0.75</v>
      </c>
      <c r="OZY26" s="401">
        <v>0.75</v>
      </c>
      <c r="OZZ26" s="401">
        <v>0.75</v>
      </c>
      <c r="PAA26" s="401">
        <v>0.75</v>
      </c>
      <c r="PAB26" s="401">
        <v>0.75</v>
      </c>
      <c r="PAC26" s="401">
        <v>0.75</v>
      </c>
      <c r="PAD26" s="401">
        <v>0.75</v>
      </c>
      <c r="PAE26" s="401">
        <v>0.75</v>
      </c>
      <c r="PAF26" s="401">
        <v>0.75</v>
      </c>
      <c r="PAG26" s="401">
        <v>0.75</v>
      </c>
      <c r="PAH26" s="401">
        <v>0.75</v>
      </c>
      <c r="PAI26" s="401">
        <v>0.75</v>
      </c>
      <c r="PAJ26" s="401">
        <v>0.75</v>
      </c>
      <c r="PAK26" s="401">
        <v>0.75</v>
      </c>
      <c r="PAL26" s="401">
        <v>0.75</v>
      </c>
      <c r="PAM26" s="401">
        <v>0.75</v>
      </c>
      <c r="PAN26" s="401">
        <v>0.75</v>
      </c>
      <c r="PAO26" s="401">
        <v>0.75</v>
      </c>
      <c r="PAP26" s="401">
        <v>0.75</v>
      </c>
      <c r="PAQ26" s="401">
        <v>0.75</v>
      </c>
      <c r="PAR26" s="401">
        <v>0.75</v>
      </c>
      <c r="PAS26" s="401">
        <v>0.75</v>
      </c>
      <c r="PAT26" s="401">
        <v>0.75</v>
      </c>
      <c r="PAU26" s="401">
        <v>0.75</v>
      </c>
      <c r="PAV26" s="401">
        <v>0.75</v>
      </c>
      <c r="PAW26" s="401">
        <v>0.75</v>
      </c>
      <c r="PAX26" s="401">
        <v>0.75</v>
      </c>
      <c r="PAY26" s="401">
        <v>0.75</v>
      </c>
      <c r="PAZ26" s="401">
        <v>0.75</v>
      </c>
      <c r="PBA26" s="401">
        <v>0.75</v>
      </c>
      <c r="PBB26" s="401">
        <v>0.75</v>
      </c>
      <c r="PBC26" s="401">
        <v>0.75</v>
      </c>
      <c r="PBD26" s="401">
        <v>0.75</v>
      </c>
      <c r="PBE26" s="401">
        <v>0.75</v>
      </c>
      <c r="PBF26" s="401">
        <v>0.75</v>
      </c>
      <c r="PBG26" s="401">
        <v>0.75</v>
      </c>
      <c r="PBH26" s="401">
        <v>0.75</v>
      </c>
      <c r="PBI26" s="401">
        <v>0.75</v>
      </c>
      <c r="PBJ26" s="401">
        <v>0.75</v>
      </c>
      <c r="PBK26" s="401">
        <v>0.75</v>
      </c>
      <c r="PBL26" s="401">
        <v>0.75</v>
      </c>
      <c r="PBM26" s="401">
        <v>0.75</v>
      </c>
      <c r="PBN26" s="401">
        <v>0.75</v>
      </c>
      <c r="PBO26" s="401">
        <v>0.75</v>
      </c>
      <c r="PBP26" s="401">
        <v>0.75</v>
      </c>
      <c r="PBQ26" s="401">
        <v>0.75</v>
      </c>
      <c r="PBR26" s="401">
        <v>0.75</v>
      </c>
      <c r="PBS26" s="401">
        <v>0.75</v>
      </c>
      <c r="PBT26" s="401">
        <v>0.75</v>
      </c>
      <c r="PBU26" s="401">
        <v>0.75</v>
      </c>
      <c r="PBV26" s="401">
        <v>0.75</v>
      </c>
      <c r="PBW26" s="401">
        <v>0.75</v>
      </c>
      <c r="PBX26" s="401">
        <v>0.75</v>
      </c>
      <c r="PBY26" s="401">
        <v>0.75</v>
      </c>
      <c r="PBZ26" s="401">
        <v>0.75</v>
      </c>
      <c r="PCA26" s="401">
        <v>0.75</v>
      </c>
      <c r="PCB26" s="401">
        <v>0.75</v>
      </c>
      <c r="PCC26" s="401">
        <v>0.75</v>
      </c>
      <c r="PCD26" s="401">
        <v>0.75</v>
      </c>
      <c r="PCE26" s="401">
        <v>0.75</v>
      </c>
      <c r="PCF26" s="401">
        <v>0.75</v>
      </c>
      <c r="PCG26" s="401">
        <v>0.75</v>
      </c>
      <c r="PCH26" s="401">
        <v>0.75</v>
      </c>
      <c r="PCI26" s="401">
        <v>0.75</v>
      </c>
      <c r="PCJ26" s="401">
        <v>0.75</v>
      </c>
      <c r="PCK26" s="401">
        <v>0.75</v>
      </c>
      <c r="PCL26" s="401">
        <v>0.75</v>
      </c>
      <c r="PCM26" s="401">
        <v>0.75</v>
      </c>
      <c r="PCN26" s="401">
        <v>0.75</v>
      </c>
      <c r="PCO26" s="401">
        <v>0.75</v>
      </c>
      <c r="PCP26" s="401">
        <v>0.75</v>
      </c>
      <c r="PCQ26" s="401">
        <v>0.75</v>
      </c>
      <c r="PCR26" s="401">
        <v>0.75</v>
      </c>
      <c r="PCS26" s="401">
        <v>0.75</v>
      </c>
      <c r="PCT26" s="401">
        <v>0.75</v>
      </c>
      <c r="PCU26" s="401">
        <v>0.75</v>
      </c>
      <c r="PCV26" s="401">
        <v>0.75</v>
      </c>
      <c r="PCW26" s="401">
        <v>0.75</v>
      </c>
      <c r="PCX26" s="401">
        <v>0.75</v>
      </c>
      <c r="PCY26" s="401">
        <v>0.75</v>
      </c>
      <c r="PCZ26" s="401">
        <v>0.75</v>
      </c>
      <c r="PDA26" s="401">
        <v>0.75</v>
      </c>
      <c r="PDB26" s="401">
        <v>0.75</v>
      </c>
      <c r="PDC26" s="401">
        <v>0.75</v>
      </c>
      <c r="PDD26" s="401">
        <v>0.75</v>
      </c>
      <c r="PDE26" s="401">
        <v>0.75</v>
      </c>
      <c r="PDF26" s="401">
        <v>0.75</v>
      </c>
      <c r="PDG26" s="401">
        <v>0.75</v>
      </c>
      <c r="PDH26" s="401">
        <v>0.75</v>
      </c>
      <c r="PDI26" s="401">
        <v>0.75</v>
      </c>
      <c r="PDJ26" s="401">
        <v>0.75</v>
      </c>
      <c r="PDK26" s="401">
        <v>0.75</v>
      </c>
      <c r="PDL26" s="401">
        <v>0.75</v>
      </c>
      <c r="PDM26" s="401">
        <v>0.75</v>
      </c>
      <c r="PDN26" s="401">
        <v>0.75</v>
      </c>
      <c r="PDO26" s="401">
        <v>0.75</v>
      </c>
      <c r="PDP26" s="401">
        <v>0.75</v>
      </c>
      <c r="PDQ26" s="401">
        <v>0.75</v>
      </c>
      <c r="PDR26" s="401">
        <v>0.75</v>
      </c>
      <c r="PDS26" s="401">
        <v>0.75</v>
      </c>
      <c r="PDT26" s="401">
        <v>0.75</v>
      </c>
      <c r="PDU26" s="401">
        <v>0.75</v>
      </c>
      <c r="PDV26" s="401">
        <v>0.75</v>
      </c>
      <c r="PDW26" s="401">
        <v>0.75</v>
      </c>
      <c r="PDX26" s="401">
        <v>0.75</v>
      </c>
      <c r="PDY26" s="401">
        <v>0.75</v>
      </c>
      <c r="PDZ26" s="401">
        <v>0.75</v>
      </c>
      <c r="PEA26" s="401">
        <v>0.75</v>
      </c>
      <c r="PEB26" s="401">
        <v>0.75</v>
      </c>
      <c r="PEC26" s="401">
        <v>0.75</v>
      </c>
      <c r="PED26" s="401">
        <v>0.75</v>
      </c>
      <c r="PEE26" s="401">
        <v>0.75</v>
      </c>
      <c r="PEF26" s="401">
        <v>0.75</v>
      </c>
      <c r="PEG26" s="401">
        <v>0.75</v>
      </c>
      <c r="PEH26" s="401">
        <v>0.75</v>
      </c>
      <c r="PEI26" s="401">
        <v>0.75</v>
      </c>
      <c r="PEJ26" s="401">
        <v>0.75</v>
      </c>
      <c r="PEK26" s="401">
        <v>0.75</v>
      </c>
      <c r="PEL26" s="401">
        <v>0.75</v>
      </c>
      <c r="PEM26" s="401">
        <v>0.75</v>
      </c>
      <c r="PEN26" s="401">
        <v>0.75</v>
      </c>
      <c r="PEO26" s="401">
        <v>0.75</v>
      </c>
      <c r="PEP26" s="401">
        <v>0.75</v>
      </c>
      <c r="PEQ26" s="401">
        <v>0.75</v>
      </c>
      <c r="PER26" s="401">
        <v>0.75</v>
      </c>
      <c r="PES26" s="401">
        <v>0.75</v>
      </c>
      <c r="PET26" s="401">
        <v>0.75</v>
      </c>
      <c r="PEU26" s="401">
        <v>0.75</v>
      </c>
      <c r="PEV26" s="401">
        <v>0.75</v>
      </c>
      <c r="PEW26" s="401">
        <v>0.75</v>
      </c>
      <c r="PEX26" s="401">
        <v>0.75</v>
      </c>
      <c r="PEY26" s="401">
        <v>0.75</v>
      </c>
      <c r="PEZ26" s="401">
        <v>0.75</v>
      </c>
      <c r="PFA26" s="401">
        <v>0.75</v>
      </c>
      <c r="PFB26" s="401">
        <v>0.75</v>
      </c>
      <c r="PFC26" s="401">
        <v>0.75</v>
      </c>
      <c r="PFD26" s="401">
        <v>0.75</v>
      </c>
      <c r="PFE26" s="401">
        <v>0.75</v>
      </c>
      <c r="PFF26" s="401">
        <v>0.75</v>
      </c>
      <c r="PFG26" s="401">
        <v>0.75</v>
      </c>
      <c r="PFH26" s="401">
        <v>0.75</v>
      </c>
      <c r="PFI26" s="401">
        <v>0.75</v>
      </c>
      <c r="PFJ26" s="401">
        <v>0.75</v>
      </c>
      <c r="PFK26" s="401">
        <v>0.75</v>
      </c>
      <c r="PFL26" s="401">
        <v>0.75</v>
      </c>
      <c r="PFM26" s="401">
        <v>0.75</v>
      </c>
      <c r="PFN26" s="401">
        <v>0.75</v>
      </c>
      <c r="PFO26" s="401">
        <v>0.75</v>
      </c>
      <c r="PFP26" s="401">
        <v>0.75</v>
      </c>
      <c r="PFQ26" s="401">
        <v>0.75</v>
      </c>
      <c r="PFR26" s="401">
        <v>0.75</v>
      </c>
      <c r="PFS26" s="401">
        <v>0.75</v>
      </c>
      <c r="PFT26" s="401">
        <v>0.75</v>
      </c>
      <c r="PFU26" s="401">
        <v>0.75</v>
      </c>
      <c r="PFV26" s="401">
        <v>0.75</v>
      </c>
      <c r="PFW26" s="401">
        <v>0.75</v>
      </c>
      <c r="PFX26" s="401">
        <v>0.75</v>
      </c>
      <c r="PFY26" s="401">
        <v>0.75</v>
      </c>
      <c r="PFZ26" s="401">
        <v>0.75</v>
      </c>
      <c r="PGA26" s="401">
        <v>0.75</v>
      </c>
      <c r="PGB26" s="401">
        <v>0.75</v>
      </c>
      <c r="PGC26" s="401">
        <v>0.75</v>
      </c>
      <c r="PGD26" s="401">
        <v>0.75</v>
      </c>
      <c r="PGE26" s="401">
        <v>0.75</v>
      </c>
      <c r="PGF26" s="401">
        <v>0.75</v>
      </c>
      <c r="PGG26" s="401">
        <v>0.75</v>
      </c>
      <c r="PGH26" s="401">
        <v>0.75</v>
      </c>
      <c r="PGI26" s="401">
        <v>0.75</v>
      </c>
      <c r="PGJ26" s="401">
        <v>0.75</v>
      </c>
      <c r="PGK26" s="401">
        <v>0.75</v>
      </c>
      <c r="PGL26" s="401">
        <v>0.75</v>
      </c>
      <c r="PGM26" s="401">
        <v>0.75</v>
      </c>
      <c r="PGN26" s="401">
        <v>0.75</v>
      </c>
      <c r="PGO26" s="401">
        <v>0.75</v>
      </c>
      <c r="PGP26" s="401">
        <v>0.75</v>
      </c>
      <c r="PGQ26" s="401">
        <v>0.75</v>
      </c>
      <c r="PGR26" s="401">
        <v>0.75</v>
      </c>
      <c r="PGS26" s="401">
        <v>0.75</v>
      </c>
      <c r="PGT26" s="401">
        <v>0.75</v>
      </c>
      <c r="PGU26" s="401">
        <v>0.75</v>
      </c>
      <c r="PGV26" s="401">
        <v>0.75</v>
      </c>
      <c r="PGW26" s="401">
        <v>0.75</v>
      </c>
      <c r="PGX26" s="401">
        <v>0.75</v>
      </c>
      <c r="PGY26" s="401">
        <v>0.75</v>
      </c>
      <c r="PGZ26" s="401">
        <v>0.75</v>
      </c>
      <c r="PHA26" s="401">
        <v>0.75</v>
      </c>
      <c r="PHB26" s="401">
        <v>0.75</v>
      </c>
      <c r="PHC26" s="401">
        <v>0.75</v>
      </c>
      <c r="PHD26" s="401">
        <v>0.75</v>
      </c>
      <c r="PHE26" s="401">
        <v>0.75</v>
      </c>
      <c r="PHF26" s="401">
        <v>0.75</v>
      </c>
      <c r="PHG26" s="401">
        <v>0.75</v>
      </c>
      <c r="PHH26" s="401">
        <v>0.75</v>
      </c>
      <c r="PHI26" s="401">
        <v>0.75</v>
      </c>
      <c r="PHJ26" s="401">
        <v>0.75</v>
      </c>
      <c r="PHK26" s="401">
        <v>0.75</v>
      </c>
      <c r="PHL26" s="401">
        <v>0.75</v>
      </c>
      <c r="PHM26" s="401">
        <v>0.75</v>
      </c>
      <c r="PHN26" s="401">
        <v>0.75</v>
      </c>
      <c r="PHO26" s="401">
        <v>0.75</v>
      </c>
      <c r="PHP26" s="401">
        <v>0.75</v>
      </c>
      <c r="PHQ26" s="401">
        <v>0.75</v>
      </c>
      <c r="PHR26" s="401">
        <v>0.75</v>
      </c>
      <c r="PHS26" s="401">
        <v>0.75</v>
      </c>
      <c r="PHT26" s="401">
        <v>0.75</v>
      </c>
      <c r="PHU26" s="401">
        <v>0.75</v>
      </c>
      <c r="PHV26" s="401">
        <v>0.75</v>
      </c>
      <c r="PHW26" s="401">
        <v>0.75</v>
      </c>
      <c r="PHX26" s="401">
        <v>0.75</v>
      </c>
      <c r="PHY26" s="401">
        <v>0.75</v>
      </c>
      <c r="PHZ26" s="401">
        <v>0.75</v>
      </c>
      <c r="PIA26" s="401">
        <v>0.75</v>
      </c>
      <c r="PIB26" s="401">
        <v>0.75</v>
      </c>
      <c r="PIC26" s="401">
        <v>0.75</v>
      </c>
      <c r="PID26" s="401">
        <v>0.75</v>
      </c>
      <c r="PIE26" s="401">
        <v>0.75</v>
      </c>
      <c r="PIF26" s="401">
        <v>0.75</v>
      </c>
      <c r="PIG26" s="401">
        <v>0.75</v>
      </c>
      <c r="PIH26" s="401">
        <v>0.75</v>
      </c>
      <c r="PII26" s="401">
        <v>0.75</v>
      </c>
      <c r="PIJ26" s="401">
        <v>0.75</v>
      </c>
      <c r="PIK26" s="401">
        <v>0.75</v>
      </c>
      <c r="PIL26" s="401">
        <v>0.75</v>
      </c>
      <c r="PIM26" s="401">
        <v>0.75</v>
      </c>
      <c r="PIN26" s="401">
        <v>0.75</v>
      </c>
      <c r="PIO26" s="401">
        <v>0.75</v>
      </c>
      <c r="PIP26" s="401">
        <v>0.75</v>
      </c>
      <c r="PIQ26" s="401">
        <v>0.75</v>
      </c>
      <c r="PIR26" s="401">
        <v>0.75</v>
      </c>
      <c r="PIS26" s="401">
        <v>0.75</v>
      </c>
      <c r="PIT26" s="401">
        <v>0.75</v>
      </c>
      <c r="PIU26" s="401">
        <v>0.75</v>
      </c>
      <c r="PIV26" s="401">
        <v>0.75</v>
      </c>
      <c r="PIW26" s="401">
        <v>0.75</v>
      </c>
      <c r="PIX26" s="401">
        <v>0.75</v>
      </c>
      <c r="PIY26" s="401">
        <v>0.75</v>
      </c>
      <c r="PIZ26" s="401">
        <v>0.75</v>
      </c>
      <c r="PJA26" s="401">
        <v>0.75</v>
      </c>
      <c r="PJB26" s="401">
        <v>0.75</v>
      </c>
      <c r="PJC26" s="401">
        <v>0.75</v>
      </c>
      <c r="PJD26" s="401">
        <v>0.75</v>
      </c>
      <c r="PJE26" s="401">
        <v>0.75</v>
      </c>
      <c r="PJF26" s="401">
        <v>0.75</v>
      </c>
      <c r="PJG26" s="401">
        <v>0.75</v>
      </c>
      <c r="PJH26" s="401">
        <v>0.75</v>
      </c>
      <c r="PJI26" s="401">
        <v>0.75</v>
      </c>
      <c r="PJJ26" s="401">
        <v>0.75</v>
      </c>
      <c r="PJK26" s="401">
        <v>0.75</v>
      </c>
      <c r="PJL26" s="401">
        <v>0.75</v>
      </c>
      <c r="PJM26" s="401">
        <v>0.75</v>
      </c>
      <c r="PJN26" s="401">
        <v>0.75</v>
      </c>
      <c r="PJO26" s="401">
        <v>0.75</v>
      </c>
      <c r="PJP26" s="401">
        <v>0.75</v>
      </c>
      <c r="PJQ26" s="401">
        <v>0.75</v>
      </c>
      <c r="PJR26" s="401">
        <v>0.75</v>
      </c>
      <c r="PJS26" s="401">
        <v>0.75</v>
      </c>
      <c r="PJT26" s="401">
        <v>0.75</v>
      </c>
      <c r="PJU26" s="401">
        <v>0.75</v>
      </c>
      <c r="PJV26" s="401">
        <v>0.75</v>
      </c>
      <c r="PJW26" s="401">
        <v>0.75</v>
      </c>
      <c r="PJX26" s="401">
        <v>0.75</v>
      </c>
      <c r="PJY26" s="401">
        <v>0.75</v>
      </c>
      <c r="PJZ26" s="401">
        <v>0.75</v>
      </c>
      <c r="PKA26" s="401">
        <v>0.75</v>
      </c>
      <c r="PKB26" s="401">
        <v>0.75</v>
      </c>
      <c r="PKC26" s="401">
        <v>0.75</v>
      </c>
      <c r="PKD26" s="401">
        <v>0.75</v>
      </c>
      <c r="PKE26" s="401">
        <v>0.75</v>
      </c>
      <c r="PKF26" s="401">
        <v>0.75</v>
      </c>
      <c r="PKG26" s="401">
        <v>0.75</v>
      </c>
      <c r="PKH26" s="401">
        <v>0.75</v>
      </c>
      <c r="PKI26" s="401">
        <v>0.75</v>
      </c>
      <c r="PKJ26" s="401">
        <v>0.75</v>
      </c>
      <c r="PKK26" s="401">
        <v>0.75</v>
      </c>
      <c r="PKL26" s="401">
        <v>0.75</v>
      </c>
      <c r="PKM26" s="401">
        <v>0.75</v>
      </c>
      <c r="PKN26" s="401">
        <v>0.75</v>
      </c>
      <c r="PKO26" s="401">
        <v>0.75</v>
      </c>
      <c r="PKP26" s="401">
        <v>0.75</v>
      </c>
      <c r="PKQ26" s="401">
        <v>0.75</v>
      </c>
      <c r="PKR26" s="401">
        <v>0.75</v>
      </c>
      <c r="PKS26" s="401">
        <v>0.75</v>
      </c>
      <c r="PKT26" s="401">
        <v>0.75</v>
      </c>
      <c r="PKU26" s="401">
        <v>0.75</v>
      </c>
      <c r="PKV26" s="401">
        <v>0.75</v>
      </c>
      <c r="PKW26" s="401">
        <v>0.75</v>
      </c>
      <c r="PKX26" s="401">
        <v>0.75</v>
      </c>
      <c r="PKY26" s="401">
        <v>0.75</v>
      </c>
      <c r="PKZ26" s="401">
        <v>0.75</v>
      </c>
      <c r="PLA26" s="401">
        <v>0.75</v>
      </c>
      <c r="PLB26" s="401">
        <v>0.75</v>
      </c>
      <c r="PLC26" s="401">
        <v>0.75</v>
      </c>
      <c r="PLD26" s="401">
        <v>0.75</v>
      </c>
      <c r="PLE26" s="401">
        <v>0.75</v>
      </c>
      <c r="PLF26" s="401">
        <v>0.75</v>
      </c>
      <c r="PLG26" s="401">
        <v>0.75</v>
      </c>
      <c r="PLH26" s="401">
        <v>0.75</v>
      </c>
      <c r="PLI26" s="401">
        <v>0.75</v>
      </c>
      <c r="PLJ26" s="401">
        <v>0.75</v>
      </c>
      <c r="PLK26" s="401">
        <v>0.75</v>
      </c>
      <c r="PLL26" s="401">
        <v>0.75</v>
      </c>
      <c r="PLM26" s="401">
        <v>0.75</v>
      </c>
      <c r="PLN26" s="401">
        <v>0.75</v>
      </c>
      <c r="PLO26" s="401">
        <v>0.75</v>
      </c>
      <c r="PLP26" s="401">
        <v>0.75</v>
      </c>
      <c r="PLQ26" s="401">
        <v>0.75</v>
      </c>
      <c r="PLR26" s="401">
        <v>0.75</v>
      </c>
      <c r="PLS26" s="401">
        <v>0.75</v>
      </c>
      <c r="PLT26" s="401">
        <v>0.75</v>
      </c>
      <c r="PLU26" s="401">
        <v>0.75</v>
      </c>
      <c r="PLV26" s="401">
        <v>0.75</v>
      </c>
      <c r="PLW26" s="401">
        <v>0.75</v>
      </c>
      <c r="PLX26" s="401">
        <v>0.75</v>
      </c>
      <c r="PLY26" s="401">
        <v>0.75</v>
      </c>
      <c r="PLZ26" s="401">
        <v>0.75</v>
      </c>
      <c r="PMA26" s="401">
        <v>0.75</v>
      </c>
      <c r="PMB26" s="401">
        <v>0.75</v>
      </c>
      <c r="PMC26" s="401">
        <v>0.75</v>
      </c>
      <c r="PMD26" s="401">
        <v>0.75</v>
      </c>
      <c r="PME26" s="401">
        <v>0.75</v>
      </c>
      <c r="PMF26" s="401">
        <v>0.75</v>
      </c>
      <c r="PMG26" s="401">
        <v>0.75</v>
      </c>
      <c r="PMH26" s="401">
        <v>0.75</v>
      </c>
      <c r="PMI26" s="401">
        <v>0.75</v>
      </c>
      <c r="PMJ26" s="401">
        <v>0.75</v>
      </c>
      <c r="PMK26" s="401">
        <v>0.75</v>
      </c>
      <c r="PML26" s="401">
        <v>0.75</v>
      </c>
      <c r="PMM26" s="401">
        <v>0.75</v>
      </c>
      <c r="PMN26" s="401">
        <v>0.75</v>
      </c>
      <c r="PMO26" s="401">
        <v>0.75</v>
      </c>
      <c r="PMP26" s="401">
        <v>0.75</v>
      </c>
      <c r="PMQ26" s="401">
        <v>0.75</v>
      </c>
      <c r="PMR26" s="401">
        <v>0.75</v>
      </c>
      <c r="PMS26" s="401">
        <v>0.75</v>
      </c>
      <c r="PMT26" s="401">
        <v>0.75</v>
      </c>
      <c r="PMU26" s="401">
        <v>0.75</v>
      </c>
      <c r="PMV26" s="401">
        <v>0.75</v>
      </c>
      <c r="PMW26" s="401">
        <v>0.75</v>
      </c>
      <c r="PMX26" s="401">
        <v>0.75</v>
      </c>
      <c r="PMY26" s="401">
        <v>0.75</v>
      </c>
      <c r="PMZ26" s="401">
        <v>0.75</v>
      </c>
      <c r="PNA26" s="401">
        <v>0.75</v>
      </c>
      <c r="PNB26" s="401">
        <v>0.75</v>
      </c>
      <c r="PNC26" s="401">
        <v>0.75</v>
      </c>
      <c r="PND26" s="401">
        <v>0.75</v>
      </c>
      <c r="PNE26" s="401">
        <v>0.75</v>
      </c>
      <c r="PNF26" s="401">
        <v>0.75</v>
      </c>
      <c r="PNG26" s="401">
        <v>0.75</v>
      </c>
      <c r="PNH26" s="401">
        <v>0.75</v>
      </c>
      <c r="PNI26" s="401">
        <v>0.75</v>
      </c>
      <c r="PNJ26" s="401">
        <v>0.75</v>
      </c>
      <c r="PNK26" s="401">
        <v>0.75</v>
      </c>
      <c r="PNL26" s="401">
        <v>0.75</v>
      </c>
      <c r="PNM26" s="401">
        <v>0.75</v>
      </c>
      <c r="PNN26" s="401">
        <v>0.75</v>
      </c>
      <c r="PNO26" s="401">
        <v>0.75</v>
      </c>
      <c r="PNP26" s="401">
        <v>0.75</v>
      </c>
      <c r="PNQ26" s="401">
        <v>0.75</v>
      </c>
      <c r="PNR26" s="401">
        <v>0.75</v>
      </c>
      <c r="PNS26" s="401">
        <v>0.75</v>
      </c>
      <c r="PNT26" s="401">
        <v>0.75</v>
      </c>
      <c r="PNU26" s="401">
        <v>0.75</v>
      </c>
      <c r="PNV26" s="401">
        <v>0.75</v>
      </c>
      <c r="PNW26" s="401">
        <v>0.75</v>
      </c>
      <c r="PNX26" s="401">
        <v>0.75</v>
      </c>
      <c r="PNY26" s="401">
        <v>0.75</v>
      </c>
      <c r="PNZ26" s="401">
        <v>0.75</v>
      </c>
      <c r="POA26" s="401">
        <v>0.75</v>
      </c>
      <c r="POB26" s="401">
        <v>0.75</v>
      </c>
      <c r="POC26" s="401">
        <v>0.75</v>
      </c>
      <c r="POD26" s="401">
        <v>0.75</v>
      </c>
      <c r="POE26" s="401">
        <v>0.75</v>
      </c>
      <c r="POF26" s="401">
        <v>0.75</v>
      </c>
      <c r="POG26" s="401">
        <v>0.75</v>
      </c>
      <c r="POH26" s="401">
        <v>0.75</v>
      </c>
      <c r="POI26" s="401">
        <v>0.75</v>
      </c>
      <c r="POJ26" s="401">
        <v>0.75</v>
      </c>
      <c r="POK26" s="401">
        <v>0.75</v>
      </c>
      <c r="POL26" s="401">
        <v>0.75</v>
      </c>
      <c r="POM26" s="401">
        <v>0.75</v>
      </c>
      <c r="PON26" s="401">
        <v>0.75</v>
      </c>
      <c r="POO26" s="401">
        <v>0.75</v>
      </c>
      <c r="POP26" s="401">
        <v>0.75</v>
      </c>
      <c r="POQ26" s="401">
        <v>0.75</v>
      </c>
      <c r="POR26" s="401">
        <v>0.75</v>
      </c>
      <c r="POS26" s="401">
        <v>0.75</v>
      </c>
      <c r="POT26" s="401">
        <v>0.75</v>
      </c>
      <c r="POU26" s="401">
        <v>0.75</v>
      </c>
      <c r="POV26" s="401">
        <v>0.75</v>
      </c>
      <c r="POW26" s="401">
        <v>0.75</v>
      </c>
      <c r="POX26" s="401">
        <v>0.75</v>
      </c>
      <c r="POY26" s="401">
        <v>0.75</v>
      </c>
      <c r="POZ26" s="401">
        <v>0.75</v>
      </c>
      <c r="PPA26" s="401">
        <v>0.75</v>
      </c>
      <c r="PPB26" s="401">
        <v>0.75</v>
      </c>
      <c r="PPC26" s="401">
        <v>0.75</v>
      </c>
      <c r="PPD26" s="401">
        <v>0.75</v>
      </c>
      <c r="PPE26" s="401">
        <v>0.75</v>
      </c>
      <c r="PPF26" s="401">
        <v>0.75</v>
      </c>
      <c r="PPG26" s="401">
        <v>0.75</v>
      </c>
      <c r="PPH26" s="401">
        <v>0.75</v>
      </c>
      <c r="PPI26" s="401">
        <v>0.75</v>
      </c>
      <c r="PPJ26" s="401">
        <v>0.75</v>
      </c>
      <c r="PPK26" s="401">
        <v>0.75</v>
      </c>
      <c r="PPL26" s="401">
        <v>0.75</v>
      </c>
      <c r="PPM26" s="401">
        <v>0.75</v>
      </c>
      <c r="PPN26" s="401">
        <v>0.75</v>
      </c>
      <c r="PPO26" s="401">
        <v>0.75</v>
      </c>
      <c r="PPP26" s="401">
        <v>0.75</v>
      </c>
      <c r="PPQ26" s="401">
        <v>0.75</v>
      </c>
      <c r="PPR26" s="401">
        <v>0.75</v>
      </c>
      <c r="PPS26" s="401">
        <v>0.75</v>
      </c>
      <c r="PPT26" s="401">
        <v>0.75</v>
      </c>
      <c r="PPU26" s="401">
        <v>0.75</v>
      </c>
      <c r="PPV26" s="401">
        <v>0.75</v>
      </c>
      <c r="PPW26" s="401">
        <v>0.75</v>
      </c>
      <c r="PPX26" s="401">
        <v>0.75</v>
      </c>
      <c r="PPY26" s="401">
        <v>0.75</v>
      </c>
      <c r="PPZ26" s="401">
        <v>0.75</v>
      </c>
      <c r="PQA26" s="401">
        <v>0.75</v>
      </c>
      <c r="PQB26" s="401">
        <v>0.75</v>
      </c>
      <c r="PQC26" s="401">
        <v>0.75</v>
      </c>
      <c r="PQD26" s="401">
        <v>0.75</v>
      </c>
      <c r="PQE26" s="401">
        <v>0.75</v>
      </c>
      <c r="PQF26" s="401">
        <v>0.75</v>
      </c>
      <c r="PQG26" s="401">
        <v>0.75</v>
      </c>
      <c r="PQH26" s="401">
        <v>0.75</v>
      </c>
      <c r="PQI26" s="401">
        <v>0.75</v>
      </c>
      <c r="PQJ26" s="401">
        <v>0.75</v>
      </c>
      <c r="PQK26" s="401">
        <v>0.75</v>
      </c>
      <c r="PQL26" s="401">
        <v>0.75</v>
      </c>
      <c r="PQM26" s="401">
        <v>0.75</v>
      </c>
      <c r="PQN26" s="401">
        <v>0.75</v>
      </c>
      <c r="PQO26" s="401">
        <v>0.75</v>
      </c>
      <c r="PQP26" s="401">
        <v>0.75</v>
      </c>
      <c r="PQQ26" s="401">
        <v>0.75</v>
      </c>
      <c r="PQR26" s="401">
        <v>0.75</v>
      </c>
      <c r="PQS26" s="401">
        <v>0.75</v>
      </c>
      <c r="PQT26" s="401">
        <v>0.75</v>
      </c>
      <c r="PQU26" s="401">
        <v>0.75</v>
      </c>
      <c r="PQV26" s="401">
        <v>0.75</v>
      </c>
      <c r="PQW26" s="401">
        <v>0.75</v>
      </c>
      <c r="PQX26" s="401">
        <v>0.75</v>
      </c>
      <c r="PQY26" s="401">
        <v>0.75</v>
      </c>
      <c r="PQZ26" s="401">
        <v>0.75</v>
      </c>
      <c r="PRA26" s="401">
        <v>0.75</v>
      </c>
      <c r="PRB26" s="401">
        <v>0.75</v>
      </c>
      <c r="PRC26" s="401">
        <v>0.75</v>
      </c>
      <c r="PRD26" s="401">
        <v>0.75</v>
      </c>
      <c r="PRE26" s="401">
        <v>0.75</v>
      </c>
      <c r="PRF26" s="401">
        <v>0.75</v>
      </c>
      <c r="PRG26" s="401">
        <v>0.75</v>
      </c>
      <c r="PRH26" s="401">
        <v>0.75</v>
      </c>
      <c r="PRI26" s="401">
        <v>0.75</v>
      </c>
      <c r="PRJ26" s="401">
        <v>0.75</v>
      </c>
      <c r="PRK26" s="401">
        <v>0.75</v>
      </c>
      <c r="PRL26" s="401">
        <v>0.75</v>
      </c>
      <c r="PRM26" s="401">
        <v>0.75</v>
      </c>
      <c r="PRN26" s="401">
        <v>0.75</v>
      </c>
      <c r="PRO26" s="401">
        <v>0.75</v>
      </c>
      <c r="PRP26" s="401">
        <v>0.75</v>
      </c>
      <c r="PRQ26" s="401">
        <v>0.75</v>
      </c>
      <c r="PRR26" s="401">
        <v>0.75</v>
      </c>
      <c r="PRS26" s="401">
        <v>0.75</v>
      </c>
      <c r="PRT26" s="401">
        <v>0.75</v>
      </c>
      <c r="PRU26" s="401">
        <v>0.75</v>
      </c>
      <c r="PRV26" s="401">
        <v>0.75</v>
      </c>
      <c r="PRW26" s="401">
        <v>0.75</v>
      </c>
      <c r="PRX26" s="401">
        <v>0.75</v>
      </c>
      <c r="PRY26" s="401">
        <v>0.75</v>
      </c>
      <c r="PRZ26" s="401">
        <v>0.75</v>
      </c>
      <c r="PSA26" s="401">
        <v>0.75</v>
      </c>
      <c r="PSB26" s="401">
        <v>0.75</v>
      </c>
      <c r="PSC26" s="401">
        <v>0.75</v>
      </c>
      <c r="PSD26" s="401">
        <v>0.75</v>
      </c>
      <c r="PSE26" s="401">
        <v>0.75</v>
      </c>
      <c r="PSF26" s="401">
        <v>0.75</v>
      </c>
      <c r="PSG26" s="401">
        <v>0.75</v>
      </c>
      <c r="PSH26" s="401">
        <v>0.75</v>
      </c>
      <c r="PSI26" s="401">
        <v>0.75</v>
      </c>
      <c r="PSJ26" s="401">
        <v>0.75</v>
      </c>
      <c r="PSK26" s="401">
        <v>0.75</v>
      </c>
      <c r="PSL26" s="401">
        <v>0.75</v>
      </c>
      <c r="PSM26" s="401">
        <v>0.75</v>
      </c>
      <c r="PSN26" s="401">
        <v>0.75</v>
      </c>
      <c r="PSO26" s="401">
        <v>0.75</v>
      </c>
      <c r="PSP26" s="401">
        <v>0.75</v>
      </c>
      <c r="PSQ26" s="401">
        <v>0.75</v>
      </c>
      <c r="PSR26" s="401">
        <v>0.75</v>
      </c>
      <c r="PSS26" s="401">
        <v>0.75</v>
      </c>
      <c r="PST26" s="401">
        <v>0.75</v>
      </c>
      <c r="PSU26" s="401">
        <v>0.75</v>
      </c>
      <c r="PSV26" s="401">
        <v>0.75</v>
      </c>
      <c r="PSW26" s="401">
        <v>0.75</v>
      </c>
      <c r="PSX26" s="401">
        <v>0.75</v>
      </c>
      <c r="PSY26" s="401">
        <v>0.75</v>
      </c>
      <c r="PSZ26" s="401">
        <v>0.75</v>
      </c>
      <c r="PTA26" s="401">
        <v>0.75</v>
      </c>
      <c r="PTB26" s="401">
        <v>0.75</v>
      </c>
      <c r="PTC26" s="401">
        <v>0.75</v>
      </c>
      <c r="PTD26" s="401">
        <v>0.75</v>
      </c>
      <c r="PTE26" s="401">
        <v>0.75</v>
      </c>
      <c r="PTF26" s="401">
        <v>0.75</v>
      </c>
      <c r="PTG26" s="401">
        <v>0.75</v>
      </c>
      <c r="PTH26" s="401">
        <v>0.75</v>
      </c>
      <c r="PTI26" s="401">
        <v>0.75</v>
      </c>
      <c r="PTJ26" s="401">
        <v>0.75</v>
      </c>
      <c r="PTK26" s="401">
        <v>0.75</v>
      </c>
      <c r="PTL26" s="401">
        <v>0.75</v>
      </c>
      <c r="PTM26" s="401">
        <v>0.75</v>
      </c>
      <c r="PTN26" s="401">
        <v>0.75</v>
      </c>
      <c r="PTO26" s="401">
        <v>0.75</v>
      </c>
      <c r="PTP26" s="401">
        <v>0.75</v>
      </c>
      <c r="PTQ26" s="401">
        <v>0.75</v>
      </c>
      <c r="PTR26" s="401">
        <v>0.75</v>
      </c>
      <c r="PTS26" s="401">
        <v>0.75</v>
      </c>
      <c r="PTT26" s="401">
        <v>0.75</v>
      </c>
      <c r="PTU26" s="401">
        <v>0.75</v>
      </c>
      <c r="PTV26" s="401">
        <v>0.75</v>
      </c>
      <c r="PTW26" s="401">
        <v>0.75</v>
      </c>
      <c r="PTX26" s="401">
        <v>0.75</v>
      </c>
      <c r="PTY26" s="401">
        <v>0.75</v>
      </c>
      <c r="PTZ26" s="401">
        <v>0.75</v>
      </c>
      <c r="PUA26" s="401">
        <v>0.75</v>
      </c>
      <c r="PUB26" s="401">
        <v>0.75</v>
      </c>
      <c r="PUC26" s="401">
        <v>0.75</v>
      </c>
      <c r="PUD26" s="401">
        <v>0.75</v>
      </c>
      <c r="PUE26" s="401">
        <v>0.75</v>
      </c>
      <c r="PUF26" s="401">
        <v>0.75</v>
      </c>
      <c r="PUG26" s="401">
        <v>0.75</v>
      </c>
      <c r="PUH26" s="401">
        <v>0.75</v>
      </c>
      <c r="PUI26" s="401">
        <v>0.75</v>
      </c>
      <c r="PUJ26" s="401">
        <v>0.75</v>
      </c>
      <c r="PUK26" s="401">
        <v>0.75</v>
      </c>
      <c r="PUL26" s="401">
        <v>0.75</v>
      </c>
      <c r="PUM26" s="401">
        <v>0.75</v>
      </c>
      <c r="PUN26" s="401">
        <v>0.75</v>
      </c>
      <c r="PUO26" s="401">
        <v>0.75</v>
      </c>
      <c r="PUP26" s="401">
        <v>0.75</v>
      </c>
      <c r="PUQ26" s="401">
        <v>0.75</v>
      </c>
      <c r="PUR26" s="401">
        <v>0.75</v>
      </c>
      <c r="PUS26" s="401">
        <v>0.75</v>
      </c>
      <c r="PUT26" s="401">
        <v>0.75</v>
      </c>
      <c r="PUU26" s="401">
        <v>0.75</v>
      </c>
      <c r="PUV26" s="401">
        <v>0.75</v>
      </c>
      <c r="PUW26" s="401">
        <v>0.75</v>
      </c>
      <c r="PUX26" s="401">
        <v>0.75</v>
      </c>
      <c r="PUY26" s="401">
        <v>0.75</v>
      </c>
      <c r="PUZ26" s="401">
        <v>0.75</v>
      </c>
      <c r="PVA26" s="401">
        <v>0.75</v>
      </c>
      <c r="PVB26" s="401">
        <v>0.75</v>
      </c>
      <c r="PVC26" s="401">
        <v>0.75</v>
      </c>
      <c r="PVD26" s="401">
        <v>0.75</v>
      </c>
      <c r="PVE26" s="401">
        <v>0.75</v>
      </c>
      <c r="PVF26" s="401">
        <v>0.75</v>
      </c>
      <c r="PVG26" s="401">
        <v>0.75</v>
      </c>
      <c r="PVH26" s="401">
        <v>0.75</v>
      </c>
      <c r="PVI26" s="401">
        <v>0.75</v>
      </c>
      <c r="PVJ26" s="401">
        <v>0.75</v>
      </c>
      <c r="PVK26" s="401">
        <v>0.75</v>
      </c>
      <c r="PVL26" s="401">
        <v>0.75</v>
      </c>
      <c r="PVM26" s="401">
        <v>0.75</v>
      </c>
      <c r="PVN26" s="401">
        <v>0.75</v>
      </c>
      <c r="PVO26" s="401">
        <v>0.75</v>
      </c>
      <c r="PVP26" s="401">
        <v>0.75</v>
      </c>
      <c r="PVQ26" s="401">
        <v>0.75</v>
      </c>
      <c r="PVR26" s="401">
        <v>0.75</v>
      </c>
      <c r="PVS26" s="401">
        <v>0.75</v>
      </c>
      <c r="PVT26" s="401">
        <v>0.75</v>
      </c>
      <c r="PVU26" s="401">
        <v>0.75</v>
      </c>
      <c r="PVV26" s="401">
        <v>0.75</v>
      </c>
      <c r="PVW26" s="401">
        <v>0.75</v>
      </c>
      <c r="PVX26" s="401">
        <v>0.75</v>
      </c>
      <c r="PVY26" s="401">
        <v>0.75</v>
      </c>
      <c r="PVZ26" s="401">
        <v>0.75</v>
      </c>
      <c r="PWA26" s="401">
        <v>0.75</v>
      </c>
      <c r="PWB26" s="401">
        <v>0.75</v>
      </c>
      <c r="PWC26" s="401">
        <v>0.75</v>
      </c>
      <c r="PWD26" s="401">
        <v>0.75</v>
      </c>
      <c r="PWE26" s="401">
        <v>0.75</v>
      </c>
      <c r="PWF26" s="401">
        <v>0.75</v>
      </c>
      <c r="PWG26" s="401">
        <v>0.75</v>
      </c>
      <c r="PWH26" s="401">
        <v>0.75</v>
      </c>
      <c r="PWI26" s="401">
        <v>0.75</v>
      </c>
      <c r="PWJ26" s="401">
        <v>0.75</v>
      </c>
      <c r="PWK26" s="401">
        <v>0.75</v>
      </c>
      <c r="PWL26" s="401">
        <v>0.75</v>
      </c>
      <c r="PWM26" s="401">
        <v>0.75</v>
      </c>
      <c r="PWN26" s="401">
        <v>0.75</v>
      </c>
      <c r="PWO26" s="401">
        <v>0.75</v>
      </c>
      <c r="PWP26" s="401">
        <v>0.75</v>
      </c>
      <c r="PWQ26" s="401">
        <v>0.75</v>
      </c>
      <c r="PWR26" s="401">
        <v>0.75</v>
      </c>
      <c r="PWS26" s="401">
        <v>0.75</v>
      </c>
      <c r="PWT26" s="401">
        <v>0.75</v>
      </c>
      <c r="PWU26" s="401">
        <v>0.75</v>
      </c>
      <c r="PWV26" s="401">
        <v>0.75</v>
      </c>
      <c r="PWW26" s="401">
        <v>0.75</v>
      </c>
      <c r="PWX26" s="401">
        <v>0.75</v>
      </c>
      <c r="PWY26" s="401">
        <v>0.75</v>
      </c>
      <c r="PWZ26" s="401">
        <v>0.75</v>
      </c>
      <c r="PXA26" s="401">
        <v>0.75</v>
      </c>
      <c r="PXB26" s="401">
        <v>0.75</v>
      </c>
      <c r="PXC26" s="401">
        <v>0.75</v>
      </c>
      <c r="PXD26" s="401">
        <v>0.75</v>
      </c>
      <c r="PXE26" s="401">
        <v>0.75</v>
      </c>
      <c r="PXF26" s="401">
        <v>0.75</v>
      </c>
      <c r="PXG26" s="401">
        <v>0.75</v>
      </c>
      <c r="PXH26" s="401">
        <v>0.75</v>
      </c>
      <c r="PXI26" s="401">
        <v>0.75</v>
      </c>
      <c r="PXJ26" s="401">
        <v>0.75</v>
      </c>
      <c r="PXK26" s="401">
        <v>0.75</v>
      </c>
      <c r="PXL26" s="401">
        <v>0.75</v>
      </c>
      <c r="PXM26" s="401">
        <v>0.75</v>
      </c>
      <c r="PXN26" s="401">
        <v>0.75</v>
      </c>
      <c r="PXO26" s="401">
        <v>0.75</v>
      </c>
      <c r="PXP26" s="401">
        <v>0.75</v>
      </c>
      <c r="PXQ26" s="401">
        <v>0.75</v>
      </c>
      <c r="PXR26" s="401">
        <v>0.75</v>
      </c>
      <c r="PXS26" s="401">
        <v>0.75</v>
      </c>
      <c r="PXT26" s="401">
        <v>0.75</v>
      </c>
      <c r="PXU26" s="401">
        <v>0.75</v>
      </c>
      <c r="PXV26" s="401">
        <v>0.75</v>
      </c>
      <c r="PXW26" s="401">
        <v>0.75</v>
      </c>
      <c r="PXX26" s="401">
        <v>0.75</v>
      </c>
      <c r="PXY26" s="401">
        <v>0.75</v>
      </c>
      <c r="PXZ26" s="401">
        <v>0.75</v>
      </c>
      <c r="PYA26" s="401">
        <v>0.75</v>
      </c>
      <c r="PYB26" s="401">
        <v>0.75</v>
      </c>
      <c r="PYC26" s="401">
        <v>0.75</v>
      </c>
      <c r="PYD26" s="401">
        <v>0.75</v>
      </c>
      <c r="PYE26" s="401">
        <v>0.75</v>
      </c>
      <c r="PYF26" s="401">
        <v>0.75</v>
      </c>
      <c r="PYG26" s="401">
        <v>0.75</v>
      </c>
      <c r="PYH26" s="401">
        <v>0.75</v>
      </c>
      <c r="PYI26" s="401">
        <v>0.75</v>
      </c>
      <c r="PYJ26" s="401">
        <v>0.75</v>
      </c>
      <c r="PYK26" s="401">
        <v>0.75</v>
      </c>
      <c r="PYL26" s="401">
        <v>0.75</v>
      </c>
      <c r="PYM26" s="401">
        <v>0.75</v>
      </c>
      <c r="PYN26" s="401">
        <v>0.75</v>
      </c>
      <c r="PYO26" s="401">
        <v>0.75</v>
      </c>
      <c r="PYP26" s="401">
        <v>0.75</v>
      </c>
      <c r="PYQ26" s="401">
        <v>0.75</v>
      </c>
      <c r="PYR26" s="401">
        <v>0.75</v>
      </c>
      <c r="PYS26" s="401">
        <v>0.75</v>
      </c>
      <c r="PYT26" s="401">
        <v>0.75</v>
      </c>
      <c r="PYU26" s="401">
        <v>0.75</v>
      </c>
      <c r="PYV26" s="401">
        <v>0.75</v>
      </c>
      <c r="PYW26" s="401">
        <v>0.75</v>
      </c>
      <c r="PYX26" s="401">
        <v>0.75</v>
      </c>
      <c r="PYY26" s="401">
        <v>0.75</v>
      </c>
      <c r="PYZ26" s="401">
        <v>0.75</v>
      </c>
      <c r="PZA26" s="401">
        <v>0.75</v>
      </c>
      <c r="PZB26" s="401">
        <v>0.75</v>
      </c>
      <c r="PZC26" s="401">
        <v>0.75</v>
      </c>
      <c r="PZD26" s="401">
        <v>0.75</v>
      </c>
      <c r="PZE26" s="401">
        <v>0.75</v>
      </c>
      <c r="PZF26" s="401">
        <v>0.75</v>
      </c>
      <c r="PZG26" s="401">
        <v>0.75</v>
      </c>
      <c r="PZH26" s="401">
        <v>0.75</v>
      </c>
      <c r="PZI26" s="401">
        <v>0.75</v>
      </c>
      <c r="PZJ26" s="401">
        <v>0.75</v>
      </c>
      <c r="PZK26" s="401">
        <v>0.75</v>
      </c>
      <c r="PZL26" s="401">
        <v>0.75</v>
      </c>
      <c r="PZM26" s="401">
        <v>0.75</v>
      </c>
      <c r="PZN26" s="401">
        <v>0.75</v>
      </c>
      <c r="PZO26" s="401">
        <v>0.75</v>
      </c>
      <c r="PZP26" s="401">
        <v>0.75</v>
      </c>
      <c r="PZQ26" s="401">
        <v>0.75</v>
      </c>
      <c r="PZR26" s="401">
        <v>0.75</v>
      </c>
      <c r="PZS26" s="401">
        <v>0.75</v>
      </c>
      <c r="PZT26" s="401">
        <v>0.75</v>
      </c>
      <c r="PZU26" s="401">
        <v>0.75</v>
      </c>
      <c r="PZV26" s="401">
        <v>0.75</v>
      </c>
      <c r="PZW26" s="401">
        <v>0.75</v>
      </c>
      <c r="PZX26" s="401">
        <v>0.75</v>
      </c>
      <c r="PZY26" s="401">
        <v>0.75</v>
      </c>
      <c r="PZZ26" s="401">
        <v>0.75</v>
      </c>
      <c r="QAA26" s="401">
        <v>0.75</v>
      </c>
      <c r="QAB26" s="401">
        <v>0.75</v>
      </c>
      <c r="QAC26" s="401">
        <v>0.75</v>
      </c>
      <c r="QAD26" s="401">
        <v>0.75</v>
      </c>
      <c r="QAE26" s="401">
        <v>0.75</v>
      </c>
      <c r="QAF26" s="401">
        <v>0.75</v>
      </c>
      <c r="QAG26" s="401">
        <v>0.75</v>
      </c>
      <c r="QAH26" s="401">
        <v>0.75</v>
      </c>
      <c r="QAI26" s="401">
        <v>0.75</v>
      </c>
      <c r="QAJ26" s="401">
        <v>0.75</v>
      </c>
      <c r="QAK26" s="401">
        <v>0.75</v>
      </c>
      <c r="QAL26" s="401">
        <v>0.75</v>
      </c>
      <c r="QAM26" s="401">
        <v>0.75</v>
      </c>
      <c r="QAN26" s="401">
        <v>0.75</v>
      </c>
      <c r="QAO26" s="401">
        <v>0.75</v>
      </c>
      <c r="QAP26" s="401">
        <v>0.75</v>
      </c>
      <c r="QAQ26" s="401">
        <v>0.75</v>
      </c>
      <c r="QAR26" s="401">
        <v>0.75</v>
      </c>
      <c r="QAS26" s="401">
        <v>0.75</v>
      </c>
      <c r="QAT26" s="401">
        <v>0.75</v>
      </c>
      <c r="QAU26" s="401">
        <v>0.75</v>
      </c>
      <c r="QAV26" s="401">
        <v>0.75</v>
      </c>
      <c r="QAW26" s="401">
        <v>0.75</v>
      </c>
      <c r="QAX26" s="401">
        <v>0.75</v>
      </c>
      <c r="QAY26" s="401">
        <v>0.75</v>
      </c>
      <c r="QAZ26" s="401">
        <v>0.75</v>
      </c>
      <c r="QBA26" s="401">
        <v>0.75</v>
      </c>
      <c r="QBB26" s="401">
        <v>0.75</v>
      </c>
      <c r="QBC26" s="401">
        <v>0.75</v>
      </c>
      <c r="QBD26" s="401">
        <v>0.75</v>
      </c>
      <c r="QBE26" s="401">
        <v>0.75</v>
      </c>
      <c r="QBF26" s="401">
        <v>0.75</v>
      </c>
      <c r="QBG26" s="401">
        <v>0.75</v>
      </c>
      <c r="QBH26" s="401">
        <v>0.75</v>
      </c>
      <c r="QBI26" s="401">
        <v>0.75</v>
      </c>
      <c r="QBJ26" s="401">
        <v>0.75</v>
      </c>
      <c r="QBK26" s="401">
        <v>0.75</v>
      </c>
      <c r="QBL26" s="401">
        <v>0.75</v>
      </c>
      <c r="QBM26" s="401">
        <v>0.75</v>
      </c>
      <c r="QBN26" s="401">
        <v>0.75</v>
      </c>
      <c r="QBO26" s="401">
        <v>0.75</v>
      </c>
      <c r="QBP26" s="401">
        <v>0.75</v>
      </c>
      <c r="QBQ26" s="401">
        <v>0.75</v>
      </c>
      <c r="QBR26" s="401">
        <v>0.75</v>
      </c>
      <c r="QBS26" s="401">
        <v>0.75</v>
      </c>
      <c r="QBT26" s="401">
        <v>0.75</v>
      </c>
      <c r="QBU26" s="401">
        <v>0.75</v>
      </c>
      <c r="QBV26" s="401">
        <v>0.75</v>
      </c>
      <c r="QBW26" s="401">
        <v>0.75</v>
      </c>
      <c r="QBX26" s="401">
        <v>0.75</v>
      </c>
      <c r="QBY26" s="401">
        <v>0.75</v>
      </c>
      <c r="QBZ26" s="401">
        <v>0.75</v>
      </c>
      <c r="QCA26" s="401">
        <v>0.75</v>
      </c>
      <c r="QCB26" s="401">
        <v>0.75</v>
      </c>
      <c r="QCC26" s="401">
        <v>0.75</v>
      </c>
      <c r="QCD26" s="401">
        <v>0.75</v>
      </c>
      <c r="QCE26" s="401">
        <v>0.75</v>
      </c>
      <c r="QCF26" s="401">
        <v>0.75</v>
      </c>
      <c r="QCG26" s="401">
        <v>0.75</v>
      </c>
      <c r="QCH26" s="401">
        <v>0.75</v>
      </c>
      <c r="QCI26" s="401">
        <v>0.75</v>
      </c>
      <c r="QCJ26" s="401">
        <v>0.75</v>
      </c>
      <c r="QCK26" s="401">
        <v>0.75</v>
      </c>
      <c r="QCL26" s="401">
        <v>0.75</v>
      </c>
      <c r="QCM26" s="401">
        <v>0.75</v>
      </c>
      <c r="QCN26" s="401">
        <v>0.75</v>
      </c>
      <c r="QCO26" s="401">
        <v>0.75</v>
      </c>
      <c r="QCP26" s="401">
        <v>0.75</v>
      </c>
      <c r="QCQ26" s="401">
        <v>0.75</v>
      </c>
      <c r="QCR26" s="401">
        <v>0.75</v>
      </c>
      <c r="QCS26" s="401">
        <v>0.75</v>
      </c>
      <c r="QCT26" s="401">
        <v>0.75</v>
      </c>
      <c r="QCU26" s="401">
        <v>0.75</v>
      </c>
      <c r="QCV26" s="401">
        <v>0.75</v>
      </c>
      <c r="QCW26" s="401">
        <v>0.75</v>
      </c>
      <c r="QCX26" s="401">
        <v>0.75</v>
      </c>
      <c r="QCY26" s="401">
        <v>0.75</v>
      </c>
      <c r="QCZ26" s="401">
        <v>0.75</v>
      </c>
      <c r="QDA26" s="401">
        <v>0.75</v>
      </c>
      <c r="QDB26" s="401">
        <v>0.75</v>
      </c>
      <c r="QDC26" s="401">
        <v>0.75</v>
      </c>
      <c r="QDD26" s="401">
        <v>0.75</v>
      </c>
      <c r="QDE26" s="401">
        <v>0.75</v>
      </c>
      <c r="QDF26" s="401">
        <v>0.75</v>
      </c>
      <c r="QDG26" s="401">
        <v>0.75</v>
      </c>
      <c r="QDH26" s="401">
        <v>0.75</v>
      </c>
      <c r="QDI26" s="401">
        <v>0.75</v>
      </c>
      <c r="QDJ26" s="401">
        <v>0.75</v>
      </c>
      <c r="QDK26" s="401">
        <v>0.75</v>
      </c>
      <c r="QDL26" s="401">
        <v>0.75</v>
      </c>
      <c r="QDM26" s="401">
        <v>0.75</v>
      </c>
      <c r="QDN26" s="401">
        <v>0.75</v>
      </c>
      <c r="QDO26" s="401">
        <v>0.75</v>
      </c>
      <c r="QDP26" s="401">
        <v>0.75</v>
      </c>
      <c r="QDQ26" s="401">
        <v>0.75</v>
      </c>
      <c r="QDR26" s="401">
        <v>0.75</v>
      </c>
      <c r="QDS26" s="401">
        <v>0.75</v>
      </c>
      <c r="QDT26" s="401">
        <v>0.75</v>
      </c>
      <c r="QDU26" s="401">
        <v>0.75</v>
      </c>
      <c r="QDV26" s="401">
        <v>0.75</v>
      </c>
      <c r="QDW26" s="401">
        <v>0.75</v>
      </c>
      <c r="QDX26" s="401">
        <v>0.75</v>
      </c>
      <c r="QDY26" s="401">
        <v>0.75</v>
      </c>
      <c r="QDZ26" s="401">
        <v>0.75</v>
      </c>
      <c r="QEA26" s="401">
        <v>0.75</v>
      </c>
      <c r="QEB26" s="401">
        <v>0.75</v>
      </c>
      <c r="QEC26" s="401">
        <v>0.75</v>
      </c>
      <c r="QED26" s="401">
        <v>0.75</v>
      </c>
      <c r="QEE26" s="401">
        <v>0.75</v>
      </c>
      <c r="QEF26" s="401">
        <v>0.75</v>
      </c>
      <c r="QEG26" s="401">
        <v>0.75</v>
      </c>
      <c r="QEH26" s="401">
        <v>0.75</v>
      </c>
      <c r="QEI26" s="401">
        <v>0.75</v>
      </c>
      <c r="QEJ26" s="401">
        <v>0.75</v>
      </c>
      <c r="QEK26" s="401">
        <v>0.75</v>
      </c>
      <c r="QEL26" s="401">
        <v>0.75</v>
      </c>
      <c r="QEM26" s="401">
        <v>0.75</v>
      </c>
      <c r="QEN26" s="401">
        <v>0.75</v>
      </c>
      <c r="QEO26" s="401">
        <v>0.75</v>
      </c>
      <c r="QEP26" s="401">
        <v>0.75</v>
      </c>
      <c r="QEQ26" s="401">
        <v>0.75</v>
      </c>
      <c r="QER26" s="401">
        <v>0.75</v>
      </c>
      <c r="QES26" s="401">
        <v>0.75</v>
      </c>
      <c r="QET26" s="401">
        <v>0.75</v>
      </c>
      <c r="QEU26" s="401">
        <v>0.75</v>
      </c>
      <c r="QEV26" s="401">
        <v>0.75</v>
      </c>
      <c r="QEW26" s="401">
        <v>0.75</v>
      </c>
      <c r="QEX26" s="401">
        <v>0.75</v>
      </c>
      <c r="QEY26" s="401">
        <v>0.75</v>
      </c>
      <c r="QEZ26" s="401">
        <v>0.75</v>
      </c>
      <c r="QFA26" s="401">
        <v>0.75</v>
      </c>
      <c r="QFB26" s="401">
        <v>0.75</v>
      </c>
      <c r="QFC26" s="401">
        <v>0.75</v>
      </c>
      <c r="QFD26" s="401">
        <v>0.75</v>
      </c>
      <c r="QFE26" s="401">
        <v>0.75</v>
      </c>
      <c r="QFF26" s="401">
        <v>0.75</v>
      </c>
      <c r="QFG26" s="401">
        <v>0.75</v>
      </c>
      <c r="QFH26" s="401">
        <v>0.75</v>
      </c>
      <c r="QFI26" s="401">
        <v>0.75</v>
      </c>
      <c r="QFJ26" s="401">
        <v>0.75</v>
      </c>
      <c r="QFK26" s="401">
        <v>0.75</v>
      </c>
      <c r="QFL26" s="401">
        <v>0.75</v>
      </c>
      <c r="QFM26" s="401">
        <v>0.75</v>
      </c>
      <c r="QFN26" s="401">
        <v>0.75</v>
      </c>
      <c r="QFO26" s="401">
        <v>0.75</v>
      </c>
      <c r="QFP26" s="401">
        <v>0.75</v>
      </c>
      <c r="QFQ26" s="401">
        <v>0.75</v>
      </c>
      <c r="QFR26" s="401">
        <v>0.75</v>
      </c>
      <c r="QFS26" s="401">
        <v>0.75</v>
      </c>
      <c r="QFT26" s="401">
        <v>0.75</v>
      </c>
      <c r="QFU26" s="401">
        <v>0.75</v>
      </c>
      <c r="QFV26" s="401">
        <v>0.75</v>
      </c>
      <c r="QFW26" s="401">
        <v>0.75</v>
      </c>
      <c r="QFX26" s="401">
        <v>0.75</v>
      </c>
      <c r="QFY26" s="401">
        <v>0.75</v>
      </c>
      <c r="QFZ26" s="401">
        <v>0.75</v>
      </c>
      <c r="QGA26" s="401">
        <v>0.75</v>
      </c>
      <c r="QGB26" s="401">
        <v>0.75</v>
      </c>
      <c r="QGC26" s="401">
        <v>0.75</v>
      </c>
      <c r="QGD26" s="401">
        <v>0.75</v>
      </c>
      <c r="QGE26" s="401">
        <v>0.75</v>
      </c>
      <c r="QGF26" s="401">
        <v>0.75</v>
      </c>
      <c r="QGG26" s="401">
        <v>0.75</v>
      </c>
      <c r="QGH26" s="401">
        <v>0.75</v>
      </c>
      <c r="QGI26" s="401">
        <v>0.75</v>
      </c>
      <c r="QGJ26" s="401">
        <v>0.75</v>
      </c>
      <c r="QGK26" s="401">
        <v>0.75</v>
      </c>
      <c r="QGL26" s="401">
        <v>0.75</v>
      </c>
      <c r="QGM26" s="401">
        <v>0.75</v>
      </c>
      <c r="QGN26" s="401">
        <v>0.75</v>
      </c>
      <c r="QGO26" s="401">
        <v>0.75</v>
      </c>
      <c r="QGP26" s="401">
        <v>0.75</v>
      </c>
      <c r="QGQ26" s="401">
        <v>0.75</v>
      </c>
      <c r="QGR26" s="401">
        <v>0.75</v>
      </c>
      <c r="QGS26" s="401">
        <v>0.75</v>
      </c>
      <c r="QGT26" s="401">
        <v>0.75</v>
      </c>
      <c r="QGU26" s="401">
        <v>0.75</v>
      </c>
      <c r="QGV26" s="401">
        <v>0.75</v>
      </c>
      <c r="QGW26" s="401">
        <v>0.75</v>
      </c>
      <c r="QGX26" s="401">
        <v>0.75</v>
      </c>
      <c r="QGY26" s="401">
        <v>0.75</v>
      </c>
      <c r="QGZ26" s="401">
        <v>0.75</v>
      </c>
      <c r="QHA26" s="401">
        <v>0.75</v>
      </c>
      <c r="QHB26" s="401">
        <v>0.75</v>
      </c>
      <c r="QHC26" s="401">
        <v>0.75</v>
      </c>
      <c r="QHD26" s="401">
        <v>0.75</v>
      </c>
      <c r="QHE26" s="401">
        <v>0.75</v>
      </c>
      <c r="QHF26" s="401">
        <v>0.75</v>
      </c>
      <c r="QHG26" s="401">
        <v>0.75</v>
      </c>
      <c r="QHH26" s="401">
        <v>0.75</v>
      </c>
      <c r="QHI26" s="401">
        <v>0.75</v>
      </c>
      <c r="QHJ26" s="401">
        <v>0.75</v>
      </c>
      <c r="QHK26" s="401">
        <v>0.75</v>
      </c>
      <c r="QHL26" s="401">
        <v>0.75</v>
      </c>
      <c r="QHM26" s="401">
        <v>0.75</v>
      </c>
      <c r="QHN26" s="401">
        <v>0.75</v>
      </c>
      <c r="QHO26" s="401">
        <v>0.75</v>
      </c>
      <c r="QHP26" s="401">
        <v>0.75</v>
      </c>
      <c r="QHQ26" s="401">
        <v>0.75</v>
      </c>
      <c r="QHR26" s="401">
        <v>0.75</v>
      </c>
      <c r="QHS26" s="401">
        <v>0.75</v>
      </c>
      <c r="QHT26" s="401">
        <v>0.75</v>
      </c>
      <c r="QHU26" s="401">
        <v>0.75</v>
      </c>
      <c r="QHV26" s="401">
        <v>0.75</v>
      </c>
      <c r="QHW26" s="401">
        <v>0.75</v>
      </c>
      <c r="QHX26" s="401">
        <v>0.75</v>
      </c>
      <c r="QHY26" s="401">
        <v>0.75</v>
      </c>
      <c r="QHZ26" s="401">
        <v>0.75</v>
      </c>
      <c r="QIA26" s="401">
        <v>0.75</v>
      </c>
      <c r="QIB26" s="401">
        <v>0.75</v>
      </c>
      <c r="QIC26" s="401">
        <v>0.75</v>
      </c>
      <c r="QID26" s="401">
        <v>0.75</v>
      </c>
      <c r="QIE26" s="401">
        <v>0.75</v>
      </c>
      <c r="QIF26" s="401">
        <v>0.75</v>
      </c>
      <c r="QIG26" s="401">
        <v>0.75</v>
      </c>
      <c r="QIH26" s="401">
        <v>0.75</v>
      </c>
      <c r="QII26" s="401">
        <v>0.75</v>
      </c>
      <c r="QIJ26" s="401">
        <v>0.75</v>
      </c>
      <c r="QIK26" s="401">
        <v>0.75</v>
      </c>
      <c r="QIL26" s="401">
        <v>0.75</v>
      </c>
      <c r="QIM26" s="401">
        <v>0.75</v>
      </c>
      <c r="QIN26" s="401">
        <v>0.75</v>
      </c>
      <c r="QIO26" s="401">
        <v>0.75</v>
      </c>
      <c r="QIP26" s="401">
        <v>0.75</v>
      </c>
      <c r="QIQ26" s="401">
        <v>0.75</v>
      </c>
      <c r="QIR26" s="401">
        <v>0.75</v>
      </c>
      <c r="QIS26" s="401">
        <v>0.75</v>
      </c>
      <c r="QIT26" s="401">
        <v>0.75</v>
      </c>
      <c r="QIU26" s="401">
        <v>0.75</v>
      </c>
      <c r="QIV26" s="401">
        <v>0.75</v>
      </c>
      <c r="QIW26" s="401">
        <v>0.75</v>
      </c>
      <c r="QIX26" s="401">
        <v>0.75</v>
      </c>
      <c r="QIY26" s="401">
        <v>0.75</v>
      </c>
      <c r="QIZ26" s="401">
        <v>0.75</v>
      </c>
      <c r="QJA26" s="401">
        <v>0.75</v>
      </c>
      <c r="QJB26" s="401">
        <v>0.75</v>
      </c>
      <c r="QJC26" s="401">
        <v>0.75</v>
      </c>
      <c r="QJD26" s="401">
        <v>0.75</v>
      </c>
      <c r="QJE26" s="401">
        <v>0.75</v>
      </c>
      <c r="QJF26" s="401">
        <v>0.75</v>
      </c>
      <c r="QJG26" s="401">
        <v>0.75</v>
      </c>
      <c r="QJH26" s="401">
        <v>0.75</v>
      </c>
      <c r="QJI26" s="401">
        <v>0.75</v>
      </c>
      <c r="QJJ26" s="401">
        <v>0.75</v>
      </c>
      <c r="QJK26" s="401">
        <v>0.75</v>
      </c>
      <c r="QJL26" s="401">
        <v>0.75</v>
      </c>
      <c r="QJM26" s="401">
        <v>0.75</v>
      </c>
      <c r="QJN26" s="401">
        <v>0.75</v>
      </c>
      <c r="QJO26" s="401">
        <v>0.75</v>
      </c>
      <c r="QJP26" s="401">
        <v>0.75</v>
      </c>
      <c r="QJQ26" s="401">
        <v>0.75</v>
      </c>
      <c r="QJR26" s="401">
        <v>0.75</v>
      </c>
      <c r="QJS26" s="401">
        <v>0.75</v>
      </c>
      <c r="QJT26" s="401">
        <v>0.75</v>
      </c>
      <c r="QJU26" s="401">
        <v>0.75</v>
      </c>
      <c r="QJV26" s="401">
        <v>0.75</v>
      </c>
      <c r="QJW26" s="401">
        <v>0.75</v>
      </c>
      <c r="QJX26" s="401">
        <v>0.75</v>
      </c>
      <c r="QJY26" s="401">
        <v>0.75</v>
      </c>
      <c r="QJZ26" s="401">
        <v>0.75</v>
      </c>
      <c r="QKA26" s="401">
        <v>0.75</v>
      </c>
      <c r="QKB26" s="401">
        <v>0.75</v>
      </c>
      <c r="QKC26" s="401">
        <v>0.75</v>
      </c>
      <c r="QKD26" s="401">
        <v>0.75</v>
      </c>
      <c r="QKE26" s="401">
        <v>0.75</v>
      </c>
      <c r="QKF26" s="401">
        <v>0.75</v>
      </c>
      <c r="QKG26" s="401">
        <v>0.75</v>
      </c>
      <c r="QKH26" s="401">
        <v>0.75</v>
      </c>
      <c r="QKI26" s="401">
        <v>0.75</v>
      </c>
      <c r="QKJ26" s="401">
        <v>0.75</v>
      </c>
      <c r="QKK26" s="401">
        <v>0.75</v>
      </c>
      <c r="QKL26" s="401">
        <v>0.75</v>
      </c>
      <c r="QKM26" s="401">
        <v>0.75</v>
      </c>
      <c r="QKN26" s="401">
        <v>0.75</v>
      </c>
      <c r="QKO26" s="401">
        <v>0.75</v>
      </c>
      <c r="QKP26" s="401">
        <v>0.75</v>
      </c>
      <c r="QKQ26" s="401">
        <v>0.75</v>
      </c>
      <c r="QKR26" s="401">
        <v>0.75</v>
      </c>
      <c r="QKS26" s="401">
        <v>0.75</v>
      </c>
      <c r="QKT26" s="401">
        <v>0.75</v>
      </c>
      <c r="QKU26" s="401">
        <v>0.75</v>
      </c>
      <c r="QKV26" s="401">
        <v>0.75</v>
      </c>
      <c r="QKW26" s="401">
        <v>0.75</v>
      </c>
      <c r="QKX26" s="401">
        <v>0.75</v>
      </c>
      <c r="QKY26" s="401">
        <v>0.75</v>
      </c>
      <c r="QKZ26" s="401">
        <v>0.75</v>
      </c>
      <c r="QLA26" s="401">
        <v>0.75</v>
      </c>
      <c r="QLB26" s="401">
        <v>0.75</v>
      </c>
      <c r="QLC26" s="401">
        <v>0.75</v>
      </c>
      <c r="QLD26" s="401">
        <v>0.75</v>
      </c>
      <c r="QLE26" s="401">
        <v>0.75</v>
      </c>
      <c r="QLF26" s="401">
        <v>0.75</v>
      </c>
      <c r="QLG26" s="401">
        <v>0.75</v>
      </c>
      <c r="QLH26" s="401">
        <v>0.75</v>
      </c>
      <c r="QLI26" s="401">
        <v>0.75</v>
      </c>
      <c r="QLJ26" s="401">
        <v>0.75</v>
      </c>
      <c r="QLK26" s="401">
        <v>0.75</v>
      </c>
      <c r="QLL26" s="401">
        <v>0.75</v>
      </c>
      <c r="QLM26" s="401">
        <v>0.75</v>
      </c>
      <c r="QLN26" s="401">
        <v>0.75</v>
      </c>
      <c r="QLO26" s="401">
        <v>0.75</v>
      </c>
      <c r="QLP26" s="401">
        <v>0.75</v>
      </c>
      <c r="QLQ26" s="401">
        <v>0.75</v>
      </c>
      <c r="QLR26" s="401">
        <v>0.75</v>
      </c>
      <c r="QLS26" s="401">
        <v>0.75</v>
      </c>
      <c r="QLT26" s="401">
        <v>0.75</v>
      </c>
      <c r="QLU26" s="401">
        <v>0.75</v>
      </c>
      <c r="QLV26" s="401">
        <v>0.75</v>
      </c>
      <c r="QLW26" s="401">
        <v>0.75</v>
      </c>
      <c r="QLX26" s="401">
        <v>0.75</v>
      </c>
      <c r="QLY26" s="401">
        <v>0.75</v>
      </c>
      <c r="QLZ26" s="401">
        <v>0.75</v>
      </c>
      <c r="QMA26" s="401">
        <v>0.75</v>
      </c>
      <c r="QMB26" s="401">
        <v>0.75</v>
      </c>
      <c r="QMC26" s="401">
        <v>0.75</v>
      </c>
      <c r="QMD26" s="401">
        <v>0.75</v>
      </c>
      <c r="QME26" s="401">
        <v>0.75</v>
      </c>
      <c r="QMF26" s="401">
        <v>0.75</v>
      </c>
      <c r="QMG26" s="401">
        <v>0.75</v>
      </c>
      <c r="QMH26" s="401">
        <v>0.75</v>
      </c>
      <c r="QMI26" s="401">
        <v>0.75</v>
      </c>
      <c r="QMJ26" s="401">
        <v>0.75</v>
      </c>
      <c r="QMK26" s="401">
        <v>0.75</v>
      </c>
      <c r="QML26" s="401">
        <v>0.75</v>
      </c>
      <c r="QMM26" s="401">
        <v>0.75</v>
      </c>
      <c r="QMN26" s="401">
        <v>0.75</v>
      </c>
      <c r="QMO26" s="401">
        <v>0.75</v>
      </c>
      <c r="QMP26" s="401">
        <v>0.75</v>
      </c>
      <c r="QMQ26" s="401">
        <v>0.75</v>
      </c>
      <c r="QMR26" s="401">
        <v>0.75</v>
      </c>
      <c r="QMS26" s="401">
        <v>0.75</v>
      </c>
      <c r="QMT26" s="401">
        <v>0.75</v>
      </c>
      <c r="QMU26" s="401">
        <v>0.75</v>
      </c>
      <c r="QMV26" s="401">
        <v>0.75</v>
      </c>
      <c r="QMW26" s="401">
        <v>0.75</v>
      </c>
      <c r="QMX26" s="401">
        <v>0.75</v>
      </c>
      <c r="QMY26" s="401">
        <v>0.75</v>
      </c>
      <c r="QMZ26" s="401">
        <v>0.75</v>
      </c>
      <c r="QNA26" s="401">
        <v>0.75</v>
      </c>
      <c r="QNB26" s="401">
        <v>0.75</v>
      </c>
      <c r="QNC26" s="401">
        <v>0.75</v>
      </c>
      <c r="QND26" s="401">
        <v>0.75</v>
      </c>
      <c r="QNE26" s="401">
        <v>0.75</v>
      </c>
      <c r="QNF26" s="401">
        <v>0.75</v>
      </c>
      <c r="QNG26" s="401">
        <v>0.75</v>
      </c>
      <c r="QNH26" s="401">
        <v>0.75</v>
      </c>
      <c r="QNI26" s="401">
        <v>0.75</v>
      </c>
      <c r="QNJ26" s="401">
        <v>0.75</v>
      </c>
      <c r="QNK26" s="401">
        <v>0.75</v>
      </c>
      <c r="QNL26" s="401">
        <v>0.75</v>
      </c>
      <c r="QNM26" s="401">
        <v>0.75</v>
      </c>
      <c r="QNN26" s="401">
        <v>0.75</v>
      </c>
      <c r="QNO26" s="401">
        <v>0.75</v>
      </c>
      <c r="QNP26" s="401">
        <v>0.75</v>
      </c>
      <c r="QNQ26" s="401">
        <v>0.75</v>
      </c>
      <c r="QNR26" s="401">
        <v>0.75</v>
      </c>
      <c r="QNS26" s="401">
        <v>0.75</v>
      </c>
      <c r="QNT26" s="401">
        <v>0.75</v>
      </c>
      <c r="QNU26" s="401">
        <v>0.75</v>
      </c>
      <c r="QNV26" s="401">
        <v>0.75</v>
      </c>
      <c r="QNW26" s="401">
        <v>0.75</v>
      </c>
      <c r="QNX26" s="401">
        <v>0.75</v>
      </c>
      <c r="QNY26" s="401">
        <v>0.75</v>
      </c>
      <c r="QNZ26" s="401">
        <v>0.75</v>
      </c>
      <c r="QOA26" s="401">
        <v>0.75</v>
      </c>
      <c r="QOB26" s="401">
        <v>0.75</v>
      </c>
      <c r="QOC26" s="401">
        <v>0.75</v>
      </c>
      <c r="QOD26" s="401">
        <v>0.75</v>
      </c>
      <c r="QOE26" s="401">
        <v>0.75</v>
      </c>
      <c r="QOF26" s="401">
        <v>0.75</v>
      </c>
      <c r="QOG26" s="401">
        <v>0.75</v>
      </c>
      <c r="QOH26" s="401">
        <v>0.75</v>
      </c>
      <c r="QOI26" s="401">
        <v>0.75</v>
      </c>
      <c r="QOJ26" s="401">
        <v>0.75</v>
      </c>
      <c r="QOK26" s="401">
        <v>0.75</v>
      </c>
      <c r="QOL26" s="401">
        <v>0.75</v>
      </c>
      <c r="QOM26" s="401">
        <v>0.75</v>
      </c>
      <c r="QON26" s="401">
        <v>0.75</v>
      </c>
      <c r="QOO26" s="401">
        <v>0.75</v>
      </c>
      <c r="QOP26" s="401">
        <v>0.75</v>
      </c>
      <c r="QOQ26" s="401">
        <v>0.75</v>
      </c>
      <c r="QOR26" s="401">
        <v>0.75</v>
      </c>
      <c r="QOS26" s="401">
        <v>0.75</v>
      </c>
      <c r="QOT26" s="401">
        <v>0.75</v>
      </c>
      <c r="QOU26" s="401">
        <v>0.75</v>
      </c>
      <c r="QOV26" s="401">
        <v>0.75</v>
      </c>
      <c r="QOW26" s="401">
        <v>0.75</v>
      </c>
      <c r="QOX26" s="401">
        <v>0.75</v>
      </c>
      <c r="QOY26" s="401">
        <v>0.75</v>
      </c>
      <c r="QOZ26" s="401">
        <v>0.75</v>
      </c>
      <c r="QPA26" s="401">
        <v>0.75</v>
      </c>
      <c r="QPB26" s="401">
        <v>0.75</v>
      </c>
      <c r="QPC26" s="401">
        <v>0.75</v>
      </c>
      <c r="QPD26" s="401">
        <v>0.75</v>
      </c>
      <c r="QPE26" s="401">
        <v>0.75</v>
      </c>
      <c r="QPF26" s="401">
        <v>0.75</v>
      </c>
      <c r="QPG26" s="401">
        <v>0.75</v>
      </c>
      <c r="QPH26" s="401">
        <v>0.75</v>
      </c>
      <c r="QPI26" s="401">
        <v>0.75</v>
      </c>
      <c r="QPJ26" s="401">
        <v>0.75</v>
      </c>
      <c r="QPK26" s="401">
        <v>0.75</v>
      </c>
      <c r="QPL26" s="401">
        <v>0.75</v>
      </c>
      <c r="QPM26" s="401">
        <v>0.75</v>
      </c>
      <c r="QPN26" s="401">
        <v>0.75</v>
      </c>
      <c r="QPO26" s="401">
        <v>0.75</v>
      </c>
      <c r="QPP26" s="401">
        <v>0.75</v>
      </c>
      <c r="QPQ26" s="401">
        <v>0.75</v>
      </c>
      <c r="QPR26" s="401">
        <v>0.75</v>
      </c>
      <c r="QPS26" s="401">
        <v>0.75</v>
      </c>
      <c r="QPT26" s="401">
        <v>0.75</v>
      </c>
      <c r="QPU26" s="401">
        <v>0.75</v>
      </c>
      <c r="QPV26" s="401">
        <v>0.75</v>
      </c>
      <c r="QPW26" s="401">
        <v>0.75</v>
      </c>
      <c r="QPX26" s="401">
        <v>0.75</v>
      </c>
      <c r="QPY26" s="401">
        <v>0.75</v>
      </c>
      <c r="QPZ26" s="401">
        <v>0.75</v>
      </c>
      <c r="QQA26" s="401">
        <v>0.75</v>
      </c>
      <c r="QQB26" s="401">
        <v>0.75</v>
      </c>
      <c r="QQC26" s="401">
        <v>0.75</v>
      </c>
      <c r="QQD26" s="401">
        <v>0.75</v>
      </c>
      <c r="QQE26" s="401">
        <v>0.75</v>
      </c>
      <c r="QQF26" s="401">
        <v>0.75</v>
      </c>
      <c r="QQG26" s="401">
        <v>0.75</v>
      </c>
      <c r="QQH26" s="401">
        <v>0.75</v>
      </c>
      <c r="QQI26" s="401">
        <v>0.75</v>
      </c>
      <c r="QQJ26" s="401">
        <v>0.75</v>
      </c>
      <c r="QQK26" s="401">
        <v>0.75</v>
      </c>
      <c r="QQL26" s="401">
        <v>0.75</v>
      </c>
      <c r="QQM26" s="401">
        <v>0.75</v>
      </c>
      <c r="QQN26" s="401">
        <v>0.75</v>
      </c>
      <c r="QQO26" s="401">
        <v>0.75</v>
      </c>
      <c r="QQP26" s="401">
        <v>0.75</v>
      </c>
      <c r="QQQ26" s="401">
        <v>0.75</v>
      </c>
      <c r="QQR26" s="401">
        <v>0.75</v>
      </c>
      <c r="QQS26" s="401">
        <v>0.75</v>
      </c>
      <c r="QQT26" s="401">
        <v>0.75</v>
      </c>
      <c r="QQU26" s="401">
        <v>0.75</v>
      </c>
      <c r="QQV26" s="401">
        <v>0.75</v>
      </c>
      <c r="QQW26" s="401">
        <v>0.75</v>
      </c>
      <c r="QQX26" s="401">
        <v>0.75</v>
      </c>
      <c r="QQY26" s="401">
        <v>0.75</v>
      </c>
      <c r="QQZ26" s="401">
        <v>0.75</v>
      </c>
      <c r="QRA26" s="401">
        <v>0.75</v>
      </c>
      <c r="QRB26" s="401">
        <v>0.75</v>
      </c>
      <c r="QRC26" s="401">
        <v>0.75</v>
      </c>
      <c r="QRD26" s="401">
        <v>0.75</v>
      </c>
      <c r="QRE26" s="401">
        <v>0.75</v>
      </c>
      <c r="QRF26" s="401">
        <v>0.75</v>
      </c>
      <c r="QRG26" s="401">
        <v>0.75</v>
      </c>
      <c r="QRH26" s="401">
        <v>0.75</v>
      </c>
      <c r="QRI26" s="401">
        <v>0.75</v>
      </c>
      <c r="QRJ26" s="401">
        <v>0.75</v>
      </c>
      <c r="QRK26" s="401">
        <v>0.75</v>
      </c>
      <c r="QRL26" s="401">
        <v>0.75</v>
      </c>
      <c r="QRM26" s="401">
        <v>0.75</v>
      </c>
      <c r="QRN26" s="401">
        <v>0.75</v>
      </c>
      <c r="QRO26" s="401">
        <v>0.75</v>
      </c>
      <c r="QRP26" s="401">
        <v>0.75</v>
      </c>
      <c r="QRQ26" s="401">
        <v>0.75</v>
      </c>
      <c r="QRR26" s="401">
        <v>0.75</v>
      </c>
      <c r="QRS26" s="401">
        <v>0.75</v>
      </c>
      <c r="QRT26" s="401">
        <v>0.75</v>
      </c>
      <c r="QRU26" s="401">
        <v>0.75</v>
      </c>
      <c r="QRV26" s="401">
        <v>0.75</v>
      </c>
      <c r="QRW26" s="401">
        <v>0.75</v>
      </c>
      <c r="QRX26" s="401">
        <v>0.75</v>
      </c>
      <c r="QRY26" s="401">
        <v>0.75</v>
      </c>
      <c r="QRZ26" s="401">
        <v>0.75</v>
      </c>
      <c r="QSA26" s="401">
        <v>0.75</v>
      </c>
      <c r="QSB26" s="401">
        <v>0.75</v>
      </c>
      <c r="QSC26" s="401">
        <v>0.75</v>
      </c>
      <c r="QSD26" s="401">
        <v>0.75</v>
      </c>
      <c r="QSE26" s="401">
        <v>0.75</v>
      </c>
      <c r="QSF26" s="401">
        <v>0.75</v>
      </c>
      <c r="QSG26" s="401">
        <v>0.75</v>
      </c>
      <c r="QSH26" s="401">
        <v>0.75</v>
      </c>
      <c r="QSI26" s="401">
        <v>0.75</v>
      </c>
      <c r="QSJ26" s="401">
        <v>0.75</v>
      </c>
      <c r="QSK26" s="401">
        <v>0.75</v>
      </c>
      <c r="QSL26" s="401">
        <v>0.75</v>
      </c>
      <c r="QSM26" s="401">
        <v>0.75</v>
      </c>
      <c r="QSN26" s="401">
        <v>0.75</v>
      </c>
      <c r="QSO26" s="401">
        <v>0.75</v>
      </c>
      <c r="QSP26" s="401">
        <v>0.75</v>
      </c>
      <c r="QSQ26" s="401">
        <v>0.75</v>
      </c>
      <c r="QSR26" s="401">
        <v>0.75</v>
      </c>
      <c r="QSS26" s="401">
        <v>0.75</v>
      </c>
      <c r="QST26" s="401">
        <v>0.75</v>
      </c>
      <c r="QSU26" s="401">
        <v>0.75</v>
      </c>
      <c r="QSV26" s="401">
        <v>0.75</v>
      </c>
      <c r="QSW26" s="401">
        <v>0.75</v>
      </c>
      <c r="QSX26" s="401">
        <v>0.75</v>
      </c>
      <c r="QSY26" s="401">
        <v>0.75</v>
      </c>
      <c r="QSZ26" s="401">
        <v>0.75</v>
      </c>
      <c r="QTA26" s="401">
        <v>0.75</v>
      </c>
      <c r="QTB26" s="401">
        <v>0.75</v>
      </c>
      <c r="QTC26" s="401">
        <v>0.75</v>
      </c>
      <c r="QTD26" s="401">
        <v>0.75</v>
      </c>
      <c r="QTE26" s="401">
        <v>0.75</v>
      </c>
      <c r="QTF26" s="401">
        <v>0.75</v>
      </c>
      <c r="QTG26" s="401">
        <v>0.75</v>
      </c>
      <c r="QTH26" s="401">
        <v>0.75</v>
      </c>
      <c r="QTI26" s="401">
        <v>0.75</v>
      </c>
      <c r="QTJ26" s="401">
        <v>0.75</v>
      </c>
      <c r="QTK26" s="401">
        <v>0.75</v>
      </c>
      <c r="QTL26" s="401">
        <v>0.75</v>
      </c>
      <c r="QTM26" s="401">
        <v>0.75</v>
      </c>
      <c r="QTN26" s="401">
        <v>0.75</v>
      </c>
      <c r="QTO26" s="401">
        <v>0.75</v>
      </c>
      <c r="QTP26" s="401">
        <v>0.75</v>
      </c>
      <c r="QTQ26" s="401">
        <v>0.75</v>
      </c>
      <c r="QTR26" s="401">
        <v>0.75</v>
      </c>
      <c r="QTS26" s="401">
        <v>0.75</v>
      </c>
      <c r="QTT26" s="401">
        <v>0.75</v>
      </c>
      <c r="QTU26" s="401">
        <v>0.75</v>
      </c>
      <c r="QTV26" s="401">
        <v>0.75</v>
      </c>
      <c r="QTW26" s="401">
        <v>0.75</v>
      </c>
      <c r="QTX26" s="401">
        <v>0.75</v>
      </c>
      <c r="QTY26" s="401">
        <v>0.75</v>
      </c>
      <c r="QTZ26" s="401">
        <v>0.75</v>
      </c>
      <c r="QUA26" s="401">
        <v>0.75</v>
      </c>
      <c r="QUB26" s="401">
        <v>0.75</v>
      </c>
      <c r="QUC26" s="401">
        <v>0.75</v>
      </c>
      <c r="QUD26" s="401">
        <v>0.75</v>
      </c>
      <c r="QUE26" s="401">
        <v>0.75</v>
      </c>
      <c r="QUF26" s="401">
        <v>0.75</v>
      </c>
      <c r="QUG26" s="401">
        <v>0.75</v>
      </c>
      <c r="QUH26" s="401">
        <v>0.75</v>
      </c>
      <c r="QUI26" s="401">
        <v>0.75</v>
      </c>
      <c r="QUJ26" s="401">
        <v>0.75</v>
      </c>
      <c r="QUK26" s="401">
        <v>0.75</v>
      </c>
      <c r="QUL26" s="401">
        <v>0.75</v>
      </c>
      <c r="QUM26" s="401">
        <v>0.75</v>
      </c>
      <c r="QUN26" s="401">
        <v>0.75</v>
      </c>
      <c r="QUO26" s="401">
        <v>0.75</v>
      </c>
      <c r="QUP26" s="401">
        <v>0.75</v>
      </c>
      <c r="QUQ26" s="401">
        <v>0.75</v>
      </c>
      <c r="QUR26" s="401">
        <v>0.75</v>
      </c>
      <c r="QUS26" s="401">
        <v>0.75</v>
      </c>
      <c r="QUT26" s="401">
        <v>0.75</v>
      </c>
      <c r="QUU26" s="401">
        <v>0.75</v>
      </c>
      <c r="QUV26" s="401">
        <v>0.75</v>
      </c>
      <c r="QUW26" s="401">
        <v>0.75</v>
      </c>
      <c r="QUX26" s="401">
        <v>0.75</v>
      </c>
      <c r="QUY26" s="401">
        <v>0.75</v>
      </c>
      <c r="QUZ26" s="401">
        <v>0.75</v>
      </c>
      <c r="QVA26" s="401">
        <v>0.75</v>
      </c>
      <c r="QVB26" s="401">
        <v>0.75</v>
      </c>
      <c r="QVC26" s="401">
        <v>0.75</v>
      </c>
      <c r="QVD26" s="401">
        <v>0.75</v>
      </c>
      <c r="QVE26" s="401">
        <v>0.75</v>
      </c>
      <c r="QVF26" s="401">
        <v>0.75</v>
      </c>
      <c r="QVG26" s="401">
        <v>0.75</v>
      </c>
      <c r="QVH26" s="401">
        <v>0.75</v>
      </c>
      <c r="QVI26" s="401">
        <v>0.75</v>
      </c>
      <c r="QVJ26" s="401">
        <v>0.75</v>
      </c>
      <c r="QVK26" s="401">
        <v>0.75</v>
      </c>
      <c r="QVL26" s="401">
        <v>0.75</v>
      </c>
      <c r="QVM26" s="401">
        <v>0.75</v>
      </c>
      <c r="QVN26" s="401">
        <v>0.75</v>
      </c>
      <c r="QVO26" s="401">
        <v>0.75</v>
      </c>
      <c r="QVP26" s="401">
        <v>0.75</v>
      </c>
      <c r="QVQ26" s="401">
        <v>0.75</v>
      </c>
      <c r="QVR26" s="401">
        <v>0.75</v>
      </c>
      <c r="QVS26" s="401">
        <v>0.75</v>
      </c>
      <c r="QVT26" s="401">
        <v>0.75</v>
      </c>
      <c r="QVU26" s="401">
        <v>0.75</v>
      </c>
      <c r="QVV26" s="401">
        <v>0.75</v>
      </c>
      <c r="QVW26" s="401">
        <v>0.75</v>
      </c>
      <c r="QVX26" s="401">
        <v>0.75</v>
      </c>
      <c r="QVY26" s="401">
        <v>0.75</v>
      </c>
      <c r="QVZ26" s="401">
        <v>0.75</v>
      </c>
      <c r="QWA26" s="401">
        <v>0.75</v>
      </c>
      <c r="QWB26" s="401">
        <v>0.75</v>
      </c>
      <c r="QWC26" s="401">
        <v>0.75</v>
      </c>
      <c r="QWD26" s="401">
        <v>0.75</v>
      </c>
      <c r="QWE26" s="401">
        <v>0.75</v>
      </c>
      <c r="QWF26" s="401">
        <v>0.75</v>
      </c>
      <c r="QWG26" s="401">
        <v>0.75</v>
      </c>
      <c r="QWH26" s="401">
        <v>0.75</v>
      </c>
      <c r="QWI26" s="401">
        <v>0.75</v>
      </c>
      <c r="QWJ26" s="401">
        <v>0.75</v>
      </c>
      <c r="QWK26" s="401">
        <v>0.75</v>
      </c>
      <c r="QWL26" s="401">
        <v>0.75</v>
      </c>
      <c r="QWM26" s="401">
        <v>0.75</v>
      </c>
      <c r="QWN26" s="401">
        <v>0.75</v>
      </c>
      <c r="QWO26" s="401">
        <v>0.75</v>
      </c>
      <c r="QWP26" s="401">
        <v>0.75</v>
      </c>
      <c r="QWQ26" s="401">
        <v>0.75</v>
      </c>
      <c r="QWR26" s="401">
        <v>0.75</v>
      </c>
      <c r="QWS26" s="401">
        <v>0.75</v>
      </c>
      <c r="QWT26" s="401">
        <v>0.75</v>
      </c>
      <c r="QWU26" s="401">
        <v>0.75</v>
      </c>
      <c r="QWV26" s="401">
        <v>0.75</v>
      </c>
      <c r="QWW26" s="401">
        <v>0.75</v>
      </c>
      <c r="QWX26" s="401">
        <v>0.75</v>
      </c>
      <c r="QWY26" s="401">
        <v>0.75</v>
      </c>
      <c r="QWZ26" s="401">
        <v>0.75</v>
      </c>
      <c r="QXA26" s="401">
        <v>0.75</v>
      </c>
      <c r="QXB26" s="401">
        <v>0.75</v>
      </c>
      <c r="QXC26" s="401">
        <v>0.75</v>
      </c>
      <c r="QXD26" s="401">
        <v>0.75</v>
      </c>
      <c r="QXE26" s="401">
        <v>0.75</v>
      </c>
      <c r="QXF26" s="401">
        <v>0.75</v>
      </c>
      <c r="QXG26" s="401">
        <v>0.75</v>
      </c>
      <c r="QXH26" s="401">
        <v>0.75</v>
      </c>
      <c r="QXI26" s="401">
        <v>0.75</v>
      </c>
      <c r="QXJ26" s="401">
        <v>0.75</v>
      </c>
      <c r="QXK26" s="401">
        <v>0.75</v>
      </c>
      <c r="QXL26" s="401">
        <v>0.75</v>
      </c>
      <c r="QXM26" s="401">
        <v>0.75</v>
      </c>
      <c r="QXN26" s="401">
        <v>0.75</v>
      </c>
      <c r="QXO26" s="401">
        <v>0.75</v>
      </c>
      <c r="QXP26" s="401">
        <v>0.75</v>
      </c>
      <c r="QXQ26" s="401">
        <v>0.75</v>
      </c>
      <c r="QXR26" s="401">
        <v>0.75</v>
      </c>
      <c r="QXS26" s="401">
        <v>0.75</v>
      </c>
      <c r="QXT26" s="401">
        <v>0.75</v>
      </c>
      <c r="QXU26" s="401">
        <v>0.75</v>
      </c>
      <c r="QXV26" s="401">
        <v>0.75</v>
      </c>
      <c r="QXW26" s="401">
        <v>0.75</v>
      </c>
      <c r="QXX26" s="401">
        <v>0.75</v>
      </c>
      <c r="QXY26" s="401">
        <v>0.75</v>
      </c>
      <c r="QXZ26" s="401">
        <v>0.75</v>
      </c>
      <c r="QYA26" s="401">
        <v>0.75</v>
      </c>
      <c r="QYB26" s="401">
        <v>0.75</v>
      </c>
      <c r="QYC26" s="401">
        <v>0.75</v>
      </c>
      <c r="QYD26" s="401">
        <v>0.75</v>
      </c>
      <c r="QYE26" s="401">
        <v>0.75</v>
      </c>
      <c r="QYF26" s="401">
        <v>0.75</v>
      </c>
      <c r="QYG26" s="401">
        <v>0.75</v>
      </c>
      <c r="QYH26" s="401">
        <v>0.75</v>
      </c>
      <c r="QYI26" s="401">
        <v>0.75</v>
      </c>
      <c r="QYJ26" s="401">
        <v>0.75</v>
      </c>
      <c r="QYK26" s="401">
        <v>0.75</v>
      </c>
      <c r="QYL26" s="401">
        <v>0.75</v>
      </c>
      <c r="QYM26" s="401">
        <v>0.75</v>
      </c>
      <c r="QYN26" s="401">
        <v>0.75</v>
      </c>
      <c r="QYO26" s="401">
        <v>0.75</v>
      </c>
      <c r="QYP26" s="401">
        <v>0.75</v>
      </c>
      <c r="QYQ26" s="401">
        <v>0.75</v>
      </c>
      <c r="QYR26" s="401">
        <v>0.75</v>
      </c>
      <c r="QYS26" s="401">
        <v>0.75</v>
      </c>
      <c r="QYT26" s="401">
        <v>0.75</v>
      </c>
      <c r="QYU26" s="401">
        <v>0.75</v>
      </c>
      <c r="QYV26" s="401">
        <v>0.75</v>
      </c>
      <c r="QYW26" s="401">
        <v>0.75</v>
      </c>
      <c r="QYX26" s="401">
        <v>0.75</v>
      </c>
      <c r="QYY26" s="401">
        <v>0.75</v>
      </c>
      <c r="QYZ26" s="401">
        <v>0.75</v>
      </c>
      <c r="QZA26" s="401">
        <v>0.75</v>
      </c>
      <c r="QZB26" s="401">
        <v>0.75</v>
      </c>
      <c r="QZC26" s="401">
        <v>0.75</v>
      </c>
      <c r="QZD26" s="401">
        <v>0.75</v>
      </c>
      <c r="QZE26" s="401">
        <v>0.75</v>
      </c>
      <c r="QZF26" s="401">
        <v>0.75</v>
      </c>
      <c r="QZG26" s="401">
        <v>0.75</v>
      </c>
      <c r="QZH26" s="401">
        <v>0.75</v>
      </c>
      <c r="QZI26" s="401">
        <v>0.75</v>
      </c>
      <c r="QZJ26" s="401">
        <v>0.75</v>
      </c>
      <c r="QZK26" s="401">
        <v>0.75</v>
      </c>
      <c r="QZL26" s="401">
        <v>0.75</v>
      </c>
      <c r="QZM26" s="401">
        <v>0.75</v>
      </c>
      <c r="QZN26" s="401">
        <v>0.75</v>
      </c>
      <c r="QZO26" s="401">
        <v>0.75</v>
      </c>
      <c r="QZP26" s="401">
        <v>0.75</v>
      </c>
      <c r="QZQ26" s="401">
        <v>0.75</v>
      </c>
      <c r="QZR26" s="401">
        <v>0.75</v>
      </c>
      <c r="QZS26" s="401">
        <v>0.75</v>
      </c>
      <c r="QZT26" s="401">
        <v>0.75</v>
      </c>
      <c r="QZU26" s="401">
        <v>0.75</v>
      </c>
      <c r="QZV26" s="401">
        <v>0.75</v>
      </c>
      <c r="QZW26" s="401">
        <v>0.75</v>
      </c>
      <c r="QZX26" s="401">
        <v>0.75</v>
      </c>
      <c r="QZY26" s="401">
        <v>0.75</v>
      </c>
      <c r="QZZ26" s="401">
        <v>0.75</v>
      </c>
      <c r="RAA26" s="401">
        <v>0.75</v>
      </c>
      <c r="RAB26" s="401">
        <v>0.75</v>
      </c>
      <c r="RAC26" s="401">
        <v>0.75</v>
      </c>
      <c r="RAD26" s="401">
        <v>0.75</v>
      </c>
      <c r="RAE26" s="401">
        <v>0.75</v>
      </c>
      <c r="RAF26" s="401">
        <v>0.75</v>
      </c>
      <c r="RAG26" s="401">
        <v>0.75</v>
      </c>
      <c r="RAH26" s="401">
        <v>0.75</v>
      </c>
      <c r="RAI26" s="401">
        <v>0.75</v>
      </c>
      <c r="RAJ26" s="401">
        <v>0.75</v>
      </c>
      <c r="RAK26" s="401">
        <v>0.75</v>
      </c>
      <c r="RAL26" s="401">
        <v>0.75</v>
      </c>
      <c r="RAM26" s="401">
        <v>0.75</v>
      </c>
      <c r="RAN26" s="401">
        <v>0.75</v>
      </c>
      <c r="RAO26" s="401">
        <v>0.75</v>
      </c>
      <c r="RAP26" s="401">
        <v>0.75</v>
      </c>
      <c r="RAQ26" s="401">
        <v>0.75</v>
      </c>
      <c r="RAR26" s="401">
        <v>0.75</v>
      </c>
      <c r="RAS26" s="401">
        <v>0.75</v>
      </c>
      <c r="RAT26" s="401">
        <v>0.75</v>
      </c>
      <c r="RAU26" s="401">
        <v>0.75</v>
      </c>
      <c r="RAV26" s="401">
        <v>0.75</v>
      </c>
      <c r="RAW26" s="401">
        <v>0.75</v>
      </c>
      <c r="RAX26" s="401">
        <v>0.75</v>
      </c>
      <c r="RAY26" s="401">
        <v>0.75</v>
      </c>
      <c r="RAZ26" s="401">
        <v>0.75</v>
      </c>
      <c r="RBA26" s="401">
        <v>0.75</v>
      </c>
      <c r="RBB26" s="401">
        <v>0.75</v>
      </c>
      <c r="RBC26" s="401">
        <v>0.75</v>
      </c>
      <c r="RBD26" s="401">
        <v>0.75</v>
      </c>
      <c r="RBE26" s="401">
        <v>0.75</v>
      </c>
      <c r="RBF26" s="401">
        <v>0.75</v>
      </c>
      <c r="RBG26" s="401">
        <v>0.75</v>
      </c>
      <c r="RBH26" s="401">
        <v>0.75</v>
      </c>
      <c r="RBI26" s="401">
        <v>0.75</v>
      </c>
      <c r="RBJ26" s="401">
        <v>0.75</v>
      </c>
      <c r="RBK26" s="401">
        <v>0.75</v>
      </c>
      <c r="RBL26" s="401">
        <v>0.75</v>
      </c>
      <c r="RBM26" s="401">
        <v>0.75</v>
      </c>
      <c r="RBN26" s="401">
        <v>0.75</v>
      </c>
      <c r="RBO26" s="401">
        <v>0.75</v>
      </c>
      <c r="RBP26" s="401">
        <v>0.75</v>
      </c>
      <c r="RBQ26" s="401">
        <v>0.75</v>
      </c>
      <c r="RBR26" s="401">
        <v>0.75</v>
      </c>
      <c r="RBS26" s="401">
        <v>0.75</v>
      </c>
      <c r="RBT26" s="401">
        <v>0.75</v>
      </c>
      <c r="RBU26" s="401">
        <v>0.75</v>
      </c>
      <c r="RBV26" s="401">
        <v>0.75</v>
      </c>
      <c r="RBW26" s="401">
        <v>0.75</v>
      </c>
      <c r="RBX26" s="401">
        <v>0.75</v>
      </c>
      <c r="RBY26" s="401">
        <v>0.75</v>
      </c>
      <c r="RBZ26" s="401">
        <v>0.75</v>
      </c>
      <c r="RCA26" s="401">
        <v>0.75</v>
      </c>
      <c r="RCB26" s="401">
        <v>0.75</v>
      </c>
      <c r="RCC26" s="401">
        <v>0.75</v>
      </c>
      <c r="RCD26" s="401">
        <v>0.75</v>
      </c>
      <c r="RCE26" s="401">
        <v>0.75</v>
      </c>
      <c r="RCF26" s="401">
        <v>0.75</v>
      </c>
      <c r="RCG26" s="401">
        <v>0.75</v>
      </c>
      <c r="RCH26" s="401">
        <v>0.75</v>
      </c>
      <c r="RCI26" s="401">
        <v>0.75</v>
      </c>
      <c r="RCJ26" s="401">
        <v>0.75</v>
      </c>
      <c r="RCK26" s="401">
        <v>0.75</v>
      </c>
      <c r="RCL26" s="401">
        <v>0.75</v>
      </c>
      <c r="RCM26" s="401">
        <v>0.75</v>
      </c>
      <c r="RCN26" s="401">
        <v>0.75</v>
      </c>
      <c r="RCO26" s="401">
        <v>0.75</v>
      </c>
      <c r="RCP26" s="401">
        <v>0.75</v>
      </c>
      <c r="RCQ26" s="401">
        <v>0.75</v>
      </c>
      <c r="RCR26" s="401">
        <v>0.75</v>
      </c>
      <c r="RCS26" s="401">
        <v>0.75</v>
      </c>
      <c r="RCT26" s="401">
        <v>0.75</v>
      </c>
      <c r="RCU26" s="401">
        <v>0.75</v>
      </c>
      <c r="RCV26" s="401">
        <v>0.75</v>
      </c>
      <c r="RCW26" s="401">
        <v>0.75</v>
      </c>
      <c r="RCX26" s="401">
        <v>0.75</v>
      </c>
      <c r="RCY26" s="401">
        <v>0.75</v>
      </c>
      <c r="RCZ26" s="401">
        <v>0.75</v>
      </c>
      <c r="RDA26" s="401">
        <v>0.75</v>
      </c>
      <c r="RDB26" s="401">
        <v>0.75</v>
      </c>
      <c r="RDC26" s="401">
        <v>0.75</v>
      </c>
      <c r="RDD26" s="401">
        <v>0.75</v>
      </c>
      <c r="RDE26" s="401">
        <v>0.75</v>
      </c>
      <c r="RDF26" s="401">
        <v>0.75</v>
      </c>
      <c r="RDG26" s="401">
        <v>0.75</v>
      </c>
      <c r="RDH26" s="401">
        <v>0.75</v>
      </c>
      <c r="RDI26" s="401">
        <v>0.75</v>
      </c>
      <c r="RDJ26" s="401">
        <v>0.75</v>
      </c>
      <c r="RDK26" s="401">
        <v>0.75</v>
      </c>
      <c r="RDL26" s="401">
        <v>0.75</v>
      </c>
      <c r="RDM26" s="401">
        <v>0.75</v>
      </c>
      <c r="RDN26" s="401">
        <v>0.75</v>
      </c>
      <c r="RDO26" s="401">
        <v>0.75</v>
      </c>
      <c r="RDP26" s="401">
        <v>0.75</v>
      </c>
      <c r="RDQ26" s="401">
        <v>0.75</v>
      </c>
      <c r="RDR26" s="401">
        <v>0.75</v>
      </c>
      <c r="RDS26" s="401">
        <v>0.75</v>
      </c>
      <c r="RDT26" s="401">
        <v>0.75</v>
      </c>
      <c r="RDU26" s="401">
        <v>0.75</v>
      </c>
      <c r="RDV26" s="401">
        <v>0.75</v>
      </c>
      <c r="RDW26" s="401">
        <v>0.75</v>
      </c>
      <c r="RDX26" s="401">
        <v>0.75</v>
      </c>
      <c r="RDY26" s="401">
        <v>0.75</v>
      </c>
      <c r="RDZ26" s="401">
        <v>0.75</v>
      </c>
      <c r="REA26" s="401">
        <v>0.75</v>
      </c>
      <c r="REB26" s="401">
        <v>0.75</v>
      </c>
      <c r="REC26" s="401">
        <v>0.75</v>
      </c>
      <c r="RED26" s="401">
        <v>0.75</v>
      </c>
      <c r="REE26" s="401">
        <v>0.75</v>
      </c>
      <c r="REF26" s="401">
        <v>0.75</v>
      </c>
      <c r="REG26" s="401">
        <v>0.75</v>
      </c>
      <c r="REH26" s="401">
        <v>0.75</v>
      </c>
      <c r="REI26" s="401">
        <v>0.75</v>
      </c>
      <c r="REJ26" s="401">
        <v>0.75</v>
      </c>
      <c r="REK26" s="401">
        <v>0.75</v>
      </c>
      <c r="REL26" s="401">
        <v>0.75</v>
      </c>
      <c r="REM26" s="401">
        <v>0.75</v>
      </c>
      <c r="REN26" s="401">
        <v>0.75</v>
      </c>
      <c r="REO26" s="401">
        <v>0.75</v>
      </c>
      <c r="REP26" s="401">
        <v>0.75</v>
      </c>
      <c r="REQ26" s="401">
        <v>0.75</v>
      </c>
      <c r="RER26" s="401">
        <v>0.75</v>
      </c>
      <c r="RES26" s="401">
        <v>0.75</v>
      </c>
      <c r="RET26" s="401">
        <v>0.75</v>
      </c>
      <c r="REU26" s="401">
        <v>0.75</v>
      </c>
      <c r="REV26" s="401">
        <v>0.75</v>
      </c>
      <c r="REW26" s="401">
        <v>0.75</v>
      </c>
      <c r="REX26" s="401">
        <v>0.75</v>
      </c>
      <c r="REY26" s="401">
        <v>0.75</v>
      </c>
      <c r="REZ26" s="401">
        <v>0.75</v>
      </c>
      <c r="RFA26" s="401">
        <v>0.75</v>
      </c>
      <c r="RFB26" s="401">
        <v>0.75</v>
      </c>
      <c r="RFC26" s="401">
        <v>0.75</v>
      </c>
      <c r="RFD26" s="401">
        <v>0.75</v>
      </c>
      <c r="RFE26" s="401">
        <v>0.75</v>
      </c>
      <c r="RFF26" s="401">
        <v>0.75</v>
      </c>
      <c r="RFG26" s="401">
        <v>0.75</v>
      </c>
      <c r="RFH26" s="401">
        <v>0.75</v>
      </c>
      <c r="RFI26" s="401">
        <v>0.75</v>
      </c>
      <c r="RFJ26" s="401">
        <v>0.75</v>
      </c>
      <c r="RFK26" s="401">
        <v>0.75</v>
      </c>
      <c r="RFL26" s="401">
        <v>0.75</v>
      </c>
      <c r="RFM26" s="401">
        <v>0.75</v>
      </c>
      <c r="RFN26" s="401">
        <v>0.75</v>
      </c>
      <c r="RFO26" s="401">
        <v>0.75</v>
      </c>
      <c r="RFP26" s="401">
        <v>0.75</v>
      </c>
      <c r="RFQ26" s="401">
        <v>0.75</v>
      </c>
      <c r="RFR26" s="401">
        <v>0.75</v>
      </c>
      <c r="RFS26" s="401">
        <v>0.75</v>
      </c>
      <c r="RFT26" s="401">
        <v>0.75</v>
      </c>
      <c r="RFU26" s="401">
        <v>0.75</v>
      </c>
      <c r="RFV26" s="401">
        <v>0.75</v>
      </c>
      <c r="RFW26" s="401">
        <v>0.75</v>
      </c>
      <c r="RFX26" s="401">
        <v>0.75</v>
      </c>
      <c r="RFY26" s="401">
        <v>0.75</v>
      </c>
      <c r="RFZ26" s="401">
        <v>0.75</v>
      </c>
      <c r="RGA26" s="401">
        <v>0.75</v>
      </c>
      <c r="RGB26" s="401">
        <v>0.75</v>
      </c>
      <c r="RGC26" s="401">
        <v>0.75</v>
      </c>
      <c r="RGD26" s="401">
        <v>0.75</v>
      </c>
      <c r="RGE26" s="401">
        <v>0.75</v>
      </c>
      <c r="RGF26" s="401">
        <v>0.75</v>
      </c>
      <c r="RGG26" s="401">
        <v>0.75</v>
      </c>
      <c r="RGH26" s="401">
        <v>0.75</v>
      </c>
      <c r="RGI26" s="401">
        <v>0.75</v>
      </c>
      <c r="RGJ26" s="401">
        <v>0.75</v>
      </c>
      <c r="RGK26" s="401">
        <v>0.75</v>
      </c>
      <c r="RGL26" s="401">
        <v>0.75</v>
      </c>
      <c r="RGM26" s="401">
        <v>0.75</v>
      </c>
      <c r="RGN26" s="401">
        <v>0.75</v>
      </c>
      <c r="RGO26" s="401">
        <v>0.75</v>
      </c>
      <c r="RGP26" s="401">
        <v>0.75</v>
      </c>
      <c r="RGQ26" s="401">
        <v>0.75</v>
      </c>
      <c r="RGR26" s="401">
        <v>0.75</v>
      </c>
      <c r="RGS26" s="401">
        <v>0.75</v>
      </c>
      <c r="RGT26" s="401">
        <v>0.75</v>
      </c>
      <c r="RGU26" s="401">
        <v>0.75</v>
      </c>
      <c r="RGV26" s="401">
        <v>0.75</v>
      </c>
      <c r="RGW26" s="401">
        <v>0.75</v>
      </c>
      <c r="RGX26" s="401">
        <v>0.75</v>
      </c>
      <c r="RGY26" s="401">
        <v>0.75</v>
      </c>
      <c r="RGZ26" s="401">
        <v>0.75</v>
      </c>
      <c r="RHA26" s="401">
        <v>0.75</v>
      </c>
      <c r="RHB26" s="401">
        <v>0.75</v>
      </c>
      <c r="RHC26" s="401">
        <v>0.75</v>
      </c>
      <c r="RHD26" s="401">
        <v>0.75</v>
      </c>
      <c r="RHE26" s="401">
        <v>0.75</v>
      </c>
      <c r="RHF26" s="401">
        <v>0.75</v>
      </c>
      <c r="RHG26" s="401">
        <v>0.75</v>
      </c>
      <c r="RHH26" s="401">
        <v>0.75</v>
      </c>
      <c r="RHI26" s="401">
        <v>0.75</v>
      </c>
      <c r="RHJ26" s="401">
        <v>0.75</v>
      </c>
      <c r="RHK26" s="401">
        <v>0.75</v>
      </c>
      <c r="RHL26" s="401">
        <v>0.75</v>
      </c>
      <c r="RHM26" s="401">
        <v>0.75</v>
      </c>
      <c r="RHN26" s="401">
        <v>0.75</v>
      </c>
      <c r="RHO26" s="401">
        <v>0.75</v>
      </c>
      <c r="RHP26" s="401">
        <v>0.75</v>
      </c>
      <c r="RHQ26" s="401">
        <v>0.75</v>
      </c>
      <c r="RHR26" s="401">
        <v>0.75</v>
      </c>
      <c r="RHS26" s="401">
        <v>0.75</v>
      </c>
      <c r="RHT26" s="401">
        <v>0.75</v>
      </c>
      <c r="RHU26" s="401">
        <v>0.75</v>
      </c>
      <c r="RHV26" s="401">
        <v>0.75</v>
      </c>
      <c r="RHW26" s="401">
        <v>0.75</v>
      </c>
      <c r="RHX26" s="401">
        <v>0.75</v>
      </c>
      <c r="RHY26" s="401">
        <v>0.75</v>
      </c>
      <c r="RHZ26" s="401">
        <v>0.75</v>
      </c>
      <c r="RIA26" s="401">
        <v>0.75</v>
      </c>
      <c r="RIB26" s="401">
        <v>0.75</v>
      </c>
      <c r="RIC26" s="401">
        <v>0.75</v>
      </c>
      <c r="RID26" s="401">
        <v>0.75</v>
      </c>
      <c r="RIE26" s="401">
        <v>0.75</v>
      </c>
      <c r="RIF26" s="401">
        <v>0.75</v>
      </c>
      <c r="RIG26" s="401">
        <v>0.75</v>
      </c>
      <c r="RIH26" s="401">
        <v>0.75</v>
      </c>
      <c r="RII26" s="401">
        <v>0.75</v>
      </c>
      <c r="RIJ26" s="401">
        <v>0.75</v>
      </c>
      <c r="RIK26" s="401">
        <v>0.75</v>
      </c>
      <c r="RIL26" s="401">
        <v>0.75</v>
      </c>
      <c r="RIM26" s="401">
        <v>0.75</v>
      </c>
      <c r="RIN26" s="401">
        <v>0.75</v>
      </c>
      <c r="RIO26" s="401">
        <v>0.75</v>
      </c>
      <c r="RIP26" s="401">
        <v>0.75</v>
      </c>
      <c r="RIQ26" s="401">
        <v>0.75</v>
      </c>
      <c r="RIR26" s="401">
        <v>0.75</v>
      </c>
      <c r="RIS26" s="401">
        <v>0.75</v>
      </c>
      <c r="RIT26" s="401">
        <v>0.75</v>
      </c>
      <c r="RIU26" s="401">
        <v>0.75</v>
      </c>
      <c r="RIV26" s="401">
        <v>0.75</v>
      </c>
      <c r="RIW26" s="401">
        <v>0.75</v>
      </c>
      <c r="RIX26" s="401">
        <v>0.75</v>
      </c>
      <c r="RIY26" s="401">
        <v>0.75</v>
      </c>
      <c r="RIZ26" s="401">
        <v>0.75</v>
      </c>
      <c r="RJA26" s="401">
        <v>0.75</v>
      </c>
      <c r="RJB26" s="401">
        <v>0.75</v>
      </c>
      <c r="RJC26" s="401">
        <v>0.75</v>
      </c>
      <c r="RJD26" s="401">
        <v>0.75</v>
      </c>
      <c r="RJE26" s="401">
        <v>0.75</v>
      </c>
      <c r="RJF26" s="401">
        <v>0.75</v>
      </c>
      <c r="RJG26" s="401">
        <v>0.75</v>
      </c>
      <c r="RJH26" s="401">
        <v>0.75</v>
      </c>
      <c r="RJI26" s="401">
        <v>0.75</v>
      </c>
      <c r="RJJ26" s="401">
        <v>0.75</v>
      </c>
      <c r="RJK26" s="401">
        <v>0.75</v>
      </c>
      <c r="RJL26" s="401">
        <v>0.75</v>
      </c>
      <c r="RJM26" s="401">
        <v>0.75</v>
      </c>
      <c r="RJN26" s="401">
        <v>0.75</v>
      </c>
      <c r="RJO26" s="401">
        <v>0.75</v>
      </c>
      <c r="RJP26" s="401">
        <v>0.75</v>
      </c>
      <c r="RJQ26" s="401">
        <v>0.75</v>
      </c>
      <c r="RJR26" s="401">
        <v>0.75</v>
      </c>
      <c r="RJS26" s="401">
        <v>0.75</v>
      </c>
      <c r="RJT26" s="401">
        <v>0.75</v>
      </c>
      <c r="RJU26" s="401">
        <v>0.75</v>
      </c>
      <c r="RJV26" s="401">
        <v>0.75</v>
      </c>
      <c r="RJW26" s="401">
        <v>0.75</v>
      </c>
      <c r="RJX26" s="401">
        <v>0.75</v>
      </c>
      <c r="RJY26" s="401">
        <v>0.75</v>
      </c>
      <c r="RJZ26" s="401">
        <v>0.75</v>
      </c>
      <c r="RKA26" s="401">
        <v>0.75</v>
      </c>
      <c r="RKB26" s="401">
        <v>0.75</v>
      </c>
      <c r="RKC26" s="401">
        <v>0.75</v>
      </c>
      <c r="RKD26" s="401">
        <v>0.75</v>
      </c>
      <c r="RKE26" s="401">
        <v>0.75</v>
      </c>
      <c r="RKF26" s="401">
        <v>0.75</v>
      </c>
      <c r="RKG26" s="401">
        <v>0.75</v>
      </c>
      <c r="RKH26" s="401">
        <v>0.75</v>
      </c>
      <c r="RKI26" s="401">
        <v>0.75</v>
      </c>
      <c r="RKJ26" s="401">
        <v>0.75</v>
      </c>
      <c r="RKK26" s="401">
        <v>0.75</v>
      </c>
      <c r="RKL26" s="401">
        <v>0.75</v>
      </c>
      <c r="RKM26" s="401">
        <v>0.75</v>
      </c>
      <c r="RKN26" s="401">
        <v>0.75</v>
      </c>
      <c r="RKO26" s="401">
        <v>0.75</v>
      </c>
      <c r="RKP26" s="401">
        <v>0.75</v>
      </c>
      <c r="RKQ26" s="401">
        <v>0.75</v>
      </c>
      <c r="RKR26" s="401">
        <v>0.75</v>
      </c>
      <c r="RKS26" s="401">
        <v>0.75</v>
      </c>
      <c r="RKT26" s="401">
        <v>0.75</v>
      </c>
      <c r="RKU26" s="401">
        <v>0.75</v>
      </c>
      <c r="RKV26" s="401">
        <v>0.75</v>
      </c>
      <c r="RKW26" s="401">
        <v>0.75</v>
      </c>
      <c r="RKX26" s="401">
        <v>0.75</v>
      </c>
      <c r="RKY26" s="401">
        <v>0.75</v>
      </c>
      <c r="RKZ26" s="401">
        <v>0.75</v>
      </c>
      <c r="RLA26" s="401">
        <v>0.75</v>
      </c>
      <c r="RLB26" s="401">
        <v>0.75</v>
      </c>
      <c r="RLC26" s="401">
        <v>0.75</v>
      </c>
      <c r="RLD26" s="401">
        <v>0.75</v>
      </c>
      <c r="RLE26" s="401">
        <v>0.75</v>
      </c>
      <c r="RLF26" s="401">
        <v>0.75</v>
      </c>
      <c r="RLG26" s="401">
        <v>0.75</v>
      </c>
      <c r="RLH26" s="401">
        <v>0.75</v>
      </c>
      <c r="RLI26" s="401">
        <v>0.75</v>
      </c>
      <c r="RLJ26" s="401">
        <v>0.75</v>
      </c>
      <c r="RLK26" s="401">
        <v>0.75</v>
      </c>
      <c r="RLL26" s="401">
        <v>0.75</v>
      </c>
      <c r="RLM26" s="401">
        <v>0.75</v>
      </c>
      <c r="RLN26" s="401">
        <v>0.75</v>
      </c>
      <c r="RLO26" s="401">
        <v>0.75</v>
      </c>
      <c r="RLP26" s="401">
        <v>0.75</v>
      </c>
      <c r="RLQ26" s="401">
        <v>0.75</v>
      </c>
      <c r="RLR26" s="401">
        <v>0.75</v>
      </c>
      <c r="RLS26" s="401">
        <v>0.75</v>
      </c>
      <c r="RLT26" s="401">
        <v>0.75</v>
      </c>
      <c r="RLU26" s="401">
        <v>0.75</v>
      </c>
      <c r="RLV26" s="401">
        <v>0.75</v>
      </c>
      <c r="RLW26" s="401">
        <v>0.75</v>
      </c>
      <c r="RLX26" s="401">
        <v>0.75</v>
      </c>
      <c r="RLY26" s="401">
        <v>0.75</v>
      </c>
      <c r="RLZ26" s="401">
        <v>0.75</v>
      </c>
      <c r="RMA26" s="401">
        <v>0.75</v>
      </c>
      <c r="RMB26" s="401">
        <v>0.75</v>
      </c>
      <c r="RMC26" s="401">
        <v>0.75</v>
      </c>
      <c r="RMD26" s="401">
        <v>0.75</v>
      </c>
      <c r="RME26" s="401">
        <v>0.75</v>
      </c>
      <c r="RMF26" s="401">
        <v>0.75</v>
      </c>
      <c r="RMG26" s="401">
        <v>0.75</v>
      </c>
      <c r="RMH26" s="401">
        <v>0.75</v>
      </c>
      <c r="RMI26" s="401">
        <v>0.75</v>
      </c>
      <c r="RMJ26" s="401">
        <v>0.75</v>
      </c>
      <c r="RMK26" s="401">
        <v>0.75</v>
      </c>
      <c r="RML26" s="401">
        <v>0.75</v>
      </c>
      <c r="RMM26" s="401">
        <v>0.75</v>
      </c>
      <c r="RMN26" s="401">
        <v>0.75</v>
      </c>
      <c r="RMO26" s="401">
        <v>0.75</v>
      </c>
      <c r="RMP26" s="401">
        <v>0.75</v>
      </c>
      <c r="RMQ26" s="401">
        <v>0.75</v>
      </c>
      <c r="RMR26" s="401">
        <v>0.75</v>
      </c>
      <c r="RMS26" s="401">
        <v>0.75</v>
      </c>
      <c r="RMT26" s="401">
        <v>0.75</v>
      </c>
      <c r="RMU26" s="401">
        <v>0.75</v>
      </c>
      <c r="RMV26" s="401">
        <v>0.75</v>
      </c>
      <c r="RMW26" s="401">
        <v>0.75</v>
      </c>
      <c r="RMX26" s="401">
        <v>0.75</v>
      </c>
      <c r="RMY26" s="401">
        <v>0.75</v>
      </c>
      <c r="RMZ26" s="401">
        <v>0.75</v>
      </c>
      <c r="RNA26" s="401">
        <v>0.75</v>
      </c>
      <c r="RNB26" s="401">
        <v>0.75</v>
      </c>
      <c r="RNC26" s="401">
        <v>0.75</v>
      </c>
      <c r="RND26" s="401">
        <v>0.75</v>
      </c>
      <c r="RNE26" s="401">
        <v>0.75</v>
      </c>
      <c r="RNF26" s="401">
        <v>0.75</v>
      </c>
      <c r="RNG26" s="401">
        <v>0.75</v>
      </c>
      <c r="RNH26" s="401">
        <v>0.75</v>
      </c>
      <c r="RNI26" s="401">
        <v>0.75</v>
      </c>
      <c r="RNJ26" s="401">
        <v>0.75</v>
      </c>
      <c r="RNK26" s="401">
        <v>0.75</v>
      </c>
      <c r="RNL26" s="401">
        <v>0.75</v>
      </c>
      <c r="RNM26" s="401">
        <v>0.75</v>
      </c>
      <c r="RNN26" s="401">
        <v>0.75</v>
      </c>
      <c r="RNO26" s="401">
        <v>0.75</v>
      </c>
      <c r="RNP26" s="401">
        <v>0.75</v>
      </c>
      <c r="RNQ26" s="401">
        <v>0.75</v>
      </c>
      <c r="RNR26" s="401">
        <v>0.75</v>
      </c>
      <c r="RNS26" s="401">
        <v>0.75</v>
      </c>
      <c r="RNT26" s="401">
        <v>0.75</v>
      </c>
      <c r="RNU26" s="401">
        <v>0.75</v>
      </c>
      <c r="RNV26" s="401">
        <v>0.75</v>
      </c>
      <c r="RNW26" s="401">
        <v>0.75</v>
      </c>
      <c r="RNX26" s="401">
        <v>0.75</v>
      </c>
      <c r="RNY26" s="401">
        <v>0.75</v>
      </c>
      <c r="RNZ26" s="401">
        <v>0.75</v>
      </c>
      <c r="ROA26" s="401">
        <v>0.75</v>
      </c>
      <c r="ROB26" s="401">
        <v>0.75</v>
      </c>
      <c r="ROC26" s="401">
        <v>0.75</v>
      </c>
      <c r="ROD26" s="401">
        <v>0.75</v>
      </c>
      <c r="ROE26" s="401">
        <v>0.75</v>
      </c>
      <c r="ROF26" s="401">
        <v>0.75</v>
      </c>
      <c r="ROG26" s="401">
        <v>0.75</v>
      </c>
      <c r="ROH26" s="401">
        <v>0.75</v>
      </c>
      <c r="ROI26" s="401">
        <v>0.75</v>
      </c>
      <c r="ROJ26" s="401">
        <v>0.75</v>
      </c>
      <c r="ROK26" s="401">
        <v>0.75</v>
      </c>
      <c r="ROL26" s="401">
        <v>0.75</v>
      </c>
      <c r="ROM26" s="401">
        <v>0.75</v>
      </c>
      <c r="RON26" s="401">
        <v>0.75</v>
      </c>
      <c r="ROO26" s="401">
        <v>0.75</v>
      </c>
      <c r="ROP26" s="401">
        <v>0.75</v>
      </c>
      <c r="ROQ26" s="401">
        <v>0.75</v>
      </c>
      <c r="ROR26" s="401">
        <v>0.75</v>
      </c>
      <c r="ROS26" s="401">
        <v>0.75</v>
      </c>
      <c r="ROT26" s="401">
        <v>0.75</v>
      </c>
      <c r="ROU26" s="401">
        <v>0.75</v>
      </c>
      <c r="ROV26" s="401">
        <v>0.75</v>
      </c>
      <c r="ROW26" s="401">
        <v>0.75</v>
      </c>
      <c r="ROX26" s="401">
        <v>0.75</v>
      </c>
      <c r="ROY26" s="401">
        <v>0.75</v>
      </c>
      <c r="ROZ26" s="401">
        <v>0.75</v>
      </c>
      <c r="RPA26" s="401">
        <v>0.75</v>
      </c>
      <c r="RPB26" s="401">
        <v>0.75</v>
      </c>
      <c r="RPC26" s="401">
        <v>0.75</v>
      </c>
      <c r="RPD26" s="401">
        <v>0.75</v>
      </c>
      <c r="RPE26" s="401">
        <v>0.75</v>
      </c>
      <c r="RPF26" s="401">
        <v>0.75</v>
      </c>
      <c r="RPG26" s="401">
        <v>0.75</v>
      </c>
      <c r="RPH26" s="401">
        <v>0.75</v>
      </c>
      <c r="RPI26" s="401">
        <v>0.75</v>
      </c>
      <c r="RPJ26" s="401">
        <v>0.75</v>
      </c>
      <c r="RPK26" s="401">
        <v>0.75</v>
      </c>
      <c r="RPL26" s="401">
        <v>0.75</v>
      </c>
      <c r="RPM26" s="401">
        <v>0.75</v>
      </c>
      <c r="RPN26" s="401">
        <v>0.75</v>
      </c>
      <c r="RPO26" s="401">
        <v>0.75</v>
      </c>
      <c r="RPP26" s="401">
        <v>0.75</v>
      </c>
      <c r="RPQ26" s="401">
        <v>0.75</v>
      </c>
      <c r="RPR26" s="401">
        <v>0.75</v>
      </c>
      <c r="RPS26" s="401">
        <v>0.75</v>
      </c>
      <c r="RPT26" s="401">
        <v>0.75</v>
      </c>
      <c r="RPU26" s="401">
        <v>0.75</v>
      </c>
      <c r="RPV26" s="401">
        <v>0.75</v>
      </c>
      <c r="RPW26" s="401">
        <v>0.75</v>
      </c>
      <c r="RPX26" s="401">
        <v>0.75</v>
      </c>
      <c r="RPY26" s="401">
        <v>0.75</v>
      </c>
      <c r="RPZ26" s="401">
        <v>0.75</v>
      </c>
      <c r="RQA26" s="401">
        <v>0.75</v>
      </c>
      <c r="RQB26" s="401">
        <v>0.75</v>
      </c>
      <c r="RQC26" s="401">
        <v>0.75</v>
      </c>
      <c r="RQD26" s="401">
        <v>0.75</v>
      </c>
      <c r="RQE26" s="401">
        <v>0.75</v>
      </c>
      <c r="RQF26" s="401">
        <v>0.75</v>
      </c>
      <c r="RQG26" s="401">
        <v>0.75</v>
      </c>
      <c r="RQH26" s="401">
        <v>0.75</v>
      </c>
      <c r="RQI26" s="401">
        <v>0.75</v>
      </c>
      <c r="RQJ26" s="401">
        <v>0.75</v>
      </c>
      <c r="RQK26" s="401">
        <v>0.75</v>
      </c>
      <c r="RQL26" s="401">
        <v>0.75</v>
      </c>
      <c r="RQM26" s="401">
        <v>0.75</v>
      </c>
      <c r="RQN26" s="401">
        <v>0.75</v>
      </c>
      <c r="RQO26" s="401">
        <v>0.75</v>
      </c>
      <c r="RQP26" s="401">
        <v>0.75</v>
      </c>
      <c r="RQQ26" s="401">
        <v>0.75</v>
      </c>
      <c r="RQR26" s="401">
        <v>0.75</v>
      </c>
      <c r="RQS26" s="401">
        <v>0.75</v>
      </c>
      <c r="RQT26" s="401">
        <v>0.75</v>
      </c>
      <c r="RQU26" s="401">
        <v>0.75</v>
      </c>
      <c r="RQV26" s="401">
        <v>0.75</v>
      </c>
      <c r="RQW26" s="401">
        <v>0.75</v>
      </c>
      <c r="RQX26" s="401">
        <v>0.75</v>
      </c>
      <c r="RQY26" s="401">
        <v>0.75</v>
      </c>
      <c r="RQZ26" s="401">
        <v>0.75</v>
      </c>
      <c r="RRA26" s="401">
        <v>0.75</v>
      </c>
      <c r="RRB26" s="401">
        <v>0.75</v>
      </c>
      <c r="RRC26" s="401">
        <v>0.75</v>
      </c>
      <c r="RRD26" s="401">
        <v>0.75</v>
      </c>
      <c r="RRE26" s="401">
        <v>0.75</v>
      </c>
      <c r="RRF26" s="401">
        <v>0.75</v>
      </c>
      <c r="RRG26" s="401">
        <v>0.75</v>
      </c>
      <c r="RRH26" s="401">
        <v>0.75</v>
      </c>
      <c r="RRI26" s="401">
        <v>0.75</v>
      </c>
      <c r="RRJ26" s="401">
        <v>0.75</v>
      </c>
      <c r="RRK26" s="401">
        <v>0.75</v>
      </c>
      <c r="RRL26" s="401">
        <v>0.75</v>
      </c>
      <c r="RRM26" s="401">
        <v>0.75</v>
      </c>
      <c r="RRN26" s="401">
        <v>0.75</v>
      </c>
      <c r="RRO26" s="401">
        <v>0.75</v>
      </c>
      <c r="RRP26" s="401">
        <v>0.75</v>
      </c>
      <c r="RRQ26" s="401">
        <v>0.75</v>
      </c>
      <c r="RRR26" s="401">
        <v>0.75</v>
      </c>
      <c r="RRS26" s="401">
        <v>0.75</v>
      </c>
      <c r="RRT26" s="401">
        <v>0.75</v>
      </c>
      <c r="RRU26" s="401">
        <v>0.75</v>
      </c>
      <c r="RRV26" s="401">
        <v>0.75</v>
      </c>
      <c r="RRW26" s="401">
        <v>0.75</v>
      </c>
      <c r="RRX26" s="401">
        <v>0.75</v>
      </c>
      <c r="RRY26" s="401">
        <v>0.75</v>
      </c>
      <c r="RRZ26" s="401">
        <v>0.75</v>
      </c>
      <c r="RSA26" s="401">
        <v>0.75</v>
      </c>
      <c r="RSB26" s="401">
        <v>0.75</v>
      </c>
      <c r="RSC26" s="401">
        <v>0.75</v>
      </c>
      <c r="RSD26" s="401">
        <v>0.75</v>
      </c>
      <c r="RSE26" s="401">
        <v>0.75</v>
      </c>
      <c r="RSF26" s="401">
        <v>0.75</v>
      </c>
      <c r="RSG26" s="401">
        <v>0.75</v>
      </c>
      <c r="RSH26" s="401">
        <v>0.75</v>
      </c>
      <c r="RSI26" s="401">
        <v>0.75</v>
      </c>
      <c r="RSJ26" s="401">
        <v>0.75</v>
      </c>
      <c r="RSK26" s="401">
        <v>0.75</v>
      </c>
      <c r="RSL26" s="401">
        <v>0.75</v>
      </c>
      <c r="RSM26" s="401">
        <v>0.75</v>
      </c>
      <c r="RSN26" s="401">
        <v>0.75</v>
      </c>
      <c r="RSO26" s="401">
        <v>0.75</v>
      </c>
      <c r="RSP26" s="401">
        <v>0.75</v>
      </c>
      <c r="RSQ26" s="401">
        <v>0.75</v>
      </c>
      <c r="RSR26" s="401">
        <v>0.75</v>
      </c>
      <c r="RSS26" s="401">
        <v>0.75</v>
      </c>
      <c r="RST26" s="401">
        <v>0.75</v>
      </c>
      <c r="RSU26" s="401">
        <v>0.75</v>
      </c>
      <c r="RSV26" s="401">
        <v>0.75</v>
      </c>
      <c r="RSW26" s="401">
        <v>0.75</v>
      </c>
      <c r="RSX26" s="401">
        <v>0.75</v>
      </c>
      <c r="RSY26" s="401">
        <v>0.75</v>
      </c>
      <c r="RSZ26" s="401">
        <v>0.75</v>
      </c>
      <c r="RTA26" s="401">
        <v>0.75</v>
      </c>
      <c r="RTB26" s="401">
        <v>0.75</v>
      </c>
      <c r="RTC26" s="401">
        <v>0.75</v>
      </c>
      <c r="RTD26" s="401">
        <v>0.75</v>
      </c>
      <c r="RTE26" s="401">
        <v>0.75</v>
      </c>
      <c r="RTF26" s="401">
        <v>0.75</v>
      </c>
      <c r="RTG26" s="401">
        <v>0.75</v>
      </c>
      <c r="RTH26" s="401">
        <v>0.75</v>
      </c>
      <c r="RTI26" s="401">
        <v>0.75</v>
      </c>
      <c r="RTJ26" s="401">
        <v>0.75</v>
      </c>
      <c r="RTK26" s="401">
        <v>0.75</v>
      </c>
      <c r="RTL26" s="401">
        <v>0.75</v>
      </c>
      <c r="RTM26" s="401">
        <v>0.75</v>
      </c>
      <c r="RTN26" s="401">
        <v>0.75</v>
      </c>
      <c r="RTO26" s="401">
        <v>0.75</v>
      </c>
      <c r="RTP26" s="401">
        <v>0.75</v>
      </c>
      <c r="RTQ26" s="401">
        <v>0.75</v>
      </c>
      <c r="RTR26" s="401">
        <v>0.75</v>
      </c>
      <c r="RTS26" s="401">
        <v>0.75</v>
      </c>
      <c r="RTT26" s="401">
        <v>0.75</v>
      </c>
      <c r="RTU26" s="401">
        <v>0.75</v>
      </c>
      <c r="RTV26" s="401">
        <v>0.75</v>
      </c>
      <c r="RTW26" s="401">
        <v>0.75</v>
      </c>
      <c r="RTX26" s="401">
        <v>0.75</v>
      </c>
      <c r="RTY26" s="401">
        <v>0.75</v>
      </c>
      <c r="RTZ26" s="401">
        <v>0.75</v>
      </c>
      <c r="RUA26" s="401">
        <v>0.75</v>
      </c>
      <c r="RUB26" s="401">
        <v>0.75</v>
      </c>
      <c r="RUC26" s="401">
        <v>0.75</v>
      </c>
      <c r="RUD26" s="401">
        <v>0.75</v>
      </c>
      <c r="RUE26" s="401">
        <v>0.75</v>
      </c>
      <c r="RUF26" s="401">
        <v>0.75</v>
      </c>
      <c r="RUG26" s="401">
        <v>0.75</v>
      </c>
      <c r="RUH26" s="401">
        <v>0.75</v>
      </c>
      <c r="RUI26" s="401">
        <v>0.75</v>
      </c>
      <c r="RUJ26" s="401">
        <v>0.75</v>
      </c>
      <c r="RUK26" s="401">
        <v>0.75</v>
      </c>
      <c r="RUL26" s="401">
        <v>0.75</v>
      </c>
      <c r="RUM26" s="401">
        <v>0.75</v>
      </c>
      <c r="RUN26" s="401">
        <v>0.75</v>
      </c>
      <c r="RUO26" s="401">
        <v>0.75</v>
      </c>
      <c r="RUP26" s="401">
        <v>0.75</v>
      </c>
      <c r="RUQ26" s="401">
        <v>0.75</v>
      </c>
      <c r="RUR26" s="401">
        <v>0.75</v>
      </c>
      <c r="RUS26" s="401">
        <v>0.75</v>
      </c>
      <c r="RUT26" s="401">
        <v>0.75</v>
      </c>
      <c r="RUU26" s="401">
        <v>0.75</v>
      </c>
      <c r="RUV26" s="401">
        <v>0.75</v>
      </c>
      <c r="RUW26" s="401">
        <v>0.75</v>
      </c>
      <c r="RUX26" s="401">
        <v>0.75</v>
      </c>
      <c r="RUY26" s="401">
        <v>0.75</v>
      </c>
      <c r="RUZ26" s="401">
        <v>0.75</v>
      </c>
      <c r="RVA26" s="401">
        <v>0.75</v>
      </c>
      <c r="RVB26" s="401">
        <v>0.75</v>
      </c>
      <c r="RVC26" s="401">
        <v>0.75</v>
      </c>
      <c r="RVD26" s="401">
        <v>0.75</v>
      </c>
      <c r="RVE26" s="401">
        <v>0.75</v>
      </c>
      <c r="RVF26" s="401">
        <v>0.75</v>
      </c>
      <c r="RVG26" s="401">
        <v>0.75</v>
      </c>
      <c r="RVH26" s="401">
        <v>0.75</v>
      </c>
      <c r="RVI26" s="401">
        <v>0.75</v>
      </c>
      <c r="RVJ26" s="401">
        <v>0.75</v>
      </c>
      <c r="RVK26" s="401">
        <v>0.75</v>
      </c>
      <c r="RVL26" s="401">
        <v>0.75</v>
      </c>
      <c r="RVM26" s="401">
        <v>0.75</v>
      </c>
      <c r="RVN26" s="401">
        <v>0.75</v>
      </c>
      <c r="RVO26" s="401">
        <v>0.75</v>
      </c>
      <c r="RVP26" s="401">
        <v>0.75</v>
      </c>
      <c r="RVQ26" s="401">
        <v>0.75</v>
      </c>
      <c r="RVR26" s="401">
        <v>0.75</v>
      </c>
      <c r="RVS26" s="401">
        <v>0.75</v>
      </c>
      <c r="RVT26" s="401">
        <v>0.75</v>
      </c>
      <c r="RVU26" s="401">
        <v>0.75</v>
      </c>
      <c r="RVV26" s="401">
        <v>0.75</v>
      </c>
      <c r="RVW26" s="401">
        <v>0.75</v>
      </c>
      <c r="RVX26" s="401">
        <v>0.75</v>
      </c>
      <c r="RVY26" s="401">
        <v>0.75</v>
      </c>
      <c r="RVZ26" s="401">
        <v>0.75</v>
      </c>
      <c r="RWA26" s="401">
        <v>0.75</v>
      </c>
      <c r="RWB26" s="401">
        <v>0.75</v>
      </c>
      <c r="RWC26" s="401">
        <v>0.75</v>
      </c>
      <c r="RWD26" s="401">
        <v>0.75</v>
      </c>
      <c r="RWE26" s="401">
        <v>0.75</v>
      </c>
      <c r="RWF26" s="401">
        <v>0.75</v>
      </c>
      <c r="RWG26" s="401">
        <v>0.75</v>
      </c>
      <c r="RWH26" s="401">
        <v>0.75</v>
      </c>
      <c r="RWI26" s="401">
        <v>0.75</v>
      </c>
      <c r="RWJ26" s="401">
        <v>0.75</v>
      </c>
      <c r="RWK26" s="401">
        <v>0.75</v>
      </c>
      <c r="RWL26" s="401">
        <v>0.75</v>
      </c>
      <c r="RWM26" s="401">
        <v>0.75</v>
      </c>
      <c r="RWN26" s="401">
        <v>0.75</v>
      </c>
      <c r="RWO26" s="401">
        <v>0.75</v>
      </c>
      <c r="RWP26" s="401">
        <v>0.75</v>
      </c>
      <c r="RWQ26" s="401">
        <v>0.75</v>
      </c>
      <c r="RWR26" s="401">
        <v>0.75</v>
      </c>
      <c r="RWS26" s="401">
        <v>0.75</v>
      </c>
      <c r="RWT26" s="401">
        <v>0.75</v>
      </c>
      <c r="RWU26" s="401">
        <v>0.75</v>
      </c>
      <c r="RWV26" s="401">
        <v>0.75</v>
      </c>
      <c r="RWW26" s="401">
        <v>0.75</v>
      </c>
      <c r="RWX26" s="401">
        <v>0.75</v>
      </c>
      <c r="RWY26" s="401">
        <v>0.75</v>
      </c>
      <c r="RWZ26" s="401">
        <v>0.75</v>
      </c>
      <c r="RXA26" s="401">
        <v>0.75</v>
      </c>
      <c r="RXB26" s="401">
        <v>0.75</v>
      </c>
      <c r="RXC26" s="401">
        <v>0.75</v>
      </c>
      <c r="RXD26" s="401">
        <v>0.75</v>
      </c>
      <c r="RXE26" s="401">
        <v>0.75</v>
      </c>
      <c r="RXF26" s="401">
        <v>0.75</v>
      </c>
      <c r="RXG26" s="401">
        <v>0.75</v>
      </c>
      <c r="RXH26" s="401">
        <v>0.75</v>
      </c>
      <c r="RXI26" s="401">
        <v>0.75</v>
      </c>
      <c r="RXJ26" s="401">
        <v>0.75</v>
      </c>
      <c r="RXK26" s="401">
        <v>0.75</v>
      </c>
      <c r="RXL26" s="401">
        <v>0.75</v>
      </c>
      <c r="RXM26" s="401">
        <v>0.75</v>
      </c>
      <c r="RXN26" s="401">
        <v>0.75</v>
      </c>
      <c r="RXO26" s="401">
        <v>0.75</v>
      </c>
      <c r="RXP26" s="401">
        <v>0.75</v>
      </c>
      <c r="RXQ26" s="401">
        <v>0.75</v>
      </c>
      <c r="RXR26" s="401">
        <v>0.75</v>
      </c>
      <c r="RXS26" s="401">
        <v>0.75</v>
      </c>
      <c r="RXT26" s="401">
        <v>0.75</v>
      </c>
      <c r="RXU26" s="401">
        <v>0.75</v>
      </c>
      <c r="RXV26" s="401">
        <v>0.75</v>
      </c>
      <c r="RXW26" s="401">
        <v>0.75</v>
      </c>
      <c r="RXX26" s="401">
        <v>0.75</v>
      </c>
      <c r="RXY26" s="401">
        <v>0.75</v>
      </c>
      <c r="RXZ26" s="401">
        <v>0.75</v>
      </c>
      <c r="RYA26" s="401">
        <v>0.75</v>
      </c>
      <c r="RYB26" s="401">
        <v>0.75</v>
      </c>
      <c r="RYC26" s="401">
        <v>0.75</v>
      </c>
      <c r="RYD26" s="401">
        <v>0.75</v>
      </c>
      <c r="RYE26" s="401">
        <v>0.75</v>
      </c>
      <c r="RYF26" s="401">
        <v>0.75</v>
      </c>
      <c r="RYG26" s="401">
        <v>0.75</v>
      </c>
      <c r="RYH26" s="401">
        <v>0.75</v>
      </c>
      <c r="RYI26" s="401">
        <v>0.75</v>
      </c>
      <c r="RYJ26" s="401">
        <v>0.75</v>
      </c>
      <c r="RYK26" s="401">
        <v>0.75</v>
      </c>
      <c r="RYL26" s="401">
        <v>0.75</v>
      </c>
      <c r="RYM26" s="401">
        <v>0.75</v>
      </c>
      <c r="RYN26" s="401">
        <v>0.75</v>
      </c>
      <c r="RYO26" s="401">
        <v>0.75</v>
      </c>
      <c r="RYP26" s="401">
        <v>0.75</v>
      </c>
      <c r="RYQ26" s="401">
        <v>0.75</v>
      </c>
      <c r="RYR26" s="401">
        <v>0.75</v>
      </c>
      <c r="RYS26" s="401">
        <v>0.75</v>
      </c>
      <c r="RYT26" s="401">
        <v>0.75</v>
      </c>
      <c r="RYU26" s="401">
        <v>0.75</v>
      </c>
      <c r="RYV26" s="401">
        <v>0.75</v>
      </c>
      <c r="RYW26" s="401">
        <v>0.75</v>
      </c>
      <c r="RYX26" s="401">
        <v>0.75</v>
      </c>
      <c r="RYY26" s="401">
        <v>0.75</v>
      </c>
      <c r="RYZ26" s="401">
        <v>0.75</v>
      </c>
      <c r="RZA26" s="401">
        <v>0.75</v>
      </c>
      <c r="RZB26" s="401">
        <v>0.75</v>
      </c>
      <c r="RZC26" s="401">
        <v>0.75</v>
      </c>
      <c r="RZD26" s="401">
        <v>0.75</v>
      </c>
      <c r="RZE26" s="401">
        <v>0.75</v>
      </c>
      <c r="RZF26" s="401">
        <v>0.75</v>
      </c>
      <c r="RZG26" s="401">
        <v>0.75</v>
      </c>
      <c r="RZH26" s="401">
        <v>0.75</v>
      </c>
      <c r="RZI26" s="401">
        <v>0.75</v>
      </c>
      <c r="RZJ26" s="401">
        <v>0.75</v>
      </c>
      <c r="RZK26" s="401">
        <v>0.75</v>
      </c>
      <c r="RZL26" s="401">
        <v>0.75</v>
      </c>
      <c r="RZM26" s="401">
        <v>0.75</v>
      </c>
      <c r="RZN26" s="401">
        <v>0.75</v>
      </c>
      <c r="RZO26" s="401">
        <v>0.75</v>
      </c>
      <c r="RZP26" s="401">
        <v>0.75</v>
      </c>
      <c r="RZQ26" s="401">
        <v>0.75</v>
      </c>
      <c r="RZR26" s="401">
        <v>0.75</v>
      </c>
      <c r="RZS26" s="401">
        <v>0.75</v>
      </c>
      <c r="RZT26" s="401">
        <v>0.75</v>
      </c>
      <c r="RZU26" s="401">
        <v>0.75</v>
      </c>
      <c r="RZV26" s="401">
        <v>0.75</v>
      </c>
      <c r="RZW26" s="401">
        <v>0.75</v>
      </c>
      <c r="RZX26" s="401">
        <v>0.75</v>
      </c>
      <c r="RZY26" s="401">
        <v>0.75</v>
      </c>
      <c r="RZZ26" s="401">
        <v>0.75</v>
      </c>
      <c r="SAA26" s="401">
        <v>0.75</v>
      </c>
      <c r="SAB26" s="401">
        <v>0.75</v>
      </c>
      <c r="SAC26" s="401">
        <v>0.75</v>
      </c>
      <c r="SAD26" s="401">
        <v>0.75</v>
      </c>
      <c r="SAE26" s="401">
        <v>0.75</v>
      </c>
      <c r="SAF26" s="401">
        <v>0.75</v>
      </c>
      <c r="SAG26" s="401">
        <v>0.75</v>
      </c>
      <c r="SAH26" s="401">
        <v>0.75</v>
      </c>
      <c r="SAI26" s="401">
        <v>0.75</v>
      </c>
      <c r="SAJ26" s="401">
        <v>0.75</v>
      </c>
      <c r="SAK26" s="401">
        <v>0.75</v>
      </c>
      <c r="SAL26" s="401">
        <v>0.75</v>
      </c>
      <c r="SAM26" s="401">
        <v>0.75</v>
      </c>
      <c r="SAN26" s="401">
        <v>0.75</v>
      </c>
      <c r="SAO26" s="401">
        <v>0.75</v>
      </c>
      <c r="SAP26" s="401">
        <v>0.75</v>
      </c>
      <c r="SAQ26" s="401">
        <v>0.75</v>
      </c>
      <c r="SAR26" s="401">
        <v>0.75</v>
      </c>
      <c r="SAS26" s="401">
        <v>0.75</v>
      </c>
      <c r="SAT26" s="401">
        <v>0.75</v>
      </c>
      <c r="SAU26" s="401">
        <v>0.75</v>
      </c>
      <c r="SAV26" s="401">
        <v>0.75</v>
      </c>
      <c r="SAW26" s="401">
        <v>0.75</v>
      </c>
      <c r="SAX26" s="401">
        <v>0.75</v>
      </c>
      <c r="SAY26" s="401">
        <v>0.75</v>
      </c>
      <c r="SAZ26" s="401">
        <v>0.75</v>
      </c>
      <c r="SBA26" s="401">
        <v>0.75</v>
      </c>
      <c r="SBB26" s="401">
        <v>0.75</v>
      </c>
      <c r="SBC26" s="401">
        <v>0.75</v>
      </c>
      <c r="SBD26" s="401">
        <v>0.75</v>
      </c>
      <c r="SBE26" s="401">
        <v>0.75</v>
      </c>
      <c r="SBF26" s="401">
        <v>0.75</v>
      </c>
      <c r="SBG26" s="401">
        <v>0.75</v>
      </c>
      <c r="SBH26" s="401">
        <v>0.75</v>
      </c>
      <c r="SBI26" s="401">
        <v>0.75</v>
      </c>
      <c r="SBJ26" s="401">
        <v>0.75</v>
      </c>
      <c r="SBK26" s="401">
        <v>0.75</v>
      </c>
      <c r="SBL26" s="401">
        <v>0.75</v>
      </c>
      <c r="SBM26" s="401">
        <v>0.75</v>
      </c>
      <c r="SBN26" s="401">
        <v>0.75</v>
      </c>
      <c r="SBO26" s="401">
        <v>0.75</v>
      </c>
      <c r="SBP26" s="401">
        <v>0.75</v>
      </c>
      <c r="SBQ26" s="401">
        <v>0.75</v>
      </c>
      <c r="SBR26" s="401">
        <v>0.75</v>
      </c>
      <c r="SBS26" s="401">
        <v>0.75</v>
      </c>
      <c r="SBT26" s="401">
        <v>0.75</v>
      </c>
      <c r="SBU26" s="401">
        <v>0.75</v>
      </c>
      <c r="SBV26" s="401">
        <v>0.75</v>
      </c>
      <c r="SBW26" s="401">
        <v>0.75</v>
      </c>
      <c r="SBX26" s="401">
        <v>0.75</v>
      </c>
      <c r="SBY26" s="401">
        <v>0.75</v>
      </c>
      <c r="SBZ26" s="401">
        <v>0.75</v>
      </c>
      <c r="SCA26" s="401">
        <v>0.75</v>
      </c>
      <c r="SCB26" s="401">
        <v>0.75</v>
      </c>
      <c r="SCC26" s="401">
        <v>0.75</v>
      </c>
      <c r="SCD26" s="401">
        <v>0.75</v>
      </c>
      <c r="SCE26" s="401">
        <v>0.75</v>
      </c>
      <c r="SCF26" s="401">
        <v>0.75</v>
      </c>
      <c r="SCG26" s="401">
        <v>0.75</v>
      </c>
      <c r="SCH26" s="401">
        <v>0.75</v>
      </c>
      <c r="SCI26" s="401">
        <v>0.75</v>
      </c>
      <c r="SCJ26" s="401">
        <v>0.75</v>
      </c>
      <c r="SCK26" s="401">
        <v>0.75</v>
      </c>
      <c r="SCL26" s="401">
        <v>0.75</v>
      </c>
      <c r="SCM26" s="401">
        <v>0.75</v>
      </c>
      <c r="SCN26" s="401">
        <v>0.75</v>
      </c>
      <c r="SCO26" s="401">
        <v>0.75</v>
      </c>
      <c r="SCP26" s="401">
        <v>0.75</v>
      </c>
      <c r="SCQ26" s="401">
        <v>0.75</v>
      </c>
      <c r="SCR26" s="401">
        <v>0.75</v>
      </c>
      <c r="SCS26" s="401">
        <v>0.75</v>
      </c>
      <c r="SCT26" s="401">
        <v>0.75</v>
      </c>
      <c r="SCU26" s="401">
        <v>0.75</v>
      </c>
      <c r="SCV26" s="401">
        <v>0.75</v>
      </c>
      <c r="SCW26" s="401">
        <v>0.75</v>
      </c>
      <c r="SCX26" s="401">
        <v>0.75</v>
      </c>
      <c r="SCY26" s="401">
        <v>0.75</v>
      </c>
      <c r="SCZ26" s="401">
        <v>0.75</v>
      </c>
      <c r="SDA26" s="401">
        <v>0.75</v>
      </c>
      <c r="SDB26" s="401">
        <v>0.75</v>
      </c>
      <c r="SDC26" s="401">
        <v>0.75</v>
      </c>
      <c r="SDD26" s="401">
        <v>0.75</v>
      </c>
      <c r="SDE26" s="401">
        <v>0.75</v>
      </c>
      <c r="SDF26" s="401">
        <v>0.75</v>
      </c>
      <c r="SDG26" s="401">
        <v>0.75</v>
      </c>
      <c r="SDH26" s="401">
        <v>0.75</v>
      </c>
      <c r="SDI26" s="401">
        <v>0.75</v>
      </c>
      <c r="SDJ26" s="401">
        <v>0.75</v>
      </c>
      <c r="SDK26" s="401">
        <v>0.75</v>
      </c>
      <c r="SDL26" s="401">
        <v>0.75</v>
      </c>
      <c r="SDM26" s="401">
        <v>0.75</v>
      </c>
      <c r="SDN26" s="401">
        <v>0.75</v>
      </c>
      <c r="SDO26" s="401">
        <v>0.75</v>
      </c>
      <c r="SDP26" s="401">
        <v>0.75</v>
      </c>
      <c r="SDQ26" s="401">
        <v>0.75</v>
      </c>
      <c r="SDR26" s="401">
        <v>0.75</v>
      </c>
      <c r="SDS26" s="401">
        <v>0.75</v>
      </c>
      <c r="SDT26" s="401">
        <v>0.75</v>
      </c>
      <c r="SDU26" s="401">
        <v>0.75</v>
      </c>
      <c r="SDV26" s="401">
        <v>0.75</v>
      </c>
      <c r="SDW26" s="401">
        <v>0.75</v>
      </c>
      <c r="SDX26" s="401">
        <v>0.75</v>
      </c>
      <c r="SDY26" s="401">
        <v>0.75</v>
      </c>
      <c r="SDZ26" s="401">
        <v>0.75</v>
      </c>
      <c r="SEA26" s="401">
        <v>0.75</v>
      </c>
      <c r="SEB26" s="401">
        <v>0.75</v>
      </c>
      <c r="SEC26" s="401">
        <v>0.75</v>
      </c>
      <c r="SED26" s="401">
        <v>0.75</v>
      </c>
      <c r="SEE26" s="401">
        <v>0.75</v>
      </c>
      <c r="SEF26" s="401">
        <v>0.75</v>
      </c>
      <c r="SEG26" s="401">
        <v>0.75</v>
      </c>
      <c r="SEH26" s="401">
        <v>0.75</v>
      </c>
      <c r="SEI26" s="401">
        <v>0.75</v>
      </c>
      <c r="SEJ26" s="401">
        <v>0.75</v>
      </c>
      <c r="SEK26" s="401">
        <v>0.75</v>
      </c>
      <c r="SEL26" s="401">
        <v>0.75</v>
      </c>
      <c r="SEM26" s="401">
        <v>0.75</v>
      </c>
      <c r="SEN26" s="401">
        <v>0.75</v>
      </c>
      <c r="SEO26" s="401">
        <v>0.75</v>
      </c>
      <c r="SEP26" s="401">
        <v>0.75</v>
      </c>
      <c r="SEQ26" s="401">
        <v>0.75</v>
      </c>
      <c r="SER26" s="401">
        <v>0.75</v>
      </c>
      <c r="SES26" s="401">
        <v>0.75</v>
      </c>
      <c r="SET26" s="401">
        <v>0.75</v>
      </c>
      <c r="SEU26" s="401">
        <v>0.75</v>
      </c>
      <c r="SEV26" s="401">
        <v>0.75</v>
      </c>
      <c r="SEW26" s="401">
        <v>0.75</v>
      </c>
      <c r="SEX26" s="401">
        <v>0.75</v>
      </c>
      <c r="SEY26" s="401">
        <v>0.75</v>
      </c>
      <c r="SEZ26" s="401">
        <v>0.75</v>
      </c>
      <c r="SFA26" s="401">
        <v>0.75</v>
      </c>
      <c r="SFB26" s="401">
        <v>0.75</v>
      </c>
      <c r="SFC26" s="401">
        <v>0.75</v>
      </c>
      <c r="SFD26" s="401">
        <v>0.75</v>
      </c>
      <c r="SFE26" s="401">
        <v>0.75</v>
      </c>
      <c r="SFF26" s="401">
        <v>0.75</v>
      </c>
      <c r="SFG26" s="401">
        <v>0.75</v>
      </c>
      <c r="SFH26" s="401">
        <v>0.75</v>
      </c>
      <c r="SFI26" s="401">
        <v>0.75</v>
      </c>
      <c r="SFJ26" s="401">
        <v>0.75</v>
      </c>
      <c r="SFK26" s="401">
        <v>0.75</v>
      </c>
      <c r="SFL26" s="401">
        <v>0.75</v>
      </c>
      <c r="SFM26" s="401">
        <v>0.75</v>
      </c>
      <c r="SFN26" s="401">
        <v>0.75</v>
      </c>
      <c r="SFO26" s="401">
        <v>0.75</v>
      </c>
      <c r="SFP26" s="401">
        <v>0.75</v>
      </c>
      <c r="SFQ26" s="401">
        <v>0.75</v>
      </c>
      <c r="SFR26" s="401">
        <v>0.75</v>
      </c>
      <c r="SFS26" s="401">
        <v>0.75</v>
      </c>
      <c r="SFT26" s="401">
        <v>0.75</v>
      </c>
      <c r="SFU26" s="401">
        <v>0.75</v>
      </c>
      <c r="SFV26" s="401">
        <v>0.75</v>
      </c>
      <c r="SFW26" s="401">
        <v>0.75</v>
      </c>
      <c r="SFX26" s="401">
        <v>0.75</v>
      </c>
      <c r="SFY26" s="401">
        <v>0.75</v>
      </c>
      <c r="SFZ26" s="401">
        <v>0.75</v>
      </c>
      <c r="SGA26" s="401">
        <v>0.75</v>
      </c>
      <c r="SGB26" s="401">
        <v>0.75</v>
      </c>
      <c r="SGC26" s="401">
        <v>0.75</v>
      </c>
      <c r="SGD26" s="401">
        <v>0.75</v>
      </c>
      <c r="SGE26" s="401">
        <v>0.75</v>
      </c>
      <c r="SGF26" s="401">
        <v>0.75</v>
      </c>
      <c r="SGG26" s="401">
        <v>0.75</v>
      </c>
      <c r="SGH26" s="401">
        <v>0.75</v>
      </c>
      <c r="SGI26" s="401">
        <v>0.75</v>
      </c>
      <c r="SGJ26" s="401">
        <v>0.75</v>
      </c>
      <c r="SGK26" s="401">
        <v>0.75</v>
      </c>
      <c r="SGL26" s="401">
        <v>0.75</v>
      </c>
      <c r="SGM26" s="401">
        <v>0.75</v>
      </c>
      <c r="SGN26" s="401">
        <v>0.75</v>
      </c>
      <c r="SGO26" s="401">
        <v>0.75</v>
      </c>
      <c r="SGP26" s="401">
        <v>0.75</v>
      </c>
      <c r="SGQ26" s="401">
        <v>0.75</v>
      </c>
      <c r="SGR26" s="401">
        <v>0.75</v>
      </c>
      <c r="SGS26" s="401">
        <v>0.75</v>
      </c>
      <c r="SGT26" s="401">
        <v>0.75</v>
      </c>
      <c r="SGU26" s="401">
        <v>0.75</v>
      </c>
      <c r="SGV26" s="401">
        <v>0.75</v>
      </c>
      <c r="SGW26" s="401">
        <v>0.75</v>
      </c>
      <c r="SGX26" s="401">
        <v>0.75</v>
      </c>
      <c r="SGY26" s="401">
        <v>0.75</v>
      </c>
      <c r="SGZ26" s="401">
        <v>0.75</v>
      </c>
      <c r="SHA26" s="401">
        <v>0.75</v>
      </c>
      <c r="SHB26" s="401">
        <v>0.75</v>
      </c>
      <c r="SHC26" s="401">
        <v>0.75</v>
      </c>
      <c r="SHD26" s="401">
        <v>0.75</v>
      </c>
      <c r="SHE26" s="401">
        <v>0.75</v>
      </c>
      <c r="SHF26" s="401">
        <v>0.75</v>
      </c>
      <c r="SHG26" s="401">
        <v>0.75</v>
      </c>
      <c r="SHH26" s="401">
        <v>0.75</v>
      </c>
      <c r="SHI26" s="401">
        <v>0.75</v>
      </c>
      <c r="SHJ26" s="401">
        <v>0.75</v>
      </c>
      <c r="SHK26" s="401">
        <v>0.75</v>
      </c>
      <c r="SHL26" s="401">
        <v>0.75</v>
      </c>
      <c r="SHM26" s="401">
        <v>0.75</v>
      </c>
      <c r="SHN26" s="401">
        <v>0.75</v>
      </c>
      <c r="SHO26" s="401">
        <v>0.75</v>
      </c>
      <c r="SHP26" s="401">
        <v>0.75</v>
      </c>
      <c r="SHQ26" s="401">
        <v>0.75</v>
      </c>
      <c r="SHR26" s="401">
        <v>0.75</v>
      </c>
      <c r="SHS26" s="401">
        <v>0.75</v>
      </c>
      <c r="SHT26" s="401">
        <v>0.75</v>
      </c>
      <c r="SHU26" s="401">
        <v>0.75</v>
      </c>
      <c r="SHV26" s="401">
        <v>0.75</v>
      </c>
      <c r="SHW26" s="401">
        <v>0.75</v>
      </c>
      <c r="SHX26" s="401">
        <v>0.75</v>
      </c>
      <c r="SHY26" s="401">
        <v>0.75</v>
      </c>
      <c r="SHZ26" s="401">
        <v>0.75</v>
      </c>
      <c r="SIA26" s="401">
        <v>0.75</v>
      </c>
      <c r="SIB26" s="401">
        <v>0.75</v>
      </c>
      <c r="SIC26" s="401">
        <v>0.75</v>
      </c>
      <c r="SID26" s="401">
        <v>0.75</v>
      </c>
      <c r="SIE26" s="401">
        <v>0.75</v>
      </c>
      <c r="SIF26" s="401">
        <v>0.75</v>
      </c>
      <c r="SIG26" s="401">
        <v>0.75</v>
      </c>
      <c r="SIH26" s="401">
        <v>0.75</v>
      </c>
      <c r="SII26" s="401">
        <v>0.75</v>
      </c>
      <c r="SIJ26" s="401">
        <v>0.75</v>
      </c>
      <c r="SIK26" s="401">
        <v>0.75</v>
      </c>
      <c r="SIL26" s="401">
        <v>0.75</v>
      </c>
      <c r="SIM26" s="401">
        <v>0.75</v>
      </c>
      <c r="SIN26" s="401">
        <v>0.75</v>
      </c>
      <c r="SIO26" s="401">
        <v>0.75</v>
      </c>
      <c r="SIP26" s="401">
        <v>0.75</v>
      </c>
      <c r="SIQ26" s="401">
        <v>0.75</v>
      </c>
      <c r="SIR26" s="401">
        <v>0.75</v>
      </c>
      <c r="SIS26" s="401">
        <v>0.75</v>
      </c>
      <c r="SIT26" s="401">
        <v>0.75</v>
      </c>
      <c r="SIU26" s="401">
        <v>0.75</v>
      </c>
      <c r="SIV26" s="401">
        <v>0.75</v>
      </c>
      <c r="SIW26" s="401">
        <v>0.75</v>
      </c>
      <c r="SIX26" s="401">
        <v>0.75</v>
      </c>
      <c r="SIY26" s="401">
        <v>0.75</v>
      </c>
      <c r="SIZ26" s="401">
        <v>0.75</v>
      </c>
      <c r="SJA26" s="401">
        <v>0.75</v>
      </c>
      <c r="SJB26" s="401">
        <v>0.75</v>
      </c>
      <c r="SJC26" s="401">
        <v>0.75</v>
      </c>
      <c r="SJD26" s="401">
        <v>0.75</v>
      </c>
      <c r="SJE26" s="401">
        <v>0.75</v>
      </c>
      <c r="SJF26" s="401">
        <v>0.75</v>
      </c>
      <c r="SJG26" s="401">
        <v>0.75</v>
      </c>
      <c r="SJH26" s="401">
        <v>0.75</v>
      </c>
      <c r="SJI26" s="401">
        <v>0.75</v>
      </c>
      <c r="SJJ26" s="401">
        <v>0.75</v>
      </c>
      <c r="SJK26" s="401">
        <v>0.75</v>
      </c>
      <c r="SJL26" s="401">
        <v>0.75</v>
      </c>
      <c r="SJM26" s="401">
        <v>0.75</v>
      </c>
      <c r="SJN26" s="401">
        <v>0.75</v>
      </c>
      <c r="SJO26" s="401">
        <v>0.75</v>
      </c>
      <c r="SJP26" s="401">
        <v>0.75</v>
      </c>
      <c r="SJQ26" s="401">
        <v>0.75</v>
      </c>
      <c r="SJR26" s="401">
        <v>0.75</v>
      </c>
      <c r="SJS26" s="401">
        <v>0.75</v>
      </c>
      <c r="SJT26" s="401">
        <v>0.75</v>
      </c>
      <c r="SJU26" s="401">
        <v>0.75</v>
      </c>
      <c r="SJV26" s="401">
        <v>0.75</v>
      </c>
      <c r="SJW26" s="401">
        <v>0.75</v>
      </c>
      <c r="SJX26" s="401">
        <v>0.75</v>
      </c>
      <c r="SJY26" s="401">
        <v>0.75</v>
      </c>
      <c r="SJZ26" s="401">
        <v>0.75</v>
      </c>
      <c r="SKA26" s="401">
        <v>0.75</v>
      </c>
      <c r="SKB26" s="401">
        <v>0.75</v>
      </c>
      <c r="SKC26" s="401">
        <v>0.75</v>
      </c>
      <c r="SKD26" s="401">
        <v>0.75</v>
      </c>
      <c r="SKE26" s="401">
        <v>0.75</v>
      </c>
      <c r="SKF26" s="401">
        <v>0.75</v>
      </c>
      <c r="SKG26" s="401">
        <v>0.75</v>
      </c>
      <c r="SKH26" s="401">
        <v>0.75</v>
      </c>
      <c r="SKI26" s="401">
        <v>0.75</v>
      </c>
      <c r="SKJ26" s="401">
        <v>0.75</v>
      </c>
      <c r="SKK26" s="401">
        <v>0.75</v>
      </c>
      <c r="SKL26" s="401">
        <v>0.75</v>
      </c>
      <c r="SKM26" s="401">
        <v>0.75</v>
      </c>
      <c r="SKN26" s="401">
        <v>0.75</v>
      </c>
      <c r="SKO26" s="401">
        <v>0.75</v>
      </c>
      <c r="SKP26" s="401">
        <v>0.75</v>
      </c>
      <c r="SKQ26" s="401">
        <v>0.75</v>
      </c>
      <c r="SKR26" s="401">
        <v>0.75</v>
      </c>
      <c r="SKS26" s="401">
        <v>0.75</v>
      </c>
      <c r="SKT26" s="401">
        <v>0.75</v>
      </c>
      <c r="SKU26" s="401">
        <v>0.75</v>
      </c>
      <c r="SKV26" s="401">
        <v>0.75</v>
      </c>
      <c r="SKW26" s="401">
        <v>0.75</v>
      </c>
      <c r="SKX26" s="401">
        <v>0.75</v>
      </c>
      <c r="SKY26" s="401">
        <v>0.75</v>
      </c>
      <c r="SKZ26" s="401">
        <v>0.75</v>
      </c>
      <c r="SLA26" s="401">
        <v>0.75</v>
      </c>
      <c r="SLB26" s="401">
        <v>0.75</v>
      </c>
      <c r="SLC26" s="401">
        <v>0.75</v>
      </c>
      <c r="SLD26" s="401">
        <v>0.75</v>
      </c>
      <c r="SLE26" s="401">
        <v>0.75</v>
      </c>
      <c r="SLF26" s="401">
        <v>0.75</v>
      </c>
      <c r="SLG26" s="401">
        <v>0.75</v>
      </c>
      <c r="SLH26" s="401">
        <v>0.75</v>
      </c>
      <c r="SLI26" s="401">
        <v>0.75</v>
      </c>
      <c r="SLJ26" s="401">
        <v>0.75</v>
      </c>
      <c r="SLK26" s="401">
        <v>0.75</v>
      </c>
      <c r="SLL26" s="401">
        <v>0.75</v>
      </c>
      <c r="SLM26" s="401">
        <v>0.75</v>
      </c>
      <c r="SLN26" s="401">
        <v>0.75</v>
      </c>
      <c r="SLO26" s="401">
        <v>0.75</v>
      </c>
      <c r="SLP26" s="401">
        <v>0.75</v>
      </c>
      <c r="SLQ26" s="401">
        <v>0.75</v>
      </c>
      <c r="SLR26" s="401">
        <v>0.75</v>
      </c>
      <c r="SLS26" s="401">
        <v>0.75</v>
      </c>
      <c r="SLT26" s="401">
        <v>0.75</v>
      </c>
      <c r="SLU26" s="401">
        <v>0.75</v>
      </c>
      <c r="SLV26" s="401">
        <v>0.75</v>
      </c>
      <c r="SLW26" s="401">
        <v>0.75</v>
      </c>
      <c r="SLX26" s="401">
        <v>0.75</v>
      </c>
      <c r="SLY26" s="401">
        <v>0.75</v>
      </c>
      <c r="SLZ26" s="401">
        <v>0.75</v>
      </c>
      <c r="SMA26" s="401">
        <v>0.75</v>
      </c>
      <c r="SMB26" s="401">
        <v>0.75</v>
      </c>
      <c r="SMC26" s="401">
        <v>0.75</v>
      </c>
      <c r="SMD26" s="401">
        <v>0.75</v>
      </c>
      <c r="SME26" s="401">
        <v>0.75</v>
      </c>
      <c r="SMF26" s="401">
        <v>0.75</v>
      </c>
      <c r="SMG26" s="401">
        <v>0.75</v>
      </c>
      <c r="SMH26" s="401">
        <v>0.75</v>
      </c>
      <c r="SMI26" s="401">
        <v>0.75</v>
      </c>
      <c r="SMJ26" s="401">
        <v>0.75</v>
      </c>
      <c r="SMK26" s="401">
        <v>0.75</v>
      </c>
      <c r="SML26" s="401">
        <v>0.75</v>
      </c>
      <c r="SMM26" s="401">
        <v>0.75</v>
      </c>
      <c r="SMN26" s="401">
        <v>0.75</v>
      </c>
      <c r="SMO26" s="401">
        <v>0.75</v>
      </c>
      <c r="SMP26" s="401">
        <v>0.75</v>
      </c>
      <c r="SMQ26" s="401">
        <v>0.75</v>
      </c>
      <c r="SMR26" s="401">
        <v>0.75</v>
      </c>
      <c r="SMS26" s="401">
        <v>0.75</v>
      </c>
      <c r="SMT26" s="401">
        <v>0.75</v>
      </c>
      <c r="SMU26" s="401">
        <v>0.75</v>
      </c>
      <c r="SMV26" s="401">
        <v>0.75</v>
      </c>
      <c r="SMW26" s="401">
        <v>0.75</v>
      </c>
      <c r="SMX26" s="401">
        <v>0.75</v>
      </c>
      <c r="SMY26" s="401">
        <v>0.75</v>
      </c>
      <c r="SMZ26" s="401">
        <v>0.75</v>
      </c>
      <c r="SNA26" s="401">
        <v>0.75</v>
      </c>
      <c r="SNB26" s="401">
        <v>0.75</v>
      </c>
      <c r="SNC26" s="401">
        <v>0.75</v>
      </c>
      <c r="SND26" s="401">
        <v>0.75</v>
      </c>
      <c r="SNE26" s="401">
        <v>0.75</v>
      </c>
      <c r="SNF26" s="401">
        <v>0.75</v>
      </c>
      <c r="SNG26" s="401">
        <v>0.75</v>
      </c>
      <c r="SNH26" s="401">
        <v>0.75</v>
      </c>
      <c r="SNI26" s="401">
        <v>0.75</v>
      </c>
      <c r="SNJ26" s="401">
        <v>0.75</v>
      </c>
      <c r="SNK26" s="401">
        <v>0.75</v>
      </c>
      <c r="SNL26" s="401">
        <v>0.75</v>
      </c>
      <c r="SNM26" s="401">
        <v>0.75</v>
      </c>
      <c r="SNN26" s="401">
        <v>0.75</v>
      </c>
      <c r="SNO26" s="401">
        <v>0.75</v>
      </c>
      <c r="SNP26" s="401">
        <v>0.75</v>
      </c>
      <c r="SNQ26" s="401">
        <v>0.75</v>
      </c>
      <c r="SNR26" s="401">
        <v>0.75</v>
      </c>
      <c r="SNS26" s="401">
        <v>0.75</v>
      </c>
      <c r="SNT26" s="401">
        <v>0.75</v>
      </c>
      <c r="SNU26" s="401">
        <v>0.75</v>
      </c>
      <c r="SNV26" s="401">
        <v>0.75</v>
      </c>
      <c r="SNW26" s="401">
        <v>0.75</v>
      </c>
      <c r="SNX26" s="401">
        <v>0.75</v>
      </c>
      <c r="SNY26" s="401">
        <v>0.75</v>
      </c>
      <c r="SNZ26" s="401">
        <v>0.75</v>
      </c>
      <c r="SOA26" s="401">
        <v>0.75</v>
      </c>
      <c r="SOB26" s="401">
        <v>0.75</v>
      </c>
      <c r="SOC26" s="401">
        <v>0.75</v>
      </c>
      <c r="SOD26" s="401">
        <v>0.75</v>
      </c>
      <c r="SOE26" s="401">
        <v>0.75</v>
      </c>
      <c r="SOF26" s="401">
        <v>0.75</v>
      </c>
      <c r="SOG26" s="401">
        <v>0.75</v>
      </c>
      <c r="SOH26" s="401">
        <v>0.75</v>
      </c>
      <c r="SOI26" s="401">
        <v>0.75</v>
      </c>
      <c r="SOJ26" s="401">
        <v>0.75</v>
      </c>
      <c r="SOK26" s="401">
        <v>0.75</v>
      </c>
      <c r="SOL26" s="401">
        <v>0.75</v>
      </c>
      <c r="SOM26" s="401">
        <v>0.75</v>
      </c>
      <c r="SON26" s="401">
        <v>0.75</v>
      </c>
      <c r="SOO26" s="401">
        <v>0.75</v>
      </c>
      <c r="SOP26" s="401">
        <v>0.75</v>
      </c>
      <c r="SOQ26" s="401">
        <v>0.75</v>
      </c>
      <c r="SOR26" s="401">
        <v>0.75</v>
      </c>
      <c r="SOS26" s="401">
        <v>0.75</v>
      </c>
      <c r="SOT26" s="401">
        <v>0.75</v>
      </c>
      <c r="SOU26" s="401">
        <v>0.75</v>
      </c>
      <c r="SOV26" s="401">
        <v>0.75</v>
      </c>
      <c r="SOW26" s="401">
        <v>0.75</v>
      </c>
      <c r="SOX26" s="401">
        <v>0.75</v>
      </c>
      <c r="SOY26" s="401">
        <v>0.75</v>
      </c>
      <c r="SOZ26" s="401">
        <v>0.75</v>
      </c>
      <c r="SPA26" s="401">
        <v>0.75</v>
      </c>
      <c r="SPB26" s="401">
        <v>0.75</v>
      </c>
      <c r="SPC26" s="401">
        <v>0.75</v>
      </c>
      <c r="SPD26" s="401">
        <v>0.75</v>
      </c>
      <c r="SPE26" s="401">
        <v>0.75</v>
      </c>
      <c r="SPF26" s="401">
        <v>0.75</v>
      </c>
      <c r="SPG26" s="401">
        <v>0.75</v>
      </c>
      <c r="SPH26" s="401">
        <v>0.75</v>
      </c>
      <c r="SPI26" s="401">
        <v>0.75</v>
      </c>
      <c r="SPJ26" s="401">
        <v>0.75</v>
      </c>
      <c r="SPK26" s="401">
        <v>0.75</v>
      </c>
      <c r="SPL26" s="401">
        <v>0.75</v>
      </c>
      <c r="SPM26" s="401">
        <v>0.75</v>
      </c>
      <c r="SPN26" s="401">
        <v>0.75</v>
      </c>
      <c r="SPO26" s="401">
        <v>0.75</v>
      </c>
      <c r="SPP26" s="401">
        <v>0.75</v>
      </c>
      <c r="SPQ26" s="401">
        <v>0.75</v>
      </c>
      <c r="SPR26" s="401">
        <v>0.75</v>
      </c>
      <c r="SPS26" s="401">
        <v>0.75</v>
      </c>
      <c r="SPT26" s="401">
        <v>0.75</v>
      </c>
      <c r="SPU26" s="401">
        <v>0.75</v>
      </c>
      <c r="SPV26" s="401">
        <v>0.75</v>
      </c>
      <c r="SPW26" s="401">
        <v>0.75</v>
      </c>
      <c r="SPX26" s="401">
        <v>0.75</v>
      </c>
      <c r="SPY26" s="401">
        <v>0.75</v>
      </c>
      <c r="SPZ26" s="401">
        <v>0.75</v>
      </c>
      <c r="SQA26" s="401">
        <v>0.75</v>
      </c>
      <c r="SQB26" s="401">
        <v>0.75</v>
      </c>
      <c r="SQC26" s="401">
        <v>0.75</v>
      </c>
      <c r="SQD26" s="401">
        <v>0.75</v>
      </c>
      <c r="SQE26" s="401">
        <v>0.75</v>
      </c>
      <c r="SQF26" s="401">
        <v>0.75</v>
      </c>
      <c r="SQG26" s="401">
        <v>0.75</v>
      </c>
      <c r="SQH26" s="401">
        <v>0.75</v>
      </c>
      <c r="SQI26" s="401">
        <v>0.75</v>
      </c>
      <c r="SQJ26" s="401">
        <v>0.75</v>
      </c>
      <c r="SQK26" s="401">
        <v>0.75</v>
      </c>
      <c r="SQL26" s="401">
        <v>0.75</v>
      </c>
      <c r="SQM26" s="401">
        <v>0.75</v>
      </c>
      <c r="SQN26" s="401">
        <v>0.75</v>
      </c>
      <c r="SQO26" s="401">
        <v>0.75</v>
      </c>
      <c r="SQP26" s="401">
        <v>0.75</v>
      </c>
      <c r="SQQ26" s="401">
        <v>0.75</v>
      </c>
      <c r="SQR26" s="401">
        <v>0.75</v>
      </c>
      <c r="SQS26" s="401">
        <v>0.75</v>
      </c>
      <c r="SQT26" s="401">
        <v>0.75</v>
      </c>
      <c r="SQU26" s="401">
        <v>0.75</v>
      </c>
      <c r="SQV26" s="401">
        <v>0.75</v>
      </c>
      <c r="SQW26" s="401">
        <v>0.75</v>
      </c>
      <c r="SQX26" s="401">
        <v>0.75</v>
      </c>
      <c r="SQY26" s="401">
        <v>0.75</v>
      </c>
      <c r="SQZ26" s="401">
        <v>0.75</v>
      </c>
      <c r="SRA26" s="401">
        <v>0.75</v>
      </c>
      <c r="SRB26" s="401">
        <v>0.75</v>
      </c>
      <c r="SRC26" s="401">
        <v>0.75</v>
      </c>
      <c r="SRD26" s="401">
        <v>0.75</v>
      </c>
      <c r="SRE26" s="401">
        <v>0.75</v>
      </c>
      <c r="SRF26" s="401">
        <v>0.75</v>
      </c>
      <c r="SRG26" s="401">
        <v>0.75</v>
      </c>
      <c r="SRH26" s="401">
        <v>0.75</v>
      </c>
      <c r="SRI26" s="401">
        <v>0.75</v>
      </c>
      <c r="SRJ26" s="401">
        <v>0.75</v>
      </c>
      <c r="SRK26" s="401">
        <v>0.75</v>
      </c>
      <c r="SRL26" s="401">
        <v>0.75</v>
      </c>
      <c r="SRM26" s="401">
        <v>0.75</v>
      </c>
      <c r="SRN26" s="401">
        <v>0.75</v>
      </c>
      <c r="SRO26" s="401">
        <v>0.75</v>
      </c>
      <c r="SRP26" s="401">
        <v>0.75</v>
      </c>
      <c r="SRQ26" s="401">
        <v>0.75</v>
      </c>
      <c r="SRR26" s="401">
        <v>0.75</v>
      </c>
      <c r="SRS26" s="401">
        <v>0.75</v>
      </c>
      <c r="SRT26" s="401">
        <v>0.75</v>
      </c>
      <c r="SRU26" s="401">
        <v>0.75</v>
      </c>
      <c r="SRV26" s="401">
        <v>0.75</v>
      </c>
      <c r="SRW26" s="401">
        <v>0.75</v>
      </c>
      <c r="SRX26" s="401">
        <v>0.75</v>
      </c>
      <c r="SRY26" s="401">
        <v>0.75</v>
      </c>
      <c r="SRZ26" s="401">
        <v>0.75</v>
      </c>
      <c r="SSA26" s="401">
        <v>0.75</v>
      </c>
      <c r="SSB26" s="401">
        <v>0.75</v>
      </c>
      <c r="SSC26" s="401">
        <v>0.75</v>
      </c>
      <c r="SSD26" s="401">
        <v>0.75</v>
      </c>
      <c r="SSE26" s="401">
        <v>0.75</v>
      </c>
      <c r="SSF26" s="401">
        <v>0.75</v>
      </c>
      <c r="SSG26" s="401">
        <v>0.75</v>
      </c>
      <c r="SSH26" s="401">
        <v>0.75</v>
      </c>
      <c r="SSI26" s="401">
        <v>0.75</v>
      </c>
      <c r="SSJ26" s="401">
        <v>0.75</v>
      </c>
      <c r="SSK26" s="401">
        <v>0.75</v>
      </c>
      <c r="SSL26" s="401">
        <v>0.75</v>
      </c>
      <c r="SSM26" s="401">
        <v>0.75</v>
      </c>
      <c r="SSN26" s="401">
        <v>0.75</v>
      </c>
      <c r="SSO26" s="401">
        <v>0.75</v>
      </c>
      <c r="SSP26" s="401">
        <v>0.75</v>
      </c>
      <c r="SSQ26" s="401">
        <v>0.75</v>
      </c>
      <c r="SSR26" s="401">
        <v>0.75</v>
      </c>
      <c r="SSS26" s="401">
        <v>0.75</v>
      </c>
      <c r="SST26" s="401">
        <v>0.75</v>
      </c>
      <c r="SSU26" s="401">
        <v>0.75</v>
      </c>
      <c r="SSV26" s="401">
        <v>0.75</v>
      </c>
      <c r="SSW26" s="401">
        <v>0.75</v>
      </c>
      <c r="SSX26" s="401">
        <v>0.75</v>
      </c>
      <c r="SSY26" s="401">
        <v>0.75</v>
      </c>
      <c r="SSZ26" s="401">
        <v>0.75</v>
      </c>
      <c r="STA26" s="401">
        <v>0.75</v>
      </c>
      <c r="STB26" s="401">
        <v>0.75</v>
      </c>
      <c r="STC26" s="401">
        <v>0.75</v>
      </c>
      <c r="STD26" s="401">
        <v>0.75</v>
      </c>
      <c r="STE26" s="401">
        <v>0.75</v>
      </c>
      <c r="STF26" s="401">
        <v>0.75</v>
      </c>
      <c r="STG26" s="401">
        <v>0.75</v>
      </c>
      <c r="STH26" s="401">
        <v>0.75</v>
      </c>
      <c r="STI26" s="401">
        <v>0.75</v>
      </c>
      <c r="STJ26" s="401">
        <v>0.75</v>
      </c>
      <c r="STK26" s="401">
        <v>0.75</v>
      </c>
      <c r="STL26" s="401">
        <v>0.75</v>
      </c>
      <c r="STM26" s="401">
        <v>0.75</v>
      </c>
      <c r="STN26" s="401">
        <v>0.75</v>
      </c>
      <c r="STO26" s="401">
        <v>0.75</v>
      </c>
      <c r="STP26" s="401">
        <v>0.75</v>
      </c>
      <c r="STQ26" s="401">
        <v>0.75</v>
      </c>
      <c r="STR26" s="401">
        <v>0.75</v>
      </c>
      <c r="STS26" s="401">
        <v>0.75</v>
      </c>
      <c r="STT26" s="401">
        <v>0.75</v>
      </c>
      <c r="STU26" s="401">
        <v>0.75</v>
      </c>
      <c r="STV26" s="401">
        <v>0.75</v>
      </c>
      <c r="STW26" s="401">
        <v>0.75</v>
      </c>
      <c r="STX26" s="401">
        <v>0.75</v>
      </c>
      <c r="STY26" s="401">
        <v>0.75</v>
      </c>
      <c r="STZ26" s="401">
        <v>0.75</v>
      </c>
      <c r="SUA26" s="401">
        <v>0.75</v>
      </c>
      <c r="SUB26" s="401">
        <v>0.75</v>
      </c>
      <c r="SUC26" s="401">
        <v>0.75</v>
      </c>
      <c r="SUD26" s="401">
        <v>0.75</v>
      </c>
      <c r="SUE26" s="401">
        <v>0.75</v>
      </c>
      <c r="SUF26" s="401">
        <v>0.75</v>
      </c>
      <c r="SUG26" s="401">
        <v>0.75</v>
      </c>
      <c r="SUH26" s="401">
        <v>0.75</v>
      </c>
      <c r="SUI26" s="401">
        <v>0.75</v>
      </c>
      <c r="SUJ26" s="401">
        <v>0.75</v>
      </c>
      <c r="SUK26" s="401">
        <v>0.75</v>
      </c>
      <c r="SUL26" s="401">
        <v>0.75</v>
      </c>
      <c r="SUM26" s="401">
        <v>0.75</v>
      </c>
      <c r="SUN26" s="401">
        <v>0.75</v>
      </c>
      <c r="SUO26" s="401">
        <v>0.75</v>
      </c>
      <c r="SUP26" s="401">
        <v>0.75</v>
      </c>
      <c r="SUQ26" s="401">
        <v>0.75</v>
      </c>
      <c r="SUR26" s="401">
        <v>0.75</v>
      </c>
      <c r="SUS26" s="401">
        <v>0.75</v>
      </c>
      <c r="SUT26" s="401">
        <v>0.75</v>
      </c>
      <c r="SUU26" s="401">
        <v>0.75</v>
      </c>
      <c r="SUV26" s="401">
        <v>0.75</v>
      </c>
      <c r="SUW26" s="401">
        <v>0.75</v>
      </c>
      <c r="SUX26" s="401">
        <v>0.75</v>
      </c>
      <c r="SUY26" s="401">
        <v>0.75</v>
      </c>
      <c r="SUZ26" s="401">
        <v>0.75</v>
      </c>
      <c r="SVA26" s="401">
        <v>0.75</v>
      </c>
      <c r="SVB26" s="401">
        <v>0.75</v>
      </c>
      <c r="SVC26" s="401">
        <v>0.75</v>
      </c>
      <c r="SVD26" s="401">
        <v>0.75</v>
      </c>
      <c r="SVE26" s="401">
        <v>0.75</v>
      </c>
      <c r="SVF26" s="401">
        <v>0.75</v>
      </c>
      <c r="SVG26" s="401">
        <v>0.75</v>
      </c>
      <c r="SVH26" s="401">
        <v>0.75</v>
      </c>
      <c r="SVI26" s="401">
        <v>0.75</v>
      </c>
      <c r="SVJ26" s="401">
        <v>0.75</v>
      </c>
      <c r="SVK26" s="401">
        <v>0.75</v>
      </c>
      <c r="SVL26" s="401">
        <v>0.75</v>
      </c>
      <c r="SVM26" s="401">
        <v>0.75</v>
      </c>
      <c r="SVN26" s="401">
        <v>0.75</v>
      </c>
      <c r="SVO26" s="401">
        <v>0.75</v>
      </c>
      <c r="SVP26" s="401">
        <v>0.75</v>
      </c>
      <c r="SVQ26" s="401">
        <v>0.75</v>
      </c>
      <c r="SVR26" s="401">
        <v>0.75</v>
      </c>
      <c r="SVS26" s="401">
        <v>0.75</v>
      </c>
      <c r="SVT26" s="401">
        <v>0.75</v>
      </c>
      <c r="SVU26" s="401">
        <v>0.75</v>
      </c>
      <c r="SVV26" s="401">
        <v>0.75</v>
      </c>
      <c r="SVW26" s="401">
        <v>0.75</v>
      </c>
      <c r="SVX26" s="401">
        <v>0.75</v>
      </c>
      <c r="SVY26" s="401">
        <v>0.75</v>
      </c>
      <c r="SVZ26" s="401">
        <v>0.75</v>
      </c>
      <c r="SWA26" s="401">
        <v>0.75</v>
      </c>
      <c r="SWB26" s="401">
        <v>0.75</v>
      </c>
      <c r="SWC26" s="401">
        <v>0.75</v>
      </c>
      <c r="SWD26" s="401">
        <v>0.75</v>
      </c>
      <c r="SWE26" s="401">
        <v>0.75</v>
      </c>
      <c r="SWF26" s="401">
        <v>0.75</v>
      </c>
      <c r="SWG26" s="401">
        <v>0.75</v>
      </c>
      <c r="SWH26" s="401">
        <v>0.75</v>
      </c>
      <c r="SWI26" s="401">
        <v>0.75</v>
      </c>
      <c r="SWJ26" s="401">
        <v>0.75</v>
      </c>
      <c r="SWK26" s="401">
        <v>0.75</v>
      </c>
      <c r="SWL26" s="401">
        <v>0.75</v>
      </c>
      <c r="SWM26" s="401">
        <v>0.75</v>
      </c>
      <c r="SWN26" s="401">
        <v>0.75</v>
      </c>
      <c r="SWO26" s="401">
        <v>0.75</v>
      </c>
      <c r="SWP26" s="401">
        <v>0.75</v>
      </c>
      <c r="SWQ26" s="401">
        <v>0.75</v>
      </c>
      <c r="SWR26" s="401">
        <v>0.75</v>
      </c>
      <c r="SWS26" s="401">
        <v>0.75</v>
      </c>
      <c r="SWT26" s="401">
        <v>0.75</v>
      </c>
      <c r="SWU26" s="401">
        <v>0.75</v>
      </c>
      <c r="SWV26" s="401">
        <v>0.75</v>
      </c>
      <c r="SWW26" s="401">
        <v>0.75</v>
      </c>
      <c r="SWX26" s="401">
        <v>0.75</v>
      </c>
      <c r="SWY26" s="401">
        <v>0.75</v>
      </c>
      <c r="SWZ26" s="401">
        <v>0.75</v>
      </c>
      <c r="SXA26" s="401">
        <v>0.75</v>
      </c>
      <c r="SXB26" s="401">
        <v>0.75</v>
      </c>
      <c r="SXC26" s="401">
        <v>0.75</v>
      </c>
      <c r="SXD26" s="401">
        <v>0.75</v>
      </c>
      <c r="SXE26" s="401">
        <v>0.75</v>
      </c>
      <c r="SXF26" s="401">
        <v>0.75</v>
      </c>
      <c r="SXG26" s="401">
        <v>0.75</v>
      </c>
      <c r="SXH26" s="401">
        <v>0.75</v>
      </c>
      <c r="SXI26" s="401">
        <v>0.75</v>
      </c>
      <c r="SXJ26" s="401">
        <v>0.75</v>
      </c>
      <c r="SXK26" s="401">
        <v>0.75</v>
      </c>
      <c r="SXL26" s="401">
        <v>0.75</v>
      </c>
      <c r="SXM26" s="401">
        <v>0.75</v>
      </c>
      <c r="SXN26" s="401">
        <v>0.75</v>
      </c>
      <c r="SXO26" s="401">
        <v>0.75</v>
      </c>
      <c r="SXP26" s="401">
        <v>0.75</v>
      </c>
      <c r="SXQ26" s="401">
        <v>0.75</v>
      </c>
      <c r="SXR26" s="401">
        <v>0.75</v>
      </c>
      <c r="SXS26" s="401">
        <v>0.75</v>
      </c>
      <c r="SXT26" s="401">
        <v>0.75</v>
      </c>
      <c r="SXU26" s="401">
        <v>0.75</v>
      </c>
      <c r="SXV26" s="401">
        <v>0.75</v>
      </c>
      <c r="SXW26" s="401">
        <v>0.75</v>
      </c>
      <c r="SXX26" s="401">
        <v>0.75</v>
      </c>
      <c r="SXY26" s="401">
        <v>0.75</v>
      </c>
      <c r="SXZ26" s="401">
        <v>0.75</v>
      </c>
      <c r="SYA26" s="401">
        <v>0.75</v>
      </c>
      <c r="SYB26" s="401">
        <v>0.75</v>
      </c>
      <c r="SYC26" s="401">
        <v>0.75</v>
      </c>
      <c r="SYD26" s="401">
        <v>0.75</v>
      </c>
      <c r="SYE26" s="401">
        <v>0.75</v>
      </c>
      <c r="SYF26" s="401">
        <v>0.75</v>
      </c>
      <c r="SYG26" s="401">
        <v>0.75</v>
      </c>
      <c r="SYH26" s="401">
        <v>0.75</v>
      </c>
      <c r="SYI26" s="401">
        <v>0.75</v>
      </c>
      <c r="SYJ26" s="401">
        <v>0.75</v>
      </c>
      <c r="SYK26" s="401">
        <v>0.75</v>
      </c>
      <c r="SYL26" s="401">
        <v>0.75</v>
      </c>
      <c r="SYM26" s="401">
        <v>0.75</v>
      </c>
      <c r="SYN26" s="401">
        <v>0.75</v>
      </c>
      <c r="SYO26" s="401">
        <v>0.75</v>
      </c>
      <c r="SYP26" s="401">
        <v>0.75</v>
      </c>
      <c r="SYQ26" s="401">
        <v>0.75</v>
      </c>
      <c r="SYR26" s="401">
        <v>0.75</v>
      </c>
      <c r="SYS26" s="401">
        <v>0.75</v>
      </c>
      <c r="SYT26" s="401">
        <v>0.75</v>
      </c>
      <c r="SYU26" s="401">
        <v>0.75</v>
      </c>
      <c r="SYV26" s="401">
        <v>0.75</v>
      </c>
      <c r="SYW26" s="401">
        <v>0.75</v>
      </c>
      <c r="SYX26" s="401">
        <v>0.75</v>
      </c>
      <c r="SYY26" s="401">
        <v>0.75</v>
      </c>
      <c r="SYZ26" s="401">
        <v>0.75</v>
      </c>
      <c r="SZA26" s="401">
        <v>0.75</v>
      </c>
      <c r="SZB26" s="401">
        <v>0.75</v>
      </c>
      <c r="SZC26" s="401">
        <v>0.75</v>
      </c>
      <c r="SZD26" s="401">
        <v>0.75</v>
      </c>
      <c r="SZE26" s="401">
        <v>0.75</v>
      </c>
      <c r="SZF26" s="401">
        <v>0.75</v>
      </c>
      <c r="SZG26" s="401">
        <v>0.75</v>
      </c>
      <c r="SZH26" s="401">
        <v>0.75</v>
      </c>
      <c r="SZI26" s="401">
        <v>0.75</v>
      </c>
      <c r="SZJ26" s="401">
        <v>0.75</v>
      </c>
      <c r="SZK26" s="401">
        <v>0.75</v>
      </c>
      <c r="SZL26" s="401">
        <v>0.75</v>
      </c>
      <c r="SZM26" s="401">
        <v>0.75</v>
      </c>
      <c r="SZN26" s="401">
        <v>0.75</v>
      </c>
      <c r="SZO26" s="401">
        <v>0.75</v>
      </c>
      <c r="SZP26" s="401">
        <v>0.75</v>
      </c>
      <c r="SZQ26" s="401">
        <v>0.75</v>
      </c>
      <c r="SZR26" s="401">
        <v>0.75</v>
      </c>
      <c r="SZS26" s="401">
        <v>0.75</v>
      </c>
      <c r="SZT26" s="401">
        <v>0.75</v>
      </c>
      <c r="SZU26" s="401">
        <v>0.75</v>
      </c>
      <c r="SZV26" s="401">
        <v>0.75</v>
      </c>
      <c r="SZW26" s="401">
        <v>0.75</v>
      </c>
      <c r="SZX26" s="401">
        <v>0.75</v>
      </c>
      <c r="SZY26" s="401">
        <v>0.75</v>
      </c>
      <c r="SZZ26" s="401">
        <v>0.75</v>
      </c>
      <c r="TAA26" s="401">
        <v>0.75</v>
      </c>
      <c r="TAB26" s="401">
        <v>0.75</v>
      </c>
      <c r="TAC26" s="401">
        <v>0.75</v>
      </c>
      <c r="TAD26" s="401">
        <v>0.75</v>
      </c>
      <c r="TAE26" s="401">
        <v>0.75</v>
      </c>
      <c r="TAF26" s="401">
        <v>0.75</v>
      </c>
      <c r="TAG26" s="401">
        <v>0.75</v>
      </c>
      <c r="TAH26" s="401">
        <v>0.75</v>
      </c>
      <c r="TAI26" s="401">
        <v>0.75</v>
      </c>
      <c r="TAJ26" s="401">
        <v>0.75</v>
      </c>
      <c r="TAK26" s="401">
        <v>0.75</v>
      </c>
      <c r="TAL26" s="401">
        <v>0.75</v>
      </c>
      <c r="TAM26" s="401">
        <v>0.75</v>
      </c>
      <c r="TAN26" s="401">
        <v>0.75</v>
      </c>
      <c r="TAO26" s="401">
        <v>0.75</v>
      </c>
      <c r="TAP26" s="401">
        <v>0.75</v>
      </c>
      <c r="TAQ26" s="401">
        <v>0.75</v>
      </c>
      <c r="TAR26" s="401">
        <v>0.75</v>
      </c>
      <c r="TAS26" s="401">
        <v>0.75</v>
      </c>
      <c r="TAT26" s="401">
        <v>0.75</v>
      </c>
      <c r="TAU26" s="401">
        <v>0.75</v>
      </c>
      <c r="TAV26" s="401">
        <v>0.75</v>
      </c>
      <c r="TAW26" s="401">
        <v>0.75</v>
      </c>
      <c r="TAX26" s="401">
        <v>0.75</v>
      </c>
      <c r="TAY26" s="401">
        <v>0.75</v>
      </c>
      <c r="TAZ26" s="401">
        <v>0.75</v>
      </c>
      <c r="TBA26" s="401">
        <v>0.75</v>
      </c>
      <c r="TBB26" s="401">
        <v>0.75</v>
      </c>
      <c r="TBC26" s="401">
        <v>0.75</v>
      </c>
      <c r="TBD26" s="401">
        <v>0.75</v>
      </c>
      <c r="TBE26" s="401">
        <v>0.75</v>
      </c>
      <c r="TBF26" s="401">
        <v>0.75</v>
      </c>
      <c r="TBG26" s="401">
        <v>0.75</v>
      </c>
      <c r="TBH26" s="401">
        <v>0.75</v>
      </c>
      <c r="TBI26" s="401">
        <v>0.75</v>
      </c>
      <c r="TBJ26" s="401">
        <v>0.75</v>
      </c>
      <c r="TBK26" s="401">
        <v>0.75</v>
      </c>
      <c r="TBL26" s="401">
        <v>0.75</v>
      </c>
      <c r="TBM26" s="401">
        <v>0.75</v>
      </c>
      <c r="TBN26" s="401">
        <v>0.75</v>
      </c>
      <c r="TBO26" s="401">
        <v>0.75</v>
      </c>
      <c r="TBP26" s="401">
        <v>0.75</v>
      </c>
      <c r="TBQ26" s="401">
        <v>0.75</v>
      </c>
      <c r="TBR26" s="401">
        <v>0.75</v>
      </c>
      <c r="TBS26" s="401">
        <v>0.75</v>
      </c>
      <c r="TBT26" s="401">
        <v>0.75</v>
      </c>
      <c r="TBU26" s="401">
        <v>0.75</v>
      </c>
      <c r="TBV26" s="401">
        <v>0.75</v>
      </c>
      <c r="TBW26" s="401">
        <v>0.75</v>
      </c>
      <c r="TBX26" s="401">
        <v>0.75</v>
      </c>
      <c r="TBY26" s="401">
        <v>0.75</v>
      </c>
      <c r="TBZ26" s="401">
        <v>0.75</v>
      </c>
      <c r="TCA26" s="401">
        <v>0.75</v>
      </c>
      <c r="TCB26" s="401">
        <v>0.75</v>
      </c>
      <c r="TCC26" s="401">
        <v>0.75</v>
      </c>
      <c r="TCD26" s="401">
        <v>0.75</v>
      </c>
      <c r="TCE26" s="401">
        <v>0.75</v>
      </c>
      <c r="TCF26" s="401">
        <v>0.75</v>
      </c>
      <c r="TCG26" s="401">
        <v>0.75</v>
      </c>
      <c r="TCH26" s="401">
        <v>0.75</v>
      </c>
      <c r="TCI26" s="401">
        <v>0.75</v>
      </c>
      <c r="TCJ26" s="401">
        <v>0.75</v>
      </c>
      <c r="TCK26" s="401">
        <v>0.75</v>
      </c>
      <c r="TCL26" s="401">
        <v>0.75</v>
      </c>
      <c r="TCM26" s="401">
        <v>0.75</v>
      </c>
      <c r="TCN26" s="401">
        <v>0.75</v>
      </c>
      <c r="TCO26" s="401">
        <v>0.75</v>
      </c>
      <c r="TCP26" s="401">
        <v>0.75</v>
      </c>
      <c r="TCQ26" s="401">
        <v>0.75</v>
      </c>
      <c r="TCR26" s="401">
        <v>0.75</v>
      </c>
      <c r="TCS26" s="401">
        <v>0.75</v>
      </c>
      <c r="TCT26" s="401">
        <v>0.75</v>
      </c>
      <c r="TCU26" s="401">
        <v>0.75</v>
      </c>
      <c r="TCV26" s="401">
        <v>0.75</v>
      </c>
      <c r="TCW26" s="401">
        <v>0.75</v>
      </c>
      <c r="TCX26" s="401">
        <v>0.75</v>
      </c>
      <c r="TCY26" s="401">
        <v>0.75</v>
      </c>
      <c r="TCZ26" s="401">
        <v>0.75</v>
      </c>
      <c r="TDA26" s="401">
        <v>0.75</v>
      </c>
      <c r="TDB26" s="401">
        <v>0.75</v>
      </c>
      <c r="TDC26" s="401">
        <v>0.75</v>
      </c>
      <c r="TDD26" s="401">
        <v>0.75</v>
      </c>
      <c r="TDE26" s="401">
        <v>0.75</v>
      </c>
      <c r="TDF26" s="401">
        <v>0.75</v>
      </c>
      <c r="TDG26" s="401">
        <v>0.75</v>
      </c>
      <c r="TDH26" s="401">
        <v>0.75</v>
      </c>
      <c r="TDI26" s="401">
        <v>0.75</v>
      </c>
      <c r="TDJ26" s="401">
        <v>0.75</v>
      </c>
      <c r="TDK26" s="401">
        <v>0.75</v>
      </c>
      <c r="TDL26" s="401">
        <v>0.75</v>
      </c>
      <c r="TDM26" s="401">
        <v>0.75</v>
      </c>
      <c r="TDN26" s="401">
        <v>0.75</v>
      </c>
      <c r="TDO26" s="401">
        <v>0.75</v>
      </c>
      <c r="TDP26" s="401">
        <v>0.75</v>
      </c>
      <c r="TDQ26" s="401">
        <v>0.75</v>
      </c>
      <c r="TDR26" s="401">
        <v>0.75</v>
      </c>
      <c r="TDS26" s="401">
        <v>0.75</v>
      </c>
      <c r="TDT26" s="401">
        <v>0.75</v>
      </c>
      <c r="TDU26" s="401">
        <v>0.75</v>
      </c>
      <c r="TDV26" s="401">
        <v>0.75</v>
      </c>
      <c r="TDW26" s="401">
        <v>0.75</v>
      </c>
      <c r="TDX26" s="401">
        <v>0.75</v>
      </c>
      <c r="TDY26" s="401">
        <v>0.75</v>
      </c>
      <c r="TDZ26" s="401">
        <v>0.75</v>
      </c>
      <c r="TEA26" s="401">
        <v>0.75</v>
      </c>
      <c r="TEB26" s="401">
        <v>0.75</v>
      </c>
      <c r="TEC26" s="401">
        <v>0.75</v>
      </c>
      <c r="TED26" s="401">
        <v>0.75</v>
      </c>
      <c r="TEE26" s="401">
        <v>0.75</v>
      </c>
      <c r="TEF26" s="401">
        <v>0.75</v>
      </c>
      <c r="TEG26" s="401">
        <v>0.75</v>
      </c>
      <c r="TEH26" s="401">
        <v>0.75</v>
      </c>
      <c r="TEI26" s="401">
        <v>0.75</v>
      </c>
      <c r="TEJ26" s="401">
        <v>0.75</v>
      </c>
      <c r="TEK26" s="401">
        <v>0.75</v>
      </c>
      <c r="TEL26" s="401">
        <v>0.75</v>
      </c>
      <c r="TEM26" s="401">
        <v>0.75</v>
      </c>
      <c r="TEN26" s="401">
        <v>0.75</v>
      </c>
      <c r="TEO26" s="401">
        <v>0.75</v>
      </c>
      <c r="TEP26" s="401">
        <v>0.75</v>
      </c>
      <c r="TEQ26" s="401">
        <v>0.75</v>
      </c>
      <c r="TER26" s="401">
        <v>0.75</v>
      </c>
      <c r="TES26" s="401">
        <v>0.75</v>
      </c>
      <c r="TET26" s="401">
        <v>0.75</v>
      </c>
      <c r="TEU26" s="401">
        <v>0.75</v>
      </c>
      <c r="TEV26" s="401">
        <v>0.75</v>
      </c>
      <c r="TEW26" s="401">
        <v>0.75</v>
      </c>
      <c r="TEX26" s="401">
        <v>0.75</v>
      </c>
      <c r="TEY26" s="401">
        <v>0.75</v>
      </c>
      <c r="TEZ26" s="401">
        <v>0.75</v>
      </c>
      <c r="TFA26" s="401">
        <v>0.75</v>
      </c>
      <c r="TFB26" s="401">
        <v>0.75</v>
      </c>
      <c r="TFC26" s="401">
        <v>0.75</v>
      </c>
      <c r="TFD26" s="401">
        <v>0.75</v>
      </c>
      <c r="TFE26" s="401">
        <v>0.75</v>
      </c>
      <c r="TFF26" s="401">
        <v>0.75</v>
      </c>
      <c r="TFG26" s="401">
        <v>0.75</v>
      </c>
      <c r="TFH26" s="401">
        <v>0.75</v>
      </c>
      <c r="TFI26" s="401">
        <v>0.75</v>
      </c>
      <c r="TFJ26" s="401">
        <v>0.75</v>
      </c>
      <c r="TFK26" s="401">
        <v>0.75</v>
      </c>
      <c r="TFL26" s="401">
        <v>0.75</v>
      </c>
      <c r="TFM26" s="401">
        <v>0.75</v>
      </c>
      <c r="TFN26" s="401">
        <v>0.75</v>
      </c>
      <c r="TFO26" s="401">
        <v>0.75</v>
      </c>
      <c r="TFP26" s="401">
        <v>0.75</v>
      </c>
      <c r="TFQ26" s="401">
        <v>0.75</v>
      </c>
      <c r="TFR26" s="401">
        <v>0.75</v>
      </c>
      <c r="TFS26" s="401">
        <v>0.75</v>
      </c>
      <c r="TFT26" s="401">
        <v>0.75</v>
      </c>
      <c r="TFU26" s="401">
        <v>0.75</v>
      </c>
      <c r="TFV26" s="401">
        <v>0.75</v>
      </c>
      <c r="TFW26" s="401">
        <v>0.75</v>
      </c>
      <c r="TFX26" s="401">
        <v>0.75</v>
      </c>
      <c r="TFY26" s="401">
        <v>0.75</v>
      </c>
      <c r="TFZ26" s="401">
        <v>0.75</v>
      </c>
      <c r="TGA26" s="401">
        <v>0.75</v>
      </c>
      <c r="TGB26" s="401">
        <v>0.75</v>
      </c>
      <c r="TGC26" s="401">
        <v>0.75</v>
      </c>
      <c r="TGD26" s="401">
        <v>0.75</v>
      </c>
      <c r="TGE26" s="401">
        <v>0.75</v>
      </c>
      <c r="TGF26" s="401">
        <v>0.75</v>
      </c>
      <c r="TGG26" s="401">
        <v>0.75</v>
      </c>
      <c r="TGH26" s="401">
        <v>0.75</v>
      </c>
      <c r="TGI26" s="401">
        <v>0.75</v>
      </c>
      <c r="TGJ26" s="401">
        <v>0.75</v>
      </c>
      <c r="TGK26" s="401">
        <v>0.75</v>
      </c>
      <c r="TGL26" s="401">
        <v>0.75</v>
      </c>
      <c r="TGM26" s="401">
        <v>0.75</v>
      </c>
      <c r="TGN26" s="401">
        <v>0.75</v>
      </c>
      <c r="TGO26" s="401">
        <v>0.75</v>
      </c>
      <c r="TGP26" s="401">
        <v>0.75</v>
      </c>
      <c r="TGQ26" s="401">
        <v>0.75</v>
      </c>
      <c r="TGR26" s="401">
        <v>0.75</v>
      </c>
      <c r="TGS26" s="401">
        <v>0.75</v>
      </c>
      <c r="TGT26" s="401">
        <v>0.75</v>
      </c>
      <c r="TGU26" s="401">
        <v>0.75</v>
      </c>
      <c r="TGV26" s="401">
        <v>0.75</v>
      </c>
      <c r="TGW26" s="401">
        <v>0.75</v>
      </c>
      <c r="TGX26" s="401">
        <v>0.75</v>
      </c>
      <c r="TGY26" s="401">
        <v>0.75</v>
      </c>
      <c r="TGZ26" s="401">
        <v>0.75</v>
      </c>
      <c r="THA26" s="401">
        <v>0.75</v>
      </c>
      <c r="THB26" s="401">
        <v>0.75</v>
      </c>
      <c r="THC26" s="401">
        <v>0.75</v>
      </c>
      <c r="THD26" s="401">
        <v>0.75</v>
      </c>
      <c r="THE26" s="401">
        <v>0.75</v>
      </c>
      <c r="THF26" s="401">
        <v>0.75</v>
      </c>
      <c r="THG26" s="401">
        <v>0.75</v>
      </c>
      <c r="THH26" s="401">
        <v>0.75</v>
      </c>
      <c r="THI26" s="401">
        <v>0.75</v>
      </c>
      <c r="THJ26" s="401">
        <v>0.75</v>
      </c>
      <c r="THK26" s="401">
        <v>0.75</v>
      </c>
      <c r="THL26" s="401">
        <v>0.75</v>
      </c>
      <c r="THM26" s="401">
        <v>0.75</v>
      </c>
      <c r="THN26" s="401">
        <v>0.75</v>
      </c>
      <c r="THO26" s="401">
        <v>0.75</v>
      </c>
      <c r="THP26" s="401">
        <v>0.75</v>
      </c>
      <c r="THQ26" s="401">
        <v>0.75</v>
      </c>
      <c r="THR26" s="401">
        <v>0.75</v>
      </c>
      <c r="THS26" s="401">
        <v>0.75</v>
      </c>
      <c r="THT26" s="401">
        <v>0.75</v>
      </c>
      <c r="THU26" s="401">
        <v>0.75</v>
      </c>
      <c r="THV26" s="401">
        <v>0.75</v>
      </c>
      <c r="THW26" s="401">
        <v>0.75</v>
      </c>
      <c r="THX26" s="401">
        <v>0.75</v>
      </c>
      <c r="THY26" s="401">
        <v>0.75</v>
      </c>
      <c r="THZ26" s="401">
        <v>0.75</v>
      </c>
      <c r="TIA26" s="401">
        <v>0.75</v>
      </c>
      <c r="TIB26" s="401">
        <v>0.75</v>
      </c>
      <c r="TIC26" s="401">
        <v>0.75</v>
      </c>
      <c r="TID26" s="401">
        <v>0.75</v>
      </c>
      <c r="TIE26" s="401">
        <v>0.75</v>
      </c>
      <c r="TIF26" s="401">
        <v>0.75</v>
      </c>
      <c r="TIG26" s="401">
        <v>0.75</v>
      </c>
      <c r="TIH26" s="401">
        <v>0.75</v>
      </c>
      <c r="TII26" s="401">
        <v>0.75</v>
      </c>
      <c r="TIJ26" s="401">
        <v>0.75</v>
      </c>
      <c r="TIK26" s="401">
        <v>0.75</v>
      </c>
      <c r="TIL26" s="401">
        <v>0.75</v>
      </c>
      <c r="TIM26" s="401">
        <v>0.75</v>
      </c>
      <c r="TIN26" s="401">
        <v>0.75</v>
      </c>
      <c r="TIO26" s="401">
        <v>0.75</v>
      </c>
      <c r="TIP26" s="401">
        <v>0.75</v>
      </c>
      <c r="TIQ26" s="401">
        <v>0.75</v>
      </c>
      <c r="TIR26" s="401">
        <v>0.75</v>
      </c>
      <c r="TIS26" s="401">
        <v>0.75</v>
      </c>
      <c r="TIT26" s="401">
        <v>0.75</v>
      </c>
      <c r="TIU26" s="401">
        <v>0.75</v>
      </c>
      <c r="TIV26" s="401">
        <v>0.75</v>
      </c>
      <c r="TIW26" s="401">
        <v>0.75</v>
      </c>
      <c r="TIX26" s="401">
        <v>0.75</v>
      </c>
      <c r="TIY26" s="401">
        <v>0.75</v>
      </c>
      <c r="TIZ26" s="401">
        <v>0.75</v>
      </c>
      <c r="TJA26" s="401">
        <v>0.75</v>
      </c>
      <c r="TJB26" s="401">
        <v>0.75</v>
      </c>
      <c r="TJC26" s="401">
        <v>0.75</v>
      </c>
      <c r="TJD26" s="401">
        <v>0.75</v>
      </c>
      <c r="TJE26" s="401">
        <v>0.75</v>
      </c>
      <c r="TJF26" s="401">
        <v>0.75</v>
      </c>
      <c r="TJG26" s="401">
        <v>0.75</v>
      </c>
      <c r="TJH26" s="401">
        <v>0.75</v>
      </c>
      <c r="TJI26" s="401">
        <v>0.75</v>
      </c>
      <c r="TJJ26" s="401">
        <v>0.75</v>
      </c>
      <c r="TJK26" s="401">
        <v>0.75</v>
      </c>
      <c r="TJL26" s="401">
        <v>0.75</v>
      </c>
      <c r="TJM26" s="401">
        <v>0.75</v>
      </c>
      <c r="TJN26" s="401">
        <v>0.75</v>
      </c>
      <c r="TJO26" s="401">
        <v>0.75</v>
      </c>
      <c r="TJP26" s="401">
        <v>0.75</v>
      </c>
      <c r="TJQ26" s="401">
        <v>0.75</v>
      </c>
      <c r="TJR26" s="401">
        <v>0.75</v>
      </c>
      <c r="TJS26" s="401">
        <v>0.75</v>
      </c>
      <c r="TJT26" s="401">
        <v>0.75</v>
      </c>
      <c r="TJU26" s="401">
        <v>0.75</v>
      </c>
      <c r="TJV26" s="401">
        <v>0.75</v>
      </c>
      <c r="TJW26" s="401">
        <v>0.75</v>
      </c>
      <c r="TJX26" s="401">
        <v>0.75</v>
      </c>
      <c r="TJY26" s="401">
        <v>0.75</v>
      </c>
      <c r="TJZ26" s="401">
        <v>0.75</v>
      </c>
      <c r="TKA26" s="401">
        <v>0.75</v>
      </c>
      <c r="TKB26" s="401">
        <v>0.75</v>
      </c>
      <c r="TKC26" s="401">
        <v>0.75</v>
      </c>
      <c r="TKD26" s="401">
        <v>0.75</v>
      </c>
      <c r="TKE26" s="401">
        <v>0.75</v>
      </c>
      <c r="TKF26" s="401">
        <v>0.75</v>
      </c>
      <c r="TKG26" s="401">
        <v>0.75</v>
      </c>
      <c r="TKH26" s="401">
        <v>0.75</v>
      </c>
      <c r="TKI26" s="401">
        <v>0.75</v>
      </c>
      <c r="TKJ26" s="401">
        <v>0.75</v>
      </c>
      <c r="TKK26" s="401">
        <v>0.75</v>
      </c>
      <c r="TKL26" s="401">
        <v>0.75</v>
      </c>
      <c r="TKM26" s="401">
        <v>0.75</v>
      </c>
      <c r="TKN26" s="401">
        <v>0.75</v>
      </c>
      <c r="TKO26" s="401">
        <v>0.75</v>
      </c>
      <c r="TKP26" s="401">
        <v>0.75</v>
      </c>
      <c r="TKQ26" s="401">
        <v>0.75</v>
      </c>
      <c r="TKR26" s="401">
        <v>0.75</v>
      </c>
      <c r="TKS26" s="401">
        <v>0.75</v>
      </c>
      <c r="TKT26" s="401">
        <v>0.75</v>
      </c>
      <c r="TKU26" s="401">
        <v>0.75</v>
      </c>
      <c r="TKV26" s="401">
        <v>0.75</v>
      </c>
      <c r="TKW26" s="401">
        <v>0.75</v>
      </c>
      <c r="TKX26" s="401">
        <v>0.75</v>
      </c>
      <c r="TKY26" s="401">
        <v>0.75</v>
      </c>
      <c r="TKZ26" s="401">
        <v>0.75</v>
      </c>
      <c r="TLA26" s="401">
        <v>0.75</v>
      </c>
      <c r="TLB26" s="401">
        <v>0.75</v>
      </c>
      <c r="TLC26" s="401">
        <v>0.75</v>
      </c>
      <c r="TLD26" s="401">
        <v>0.75</v>
      </c>
      <c r="TLE26" s="401">
        <v>0.75</v>
      </c>
      <c r="TLF26" s="401">
        <v>0.75</v>
      </c>
      <c r="TLG26" s="401">
        <v>0.75</v>
      </c>
      <c r="TLH26" s="401">
        <v>0.75</v>
      </c>
      <c r="TLI26" s="401">
        <v>0.75</v>
      </c>
      <c r="TLJ26" s="401">
        <v>0.75</v>
      </c>
      <c r="TLK26" s="401">
        <v>0.75</v>
      </c>
      <c r="TLL26" s="401">
        <v>0.75</v>
      </c>
      <c r="TLM26" s="401">
        <v>0.75</v>
      </c>
      <c r="TLN26" s="401">
        <v>0.75</v>
      </c>
      <c r="TLO26" s="401">
        <v>0.75</v>
      </c>
      <c r="TLP26" s="401">
        <v>0.75</v>
      </c>
      <c r="TLQ26" s="401">
        <v>0.75</v>
      </c>
      <c r="TLR26" s="401">
        <v>0.75</v>
      </c>
      <c r="TLS26" s="401">
        <v>0.75</v>
      </c>
      <c r="TLT26" s="401">
        <v>0.75</v>
      </c>
      <c r="TLU26" s="401">
        <v>0.75</v>
      </c>
      <c r="TLV26" s="401">
        <v>0.75</v>
      </c>
      <c r="TLW26" s="401">
        <v>0.75</v>
      </c>
      <c r="TLX26" s="401">
        <v>0.75</v>
      </c>
      <c r="TLY26" s="401">
        <v>0.75</v>
      </c>
      <c r="TLZ26" s="401">
        <v>0.75</v>
      </c>
      <c r="TMA26" s="401">
        <v>0.75</v>
      </c>
      <c r="TMB26" s="401">
        <v>0.75</v>
      </c>
      <c r="TMC26" s="401">
        <v>0.75</v>
      </c>
      <c r="TMD26" s="401">
        <v>0.75</v>
      </c>
      <c r="TME26" s="401">
        <v>0.75</v>
      </c>
      <c r="TMF26" s="401">
        <v>0.75</v>
      </c>
      <c r="TMG26" s="401">
        <v>0.75</v>
      </c>
      <c r="TMH26" s="401">
        <v>0.75</v>
      </c>
      <c r="TMI26" s="401">
        <v>0.75</v>
      </c>
      <c r="TMJ26" s="401">
        <v>0.75</v>
      </c>
      <c r="TMK26" s="401">
        <v>0.75</v>
      </c>
      <c r="TML26" s="401">
        <v>0.75</v>
      </c>
      <c r="TMM26" s="401">
        <v>0.75</v>
      </c>
      <c r="TMN26" s="401">
        <v>0.75</v>
      </c>
      <c r="TMO26" s="401">
        <v>0.75</v>
      </c>
      <c r="TMP26" s="401">
        <v>0.75</v>
      </c>
      <c r="TMQ26" s="401">
        <v>0.75</v>
      </c>
      <c r="TMR26" s="401">
        <v>0.75</v>
      </c>
      <c r="TMS26" s="401">
        <v>0.75</v>
      </c>
      <c r="TMT26" s="401">
        <v>0.75</v>
      </c>
      <c r="TMU26" s="401">
        <v>0.75</v>
      </c>
      <c r="TMV26" s="401">
        <v>0.75</v>
      </c>
      <c r="TMW26" s="401">
        <v>0.75</v>
      </c>
      <c r="TMX26" s="401">
        <v>0.75</v>
      </c>
      <c r="TMY26" s="401">
        <v>0.75</v>
      </c>
      <c r="TMZ26" s="401">
        <v>0.75</v>
      </c>
      <c r="TNA26" s="401">
        <v>0.75</v>
      </c>
      <c r="TNB26" s="401">
        <v>0.75</v>
      </c>
      <c r="TNC26" s="401">
        <v>0.75</v>
      </c>
      <c r="TND26" s="401">
        <v>0.75</v>
      </c>
      <c r="TNE26" s="401">
        <v>0.75</v>
      </c>
      <c r="TNF26" s="401">
        <v>0.75</v>
      </c>
      <c r="TNG26" s="401">
        <v>0.75</v>
      </c>
      <c r="TNH26" s="401">
        <v>0.75</v>
      </c>
      <c r="TNI26" s="401">
        <v>0.75</v>
      </c>
      <c r="TNJ26" s="401">
        <v>0.75</v>
      </c>
      <c r="TNK26" s="401">
        <v>0.75</v>
      </c>
      <c r="TNL26" s="401">
        <v>0.75</v>
      </c>
      <c r="TNM26" s="401">
        <v>0.75</v>
      </c>
      <c r="TNN26" s="401">
        <v>0.75</v>
      </c>
      <c r="TNO26" s="401">
        <v>0.75</v>
      </c>
      <c r="TNP26" s="401">
        <v>0.75</v>
      </c>
      <c r="TNQ26" s="401">
        <v>0.75</v>
      </c>
      <c r="TNR26" s="401">
        <v>0.75</v>
      </c>
      <c r="TNS26" s="401">
        <v>0.75</v>
      </c>
      <c r="TNT26" s="401">
        <v>0.75</v>
      </c>
      <c r="TNU26" s="401">
        <v>0.75</v>
      </c>
      <c r="TNV26" s="401">
        <v>0.75</v>
      </c>
      <c r="TNW26" s="401">
        <v>0.75</v>
      </c>
      <c r="TNX26" s="401">
        <v>0.75</v>
      </c>
      <c r="TNY26" s="401">
        <v>0.75</v>
      </c>
      <c r="TNZ26" s="401">
        <v>0.75</v>
      </c>
      <c r="TOA26" s="401">
        <v>0.75</v>
      </c>
      <c r="TOB26" s="401">
        <v>0.75</v>
      </c>
      <c r="TOC26" s="401">
        <v>0.75</v>
      </c>
      <c r="TOD26" s="401">
        <v>0.75</v>
      </c>
      <c r="TOE26" s="401">
        <v>0.75</v>
      </c>
      <c r="TOF26" s="401">
        <v>0.75</v>
      </c>
      <c r="TOG26" s="401">
        <v>0.75</v>
      </c>
      <c r="TOH26" s="401">
        <v>0.75</v>
      </c>
      <c r="TOI26" s="401">
        <v>0.75</v>
      </c>
      <c r="TOJ26" s="401">
        <v>0.75</v>
      </c>
      <c r="TOK26" s="401">
        <v>0.75</v>
      </c>
      <c r="TOL26" s="401">
        <v>0.75</v>
      </c>
      <c r="TOM26" s="401">
        <v>0.75</v>
      </c>
      <c r="TON26" s="401">
        <v>0.75</v>
      </c>
      <c r="TOO26" s="401">
        <v>0.75</v>
      </c>
      <c r="TOP26" s="401">
        <v>0.75</v>
      </c>
      <c r="TOQ26" s="401">
        <v>0.75</v>
      </c>
      <c r="TOR26" s="401">
        <v>0.75</v>
      </c>
      <c r="TOS26" s="401">
        <v>0.75</v>
      </c>
      <c r="TOT26" s="401">
        <v>0.75</v>
      </c>
      <c r="TOU26" s="401">
        <v>0.75</v>
      </c>
      <c r="TOV26" s="401">
        <v>0.75</v>
      </c>
      <c r="TOW26" s="401">
        <v>0.75</v>
      </c>
      <c r="TOX26" s="401">
        <v>0.75</v>
      </c>
      <c r="TOY26" s="401">
        <v>0.75</v>
      </c>
      <c r="TOZ26" s="401">
        <v>0.75</v>
      </c>
      <c r="TPA26" s="401">
        <v>0.75</v>
      </c>
      <c r="TPB26" s="401">
        <v>0.75</v>
      </c>
      <c r="TPC26" s="401">
        <v>0.75</v>
      </c>
      <c r="TPD26" s="401">
        <v>0.75</v>
      </c>
      <c r="TPE26" s="401">
        <v>0.75</v>
      </c>
      <c r="TPF26" s="401">
        <v>0.75</v>
      </c>
      <c r="TPG26" s="401">
        <v>0.75</v>
      </c>
      <c r="TPH26" s="401">
        <v>0.75</v>
      </c>
      <c r="TPI26" s="401">
        <v>0.75</v>
      </c>
      <c r="TPJ26" s="401">
        <v>0.75</v>
      </c>
      <c r="TPK26" s="401">
        <v>0.75</v>
      </c>
      <c r="TPL26" s="401">
        <v>0.75</v>
      </c>
      <c r="TPM26" s="401">
        <v>0.75</v>
      </c>
      <c r="TPN26" s="401">
        <v>0.75</v>
      </c>
      <c r="TPO26" s="401">
        <v>0.75</v>
      </c>
      <c r="TPP26" s="401">
        <v>0.75</v>
      </c>
      <c r="TPQ26" s="401">
        <v>0.75</v>
      </c>
      <c r="TPR26" s="401">
        <v>0.75</v>
      </c>
      <c r="TPS26" s="401">
        <v>0.75</v>
      </c>
      <c r="TPT26" s="401">
        <v>0.75</v>
      </c>
      <c r="TPU26" s="401">
        <v>0.75</v>
      </c>
      <c r="TPV26" s="401">
        <v>0.75</v>
      </c>
      <c r="TPW26" s="401">
        <v>0.75</v>
      </c>
      <c r="TPX26" s="401">
        <v>0.75</v>
      </c>
      <c r="TPY26" s="401">
        <v>0.75</v>
      </c>
      <c r="TPZ26" s="401">
        <v>0.75</v>
      </c>
      <c r="TQA26" s="401">
        <v>0.75</v>
      </c>
      <c r="TQB26" s="401">
        <v>0.75</v>
      </c>
      <c r="TQC26" s="401">
        <v>0.75</v>
      </c>
      <c r="TQD26" s="401">
        <v>0.75</v>
      </c>
      <c r="TQE26" s="401">
        <v>0.75</v>
      </c>
      <c r="TQF26" s="401">
        <v>0.75</v>
      </c>
      <c r="TQG26" s="401">
        <v>0.75</v>
      </c>
      <c r="TQH26" s="401">
        <v>0.75</v>
      </c>
      <c r="TQI26" s="401">
        <v>0.75</v>
      </c>
      <c r="TQJ26" s="401">
        <v>0.75</v>
      </c>
      <c r="TQK26" s="401">
        <v>0.75</v>
      </c>
      <c r="TQL26" s="401">
        <v>0.75</v>
      </c>
      <c r="TQM26" s="401">
        <v>0.75</v>
      </c>
      <c r="TQN26" s="401">
        <v>0.75</v>
      </c>
      <c r="TQO26" s="401">
        <v>0.75</v>
      </c>
      <c r="TQP26" s="401">
        <v>0.75</v>
      </c>
      <c r="TQQ26" s="401">
        <v>0.75</v>
      </c>
      <c r="TQR26" s="401">
        <v>0.75</v>
      </c>
      <c r="TQS26" s="401">
        <v>0.75</v>
      </c>
      <c r="TQT26" s="401">
        <v>0.75</v>
      </c>
      <c r="TQU26" s="401">
        <v>0.75</v>
      </c>
      <c r="TQV26" s="401">
        <v>0.75</v>
      </c>
      <c r="TQW26" s="401">
        <v>0.75</v>
      </c>
      <c r="TQX26" s="401">
        <v>0.75</v>
      </c>
      <c r="TQY26" s="401">
        <v>0.75</v>
      </c>
      <c r="TQZ26" s="401">
        <v>0.75</v>
      </c>
      <c r="TRA26" s="401">
        <v>0.75</v>
      </c>
      <c r="TRB26" s="401">
        <v>0.75</v>
      </c>
      <c r="TRC26" s="401">
        <v>0.75</v>
      </c>
      <c r="TRD26" s="401">
        <v>0.75</v>
      </c>
      <c r="TRE26" s="401">
        <v>0.75</v>
      </c>
      <c r="TRF26" s="401">
        <v>0.75</v>
      </c>
      <c r="TRG26" s="401">
        <v>0.75</v>
      </c>
      <c r="TRH26" s="401">
        <v>0.75</v>
      </c>
      <c r="TRI26" s="401">
        <v>0.75</v>
      </c>
      <c r="TRJ26" s="401">
        <v>0.75</v>
      </c>
      <c r="TRK26" s="401">
        <v>0.75</v>
      </c>
      <c r="TRL26" s="401">
        <v>0.75</v>
      </c>
      <c r="TRM26" s="401">
        <v>0.75</v>
      </c>
      <c r="TRN26" s="401">
        <v>0.75</v>
      </c>
      <c r="TRO26" s="401">
        <v>0.75</v>
      </c>
      <c r="TRP26" s="401">
        <v>0.75</v>
      </c>
      <c r="TRQ26" s="401">
        <v>0.75</v>
      </c>
      <c r="TRR26" s="401">
        <v>0.75</v>
      </c>
      <c r="TRS26" s="401">
        <v>0.75</v>
      </c>
      <c r="TRT26" s="401">
        <v>0.75</v>
      </c>
      <c r="TRU26" s="401">
        <v>0.75</v>
      </c>
      <c r="TRV26" s="401">
        <v>0.75</v>
      </c>
      <c r="TRW26" s="401">
        <v>0.75</v>
      </c>
      <c r="TRX26" s="401">
        <v>0.75</v>
      </c>
      <c r="TRY26" s="401">
        <v>0.75</v>
      </c>
      <c r="TRZ26" s="401">
        <v>0.75</v>
      </c>
      <c r="TSA26" s="401">
        <v>0.75</v>
      </c>
      <c r="TSB26" s="401">
        <v>0.75</v>
      </c>
      <c r="TSC26" s="401">
        <v>0.75</v>
      </c>
      <c r="TSD26" s="401">
        <v>0.75</v>
      </c>
      <c r="TSE26" s="401">
        <v>0.75</v>
      </c>
      <c r="TSF26" s="401">
        <v>0.75</v>
      </c>
      <c r="TSG26" s="401">
        <v>0.75</v>
      </c>
      <c r="TSH26" s="401">
        <v>0.75</v>
      </c>
      <c r="TSI26" s="401">
        <v>0.75</v>
      </c>
      <c r="TSJ26" s="401">
        <v>0.75</v>
      </c>
      <c r="TSK26" s="401">
        <v>0.75</v>
      </c>
      <c r="TSL26" s="401">
        <v>0.75</v>
      </c>
      <c r="TSM26" s="401">
        <v>0.75</v>
      </c>
      <c r="TSN26" s="401">
        <v>0.75</v>
      </c>
      <c r="TSO26" s="401">
        <v>0.75</v>
      </c>
      <c r="TSP26" s="401">
        <v>0.75</v>
      </c>
      <c r="TSQ26" s="401">
        <v>0.75</v>
      </c>
      <c r="TSR26" s="401">
        <v>0.75</v>
      </c>
      <c r="TSS26" s="401">
        <v>0.75</v>
      </c>
      <c r="TST26" s="401">
        <v>0.75</v>
      </c>
      <c r="TSU26" s="401">
        <v>0.75</v>
      </c>
      <c r="TSV26" s="401">
        <v>0.75</v>
      </c>
      <c r="TSW26" s="401">
        <v>0.75</v>
      </c>
      <c r="TSX26" s="401">
        <v>0.75</v>
      </c>
      <c r="TSY26" s="401">
        <v>0.75</v>
      </c>
      <c r="TSZ26" s="401">
        <v>0.75</v>
      </c>
      <c r="TTA26" s="401">
        <v>0.75</v>
      </c>
      <c r="TTB26" s="401">
        <v>0.75</v>
      </c>
      <c r="TTC26" s="401">
        <v>0.75</v>
      </c>
      <c r="TTD26" s="401">
        <v>0.75</v>
      </c>
      <c r="TTE26" s="401">
        <v>0.75</v>
      </c>
      <c r="TTF26" s="401">
        <v>0.75</v>
      </c>
      <c r="TTG26" s="401">
        <v>0.75</v>
      </c>
      <c r="TTH26" s="401">
        <v>0.75</v>
      </c>
      <c r="TTI26" s="401">
        <v>0.75</v>
      </c>
      <c r="TTJ26" s="401">
        <v>0.75</v>
      </c>
      <c r="TTK26" s="401">
        <v>0.75</v>
      </c>
      <c r="TTL26" s="401">
        <v>0.75</v>
      </c>
      <c r="TTM26" s="401">
        <v>0.75</v>
      </c>
      <c r="TTN26" s="401">
        <v>0.75</v>
      </c>
      <c r="TTO26" s="401">
        <v>0.75</v>
      </c>
      <c r="TTP26" s="401">
        <v>0.75</v>
      </c>
      <c r="TTQ26" s="401">
        <v>0.75</v>
      </c>
      <c r="TTR26" s="401">
        <v>0.75</v>
      </c>
      <c r="TTS26" s="401">
        <v>0.75</v>
      </c>
      <c r="TTT26" s="401">
        <v>0.75</v>
      </c>
      <c r="TTU26" s="401">
        <v>0.75</v>
      </c>
      <c r="TTV26" s="401">
        <v>0.75</v>
      </c>
      <c r="TTW26" s="401">
        <v>0.75</v>
      </c>
      <c r="TTX26" s="401">
        <v>0.75</v>
      </c>
      <c r="TTY26" s="401">
        <v>0.75</v>
      </c>
      <c r="TTZ26" s="401">
        <v>0.75</v>
      </c>
      <c r="TUA26" s="401">
        <v>0.75</v>
      </c>
      <c r="TUB26" s="401">
        <v>0.75</v>
      </c>
      <c r="TUC26" s="401">
        <v>0.75</v>
      </c>
      <c r="TUD26" s="401">
        <v>0.75</v>
      </c>
      <c r="TUE26" s="401">
        <v>0.75</v>
      </c>
      <c r="TUF26" s="401">
        <v>0.75</v>
      </c>
      <c r="TUG26" s="401">
        <v>0.75</v>
      </c>
      <c r="TUH26" s="401">
        <v>0.75</v>
      </c>
      <c r="TUI26" s="401">
        <v>0.75</v>
      </c>
      <c r="TUJ26" s="401">
        <v>0.75</v>
      </c>
      <c r="TUK26" s="401">
        <v>0.75</v>
      </c>
      <c r="TUL26" s="401">
        <v>0.75</v>
      </c>
      <c r="TUM26" s="401">
        <v>0.75</v>
      </c>
      <c r="TUN26" s="401">
        <v>0.75</v>
      </c>
      <c r="TUO26" s="401">
        <v>0.75</v>
      </c>
      <c r="TUP26" s="401">
        <v>0.75</v>
      </c>
      <c r="TUQ26" s="401">
        <v>0.75</v>
      </c>
      <c r="TUR26" s="401">
        <v>0.75</v>
      </c>
      <c r="TUS26" s="401">
        <v>0.75</v>
      </c>
      <c r="TUT26" s="401">
        <v>0.75</v>
      </c>
      <c r="TUU26" s="401">
        <v>0.75</v>
      </c>
      <c r="TUV26" s="401">
        <v>0.75</v>
      </c>
      <c r="TUW26" s="401">
        <v>0.75</v>
      </c>
      <c r="TUX26" s="401">
        <v>0.75</v>
      </c>
      <c r="TUY26" s="401">
        <v>0.75</v>
      </c>
      <c r="TUZ26" s="401">
        <v>0.75</v>
      </c>
      <c r="TVA26" s="401">
        <v>0.75</v>
      </c>
      <c r="TVB26" s="401">
        <v>0.75</v>
      </c>
      <c r="TVC26" s="401">
        <v>0.75</v>
      </c>
      <c r="TVD26" s="401">
        <v>0.75</v>
      </c>
      <c r="TVE26" s="401">
        <v>0.75</v>
      </c>
      <c r="TVF26" s="401">
        <v>0.75</v>
      </c>
      <c r="TVG26" s="401">
        <v>0.75</v>
      </c>
      <c r="TVH26" s="401">
        <v>0.75</v>
      </c>
      <c r="TVI26" s="401">
        <v>0.75</v>
      </c>
      <c r="TVJ26" s="401">
        <v>0.75</v>
      </c>
      <c r="TVK26" s="401">
        <v>0.75</v>
      </c>
      <c r="TVL26" s="401">
        <v>0.75</v>
      </c>
      <c r="TVM26" s="401">
        <v>0.75</v>
      </c>
      <c r="TVN26" s="401">
        <v>0.75</v>
      </c>
      <c r="TVO26" s="401">
        <v>0.75</v>
      </c>
      <c r="TVP26" s="401">
        <v>0.75</v>
      </c>
      <c r="TVQ26" s="401">
        <v>0.75</v>
      </c>
      <c r="TVR26" s="401">
        <v>0.75</v>
      </c>
      <c r="TVS26" s="401">
        <v>0.75</v>
      </c>
      <c r="TVT26" s="401">
        <v>0.75</v>
      </c>
      <c r="TVU26" s="401">
        <v>0.75</v>
      </c>
      <c r="TVV26" s="401">
        <v>0.75</v>
      </c>
      <c r="TVW26" s="401">
        <v>0.75</v>
      </c>
      <c r="TVX26" s="401">
        <v>0.75</v>
      </c>
      <c r="TVY26" s="401">
        <v>0.75</v>
      </c>
      <c r="TVZ26" s="401">
        <v>0.75</v>
      </c>
      <c r="TWA26" s="401">
        <v>0.75</v>
      </c>
      <c r="TWB26" s="401">
        <v>0.75</v>
      </c>
      <c r="TWC26" s="401">
        <v>0.75</v>
      </c>
      <c r="TWD26" s="401">
        <v>0.75</v>
      </c>
      <c r="TWE26" s="401">
        <v>0.75</v>
      </c>
      <c r="TWF26" s="401">
        <v>0.75</v>
      </c>
      <c r="TWG26" s="401">
        <v>0.75</v>
      </c>
      <c r="TWH26" s="401">
        <v>0.75</v>
      </c>
      <c r="TWI26" s="401">
        <v>0.75</v>
      </c>
      <c r="TWJ26" s="401">
        <v>0.75</v>
      </c>
      <c r="TWK26" s="401">
        <v>0.75</v>
      </c>
      <c r="TWL26" s="401">
        <v>0.75</v>
      </c>
      <c r="TWM26" s="401">
        <v>0.75</v>
      </c>
      <c r="TWN26" s="401">
        <v>0.75</v>
      </c>
      <c r="TWO26" s="401">
        <v>0.75</v>
      </c>
      <c r="TWP26" s="401">
        <v>0.75</v>
      </c>
      <c r="TWQ26" s="401">
        <v>0.75</v>
      </c>
      <c r="TWR26" s="401">
        <v>0.75</v>
      </c>
      <c r="TWS26" s="401">
        <v>0.75</v>
      </c>
      <c r="TWT26" s="401">
        <v>0.75</v>
      </c>
      <c r="TWU26" s="401">
        <v>0.75</v>
      </c>
      <c r="TWV26" s="401">
        <v>0.75</v>
      </c>
      <c r="TWW26" s="401">
        <v>0.75</v>
      </c>
      <c r="TWX26" s="401">
        <v>0.75</v>
      </c>
      <c r="TWY26" s="401">
        <v>0.75</v>
      </c>
      <c r="TWZ26" s="401">
        <v>0.75</v>
      </c>
      <c r="TXA26" s="401">
        <v>0.75</v>
      </c>
      <c r="TXB26" s="401">
        <v>0.75</v>
      </c>
      <c r="TXC26" s="401">
        <v>0.75</v>
      </c>
      <c r="TXD26" s="401">
        <v>0.75</v>
      </c>
      <c r="TXE26" s="401">
        <v>0.75</v>
      </c>
      <c r="TXF26" s="401">
        <v>0.75</v>
      </c>
      <c r="TXG26" s="401">
        <v>0.75</v>
      </c>
      <c r="TXH26" s="401">
        <v>0.75</v>
      </c>
      <c r="TXI26" s="401">
        <v>0.75</v>
      </c>
      <c r="TXJ26" s="401">
        <v>0.75</v>
      </c>
      <c r="TXK26" s="401">
        <v>0.75</v>
      </c>
      <c r="TXL26" s="401">
        <v>0.75</v>
      </c>
      <c r="TXM26" s="401">
        <v>0.75</v>
      </c>
      <c r="TXN26" s="401">
        <v>0.75</v>
      </c>
      <c r="TXO26" s="401">
        <v>0.75</v>
      </c>
      <c r="TXP26" s="401">
        <v>0.75</v>
      </c>
      <c r="TXQ26" s="401">
        <v>0.75</v>
      </c>
      <c r="TXR26" s="401">
        <v>0.75</v>
      </c>
      <c r="TXS26" s="401">
        <v>0.75</v>
      </c>
      <c r="TXT26" s="401">
        <v>0.75</v>
      </c>
      <c r="TXU26" s="401">
        <v>0.75</v>
      </c>
      <c r="TXV26" s="401">
        <v>0.75</v>
      </c>
      <c r="TXW26" s="401">
        <v>0.75</v>
      </c>
      <c r="TXX26" s="401">
        <v>0.75</v>
      </c>
      <c r="TXY26" s="401">
        <v>0.75</v>
      </c>
      <c r="TXZ26" s="401">
        <v>0.75</v>
      </c>
      <c r="TYA26" s="401">
        <v>0.75</v>
      </c>
      <c r="TYB26" s="401">
        <v>0.75</v>
      </c>
      <c r="TYC26" s="401">
        <v>0.75</v>
      </c>
      <c r="TYD26" s="401">
        <v>0.75</v>
      </c>
      <c r="TYE26" s="401">
        <v>0.75</v>
      </c>
      <c r="TYF26" s="401">
        <v>0.75</v>
      </c>
      <c r="TYG26" s="401">
        <v>0.75</v>
      </c>
      <c r="TYH26" s="401">
        <v>0.75</v>
      </c>
      <c r="TYI26" s="401">
        <v>0.75</v>
      </c>
      <c r="TYJ26" s="401">
        <v>0.75</v>
      </c>
      <c r="TYK26" s="401">
        <v>0.75</v>
      </c>
      <c r="TYL26" s="401">
        <v>0.75</v>
      </c>
      <c r="TYM26" s="401">
        <v>0.75</v>
      </c>
      <c r="TYN26" s="401">
        <v>0.75</v>
      </c>
      <c r="TYO26" s="401">
        <v>0.75</v>
      </c>
      <c r="TYP26" s="401">
        <v>0.75</v>
      </c>
      <c r="TYQ26" s="401">
        <v>0.75</v>
      </c>
      <c r="TYR26" s="401">
        <v>0.75</v>
      </c>
      <c r="TYS26" s="401">
        <v>0.75</v>
      </c>
      <c r="TYT26" s="401">
        <v>0.75</v>
      </c>
      <c r="TYU26" s="401">
        <v>0.75</v>
      </c>
      <c r="TYV26" s="401">
        <v>0.75</v>
      </c>
      <c r="TYW26" s="401">
        <v>0.75</v>
      </c>
      <c r="TYX26" s="401">
        <v>0.75</v>
      </c>
      <c r="TYY26" s="401">
        <v>0.75</v>
      </c>
      <c r="TYZ26" s="401">
        <v>0.75</v>
      </c>
      <c r="TZA26" s="401">
        <v>0.75</v>
      </c>
      <c r="TZB26" s="401">
        <v>0.75</v>
      </c>
      <c r="TZC26" s="401">
        <v>0.75</v>
      </c>
      <c r="TZD26" s="401">
        <v>0.75</v>
      </c>
      <c r="TZE26" s="401">
        <v>0.75</v>
      </c>
      <c r="TZF26" s="401">
        <v>0.75</v>
      </c>
      <c r="TZG26" s="401">
        <v>0.75</v>
      </c>
      <c r="TZH26" s="401">
        <v>0.75</v>
      </c>
      <c r="TZI26" s="401">
        <v>0.75</v>
      </c>
      <c r="TZJ26" s="401">
        <v>0.75</v>
      </c>
      <c r="TZK26" s="401">
        <v>0.75</v>
      </c>
      <c r="TZL26" s="401">
        <v>0.75</v>
      </c>
      <c r="TZM26" s="401">
        <v>0.75</v>
      </c>
      <c r="TZN26" s="401">
        <v>0.75</v>
      </c>
      <c r="TZO26" s="401">
        <v>0.75</v>
      </c>
      <c r="TZP26" s="401">
        <v>0.75</v>
      </c>
      <c r="TZQ26" s="401">
        <v>0.75</v>
      </c>
      <c r="TZR26" s="401">
        <v>0.75</v>
      </c>
      <c r="TZS26" s="401">
        <v>0.75</v>
      </c>
      <c r="TZT26" s="401">
        <v>0.75</v>
      </c>
      <c r="TZU26" s="401">
        <v>0.75</v>
      </c>
      <c r="TZV26" s="401">
        <v>0.75</v>
      </c>
      <c r="TZW26" s="401">
        <v>0.75</v>
      </c>
      <c r="TZX26" s="401">
        <v>0.75</v>
      </c>
      <c r="TZY26" s="401">
        <v>0.75</v>
      </c>
      <c r="TZZ26" s="401">
        <v>0.75</v>
      </c>
      <c r="UAA26" s="401">
        <v>0.75</v>
      </c>
      <c r="UAB26" s="401">
        <v>0.75</v>
      </c>
      <c r="UAC26" s="401">
        <v>0.75</v>
      </c>
      <c r="UAD26" s="401">
        <v>0.75</v>
      </c>
      <c r="UAE26" s="401">
        <v>0.75</v>
      </c>
      <c r="UAF26" s="401">
        <v>0.75</v>
      </c>
      <c r="UAG26" s="401">
        <v>0.75</v>
      </c>
      <c r="UAH26" s="401">
        <v>0.75</v>
      </c>
      <c r="UAI26" s="401">
        <v>0.75</v>
      </c>
      <c r="UAJ26" s="401">
        <v>0.75</v>
      </c>
      <c r="UAK26" s="401">
        <v>0.75</v>
      </c>
      <c r="UAL26" s="401">
        <v>0.75</v>
      </c>
      <c r="UAM26" s="401">
        <v>0.75</v>
      </c>
      <c r="UAN26" s="401">
        <v>0.75</v>
      </c>
      <c r="UAO26" s="401">
        <v>0.75</v>
      </c>
      <c r="UAP26" s="401">
        <v>0.75</v>
      </c>
      <c r="UAQ26" s="401">
        <v>0.75</v>
      </c>
      <c r="UAR26" s="401">
        <v>0.75</v>
      </c>
      <c r="UAS26" s="401">
        <v>0.75</v>
      </c>
      <c r="UAT26" s="401">
        <v>0.75</v>
      </c>
      <c r="UAU26" s="401">
        <v>0.75</v>
      </c>
      <c r="UAV26" s="401">
        <v>0.75</v>
      </c>
      <c r="UAW26" s="401">
        <v>0.75</v>
      </c>
      <c r="UAX26" s="401">
        <v>0.75</v>
      </c>
      <c r="UAY26" s="401">
        <v>0.75</v>
      </c>
      <c r="UAZ26" s="401">
        <v>0.75</v>
      </c>
      <c r="UBA26" s="401">
        <v>0.75</v>
      </c>
      <c r="UBB26" s="401">
        <v>0.75</v>
      </c>
      <c r="UBC26" s="401">
        <v>0.75</v>
      </c>
      <c r="UBD26" s="401">
        <v>0.75</v>
      </c>
      <c r="UBE26" s="401">
        <v>0.75</v>
      </c>
      <c r="UBF26" s="401">
        <v>0.75</v>
      </c>
      <c r="UBG26" s="401">
        <v>0.75</v>
      </c>
      <c r="UBH26" s="401">
        <v>0.75</v>
      </c>
      <c r="UBI26" s="401">
        <v>0.75</v>
      </c>
      <c r="UBJ26" s="401">
        <v>0.75</v>
      </c>
      <c r="UBK26" s="401">
        <v>0.75</v>
      </c>
      <c r="UBL26" s="401">
        <v>0.75</v>
      </c>
      <c r="UBM26" s="401">
        <v>0.75</v>
      </c>
      <c r="UBN26" s="401">
        <v>0.75</v>
      </c>
      <c r="UBO26" s="401">
        <v>0.75</v>
      </c>
      <c r="UBP26" s="401">
        <v>0.75</v>
      </c>
      <c r="UBQ26" s="401">
        <v>0.75</v>
      </c>
      <c r="UBR26" s="401">
        <v>0.75</v>
      </c>
      <c r="UBS26" s="401">
        <v>0.75</v>
      </c>
      <c r="UBT26" s="401">
        <v>0.75</v>
      </c>
      <c r="UBU26" s="401">
        <v>0.75</v>
      </c>
      <c r="UBV26" s="401">
        <v>0.75</v>
      </c>
      <c r="UBW26" s="401">
        <v>0.75</v>
      </c>
      <c r="UBX26" s="401">
        <v>0.75</v>
      </c>
      <c r="UBY26" s="401">
        <v>0.75</v>
      </c>
      <c r="UBZ26" s="401">
        <v>0.75</v>
      </c>
      <c r="UCA26" s="401">
        <v>0.75</v>
      </c>
      <c r="UCB26" s="401">
        <v>0.75</v>
      </c>
      <c r="UCC26" s="401">
        <v>0.75</v>
      </c>
      <c r="UCD26" s="401">
        <v>0.75</v>
      </c>
      <c r="UCE26" s="401">
        <v>0.75</v>
      </c>
      <c r="UCF26" s="401">
        <v>0.75</v>
      </c>
      <c r="UCG26" s="401">
        <v>0.75</v>
      </c>
      <c r="UCH26" s="401">
        <v>0.75</v>
      </c>
      <c r="UCI26" s="401">
        <v>0.75</v>
      </c>
      <c r="UCJ26" s="401">
        <v>0.75</v>
      </c>
      <c r="UCK26" s="401">
        <v>0.75</v>
      </c>
      <c r="UCL26" s="401">
        <v>0.75</v>
      </c>
      <c r="UCM26" s="401">
        <v>0.75</v>
      </c>
      <c r="UCN26" s="401">
        <v>0.75</v>
      </c>
      <c r="UCO26" s="401">
        <v>0.75</v>
      </c>
      <c r="UCP26" s="401">
        <v>0.75</v>
      </c>
      <c r="UCQ26" s="401">
        <v>0.75</v>
      </c>
      <c r="UCR26" s="401">
        <v>0.75</v>
      </c>
      <c r="UCS26" s="401">
        <v>0.75</v>
      </c>
      <c r="UCT26" s="401">
        <v>0.75</v>
      </c>
      <c r="UCU26" s="401">
        <v>0.75</v>
      </c>
      <c r="UCV26" s="401">
        <v>0.75</v>
      </c>
      <c r="UCW26" s="401">
        <v>0.75</v>
      </c>
      <c r="UCX26" s="401">
        <v>0.75</v>
      </c>
      <c r="UCY26" s="401">
        <v>0.75</v>
      </c>
      <c r="UCZ26" s="401">
        <v>0.75</v>
      </c>
      <c r="UDA26" s="401">
        <v>0.75</v>
      </c>
      <c r="UDB26" s="401">
        <v>0.75</v>
      </c>
      <c r="UDC26" s="401">
        <v>0.75</v>
      </c>
      <c r="UDD26" s="401">
        <v>0.75</v>
      </c>
      <c r="UDE26" s="401">
        <v>0.75</v>
      </c>
      <c r="UDF26" s="401">
        <v>0.75</v>
      </c>
      <c r="UDG26" s="401">
        <v>0.75</v>
      </c>
      <c r="UDH26" s="401">
        <v>0.75</v>
      </c>
      <c r="UDI26" s="401">
        <v>0.75</v>
      </c>
      <c r="UDJ26" s="401">
        <v>0.75</v>
      </c>
      <c r="UDK26" s="401">
        <v>0.75</v>
      </c>
      <c r="UDL26" s="401">
        <v>0.75</v>
      </c>
      <c r="UDM26" s="401">
        <v>0.75</v>
      </c>
      <c r="UDN26" s="401">
        <v>0.75</v>
      </c>
      <c r="UDO26" s="401">
        <v>0.75</v>
      </c>
      <c r="UDP26" s="401">
        <v>0.75</v>
      </c>
      <c r="UDQ26" s="401">
        <v>0.75</v>
      </c>
      <c r="UDR26" s="401">
        <v>0.75</v>
      </c>
      <c r="UDS26" s="401">
        <v>0.75</v>
      </c>
      <c r="UDT26" s="401">
        <v>0.75</v>
      </c>
      <c r="UDU26" s="401">
        <v>0.75</v>
      </c>
      <c r="UDV26" s="401">
        <v>0.75</v>
      </c>
      <c r="UDW26" s="401">
        <v>0.75</v>
      </c>
      <c r="UDX26" s="401">
        <v>0.75</v>
      </c>
      <c r="UDY26" s="401">
        <v>0.75</v>
      </c>
      <c r="UDZ26" s="401">
        <v>0.75</v>
      </c>
      <c r="UEA26" s="401">
        <v>0.75</v>
      </c>
      <c r="UEB26" s="401">
        <v>0.75</v>
      </c>
      <c r="UEC26" s="401">
        <v>0.75</v>
      </c>
      <c r="UED26" s="401">
        <v>0.75</v>
      </c>
      <c r="UEE26" s="401">
        <v>0.75</v>
      </c>
      <c r="UEF26" s="401">
        <v>0.75</v>
      </c>
      <c r="UEG26" s="401">
        <v>0.75</v>
      </c>
      <c r="UEH26" s="401">
        <v>0.75</v>
      </c>
      <c r="UEI26" s="401">
        <v>0.75</v>
      </c>
      <c r="UEJ26" s="401">
        <v>0.75</v>
      </c>
      <c r="UEK26" s="401">
        <v>0.75</v>
      </c>
      <c r="UEL26" s="401">
        <v>0.75</v>
      </c>
      <c r="UEM26" s="401">
        <v>0.75</v>
      </c>
      <c r="UEN26" s="401">
        <v>0.75</v>
      </c>
      <c r="UEO26" s="401">
        <v>0.75</v>
      </c>
      <c r="UEP26" s="401">
        <v>0.75</v>
      </c>
      <c r="UEQ26" s="401">
        <v>0.75</v>
      </c>
      <c r="UER26" s="401">
        <v>0.75</v>
      </c>
      <c r="UES26" s="401">
        <v>0.75</v>
      </c>
      <c r="UET26" s="401">
        <v>0.75</v>
      </c>
      <c r="UEU26" s="401">
        <v>0.75</v>
      </c>
      <c r="UEV26" s="401">
        <v>0.75</v>
      </c>
      <c r="UEW26" s="401">
        <v>0.75</v>
      </c>
      <c r="UEX26" s="401">
        <v>0.75</v>
      </c>
      <c r="UEY26" s="401">
        <v>0.75</v>
      </c>
      <c r="UEZ26" s="401">
        <v>0.75</v>
      </c>
      <c r="UFA26" s="401">
        <v>0.75</v>
      </c>
      <c r="UFB26" s="401">
        <v>0.75</v>
      </c>
      <c r="UFC26" s="401">
        <v>0.75</v>
      </c>
      <c r="UFD26" s="401">
        <v>0.75</v>
      </c>
      <c r="UFE26" s="401">
        <v>0.75</v>
      </c>
      <c r="UFF26" s="401">
        <v>0.75</v>
      </c>
      <c r="UFG26" s="401">
        <v>0.75</v>
      </c>
      <c r="UFH26" s="401">
        <v>0.75</v>
      </c>
      <c r="UFI26" s="401">
        <v>0.75</v>
      </c>
      <c r="UFJ26" s="401">
        <v>0.75</v>
      </c>
      <c r="UFK26" s="401">
        <v>0.75</v>
      </c>
      <c r="UFL26" s="401">
        <v>0.75</v>
      </c>
      <c r="UFM26" s="401">
        <v>0.75</v>
      </c>
      <c r="UFN26" s="401">
        <v>0.75</v>
      </c>
      <c r="UFO26" s="401">
        <v>0.75</v>
      </c>
      <c r="UFP26" s="401">
        <v>0.75</v>
      </c>
      <c r="UFQ26" s="401">
        <v>0.75</v>
      </c>
      <c r="UFR26" s="401">
        <v>0.75</v>
      </c>
      <c r="UFS26" s="401">
        <v>0.75</v>
      </c>
      <c r="UFT26" s="401">
        <v>0.75</v>
      </c>
      <c r="UFU26" s="401">
        <v>0.75</v>
      </c>
      <c r="UFV26" s="401">
        <v>0.75</v>
      </c>
      <c r="UFW26" s="401">
        <v>0.75</v>
      </c>
      <c r="UFX26" s="401">
        <v>0.75</v>
      </c>
      <c r="UFY26" s="401">
        <v>0.75</v>
      </c>
      <c r="UFZ26" s="401">
        <v>0.75</v>
      </c>
      <c r="UGA26" s="401">
        <v>0.75</v>
      </c>
      <c r="UGB26" s="401">
        <v>0.75</v>
      </c>
      <c r="UGC26" s="401">
        <v>0.75</v>
      </c>
      <c r="UGD26" s="401">
        <v>0.75</v>
      </c>
      <c r="UGE26" s="401">
        <v>0.75</v>
      </c>
      <c r="UGF26" s="401">
        <v>0.75</v>
      </c>
      <c r="UGG26" s="401">
        <v>0.75</v>
      </c>
      <c r="UGH26" s="401">
        <v>0.75</v>
      </c>
      <c r="UGI26" s="401">
        <v>0.75</v>
      </c>
      <c r="UGJ26" s="401">
        <v>0.75</v>
      </c>
      <c r="UGK26" s="401">
        <v>0.75</v>
      </c>
      <c r="UGL26" s="401">
        <v>0.75</v>
      </c>
      <c r="UGM26" s="401">
        <v>0.75</v>
      </c>
      <c r="UGN26" s="401">
        <v>0.75</v>
      </c>
      <c r="UGO26" s="401">
        <v>0.75</v>
      </c>
      <c r="UGP26" s="401">
        <v>0.75</v>
      </c>
      <c r="UGQ26" s="401">
        <v>0.75</v>
      </c>
      <c r="UGR26" s="401">
        <v>0.75</v>
      </c>
      <c r="UGS26" s="401">
        <v>0.75</v>
      </c>
      <c r="UGT26" s="401">
        <v>0.75</v>
      </c>
      <c r="UGU26" s="401">
        <v>0.75</v>
      </c>
      <c r="UGV26" s="401">
        <v>0.75</v>
      </c>
      <c r="UGW26" s="401">
        <v>0.75</v>
      </c>
      <c r="UGX26" s="401">
        <v>0.75</v>
      </c>
      <c r="UGY26" s="401">
        <v>0.75</v>
      </c>
      <c r="UGZ26" s="401">
        <v>0.75</v>
      </c>
      <c r="UHA26" s="401">
        <v>0.75</v>
      </c>
      <c r="UHB26" s="401">
        <v>0.75</v>
      </c>
      <c r="UHC26" s="401">
        <v>0.75</v>
      </c>
      <c r="UHD26" s="401">
        <v>0.75</v>
      </c>
      <c r="UHE26" s="401">
        <v>0.75</v>
      </c>
      <c r="UHF26" s="401">
        <v>0.75</v>
      </c>
      <c r="UHG26" s="401">
        <v>0.75</v>
      </c>
      <c r="UHH26" s="401">
        <v>0.75</v>
      </c>
      <c r="UHI26" s="401">
        <v>0.75</v>
      </c>
      <c r="UHJ26" s="401">
        <v>0.75</v>
      </c>
      <c r="UHK26" s="401">
        <v>0.75</v>
      </c>
      <c r="UHL26" s="401">
        <v>0.75</v>
      </c>
      <c r="UHM26" s="401">
        <v>0.75</v>
      </c>
      <c r="UHN26" s="401">
        <v>0.75</v>
      </c>
      <c r="UHO26" s="401">
        <v>0.75</v>
      </c>
      <c r="UHP26" s="401">
        <v>0.75</v>
      </c>
      <c r="UHQ26" s="401">
        <v>0.75</v>
      </c>
      <c r="UHR26" s="401">
        <v>0.75</v>
      </c>
      <c r="UHS26" s="401">
        <v>0.75</v>
      </c>
      <c r="UHT26" s="401">
        <v>0.75</v>
      </c>
      <c r="UHU26" s="401">
        <v>0.75</v>
      </c>
      <c r="UHV26" s="401">
        <v>0.75</v>
      </c>
      <c r="UHW26" s="401">
        <v>0.75</v>
      </c>
      <c r="UHX26" s="401">
        <v>0.75</v>
      </c>
      <c r="UHY26" s="401">
        <v>0.75</v>
      </c>
      <c r="UHZ26" s="401">
        <v>0.75</v>
      </c>
      <c r="UIA26" s="401">
        <v>0.75</v>
      </c>
      <c r="UIB26" s="401">
        <v>0.75</v>
      </c>
      <c r="UIC26" s="401">
        <v>0.75</v>
      </c>
      <c r="UID26" s="401">
        <v>0.75</v>
      </c>
      <c r="UIE26" s="401">
        <v>0.75</v>
      </c>
      <c r="UIF26" s="401">
        <v>0.75</v>
      </c>
      <c r="UIG26" s="401">
        <v>0.75</v>
      </c>
      <c r="UIH26" s="401">
        <v>0.75</v>
      </c>
      <c r="UII26" s="401">
        <v>0.75</v>
      </c>
      <c r="UIJ26" s="401">
        <v>0.75</v>
      </c>
      <c r="UIK26" s="401">
        <v>0.75</v>
      </c>
      <c r="UIL26" s="401">
        <v>0.75</v>
      </c>
      <c r="UIM26" s="401">
        <v>0.75</v>
      </c>
      <c r="UIN26" s="401">
        <v>0.75</v>
      </c>
      <c r="UIO26" s="401">
        <v>0.75</v>
      </c>
      <c r="UIP26" s="401">
        <v>0.75</v>
      </c>
      <c r="UIQ26" s="401">
        <v>0.75</v>
      </c>
      <c r="UIR26" s="401">
        <v>0.75</v>
      </c>
      <c r="UIS26" s="401">
        <v>0.75</v>
      </c>
      <c r="UIT26" s="401">
        <v>0.75</v>
      </c>
      <c r="UIU26" s="401">
        <v>0.75</v>
      </c>
      <c r="UIV26" s="401">
        <v>0.75</v>
      </c>
      <c r="UIW26" s="401">
        <v>0.75</v>
      </c>
      <c r="UIX26" s="401">
        <v>0.75</v>
      </c>
      <c r="UIY26" s="401">
        <v>0.75</v>
      </c>
      <c r="UIZ26" s="401">
        <v>0.75</v>
      </c>
      <c r="UJA26" s="401">
        <v>0.75</v>
      </c>
      <c r="UJB26" s="401">
        <v>0.75</v>
      </c>
      <c r="UJC26" s="401">
        <v>0.75</v>
      </c>
      <c r="UJD26" s="401">
        <v>0.75</v>
      </c>
      <c r="UJE26" s="401">
        <v>0.75</v>
      </c>
      <c r="UJF26" s="401">
        <v>0.75</v>
      </c>
      <c r="UJG26" s="401">
        <v>0.75</v>
      </c>
      <c r="UJH26" s="401">
        <v>0.75</v>
      </c>
      <c r="UJI26" s="401">
        <v>0.75</v>
      </c>
      <c r="UJJ26" s="401">
        <v>0.75</v>
      </c>
      <c r="UJK26" s="401">
        <v>0.75</v>
      </c>
      <c r="UJL26" s="401">
        <v>0.75</v>
      </c>
      <c r="UJM26" s="401">
        <v>0.75</v>
      </c>
      <c r="UJN26" s="401">
        <v>0.75</v>
      </c>
      <c r="UJO26" s="401">
        <v>0.75</v>
      </c>
      <c r="UJP26" s="401">
        <v>0.75</v>
      </c>
      <c r="UJQ26" s="401">
        <v>0.75</v>
      </c>
      <c r="UJR26" s="401">
        <v>0.75</v>
      </c>
      <c r="UJS26" s="401">
        <v>0.75</v>
      </c>
      <c r="UJT26" s="401">
        <v>0.75</v>
      </c>
      <c r="UJU26" s="401">
        <v>0.75</v>
      </c>
      <c r="UJV26" s="401">
        <v>0.75</v>
      </c>
      <c r="UJW26" s="401">
        <v>0.75</v>
      </c>
      <c r="UJX26" s="401">
        <v>0.75</v>
      </c>
      <c r="UJY26" s="401">
        <v>0.75</v>
      </c>
      <c r="UJZ26" s="401">
        <v>0.75</v>
      </c>
      <c r="UKA26" s="401">
        <v>0.75</v>
      </c>
      <c r="UKB26" s="401">
        <v>0.75</v>
      </c>
      <c r="UKC26" s="401">
        <v>0.75</v>
      </c>
      <c r="UKD26" s="401">
        <v>0.75</v>
      </c>
      <c r="UKE26" s="401">
        <v>0.75</v>
      </c>
      <c r="UKF26" s="401">
        <v>0.75</v>
      </c>
      <c r="UKG26" s="401">
        <v>0.75</v>
      </c>
      <c r="UKH26" s="401">
        <v>0.75</v>
      </c>
      <c r="UKI26" s="401">
        <v>0.75</v>
      </c>
      <c r="UKJ26" s="401">
        <v>0.75</v>
      </c>
      <c r="UKK26" s="401">
        <v>0.75</v>
      </c>
      <c r="UKL26" s="401">
        <v>0.75</v>
      </c>
      <c r="UKM26" s="401">
        <v>0.75</v>
      </c>
      <c r="UKN26" s="401">
        <v>0.75</v>
      </c>
      <c r="UKO26" s="401">
        <v>0.75</v>
      </c>
      <c r="UKP26" s="401">
        <v>0.75</v>
      </c>
      <c r="UKQ26" s="401">
        <v>0.75</v>
      </c>
      <c r="UKR26" s="401">
        <v>0.75</v>
      </c>
      <c r="UKS26" s="401">
        <v>0.75</v>
      </c>
      <c r="UKT26" s="401">
        <v>0.75</v>
      </c>
      <c r="UKU26" s="401">
        <v>0.75</v>
      </c>
      <c r="UKV26" s="401">
        <v>0.75</v>
      </c>
      <c r="UKW26" s="401">
        <v>0.75</v>
      </c>
      <c r="UKX26" s="401">
        <v>0.75</v>
      </c>
      <c r="UKY26" s="401">
        <v>0.75</v>
      </c>
      <c r="UKZ26" s="401">
        <v>0.75</v>
      </c>
      <c r="ULA26" s="401">
        <v>0.75</v>
      </c>
      <c r="ULB26" s="401">
        <v>0.75</v>
      </c>
      <c r="ULC26" s="401">
        <v>0.75</v>
      </c>
      <c r="ULD26" s="401">
        <v>0.75</v>
      </c>
      <c r="ULE26" s="401">
        <v>0.75</v>
      </c>
      <c r="ULF26" s="401">
        <v>0.75</v>
      </c>
      <c r="ULG26" s="401">
        <v>0.75</v>
      </c>
      <c r="ULH26" s="401">
        <v>0.75</v>
      </c>
      <c r="ULI26" s="401">
        <v>0.75</v>
      </c>
      <c r="ULJ26" s="401">
        <v>0.75</v>
      </c>
      <c r="ULK26" s="401">
        <v>0.75</v>
      </c>
      <c r="ULL26" s="401">
        <v>0.75</v>
      </c>
      <c r="ULM26" s="401">
        <v>0.75</v>
      </c>
      <c r="ULN26" s="401">
        <v>0.75</v>
      </c>
      <c r="ULO26" s="401">
        <v>0.75</v>
      </c>
      <c r="ULP26" s="401">
        <v>0.75</v>
      </c>
      <c r="ULQ26" s="401">
        <v>0.75</v>
      </c>
      <c r="ULR26" s="401">
        <v>0.75</v>
      </c>
      <c r="ULS26" s="401">
        <v>0.75</v>
      </c>
      <c r="ULT26" s="401">
        <v>0.75</v>
      </c>
      <c r="ULU26" s="401">
        <v>0.75</v>
      </c>
      <c r="ULV26" s="401">
        <v>0.75</v>
      </c>
      <c r="ULW26" s="401">
        <v>0.75</v>
      </c>
      <c r="ULX26" s="401">
        <v>0.75</v>
      </c>
      <c r="ULY26" s="401">
        <v>0.75</v>
      </c>
      <c r="ULZ26" s="401">
        <v>0.75</v>
      </c>
      <c r="UMA26" s="401">
        <v>0.75</v>
      </c>
      <c r="UMB26" s="401">
        <v>0.75</v>
      </c>
      <c r="UMC26" s="401">
        <v>0.75</v>
      </c>
      <c r="UMD26" s="401">
        <v>0.75</v>
      </c>
      <c r="UME26" s="401">
        <v>0.75</v>
      </c>
      <c r="UMF26" s="401">
        <v>0.75</v>
      </c>
      <c r="UMG26" s="401">
        <v>0.75</v>
      </c>
      <c r="UMH26" s="401">
        <v>0.75</v>
      </c>
      <c r="UMI26" s="401">
        <v>0.75</v>
      </c>
      <c r="UMJ26" s="401">
        <v>0.75</v>
      </c>
      <c r="UMK26" s="401">
        <v>0.75</v>
      </c>
      <c r="UML26" s="401">
        <v>0.75</v>
      </c>
      <c r="UMM26" s="401">
        <v>0.75</v>
      </c>
      <c r="UMN26" s="401">
        <v>0.75</v>
      </c>
      <c r="UMO26" s="401">
        <v>0.75</v>
      </c>
      <c r="UMP26" s="401">
        <v>0.75</v>
      </c>
      <c r="UMQ26" s="401">
        <v>0.75</v>
      </c>
      <c r="UMR26" s="401">
        <v>0.75</v>
      </c>
      <c r="UMS26" s="401">
        <v>0.75</v>
      </c>
      <c r="UMT26" s="401">
        <v>0.75</v>
      </c>
      <c r="UMU26" s="401">
        <v>0.75</v>
      </c>
      <c r="UMV26" s="401">
        <v>0.75</v>
      </c>
      <c r="UMW26" s="401">
        <v>0.75</v>
      </c>
      <c r="UMX26" s="401">
        <v>0.75</v>
      </c>
      <c r="UMY26" s="401">
        <v>0.75</v>
      </c>
      <c r="UMZ26" s="401">
        <v>0.75</v>
      </c>
      <c r="UNA26" s="401">
        <v>0.75</v>
      </c>
      <c r="UNB26" s="401">
        <v>0.75</v>
      </c>
      <c r="UNC26" s="401">
        <v>0.75</v>
      </c>
      <c r="UND26" s="401">
        <v>0.75</v>
      </c>
      <c r="UNE26" s="401">
        <v>0.75</v>
      </c>
      <c r="UNF26" s="401">
        <v>0.75</v>
      </c>
      <c r="UNG26" s="401">
        <v>0.75</v>
      </c>
      <c r="UNH26" s="401">
        <v>0.75</v>
      </c>
      <c r="UNI26" s="401">
        <v>0.75</v>
      </c>
      <c r="UNJ26" s="401">
        <v>0.75</v>
      </c>
      <c r="UNK26" s="401">
        <v>0.75</v>
      </c>
      <c r="UNL26" s="401">
        <v>0.75</v>
      </c>
      <c r="UNM26" s="401">
        <v>0.75</v>
      </c>
      <c r="UNN26" s="401">
        <v>0.75</v>
      </c>
      <c r="UNO26" s="401">
        <v>0.75</v>
      </c>
      <c r="UNP26" s="401">
        <v>0.75</v>
      </c>
      <c r="UNQ26" s="401">
        <v>0.75</v>
      </c>
      <c r="UNR26" s="401">
        <v>0.75</v>
      </c>
      <c r="UNS26" s="401">
        <v>0.75</v>
      </c>
      <c r="UNT26" s="401">
        <v>0.75</v>
      </c>
      <c r="UNU26" s="401">
        <v>0.75</v>
      </c>
      <c r="UNV26" s="401">
        <v>0.75</v>
      </c>
      <c r="UNW26" s="401">
        <v>0.75</v>
      </c>
      <c r="UNX26" s="401">
        <v>0.75</v>
      </c>
      <c r="UNY26" s="401">
        <v>0.75</v>
      </c>
      <c r="UNZ26" s="401">
        <v>0.75</v>
      </c>
      <c r="UOA26" s="401">
        <v>0.75</v>
      </c>
      <c r="UOB26" s="401">
        <v>0.75</v>
      </c>
      <c r="UOC26" s="401">
        <v>0.75</v>
      </c>
      <c r="UOD26" s="401">
        <v>0.75</v>
      </c>
      <c r="UOE26" s="401">
        <v>0.75</v>
      </c>
      <c r="UOF26" s="401">
        <v>0.75</v>
      </c>
      <c r="UOG26" s="401">
        <v>0.75</v>
      </c>
      <c r="UOH26" s="401">
        <v>0.75</v>
      </c>
      <c r="UOI26" s="401">
        <v>0.75</v>
      </c>
      <c r="UOJ26" s="401">
        <v>0.75</v>
      </c>
      <c r="UOK26" s="401">
        <v>0.75</v>
      </c>
      <c r="UOL26" s="401">
        <v>0.75</v>
      </c>
      <c r="UOM26" s="401">
        <v>0.75</v>
      </c>
      <c r="UON26" s="401">
        <v>0.75</v>
      </c>
      <c r="UOO26" s="401">
        <v>0.75</v>
      </c>
      <c r="UOP26" s="401">
        <v>0.75</v>
      </c>
      <c r="UOQ26" s="401">
        <v>0.75</v>
      </c>
      <c r="UOR26" s="401">
        <v>0.75</v>
      </c>
      <c r="UOS26" s="401">
        <v>0.75</v>
      </c>
      <c r="UOT26" s="401">
        <v>0.75</v>
      </c>
      <c r="UOU26" s="401">
        <v>0.75</v>
      </c>
      <c r="UOV26" s="401">
        <v>0.75</v>
      </c>
      <c r="UOW26" s="401">
        <v>0.75</v>
      </c>
      <c r="UOX26" s="401">
        <v>0.75</v>
      </c>
      <c r="UOY26" s="401">
        <v>0.75</v>
      </c>
      <c r="UOZ26" s="401">
        <v>0.75</v>
      </c>
      <c r="UPA26" s="401">
        <v>0.75</v>
      </c>
      <c r="UPB26" s="401">
        <v>0.75</v>
      </c>
      <c r="UPC26" s="401">
        <v>0.75</v>
      </c>
      <c r="UPD26" s="401">
        <v>0.75</v>
      </c>
      <c r="UPE26" s="401">
        <v>0.75</v>
      </c>
      <c r="UPF26" s="401">
        <v>0.75</v>
      </c>
      <c r="UPG26" s="401">
        <v>0.75</v>
      </c>
      <c r="UPH26" s="401">
        <v>0.75</v>
      </c>
      <c r="UPI26" s="401">
        <v>0.75</v>
      </c>
      <c r="UPJ26" s="401">
        <v>0.75</v>
      </c>
      <c r="UPK26" s="401">
        <v>0.75</v>
      </c>
      <c r="UPL26" s="401">
        <v>0.75</v>
      </c>
      <c r="UPM26" s="401">
        <v>0.75</v>
      </c>
      <c r="UPN26" s="401">
        <v>0.75</v>
      </c>
      <c r="UPO26" s="401">
        <v>0.75</v>
      </c>
      <c r="UPP26" s="401">
        <v>0.75</v>
      </c>
      <c r="UPQ26" s="401">
        <v>0.75</v>
      </c>
      <c r="UPR26" s="401">
        <v>0.75</v>
      </c>
      <c r="UPS26" s="401">
        <v>0.75</v>
      </c>
      <c r="UPT26" s="401">
        <v>0.75</v>
      </c>
      <c r="UPU26" s="401">
        <v>0.75</v>
      </c>
      <c r="UPV26" s="401">
        <v>0.75</v>
      </c>
      <c r="UPW26" s="401">
        <v>0.75</v>
      </c>
      <c r="UPX26" s="401">
        <v>0.75</v>
      </c>
      <c r="UPY26" s="401">
        <v>0.75</v>
      </c>
      <c r="UPZ26" s="401">
        <v>0.75</v>
      </c>
      <c r="UQA26" s="401">
        <v>0.75</v>
      </c>
      <c r="UQB26" s="401">
        <v>0.75</v>
      </c>
      <c r="UQC26" s="401">
        <v>0.75</v>
      </c>
      <c r="UQD26" s="401">
        <v>0.75</v>
      </c>
      <c r="UQE26" s="401">
        <v>0.75</v>
      </c>
      <c r="UQF26" s="401">
        <v>0.75</v>
      </c>
      <c r="UQG26" s="401">
        <v>0.75</v>
      </c>
      <c r="UQH26" s="401">
        <v>0.75</v>
      </c>
      <c r="UQI26" s="401">
        <v>0.75</v>
      </c>
      <c r="UQJ26" s="401">
        <v>0.75</v>
      </c>
      <c r="UQK26" s="401">
        <v>0.75</v>
      </c>
      <c r="UQL26" s="401">
        <v>0.75</v>
      </c>
      <c r="UQM26" s="401">
        <v>0.75</v>
      </c>
      <c r="UQN26" s="401">
        <v>0.75</v>
      </c>
      <c r="UQO26" s="401">
        <v>0.75</v>
      </c>
      <c r="UQP26" s="401">
        <v>0.75</v>
      </c>
      <c r="UQQ26" s="401">
        <v>0.75</v>
      </c>
      <c r="UQR26" s="401">
        <v>0.75</v>
      </c>
      <c r="UQS26" s="401">
        <v>0.75</v>
      </c>
      <c r="UQT26" s="401">
        <v>0.75</v>
      </c>
      <c r="UQU26" s="401">
        <v>0.75</v>
      </c>
      <c r="UQV26" s="401">
        <v>0.75</v>
      </c>
      <c r="UQW26" s="401">
        <v>0.75</v>
      </c>
      <c r="UQX26" s="401">
        <v>0.75</v>
      </c>
      <c r="UQY26" s="401">
        <v>0.75</v>
      </c>
      <c r="UQZ26" s="401">
        <v>0.75</v>
      </c>
      <c r="URA26" s="401">
        <v>0.75</v>
      </c>
      <c r="URB26" s="401">
        <v>0.75</v>
      </c>
      <c r="URC26" s="401">
        <v>0.75</v>
      </c>
      <c r="URD26" s="401">
        <v>0.75</v>
      </c>
      <c r="URE26" s="401">
        <v>0.75</v>
      </c>
      <c r="URF26" s="401">
        <v>0.75</v>
      </c>
      <c r="URG26" s="401">
        <v>0.75</v>
      </c>
      <c r="URH26" s="401">
        <v>0.75</v>
      </c>
      <c r="URI26" s="401">
        <v>0.75</v>
      </c>
      <c r="URJ26" s="401">
        <v>0.75</v>
      </c>
      <c r="URK26" s="401">
        <v>0.75</v>
      </c>
      <c r="URL26" s="401">
        <v>0.75</v>
      </c>
      <c r="URM26" s="401">
        <v>0.75</v>
      </c>
      <c r="URN26" s="401">
        <v>0.75</v>
      </c>
      <c r="URO26" s="401">
        <v>0.75</v>
      </c>
      <c r="URP26" s="401">
        <v>0.75</v>
      </c>
      <c r="URQ26" s="401">
        <v>0.75</v>
      </c>
      <c r="URR26" s="401">
        <v>0.75</v>
      </c>
      <c r="URS26" s="401">
        <v>0.75</v>
      </c>
      <c r="URT26" s="401">
        <v>0.75</v>
      </c>
      <c r="URU26" s="401">
        <v>0.75</v>
      </c>
      <c r="URV26" s="401">
        <v>0.75</v>
      </c>
      <c r="URW26" s="401">
        <v>0.75</v>
      </c>
      <c r="URX26" s="401">
        <v>0.75</v>
      </c>
      <c r="URY26" s="401">
        <v>0.75</v>
      </c>
      <c r="URZ26" s="401">
        <v>0.75</v>
      </c>
      <c r="USA26" s="401">
        <v>0.75</v>
      </c>
      <c r="USB26" s="401">
        <v>0.75</v>
      </c>
      <c r="USC26" s="401">
        <v>0.75</v>
      </c>
      <c r="USD26" s="401">
        <v>0.75</v>
      </c>
      <c r="USE26" s="401">
        <v>0.75</v>
      </c>
      <c r="USF26" s="401">
        <v>0.75</v>
      </c>
      <c r="USG26" s="401">
        <v>0.75</v>
      </c>
      <c r="USH26" s="401">
        <v>0.75</v>
      </c>
      <c r="USI26" s="401">
        <v>0.75</v>
      </c>
      <c r="USJ26" s="401">
        <v>0.75</v>
      </c>
      <c r="USK26" s="401">
        <v>0.75</v>
      </c>
      <c r="USL26" s="401">
        <v>0.75</v>
      </c>
      <c r="USM26" s="401">
        <v>0.75</v>
      </c>
      <c r="USN26" s="401">
        <v>0.75</v>
      </c>
      <c r="USO26" s="401">
        <v>0.75</v>
      </c>
      <c r="USP26" s="401">
        <v>0.75</v>
      </c>
      <c r="USQ26" s="401">
        <v>0.75</v>
      </c>
      <c r="USR26" s="401">
        <v>0.75</v>
      </c>
      <c r="USS26" s="401">
        <v>0.75</v>
      </c>
      <c r="UST26" s="401">
        <v>0.75</v>
      </c>
      <c r="USU26" s="401">
        <v>0.75</v>
      </c>
      <c r="USV26" s="401">
        <v>0.75</v>
      </c>
      <c r="USW26" s="401">
        <v>0.75</v>
      </c>
      <c r="USX26" s="401">
        <v>0.75</v>
      </c>
      <c r="USY26" s="401">
        <v>0.75</v>
      </c>
      <c r="USZ26" s="401">
        <v>0.75</v>
      </c>
      <c r="UTA26" s="401">
        <v>0.75</v>
      </c>
      <c r="UTB26" s="401">
        <v>0.75</v>
      </c>
      <c r="UTC26" s="401">
        <v>0.75</v>
      </c>
      <c r="UTD26" s="401">
        <v>0.75</v>
      </c>
      <c r="UTE26" s="401">
        <v>0.75</v>
      </c>
      <c r="UTF26" s="401">
        <v>0.75</v>
      </c>
      <c r="UTG26" s="401">
        <v>0.75</v>
      </c>
      <c r="UTH26" s="401">
        <v>0.75</v>
      </c>
      <c r="UTI26" s="401">
        <v>0.75</v>
      </c>
      <c r="UTJ26" s="401">
        <v>0.75</v>
      </c>
      <c r="UTK26" s="401">
        <v>0.75</v>
      </c>
      <c r="UTL26" s="401">
        <v>0.75</v>
      </c>
      <c r="UTM26" s="401">
        <v>0.75</v>
      </c>
      <c r="UTN26" s="401">
        <v>0.75</v>
      </c>
      <c r="UTO26" s="401">
        <v>0.75</v>
      </c>
      <c r="UTP26" s="401">
        <v>0.75</v>
      </c>
      <c r="UTQ26" s="401">
        <v>0.75</v>
      </c>
      <c r="UTR26" s="401">
        <v>0.75</v>
      </c>
      <c r="UTS26" s="401">
        <v>0.75</v>
      </c>
      <c r="UTT26" s="401">
        <v>0.75</v>
      </c>
      <c r="UTU26" s="401">
        <v>0.75</v>
      </c>
      <c r="UTV26" s="401">
        <v>0.75</v>
      </c>
      <c r="UTW26" s="401">
        <v>0.75</v>
      </c>
      <c r="UTX26" s="401">
        <v>0.75</v>
      </c>
      <c r="UTY26" s="401">
        <v>0.75</v>
      </c>
      <c r="UTZ26" s="401">
        <v>0.75</v>
      </c>
      <c r="UUA26" s="401">
        <v>0.75</v>
      </c>
      <c r="UUB26" s="401">
        <v>0.75</v>
      </c>
      <c r="UUC26" s="401">
        <v>0.75</v>
      </c>
      <c r="UUD26" s="401">
        <v>0.75</v>
      </c>
      <c r="UUE26" s="401">
        <v>0.75</v>
      </c>
      <c r="UUF26" s="401">
        <v>0.75</v>
      </c>
      <c r="UUG26" s="401">
        <v>0.75</v>
      </c>
      <c r="UUH26" s="401">
        <v>0.75</v>
      </c>
      <c r="UUI26" s="401">
        <v>0.75</v>
      </c>
      <c r="UUJ26" s="401">
        <v>0.75</v>
      </c>
      <c r="UUK26" s="401">
        <v>0.75</v>
      </c>
      <c r="UUL26" s="401">
        <v>0.75</v>
      </c>
      <c r="UUM26" s="401">
        <v>0.75</v>
      </c>
      <c r="UUN26" s="401">
        <v>0.75</v>
      </c>
      <c r="UUO26" s="401">
        <v>0.75</v>
      </c>
      <c r="UUP26" s="401">
        <v>0.75</v>
      </c>
      <c r="UUQ26" s="401">
        <v>0.75</v>
      </c>
      <c r="UUR26" s="401">
        <v>0.75</v>
      </c>
      <c r="UUS26" s="401">
        <v>0.75</v>
      </c>
      <c r="UUT26" s="401">
        <v>0.75</v>
      </c>
      <c r="UUU26" s="401">
        <v>0.75</v>
      </c>
      <c r="UUV26" s="401">
        <v>0.75</v>
      </c>
      <c r="UUW26" s="401">
        <v>0.75</v>
      </c>
      <c r="UUX26" s="401">
        <v>0.75</v>
      </c>
      <c r="UUY26" s="401">
        <v>0.75</v>
      </c>
      <c r="UUZ26" s="401">
        <v>0.75</v>
      </c>
      <c r="UVA26" s="401">
        <v>0.75</v>
      </c>
      <c r="UVB26" s="401">
        <v>0.75</v>
      </c>
      <c r="UVC26" s="401">
        <v>0.75</v>
      </c>
      <c r="UVD26" s="401">
        <v>0.75</v>
      </c>
      <c r="UVE26" s="401">
        <v>0.75</v>
      </c>
      <c r="UVF26" s="401">
        <v>0.75</v>
      </c>
      <c r="UVG26" s="401">
        <v>0.75</v>
      </c>
      <c r="UVH26" s="401">
        <v>0.75</v>
      </c>
      <c r="UVI26" s="401">
        <v>0.75</v>
      </c>
      <c r="UVJ26" s="401">
        <v>0.75</v>
      </c>
      <c r="UVK26" s="401">
        <v>0.75</v>
      </c>
      <c r="UVL26" s="401">
        <v>0.75</v>
      </c>
      <c r="UVM26" s="401">
        <v>0.75</v>
      </c>
      <c r="UVN26" s="401">
        <v>0.75</v>
      </c>
      <c r="UVO26" s="401">
        <v>0.75</v>
      </c>
      <c r="UVP26" s="401">
        <v>0.75</v>
      </c>
      <c r="UVQ26" s="401">
        <v>0.75</v>
      </c>
      <c r="UVR26" s="401">
        <v>0.75</v>
      </c>
      <c r="UVS26" s="401">
        <v>0.75</v>
      </c>
      <c r="UVT26" s="401">
        <v>0.75</v>
      </c>
      <c r="UVU26" s="401">
        <v>0.75</v>
      </c>
      <c r="UVV26" s="401">
        <v>0.75</v>
      </c>
      <c r="UVW26" s="401">
        <v>0.75</v>
      </c>
      <c r="UVX26" s="401">
        <v>0.75</v>
      </c>
      <c r="UVY26" s="401">
        <v>0.75</v>
      </c>
      <c r="UVZ26" s="401">
        <v>0.75</v>
      </c>
      <c r="UWA26" s="401">
        <v>0.75</v>
      </c>
      <c r="UWB26" s="401">
        <v>0.75</v>
      </c>
      <c r="UWC26" s="401">
        <v>0.75</v>
      </c>
      <c r="UWD26" s="401">
        <v>0.75</v>
      </c>
      <c r="UWE26" s="401">
        <v>0.75</v>
      </c>
      <c r="UWF26" s="401">
        <v>0.75</v>
      </c>
      <c r="UWG26" s="401">
        <v>0.75</v>
      </c>
      <c r="UWH26" s="401">
        <v>0.75</v>
      </c>
      <c r="UWI26" s="401">
        <v>0.75</v>
      </c>
      <c r="UWJ26" s="401">
        <v>0.75</v>
      </c>
      <c r="UWK26" s="401">
        <v>0.75</v>
      </c>
      <c r="UWL26" s="401">
        <v>0.75</v>
      </c>
      <c r="UWM26" s="401">
        <v>0.75</v>
      </c>
      <c r="UWN26" s="401">
        <v>0.75</v>
      </c>
      <c r="UWO26" s="401">
        <v>0.75</v>
      </c>
      <c r="UWP26" s="401">
        <v>0.75</v>
      </c>
      <c r="UWQ26" s="401">
        <v>0.75</v>
      </c>
      <c r="UWR26" s="401">
        <v>0.75</v>
      </c>
      <c r="UWS26" s="401">
        <v>0.75</v>
      </c>
      <c r="UWT26" s="401">
        <v>0.75</v>
      </c>
      <c r="UWU26" s="401">
        <v>0.75</v>
      </c>
      <c r="UWV26" s="401">
        <v>0.75</v>
      </c>
      <c r="UWW26" s="401">
        <v>0.75</v>
      </c>
      <c r="UWX26" s="401">
        <v>0.75</v>
      </c>
      <c r="UWY26" s="401">
        <v>0.75</v>
      </c>
      <c r="UWZ26" s="401">
        <v>0.75</v>
      </c>
      <c r="UXA26" s="401">
        <v>0.75</v>
      </c>
      <c r="UXB26" s="401">
        <v>0.75</v>
      </c>
      <c r="UXC26" s="401">
        <v>0.75</v>
      </c>
      <c r="UXD26" s="401">
        <v>0.75</v>
      </c>
      <c r="UXE26" s="401">
        <v>0.75</v>
      </c>
      <c r="UXF26" s="401">
        <v>0.75</v>
      </c>
      <c r="UXG26" s="401">
        <v>0.75</v>
      </c>
      <c r="UXH26" s="401">
        <v>0.75</v>
      </c>
      <c r="UXI26" s="401">
        <v>0.75</v>
      </c>
      <c r="UXJ26" s="401">
        <v>0.75</v>
      </c>
      <c r="UXK26" s="401">
        <v>0.75</v>
      </c>
      <c r="UXL26" s="401">
        <v>0.75</v>
      </c>
      <c r="UXM26" s="401">
        <v>0.75</v>
      </c>
      <c r="UXN26" s="401">
        <v>0.75</v>
      </c>
      <c r="UXO26" s="401">
        <v>0.75</v>
      </c>
      <c r="UXP26" s="401">
        <v>0.75</v>
      </c>
      <c r="UXQ26" s="401">
        <v>0.75</v>
      </c>
      <c r="UXR26" s="401">
        <v>0.75</v>
      </c>
      <c r="UXS26" s="401">
        <v>0.75</v>
      </c>
      <c r="UXT26" s="401">
        <v>0.75</v>
      </c>
      <c r="UXU26" s="401">
        <v>0.75</v>
      </c>
      <c r="UXV26" s="401">
        <v>0.75</v>
      </c>
      <c r="UXW26" s="401">
        <v>0.75</v>
      </c>
      <c r="UXX26" s="401">
        <v>0.75</v>
      </c>
      <c r="UXY26" s="401">
        <v>0.75</v>
      </c>
      <c r="UXZ26" s="401">
        <v>0.75</v>
      </c>
      <c r="UYA26" s="401">
        <v>0.75</v>
      </c>
      <c r="UYB26" s="401">
        <v>0.75</v>
      </c>
      <c r="UYC26" s="401">
        <v>0.75</v>
      </c>
      <c r="UYD26" s="401">
        <v>0.75</v>
      </c>
      <c r="UYE26" s="401">
        <v>0.75</v>
      </c>
      <c r="UYF26" s="401">
        <v>0.75</v>
      </c>
      <c r="UYG26" s="401">
        <v>0.75</v>
      </c>
      <c r="UYH26" s="401">
        <v>0.75</v>
      </c>
      <c r="UYI26" s="401">
        <v>0.75</v>
      </c>
      <c r="UYJ26" s="401">
        <v>0.75</v>
      </c>
      <c r="UYK26" s="401">
        <v>0.75</v>
      </c>
      <c r="UYL26" s="401">
        <v>0.75</v>
      </c>
      <c r="UYM26" s="401">
        <v>0.75</v>
      </c>
      <c r="UYN26" s="401">
        <v>0.75</v>
      </c>
      <c r="UYO26" s="401">
        <v>0.75</v>
      </c>
      <c r="UYP26" s="401">
        <v>0.75</v>
      </c>
      <c r="UYQ26" s="401">
        <v>0.75</v>
      </c>
      <c r="UYR26" s="401">
        <v>0.75</v>
      </c>
      <c r="UYS26" s="401">
        <v>0.75</v>
      </c>
      <c r="UYT26" s="401">
        <v>0.75</v>
      </c>
      <c r="UYU26" s="401">
        <v>0.75</v>
      </c>
      <c r="UYV26" s="401">
        <v>0.75</v>
      </c>
      <c r="UYW26" s="401">
        <v>0.75</v>
      </c>
      <c r="UYX26" s="401">
        <v>0.75</v>
      </c>
      <c r="UYY26" s="401">
        <v>0.75</v>
      </c>
      <c r="UYZ26" s="401">
        <v>0.75</v>
      </c>
      <c r="UZA26" s="401">
        <v>0.75</v>
      </c>
      <c r="UZB26" s="401">
        <v>0.75</v>
      </c>
      <c r="UZC26" s="401">
        <v>0.75</v>
      </c>
      <c r="UZD26" s="401">
        <v>0.75</v>
      </c>
      <c r="UZE26" s="401">
        <v>0.75</v>
      </c>
      <c r="UZF26" s="401">
        <v>0.75</v>
      </c>
      <c r="UZG26" s="401">
        <v>0.75</v>
      </c>
      <c r="UZH26" s="401">
        <v>0.75</v>
      </c>
      <c r="UZI26" s="401">
        <v>0.75</v>
      </c>
      <c r="UZJ26" s="401">
        <v>0.75</v>
      </c>
      <c r="UZK26" s="401">
        <v>0.75</v>
      </c>
      <c r="UZL26" s="401">
        <v>0.75</v>
      </c>
      <c r="UZM26" s="401">
        <v>0.75</v>
      </c>
      <c r="UZN26" s="401">
        <v>0.75</v>
      </c>
      <c r="UZO26" s="401">
        <v>0.75</v>
      </c>
      <c r="UZP26" s="401">
        <v>0.75</v>
      </c>
      <c r="UZQ26" s="401">
        <v>0.75</v>
      </c>
      <c r="UZR26" s="401">
        <v>0.75</v>
      </c>
      <c r="UZS26" s="401">
        <v>0.75</v>
      </c>
      <c r="UZT26" s="401">
        <v>0.75</v>
      </c>
      <c r="UZU26" s="401">
        <v>0.75</v>
      </c>
      <c r="UZV26" s="401">
        <v>0.75</v>
      </c>
      <c r="UZW26" s="401">
        <v>0.75</v>
      </c>
      <c r="UZX26" s="401">
        <v>0.75</v>
      </c>
      <c r="UZY26" s="401">
        <v>0.75</v>
      </c>
      <c r="UZZ26" s="401">
        <v>0.75</v>
      </c>
      <c r="VAA26" s="401">
        <v>0.75</v>
      </c>
      <c r="VAB26" s="401">
        <v>0.75</v>
      </c>
      <c r="VAC26" s="401">
        <v>0.75</v>
      </c>
      <c r="VAD26" s="401">
        <v>0.75</v>
      </c>
      <c r="VAE26" s="401">
        <v>0.75</v>
      </c>
      <c r="VAF26" s="401">
        <v>0.75</v>
      </c>
      <c r="VAG26" s="401">
        <v>0.75</v>
      </c>
      <c r="VAH26" s="401">
        <v>0.75</v>
      </c>
      <c r="VAI26" s="401">
        <v>0.75</v>
      </c>
      <c r="VAJ26" s="401">
        <v>0.75</v>
      </c>
      <c r="VAK26" s="401">
        <v>0.75</v>
      </c>
      <c r="VAL26" s="401">
        <v>0.75</v>
      </c>
      <c r="VAM26" s="401">
        <v>0.75</v>
      </c>
      <c r="VAN26" s="401">
        <v>0.75</v>
      </c>
      <c r="VAO26" s="401">
        <v>0.75</v>
      </c>
      <c r="VAP26" s="401">
        <v>0.75</v>
      </c>
      <c r="VAQ26" s="401">
        <v>0.75</v>
      </c>
      <c r="VAR26" s="401">
        <v>0.75</v>
      </c>
      <c r="VAS26" s="401">
        <v>0.75</v>
      </c>
      <c r="VAT26" s="401">
        <v>0.75</v>
      </c>
      <c r="VAU26" s="401">
        <v>0.75</v>
      </c>
      <c r="VAV26" s="401">
        <v>0.75</v>
      </c>
      <c r="VAW26" s="401">
        <v>0.75</v>
      </c>
      <c r="VAX26" s="401">
        <v>0.75</v>
      </c>
      <c r="VAY26" s="401">
        <v>0.75</v>
      </c>
      <c r="VAZ26" s="401">
        <v>0.75</v>
      </c>
      <c r="VBA26" s="401">
        <v>0.75</v>
      </c>
      <c r="VBB26" s="401">
        <v>0.75</v>
      </c>
      <c r="VBC26" s="401">
        <v>0.75</v>
      </c>
      <c r="VBD26" s="401">
        <v>0.75</v>
      </c>
      <c r="VBE26" s="401">
        <v>0.75</v>
      </c>
      <c r="VBF26" s="401">
        <v>0.75</v>
      </c>
      <c r="VBG26" s="401">
        <v>0.75</v>
      </c>
      <c r="VBH26" s="401">
        <v>0.75</v>
      </c>
      <c r="VBI26" s="401">
        <v>0.75</v>
      </c>
      <c r="VBJ26" s="401">
        <v>0.75</v>
      </c>
      <c r="VBK26" s="401">
        <v>0.75</v>
      </c>
      <c r="VBL26" s="401">
        <v>0.75</v>
      </c>
      <c r="VBM26" s="401">
        <v>0.75</v>
      </c>
      <c r="VBN26" s="401">
        <v>0.75</v>
      </c>
      <c r="VBO26" s="401">
        <v>0.75</v>
      </c>
      <c r="VBP26" s="401">
        <v>0.75</v>
      </c>
      <c r="VBQ26" s="401">
        <v>0.75</v>
      </c>
      <c r="VBR26" s="401">
        <v>0.75</v>
      </c>
      <c r="VBS26" s="401">
        <v>0.75</v>
      </c>
      <c r="VBT26" s="401">
        <v>0.75</v>
      </c>
      <c r="VBU26" s="401">
        <v>0.75</v>
      </c>
      <c r="VBV26" s="401">
        <v>0.75</v>
      </c>
      <c r="VBW26" s="401">
        <v>0.75</v>
      </c>
      <c r="VBX26" s="401">
        <v>0.75</v>
      </c>
      <c r="VBY26" s="401">
        <v>0.75</v>
      </c>
      <c r="VBZ26" s="401">
        <v>0.75</v>
      </c>
      <c r="VCA26" s="401">
        <v>0.75</v>
      </c>
      <c r="VCB26" s="401">
        <v>0.75</v>
      </c>
      <c r="VCC26" s="401">
        <v>0.75</v>
      </c>
      <c r="VCD26" s="401">
        <v>0.75</v>
      </c>
      <c r="VCE26" s="401">
        <v>0.75</v>
      </c>
      <c r="VCF26" s="401">
        <v>0.75</v>
      </c>
      <c r="VCG26" s="401">
        <v>0.75</v>
      </c>
      <c r="VCH26" s="401">
        <v>0.75</v>
      </c>
      <c r="VCI26" s="401">
        <v>0.75</v>
      </c>
      <c r="VCJ26" s="401">
        <v>0.75</v>
      </c>
      <c r="VCK26" s="401">
        <v>0.75</v>
      </c>
      <c r="VCL26" s="401">
        <v>0.75</v>
      </c>
      <c r="VCM26" s="401">
        <v>0.75</v>
      </c>
      <c r="VCN26" s="401">
        <v>0.75</v>
      </c>
      <c r="VCO26" s="401">
        <v>0.75</v>
      </c>
      <c r="VCP26" s="401">
        <v>0.75</v>
      </c>
      <c r="VCQ26" s="401">
        <v>0.75</v>
      </c>
      <c r="VCR26" s="401">
        <v>0.75</v>
      </c>
      <c r="VCS26" s="401">
        <v>0.75</v>
      </c>
      <c r="VCT26" s="401">
        <v>0.75</v>
      </c>
      <c r="VCU26" s="401">
        <v>0.75</v>
      </c>
      <c r="VCV26" s="401">
        <v>0.75</v>
      </c>
      <c r="VCW26" s="401">
        <v>0.75</v>
      </c>
      <c r="VCX26" s="401">
        <v>0.75</v>
      </c>
      <c r="VCY26" s="401">
        <v>0.75</v>
      </c>
      <c r="VCZ26" s="401">
        <v>0.75</v>
      </c>
      <c r="VDA26" s="401">
        <v>0.75</v>
      </c>
      <c r="VDB26" s="401">
        <v>0.75</v>
      </c>
      <c r="VDC26" s="401">
        <v>0.75</v>
      </c>
      <c r="VDD26" s="401">
        <v>0.75</v>
      </c>
      <c r="VDE26" s="401">
        <v>0.75</v>
      </c>
      <c r="VDF26" s="401">
        <v>0.75</v>
      </c>
      <c r="VDG26" s="401">
        <v>0.75</v>
      </c>
      <c r="VDH26" s="401">
        <v>0.75</v>
      </c>
      <c r="VDI26" s="401">
        <v>0.75</v>
      </c>
      <c r="VDJ26" s="401">
        <v>0.75</v>
      </c>
      <c r="VDK26" s="401">
        <v>0.75</v>
      </c>
      <c r="VDL26" s="401">
        <v>0.75</v>
      </c>
      <c r="VDM26" s="401">
        <v>0.75</v>
      </c>
      <c r="VDN26" s="401">
        <v>0.75</v>
      </c>
      <c r="VDO26" s="401">
        <v>0.75</v>
      </c>
      <c r="VDP26" s="401">
        <v>0.75</v>
      </c>
      <c r="VDQ26" s="401">
        <v>0.75</v>
      </c>
      <c r="VDR26" s="401">
        <v>0.75</v>
      </c>
      <c r="VDS26" s="401">
        <v>0.75</v>
      </c>
      <c r="VDT26" s="401">
        <v>0.75</v>
      </c>
      <c r="VDU26" s="401">
        <v>0.75</v>
      </c>
      <c r="VDV26" s="401">
        <v>0.75</v>
      </c>
      <c r="VDW26" s="401">
        <v>0.75</v>
      </c>
      <c r="VDX26" s="401">
        <v>0.75</v>
      </c>
      <c r="VDY26" s="401">
        <v>0.75</v>
      </c>
      <c r="VDZ26" s="401">
        <v>0.75</v>
      </c>
      <c r="VEA26" s="401">
        <v>0.75</v>
      </c>
      <c r="VEB26" s="401">
        <v>0.75</v>
      </c>
      <c r="VEC26" s="401">
        <v>0.75</v>
      </c>
      <c r="VED26" s="401">
        <v>0.75</v>
      </c>
      <c r="VEE26" s="401">
        <v>0.75</v>
      </c>
      <c r="VEF26" s="401">
        <v>0.75</v>
      </c>
      <c r="VEG26" s="401">
        <v>0.75</v>
      </c>
      <c r="VEH26" s="401">
        <v>0.75</v>
      </c>
      <c r="VEI26" s="401">
        <v>0.75</v>
      </c>
      <c r="VEJ26" s="401">
        <v>0.75</v>
      </c>
      <c r="VEK26" s="401">
        <v>0.75</v>
      </c>
      <c r="VEL26" s="401">
        <v>0.75</v>
      </c>
      <c r="VEM26" s="401">
        <v>0.75</v>
      </c>
      <c r="VEN26" s="401">
        <v>0.75</v>
      </c>
      <c r="VEO26" s="401">
        <v>0.75</v>
      </c>
      <c r="VEP26" s="401">
        <v>0.75</v>
      </c>
      <c r="VEQ26" s="401">
        <v>0.75</v>
      </c>
      <c r="VER26" s="401">
        <v>0.75</v>
      </c>
      <c r="VES26" s="401">
        <v>0.75</v>
      </c>
      <c r="VET26" s="401">
        <v>0.75</v>
      </c>
      <c r="VEU26" s="401">
        <v>0.75</v>
      </c>
      <c r="VEV26" s="401">
        <v>0.75</v>
      </c>
      <c r="VEW26" s="401">
        <v>0.75</v>
      </c>
      <c r="VEX26" s="401">
        <v>0.75</v>
      </c>
      <c r="VEY26" s="401">
        <v>0.75</v>
      </c>
      <c r="VEZ26" s="401">
        <v>0.75</v>
      </c>
      <c r="VFA26" s="401">
        <v>0.75</v>
      </c>
      <c r="VFB26" s="401">
        <v>0.75</v>
      </c>
      <c r="VFC26" s="401">
        <v>0.75</v>
      </c>
      <c r="VFD26" s="401">
        <v>0.75</v>
      </c>
      <c r="VFE26" s="401">
        <v>0.75</v>
      </c>
      <c r="VFF26" s="401">
        <v>0.75</v>
      </c>
      <c r="VFG26" s="401">
        <v>0.75</v>
      </c>
      <c r="VFH26" s="401">
        <v>0.75</v>
      </c>
      <c r="VFI26" s="401">
        <v>0.75</v>
      </c>
      <c r="VFJ26" s="401">
        <v>0.75</v>
      </c>
      <c r="VFK26" s="401">
        <v>0.75</v>
      </c>
      <c r="VFL26" s="401">
        <v>0.75</v>
      </c>
      <c r="VFM26" s="401">
        <v>0.75</v>
      </c>
      <c r="VFN26" s="401">
        <v>0.75</v>
      </c>
      <c r="VFO26" s="401">
        <v>0.75</v>
      </c>
      <c r="VFP26" s="401">
        <v>0.75</v>
      </c>
      <c r="VFQ26" s="401">
        <v>0.75</v>
      </c>
      <c r="VFR26" s="401">
        <v>0.75</v>
      </c>
      <c r="VFS26" s="401">
        <v>0.75</v>
      </c>
      <c r="VFT26" s="401">
        <v>0.75</v>
      </c>
      <c r="VFU26" s="401">
        <v>0.75</v>
      </c>
      <c r="VFV26" s="401">
        <v>0.75</v>
      </c>
      <c r="VFW26" s="401">
        <v>0.75</v>
      </c>
      <c r="VFX26" s="401">
        <v>0.75</v>
      </c>
      <c r="VFY26" s="401">
        <v>0.75</v>
      </c>
      <c r="VFZ26" s="401">
        <v>0.75</v>
      </c>
      <c r="VGA26" s="401">
        <v>0.75</v>
      </c>
      <c r="VGB26" s="401">
        <v>0.75</v>
      </c>
      <c r="VGC26" s="401">
        <v>0.75</v>
      </c>
      <c r="VGD26" s="401">
        <v>0.75</v>
      </c>
      <c r="VGE26" s="401">
        <v>0.75</v>
      </c>
      <c r="VGF26" s="401">
        <v>0.75</v>
      </c>
      <c r="VGG26" s="401">
        <v>0.75</v>
      </c>
      <c r="VGH26" s="401">
        <v>0.75</v>
      </c>
      <c r="VGI26" s="401">
        <v>0.75</v>
      </c>
      <c r="VGJ26" s="401">
        <v>0.75</v>
      </c>
      <c r="VGK26" s="401">
        <v>0.75</v>
      </c>
      <c r="VGL26" s="401">
        <v>0.75</v>
      </c>
      <c r="VGM26" s="401">
        <v>0.75</v>
      </c>
      <c r="VGN26" s="401">
        <v>0.75</v>
      </c>
      <c r="VGO26" s="401">
        <v>0.75</v>
      </c>
      <c r="VGP26" s="401">
        <v>0.75</v>
      </c>
      <c r="VGQ26" s="401">
        <v>0.75</v>
      </c>
      <c r="VGR26" s="401">
        <v>0.75</v>
      </c>
      <c r="VGS26" s="401">
        <v>0.75</v>
      </c>
      <c r="VGT26" s="401">
        <v>0.75</v>
      </c>
      <c r="VGU26" s="401">
        <v>0.75</v>
      </c>
      <c r="VGV26" s="401">
        <v>0.75</v>
      </c>
      <c r="VGW26" s="401">
        <v>0.75</v>
      </c>
      <c r="VGX26" s="401">
        <v>0.75</v>
      </c>
      <c r="VGY26" s="401">
        <v>0.75</v>
      </c>
      <c r="VGZ26" s="401">
        <v>0.75</v>
      </c>
      <c r="VHA26" s="401">
        <v>0.75</v>
      </c>
      <c r="VHB26" s="401">
        <v>0.75</v>
      </c>
      <c r="VHC26" s="401">
        <v>0.75</v>
      </c>
      <c r="VHD26" s="401">
        <v>0.75</v>
      </c>
      <c r="VHE26" s="401">
        <v>0.75</v>
      </c>
      <c r="VHF26" s="401">
        <v>0.75</v>
      </c>
      <c r="VHG26" s="401">
        <v>0.75</v>
      </c>
      <c r="VHH26" s="401">
        <v>0.75</v>
      </c>
      <c r="VHI26" s="401">
        <v>0.75</v>
      </c>
      <c r="VHJ26" s="401">
        <v>0.75</v>
      </c>
      <c r="VHK26" s="401">
        <v>0.75</v>
      </c>
      <c r="VHL26" s="401">
        <v>0.75</v>
      </c>
      <c r="VHM26" s="401">
        <v>0.75</v>
      </c>
      <c r="VHN26" s="401">
        <v>0.75</v>
      </c>
      <c r="VHO26" s="401">
        <v>0.75</v>
      </c>
      <c r="VHP26" s="401">
        <v>0.75</v>
      </c>
      <c r="VHQ26" s="401">
        <v>0.75</v>
      </c>
      <c r="VHR26" s="401">
        <v>0.75</v>
      </c>
      <c r="VHS26" s="401">
        <v>0.75</v>
      </c>
      <c r="VHT26" s="401">
        <v>0.75</v>
      </c>
      <c r="VHU26" s="401">
        <v>0.75</v>
      </c>
      <c r="VHV26" s="401">
        <v>0.75</v>
      </c>
      <c r="VHW26" s="401">
        <v>0.75</v>
      </c>
      <c r="VHX26" s="401">
        <v>0.75</v>
      </c>
      <c r="VHY26" s="401">
        <v>0.75</v>
      </c>
      <c r="VHZ26" s="401">
        <v>0.75</v>
      </c>
      <c r="VIA26" s="401">
        <v>0.75</v>
      </c>
      <c r="VIB26" s="401">
        <v>0.75</v>
      </c>
      <c r="VIC26" s="401">
        <v>0.75</v>
      </c>
      <c r="VID26" s="401">
        <v>0.75</v>
      </c>
      <c r="VIE26" s="401">
        <v>0.75</v>
      </c>
      <c r="VIF26" s="401">
        <v>0.75</v>
      </c>
      <c r="VIG26" s="401">
        <v>0.75</v>
      </c>
      <c r="VIH26" s="401">
        <v>0.75</v>
      </c>
      <c r="VII26" s="401">
        <v>0.75</v>
      </c>
      <c r="VIJ26" s="401">
        <v>0.75</v>
      </c>
      <c r="VIK26" s="401">
        <v>0.75</v>
      </c>
      <c r="VIL26" s="401">
        <v>0.75</v>
      </c>
      <c r="VIM26" s="401">
        <v>0.75</v>
      </c>
      <c r="VIN26" s="401">
        <v>0.75</v>
      </c>
      <c r="VIO26" s="401">
        <v>0.75</v>
      </c>
      <c r="VIP26" s="401">
        <v>0.75</v>
      </c>
      <c r="VIQ26" s="401">
        <v>0.75</v>
      </c>
      <c r="VIR26" s="401">
        <v>0.75</v>
      </c>
      <c r="VIS26" s="401">
        <v>0.75</v>
      </c>
      <c r="VIT26" s="401">
        <v>0.75</v>
      </c>
      <c r="VIU26" s="401">
        <v>0.75</v>
      </c>
      <c r="VIV26" s="401">
        <v>0.75</v>
      </c>
      <c r="VIW26" s="401">
        <v>0.75</v>
      </c>
      <c r="VIX26" s="401">
        <v>0.75</v>
      </c>
      <c r="VIY26" s="401">
        <v>0.75</v>
      </c>
      <c r="VIZ26" s="401">
        <v>0.75</v>
      </c>
      <c r="VJA26" s="401">
        <v>0.75</v>
      </c>
      <c r="VJB26" s="401">
        <v>0.75</v>
      </c>
      <c r="VJC26" s="401">
        <v>0.75</v>
      </c>
      <c r="VJD26" s="401">
        <v>0.75</v>
      </c>
      <c r="VJE26" s="401">
        <v>0.75</v>
      </c>
      <c r="VJF26" s="401">
        <v>0.75</v>
      </c>
      <c r="VJG26" s="401">
        <v>0.75</v>
      </c>
      <c r="VJH26" s="401">
        <v>0.75</v>
      </c>
      <c r="VJI26" s="401">
        <v>0.75</v>
      </c>
      <c r="VJJ26" s="401">
        <v>0.75</v>
      </c>
      <c r="VJK26" s="401">
        <v>0.75</v>
      </c>
      <c r="VJL26" s="401">
        <v>0.75</v>
      </c>
      <c r="VJM26" s="401">
        <v>0.75</v>
      </c>
      <c r="VJN26" s="401">
        <v>0.75</v>
      </c>
      <c r="VJO26" s="401">
        <v>0.75</v>
      </c>
      <c r="VJP26" s="401">
        <v>0.75</v>
      </c>
      <c r="VJQ26" s="401">
        <v>0.75</v>
      </c>
      <c r="VJR26" s="401">
        <v>0.75</v>
      </c>
      <c r="VJS26" s="401">
        <v>0.75</v>
      </c>
      <c r="VJT26" s="401">
        <v>0.75</v>
      </c>
      <c r="VJU26" s="401">
        <v>0.75</v>
      </c>
      <c r="VJV26" s="401">
        <v>0.75</v>
      </c>
      <c r="VJW26" s="401">
        <v>0.75</v>
      </c>
      <c r="VJX26" s="401">
        <v>0.75</v>
      </c>
      <c r="VJY26" s="401">
        <v>0.75</v>
      </c>
      <c r="VJZ26" s="401">
        <v>0.75</v>
      </c>
      <c r="VKA26" s="401">
        <v>0.75</v>
      </c>
      <c r="VKB26" s="401">
        <v>0.75</v>
      </c>
      <c r="VKC26" s="401">
        <v>0.75</v>
      </c>
      <c r="VKD26" s="401">
        <v>0.75</v>
      </c>
      <c r="VKE26" s="401">
        <v>0.75</v>
      </c>
      <c r="VKF26" s="401">
        <v>0.75</v>
      </c>
      <c r="VKG26" s="401">
        <v>0.75</v>
      </c>
      <c r="VKH26" s="401">
        <v>0.75</v>
      </c>
      <c r="VKI26" s="401">
        <v>0.75</v>
      </c>
      <c r="VKJ26" s="401">
        <v>0.75</v>
      </c>
      <c r="VKK26" s="401">
        <v>0.75</v>
      </c>
      <c r="VKL26" s="401">
        <v>0.75</v>
      </c>
      <c r="VKM26" s="401">
        <v>0.75</v>
      </c>
      <c r="VKN26" s="401">
        <v>0.75</v>
      </c>
      <c r="VKO26" s="401">
        <v>0.75</v>
      </c>
      <c r="VKP26" s="401">
        <v>0.75</v>
      </c>
      <c r="VKQ26" s="401">
        <v>0.75</v>
      </c>
      <c r="VKR26" s="401">
        <v>0.75</v>
      </c>
      <c r="VKS26" s="401">
        <v>0.75</v>
      </c>
      <c r="VKT26" s="401">
        <v>0.75</v>
      </c>
      <c r="VKU26" s="401">
        <v>0.75</v>
      </c>
      <c r="VKV26" s="401">
        <v>0.75</v>
      </c>
      <c r="VKW26" s="401">
        <v>0.75</v>
      </c>
      <c r="VKX26" s="401">
        <v>0.75</v>
      </c>
      <c r="VKY26" s="401">
        <v>0.75</v>
      </c>
      <c r="VKZ26" s="401">
        <v>0.75</v>
      </c>
      <c r="VLA26" s="401">
        <v>0.75</v>
      </c>
      <c r="VLB26" s="401">
        <v>0.75</v>
      </c>
      <c r="VLC26" s="401">
        <v>0.75</v>
      </c>
      <c r="VLD26" s="401">
        <v>0.75</v>
      </c>
      <c r="VLE26" s="401">
        <v>0.75</v>
      </c>
      <c r="VLF26" s="401">
        <v>0.75</v>
      </c>
      <c r="VLG26" s="401">
        <v>0.75</v>
      </c>
      <c r="VLH26" s="401">
        <v>0.75</v>
      </c>
      <c r="VLI26" s="401">
        <v>0.75</v>
      </c>
      <c r="VLJ26" s="401">
        <v>0.75</v>
      </c>
      <c r="VLK26" s="401">
        <v>0.75</v>
      </c>
      <c r="VLL26" s="401">
        <v>0.75</v>
      </c>
      <c r="VLM26" s="401">
        <v>0.75</v>
      </c>
      <c r="VLN26" s="401">
        <v>0.75</v>
      </c>
      <c r="VLO26" s="401">
        <v>0.75</v>
      </c>
      <c r="VLP26" s="401">
        <v>0.75</v>
      </c>
      <c r="VLQ26" s="401">
        <v>0.75</v>
      </c>
      <c r="VLR26" s="401">
        <v>0.75</v>
      </c>
      <c r="VLS26" s="401">
        <v>0.75</v>
      </c>
      <c r="VLT26" s="401">
        <v>0.75</v>
      </c>
      <c r="VLU26" s="401">
        <v>0.75</v>
      </c>
      <c r="VLV26" s="401">
        <v>0.75</v>
      </c>
      <c r="VLW26" s="401">
        <v>0.75</v>
      </c>
      <c r="VLX26" s="401">
        <v>0.75</v>
      </c>
      <c r="VLY26" s="401">
        <v>0.75</v>
      </c>
      <c r="VLZ26" s="401">
        <v>0.75</v>
      </c>
      <c r="VMA26" s="401">
        <v>0.75</v>
      </c>
      <c r="VMB26" s="401">
        <v>0.75</v>
      </c>
      <c r="VMC26" s="401">
        <v>0.75</v>
      </c>
      <c r="VMD26" s="401">
        <v>0.75</v>
      </c>
      <c r="VME26" s="401">
        <v>0.75</v>
      </c>
      <c r="VMF26" s="401">
        <v>0.75</v>
      </c>
      <c r="VMG26" s="401">
        <v>0.75</v>
      </c>
      <c r="VMH26" s="401">
        <v>0.75</v>
      </c>
      <c r="VMI26" s="401">
        <v>0.75</v>
      </c>
      <c r="VMJ26" s="401">
        <v>0.75</v>
      </c>
      <c r="VMK26" s="401">
        <v>0.75</v>
      </c>
      <c r="VML26" s="401">
        <v>0.75</v>
      </c>
      <c r="VMM26" s="401">
        <v>0.75</v>
      </c>
      <c r="VMN26" s="401">
        <v>0.75</v>
      </c>
      <c r="VMO26" s="401">
        <v>0.75</v>
      </c>
      <c r="VMP26" s="401">
        <v>0.75</v>
      </c>
      <c r="VMQ26" s="401">
        <v>0.75</v>
      </c>
      <c r="VMR26" s="401">
        <v>0.75</v>
      </c>
      <c r="VMS26" s="401">
        <v>0.75</v>
      </c>
      <c r="VMT26" s="401">
        <v>0.75</v>
      </c>
      <c r="VMU26" s="401">
        <v>0.75</v>
      </c>
      <c r="VMV26" s="401">
        <v>0.75</v>
      </c>
      <c r="VMW26" s="401">
        <v>0.75</v>
      </c>
      <c r="VMX26" s="401">
        <v>0.75</v>
      </c>
      <c r="VMY26" s="401">
        <v>0.75</v>
      </c>
      <c r="VMZ26" s="401">
        <v>0.75</v>
      </c>
      <c r="VNA26" s="401">
        <v>0.75</v>
      </c>
      <c r="VNB26" s="401">
        <v>0.75</v>
      </c>
      <c r="VNC26" s="401">
        <v>0.75</v>
      </c>
      <c r="VND26" s="401">
        <v>0.75</v>
      </c>
      <c r="VNE26" s="401">
        <v>0.75</v>
      </c>
      <c r="VNF26" s="401">
        <v>0.75</v>
      </c>
      <c r="VNG26" s="401">
        <v>0.75</v>
      </c>
      <c r="VNH26" s="401">
        <v>0.75</v>
      </c>
      <c r="VNI26" s="401">
        <v>0.75</v>
      </c>
      <c r="VNJ26" s="401">
        <v>0.75</v>
      </c>
      <c r="VNK26" s="401">
        <v>0.75</v>
      </c>
      <c r="VNL26" s="401">
        <v>0.75</v>
      </c>
      <c r="VNM26" s="401">
        <v>0.75</v>
      </c>
      <c r="VNN26" s="401">
        <v>0.75</v>
      </c>
      <c r="VNO26" s="401">
        <v>0.75</v>
      </c>
      <c r="VNP26" s="401">
        <v>0.75</v>
      </c>
      <c r="VNQ26" s="401">
        <v>0.75</v>
      </c>
      <c r="VNR26" s="401">
        <v>0.75</v>
      </c>
      <c r="VNS26" s="401">
        <v>0.75</v>
      </c>
      <c r="VNT26" s="401">
        <v>0.75</v>
      </c>
      <c r="VNU26" s="401">
        <v>0.75</v>
      </c>
      <c r="VNV26" s="401">
        <v>0.75</v>
      </c>
      <c r="VNW26" s="401">
        <v>0.75</v>
      </c>
      <c r="VNX26" s="401">
        <v>0.75</v>
      </c>
      <c r="VNY26" s="401">
        <v>0.75</v>
      </c>
      <c r="VNZ26" s="401">
        <v>0.75</v>
      </c>
      <c r="VOA26" s="401">
        <v>0.75</v>
      </c>
      <c r="VOB26" s="401">
        <v>0.75</v>
      </c>
      <c r="VOC26" s="401">
        <v>0.75</v>
      </c>
      <c r="VOD26" s="401">
        <v>0.75</v>
      </c>
      <c r="VOE26" s="401">
        <v>0.75</v>
      </c>
      <c r="VOF26" s="401">
        <v>0.75</v>
      </c>
      <c r="VOG26" s="401">
        <v>0.75</v>
      </c>
      <c r="VOH26" s="401">
        <v>0.75</v>
      </c>
      <c r="VOI26" s="401">
        <v>0.75</v>
      </c>
      <c r="VOJ26" s="401">
        <v>0.75</v>
      </c>
      <c r="VOK26" s="401">
        <v>0.75</v>
      </c>
      <c r="VOL26" s="401">
        <v>0.75</v>
      </c>
      <c r="VOM26" s="401">
        <v>0.75</v>
      </c>
      <c r="VON26" s="401">
        <v>0.75</v>
      </c>
      <c r="VOO26" s="401">
        <v>0.75</v>
      </c>
      <c r="VOP26" s="401">
        <v>0.75</v>
      </c>
      <c r="VOQ26" s="401">
        <v>0.75</v>
      </c>
      <c r="VOR26" s="401">
        <v>0.75</v>
      </c>
      <c r="VOS26" s="401">
        <v>0.75</v>
      </c>
      <c r="VOT26" s="401">
        <v>0.75</v>
      </c>
      <c r="VOU26" s="401">
        <v>0.75</v>
      </c>
      <c r="VOV26" s="401">
        <v>0.75</v>
      </c>
      <c r="VOW26" s="401">
        <v>0.75</v>
      </c>
      <c r="VOX26" s="401">
        <v>0.75</v>
      </c>
      <c r="VOY26" s="401">
        <v>0.75</v>
      </c>
      <c r="VOZ26" s="401">
        <v>0.75</v>
      </c>
      <c r="VPA26" s="401">
        <v>0.75</v>
      </c>
      <c r="VPB26" s="401">
        <v>0.75</v>
      </c>
      <c r="VPC26" s="401">
        <v>0.75</v>
      </c>
      <c r="VPD26" s="401">
        <v>0.75</v>
      </c>
      <c r="VPE26" s="401">
        <v>0.75</v>
      </c>
      <c r="VPF26" s="401">
        <v>0.75</v>
      </c>
      <c r="VPG26" s="401">
        <v>0.75</v>
      </c>
      <c r="VPH26" s="401">
        <v>0.75</v>
      </c>
      <c r="VPI26" s="401">
        <v>0.75</v>
      </c>
      <c r="VPJ26" s="401">
        <v>0.75</v>
      </c>
      <c r="VPK26" s="401">
        <v>0.75</v>
      </c>
      <c r="VPL26" s="401">
        <v>0.75</v>
      </c>
      <c r="VPM26" s="401">
        <v>0.75</v>
      </c>
      <c r="VPN26" s="401">
        <v>0.75</v>
      </c>
      <c r="VPO26" s="401">
        <v>0.75</v>
      </c>
      <c r="VPP26" s="401">
        <v>0.75</v>
      </c>
      <c r="VPQ26" s="401">
        <v>0.75</v>
      </c>
      <c r="VPR26" s="401">
        <v>0.75</v>
      </c>
      <c r="VPS26" s="401">
        <v>0.75</v>
      </c>
      <c r="VPT26" s="401">
        <v>0.75</v>
      </c>
      <c r="VPU26" s="401">
        <v>0.75</v>
      </c>
      <c r="VPV26" s="401">
        <v>0.75</v>
      </c>
      <c r="VPW26" s="401">
        <v>0.75</v>
      </c>
      <c r="VPX26" s="401">
        <v>0.75</v>
      </c>
      <c r="VPY26" s="401">
        <v>0.75</v>
      </c>
      <c r="VPZ26" s="401">
        <v>0.75</v>
      </c>
      <c r="VQA26" s="401">
        <v>0.75</v>
      </c>
      <c r="VQB26" s="401">
        <v>0.75</v>
      </c>
      <c r="VQC26" s="401">
        <v>0.75</v>
      </c>
      <c r="VQD26" s="401">
        <v>0.75</v>
      </c>
      <c r="VQE26" s="401">
        <v>0.75</v>
      </c>
      <c r="VQF26" s="401">
        <v>0.75</v>
      </c>
      <c r="VQG26" s="401">
        <v>0.75</v>
      </c>
      <c r="VQH26" s="401">
        <v>0.75</v>
      </c>
      <c r="VQI26" s="401">
        <v>0.75</v>
      </c>
      <c r="VQJ26" s="401">
        <v>0.75</v>
      </c>
      <c r="VQK26" s="401">
        <v>0.75</v>
      </c>
      <c r="VQL26" s="401">
        <v>0.75</v>
      </c>
      <c r="VQM26" s="401">
        <v>0.75</v>
      </c>
      <c r="VQN26" s="401">
        <v>0.75</v>
      </c>
      <c r="VQO26" s="401">
        <v>0.75</v>
      </c>
      <c r="VQP26" s="401">
        <v>0.75</v>
      </c>
      <c r="VQQ26" s="401">
        <v>0.75</v>
      </c>
      <c r="VQR26" s="401">
        <v>0.75</v>
      </c>
      <c r="VQS26" s="401">
        <v>0.75</v>
      </c>
      <c r="VQT26" s="401">
        <v>0.75</v>
      </c>
      <c r="VQU26" s="401">
        <v>0.75</v>
      </c>
      <c r="VQV26" s="401">
        <v>0.75</v>
      </c>
      <c r="VQW26" s="401">
        <v>0.75</v>
      </c>
      <c r="VQX26" s="401">
        <v>0.75</v>
      </c>
      <c r="VQY26" s="401">
        <v>0.75</v>
      </c>
      <c r="VQZ26" s="401">
        <v>0.75</v>
      </c>
      <c r="VRA26" s="401">
        <v>0.75</v>
      </c>
      <c r="VRB26" s="401">
        <v>0.75</v>
      </c>
      <c r="VRC26" s="401">
        <v>0.75</v>
      </c>
      <c r="VRD26" s="401">
        <v>0.75</v>
      </c>
      <c r="VRE26" s="401">
        <v>0.75</v>
      </c>
      <c r="VRF26" s="401">
        <v>0.75</v>
      </c>
      <c r="VRG26" s="401">
        <v>0.75</v>
      </c>
      <c r="VRH26" s="401">
        <v>0.75</v>
      </c>
      <c r="VRI26" s="401">
        <v>0.75</v>
      </c>
      <c r="VRJ26" s="401">
        <v>0.75</v>
      </c>
      <c r="VRK26" s="401">
        <v>0.75</v>
      </c>
      <c r="VRL26" s="401">
        <v>0.75</v>
      </c>
      <c r="VRM26" s="401">
        <v>0.75</v>
      </c>
      <c r="VRN26" s="401">
        <v>0.75</v>
      </c>
      <c r="VRO26" s="401">
        <v>0.75</v>
      </c>
      <c r="VRP26" s="401">
        <v>0.75</v>
      </c>
      <c r="VRQ26" s="401">
        <v>0.75</v>
      </c>
      <c r="VRR26" s="401">
        <v>0.75</v>
      </c>
      <c r="VRS26" s="401">
        <v>0.75</v>
      </c>
      <c r="VRT26" s="401">
        <v>0.75</v>
      </c>
      <c r="VRU26" s="401">
        <v>0.75</v>
      </c>
      <c r="VRV26" s="401">
        <v>0.75</v>
      </c>
      <c r="VRW26" s="401">
        <v>0.75</v>
      </c>
      <c r="VRX26" s="401">
        <v>0.75</v>
      </c>
      <c r="VRY26" s="401">
        <v>0.75</v>
      </c>
      <c r="VRZ26" s="401">
        <v>0.75</v>
      </c>
      <c r="VSA26" s="401">
        <v>0.75</v>
      </c>
      <c r="VSB26" s="401">
        <v>0.75</v>
      </c>
      <c r="VSC26" s="401">
        <v>0.75</v>
      </c>
      <c r="VSD26" s="401">
        <v>0.75</v>
      </c>
      <c r="VSE26" s="401">
        <v>0.75</v>
      </c>
      <c r="VSF26" s="401">
        <v>0.75</v>
      </c>
      <c r="VSG26" s="401">
        <v>0.75</v>
      </c>
      <c r="VSH26" s="401">
        <v>0.75</v>
      </c>
      <c r="VSI26" s="401">
        <v>0.75</v>
      </c>
      <c r="VSJ26" s="401">
        <v>0.75</v>
      </c>
      <c r="VSK26" s="401">
        <v>0.75</v>
      </c>
      <c r="VSL26" s="401">
        <v>0.75</v>
      </c>
      <c r="VSM26" s="401">
        <v>0.75</v>
      </c>
      <c r="VSN26" s="401">
        <v>0.75</v>
      </c>
      <c r="VSO26" s="401">
        <v>0.75</v>
      </c>
      <c r="VSP26" s="401">
        <v>0.75</v>
      </c>
      <c r="VSQ26" s="401">
        <v>0.75</v>
      </c>
      <c r="VSR26" s="401">
        <v>0.75</v>
      </c>
      <c r="VSS26" s="401">
        <v>0.75</v>
      </c>
      <c r="VST26" s="401">
        <v>0.75</v>
      </c>
      <c r="VSU26" s="401">
        <v>0.75</v>
      </c>
      <c r="VSV26" s="401">
        <v>0.75</v>
      </c>
      <c r="VSW26" s="401">
        <v>0.75</v>
      </c>
      <c r="VSX26" s="401">
        <v>0.75</v>
      </c>
      <c r="VSY26" s="401">
        <v>0.75</v>
      </c>
      <c r="VSZ26" s="401">
        <v>0.75</v>
      </c>
      <c r="VTA26" s="401">
        <v>0.75</v>
      </c>
      <c r="VTB26" s="401">
        <v>0.75</v>
      </c>
      <c r="VTC26" s="401">
        <v>0.75</v>
      </c>
      <c r="VTD26" s="401">
        <v>0.75</v>
      </c>
      <c r="VTE26" s="401">
        <v>0.75</v>
      </c>
      <c r="VTF26" s="401">
        <v>0.75</v>
      </c>
      <c r="VTG26" s="401">
        <v>0.75</v>
      </c>
      <c r="VTH26" s="401">
        <v>0.75</v>
      </c>
      <c r="VTI26" s="401">
        <v>0.75</v>
      </c>
      <c r="VTJ26" s="401">
        <v>0.75</v>
      </c>
      <c r="VTK26" s="401">
        <v>0.75</v>
      </c>
      <c r="VTL26" s="401">
        <v>0.75</v>
      </c>
      <c r="VTM26" s="401">
        <v>0.75</v>
      </c>
      <c r="VTN26" s="401">
        <v>0.75</v>
      </c>
      <c r="VTO26" s="401">
        <v>0.75</v>
      </c>
      <c r="VTP26" s="401">
        <v>0.75</v>
      </c>
      <c r="VTQ26" s="401">
        <v>0.75</v>
      </c>
      <c r="VTR26" s="401">
        <v>0.75</v>
      </c>
      <c r="VTS26" s="401">
        <v>0.75</v>
      </c>
      <c r="VTT26" s="401">
        <v>0.75</v>
      </c>
      <c r="VTU26" s="401">
        <v>0.75</v>
      </c>
      <c r="VTV26" s="401">
        <v>0.75</v>
      </c>
      <c r="VTW26" s="401">
        <v>0.75</v>
      </c>
      <c r="VTX26" s="401">
        <v>0.75</v>
      </c>
      <c r="VTY26" s="401">
        <v>0.75</v>
      </c>
      <c r="VTZ26" s="401">
        <v>0.75</v>
      </c>
      <c r="VUA26" s="401">
        <v>0.75</v>
      </c>
      <c r="VUB26" s="401">
        <v>0.75</v>
      </c>
      <c r="VUC26" s="401">
        <v>0.75</v>
      </c>
      <c r="VUD26" s="401">
        <v>0.75</v>
      </c>
      <c r="VUE26" s="401">
        <v>0.75</v>
      </c>
      <c r="VUF26" s="401">
        <v>0.75</v>
      </c>
      <c r="VUG26" s="401">
        <v>0.75</v>
      </c>
      <c r="VUH26" s="401">
        <v>0.75</v>
      </c>
      <c r="VUI26" s="401">
        <v>0.75</v>
      </c>
      <c r="VUJ26" s="401">
        <v>0.75</v>
      </c>
      <c r="VUK26" s="401">
        <v>0.75</v>
      </c>
      <c r="VUL26" s="401">
        <v>0.75</v>
      </c>
      <c r="VUM26" s="401">
        <v>0.75</v>
      </c>
      <c r="VUN26" s="401">
        <v>0.75</v>
      </c>
      <c r="VUO26" s="401">
        <v>0.75</v>
      </c>
      <c r="VUP26" s="401">
        <v>0.75</v>
      </c>
      <c r="VUQ26" s="401">
        <v>0.75</v>
      </c>
      <c r="VUR26" s="401">
        <v>0.75</v>
      </c>
      <c r="VUS26" s="401">
        <v>0.75</v>
      </c>
      <c r="VUT26" s="401">
        <v>0.75</v>
      </c>
      <c r="VUU26" s="401">
        <v>0.75</v>
      </c>
      <c r="VUV26" s="401">
        <v>0.75</v>
      </c>
      <c r="VUW26" s="401">
        <v>0.75</v>
      </c>
      <c r="VUX26" s="401">
        <v>0.75</v>
      </c>
      <c r="VUY26" s="401">
        <v>0.75</v>
      </c>
      <c r="VUZ26" s="401">
        <v>0.75</v>
      </c>
      <c r="VVA26" s="401">
        <v>0.75</v>
      </c>
      <c r="VVB26" s="401">
        <v>0.75</v>
      </c>
      <c r="VVC26" s="401">
        <v>0.75</v>
      </c>
      <c r="VVD26" s="401">
        <v>0.75</v>
      </c>
      <c r="VVE26" s="401">
        <v>0.75</v>
      </c>
      <c r="VVF26" s="401">
        <v>0.75</v>
      </c>
      <c r="VVG26" s="401">
        <v>0.75</v>
      </c>
      <c r="VVH26" s="401">
        <v>0.75</v>
      </c>
      <c r="VVI26" s="401">
        <v>0.75</v>
      </c>
      <c r="VVJ26" s="401">
        <v>0.75</v>
      </c>
      <c r="VVK26" s="401">
        <v>0.75</v>
      </c>
      <c r="VVL26" s="401">
        <v>0.75</v>
      </c>
      <c r="VVM26" s="401">
        <v>0.75</v>
      </c>
      <c r="VVN26" s="401">
        <v>0.75</v>
      </c>
      <c r="VVO26" s="401">
        <v>0.75</v>
      </c>
      <c r="VVP26" s="401">
        <v>0.75</v>
      </c>
      <c r="VVQ26" s="401">
        <v>0.75</v>
      </c>
      <c r="VVR26" s="401">
        <v>0.75</v>
      </c>
      <c r="VVS26" s="401">
        <v>0.75</v>
      </c>
      <c r="VVT26" s="401">
        <v>0.75</v>
      </c>
      <c r="VVU26" s="401">
        <v>0.75</v>
      </c>
      <c r="VVV26" s="401">
        <v>0.75</v>
      </c>
      <c r="VVW26" s="401">
        <v>0.75</v>
      </c>
      <c r="VVX26" s="401">
        <v>0.75</v>
      </c>
      <c r="VVY26" s="401">
        <v>0.75</v>
      </c>
      <c r="VVZ26" s="401">
        <v>0.75</v>
      </c>
      <c r="VWA26" s="401">
        <v>0.75</v>
      </c>
      <c r="VWB26" s="401">
        <v>0.75</v>
      </c>
      <c r="VWC26" s="401">
        <v>0.75</v>
      </c>
      <c r="VWD26" s="401">
        <v>0.75</v>
      </c>
      <c r="VWE26" s="401">
        <v>0.75</v>
      </c>
      <c r="VWF26" s="401">
        <v>0.75</v>
      </c>
      <c r="VWG26" s="401">
        <v>0.75</v>
      </c>
      <c r="VWH26" s="401">
        <v>0.75</v>
      </c>
      <c r="VWI26" s="401">
        <v>0.75</v>
      </c>
      <c r="VWJ26" s="401">
        <v>0.75</v>
      </c>
      <c r="VWK26" s="401">
        <v>0.75</v>
      </c>
      <c r="VWL26" s="401">
        <v>0.75</v>
      </c>
      <c r="VWM26" s="401">
        <v>0.75</v>
      </c>
      <c r="VWN26" s="401">
        <v>0.75</v>
      </c>
      <c r="VWO26" s="401">
        <v>0.75</v>
      </c>
      <c r="VWP26" s="401">
        <v>0.75</v>
      </c>
      <c r="VWQ26" s="401">
        <v>0.75</v>
      </c>
      <c r="VWR26" s="401">
        <v>0.75</v>
      </c>
      <c r="VWS26" s="401">
        <v>0.75</v>
      </c>
      <c r="VWT26" s="401">
        <v>0.75</v>
      </c>
      <c r="VWU26" s="401">
        <v>0.75</v>
      </c>
      <c r="VWV26" s="401">
        <v>0.75</v>
      </c>
      <c r="VWW26" s="401">
        <v>0.75</v>
      </c>
      <c r="VWX26" s="401">
        <v>0.75</v>
      </c>
      <c r="VWY26" s="401">
        <v>0.75</v>
      </c>
      <c r="VWZ26" s="401">
        <v>0.75</v>
      </c>
      <c r="VXA26" s="401">
        <v>0.75</v>
      </c>
      <c r="VXB26" s="401">
        <v>0.75</v>
      </c>
      <c r="VXC26" s="401">
        <v>0.75</v>
      </c>
      <c r="VXD26" s="401">
        <v>0.75</v>
      </c>
      <c r="VXE26" s="401">
        <v>0.75</v>
      </c>
      <c r="VXF26" s="401">
        <v>0.75</v>
      </c>
      <c r="VXG26" s="401">
        <v>0.75</v>
      </c>
      <c r="VXH26" s="401">
        <v>0.75</v>
      </c>
      <c r="VXI26" s="401">
        <v>0.75</v>
      </c>
      <c r="VXJ26" s="401">
        <v>0.75</v>
      </c>
      <c r="VXK26" s="401">
        <v>0.75</v>
      </c>
      <c r="VXL26" s="401">
        <v>0.75</v>
      </c>
      <c r="VXM26" s="401">
        <v>0.75</v>
      </c>
      <c r="VXN26" s="401">
        <v>0.75</v>
      </c>
      <c r="VXO26" s="401">
        <v>0.75</v>
      </c>
      <c r="VXP26" s="401">
        <v>0.75</v>
      </c>
      <c r="VXQ26" s="401">
        <v>0.75</v>
      </c>
      <c r="VXR26" s="401">
        <v>0.75</v>
      </c>
      <c r="VXS26" s="401">
        <v>0.75</v>
      </c>
      <c r="VXT26" s="401">
        <v>0.75</v>
      </c>
      <c r="VXU26" s="401">
        <v>0.75</v>
      </c>
      <c r="VXV26" s="401">
        <v>0.75</v>
      </c>
      <c r="VXW26" s="401">
        <v>0.75</v>
      </c>
      <c r="VXX26" s="401">
        <v>0.75</v>
      </c>
      <c r="VXY26" s="401">
        <v>0.75</v>
      </c>
      <c r="VXZ26" s="401">
        <v>0.75</v>
      </c>
      <c r="VYA26" s="401">
        <v>0.75</v>
      </c>
      <c r="VYB26" s="401">
        <v>0.75</v>
      </c>
      <c r="VYC26" s="401">
        <v>0.75</v>
      </c>
      <c r="VYD26" s="401">
        <v>0.75</v>
      </c>
      <c r="VYE26" s="401">
        <v>0.75</v>
      </c>
      <c r="VYF26" s="401">
        <v>0.75</v>
      </c>
      <c r="VYG26" s="401">
        <v>0.75</v>
      </c>
      <c r="VYH26" s="401">
        <v>0.75</v>
      </c>
      <c r="VYI26" s="401">
        <v>0.75</v>
      </c>
      <c r="VYJ26" s="401">
        <v>0.75</v>
      </c>
      <c r="VYK26" s="401">
        <v>0.75</v>
      </c>
      <c r="VYL26" s="401">
        <v>0.75</v>
      </c>
      <c r="VYM26" s="401">
        <v>0.75</v>
      </c>
      <c r="VYN26" s="401">
        <v>0.75</v>
      </c>
      <c r="VYO26" s="401">
        <v>0.75</v>
      </c>
      <c r="VYP26" s="401">
        <v>0.75</v>
      </c>
      <c r="VYQ26" s="401">
        <v>0.75</v>
      </c>
      <c r="VYR26" s="401">
        <v>0.75</v>
      </c>
      <c r="VYS26" s="401">
        <v>0.75</v>
      </c>
      <c r="VYT26" s="401">
        <v>0.75</v>
      </c>
      <c r="VYU26" s="401">
        <v>0.75</v>
      </c>
      <c r="VYV26" s="401">
        <v>0.75</v>
      </c>
      <c r="VYW26" s="401">
        <v>0.75</v>
      </c>
      <c r="VYX26" s="401">
        <v>0.75</v>
      </c>
      <c r="VYY26" s="401">
        <v>0.75</v>
      </c>
      <c r="VYZ26" s="401">
        <v>0.75</v>
      </c>
      <c r="VZA26" s="401">
        <v>0.75</v>
      </c>
      <c r="VZB26" s="401">
        <v>0.75</v>
      </c>
      <c r="VZC26" s="401">
        <v>0.75</v>
      </c>
      <c r="VZD26" s="401">
        <v>0.75</v>
      </c>
      <c r="VZE26" s="401">
        <v>0.75</v>
      </c>
      <c r="VZF26" s="401">
        <v>0.75</v>
      </c>
      <c r="VZG26" s="401">
        <v>0.75</v>
      </c>
      <c r="VZH26" s="401">
        <v>0.75</v>
      </c>
      <c r="VZI26" s="401">
        <v>0.75</v>
      </c>
      <c r="VZJ26" s="401">
        <v>0.75</v>
      </c>
      <c r="VZK26" s="401">
        <v>0.75</v>
      </c>
      <c r="VZL26" s="401">
        <v>0.75</v>
      </c>
      <c r="VZM26" s="401">
        <v>0.75</v>
      </c>
      <c r="VZN26" s="401">
        <v>0.75</v>
      </c>
      <c r="VZO26" s="401">
        <v>0.75</v>
      </c>
      <c r="VZP26" s="401">
        <v>0.75</v>
      </c>
      <c r="VZQ26" s="401">
        <v>0.75</v>
      </c>
      <c r="VZR26" s="401">
        <v>0.75</v>
      </c>
      <c r="VZS26" s="401">
        <v>0.75</v>
      </c>
      <c r="VZT26" s="401">
        <v>0.75</v>
      </c>
      <c r="VZU26" s="401">
        <v>0.75</v>
      </c>
      <c r="VZV26" s="401">
        <v>0.75</v>
      </c>
      <c r="VZW26" s="401">
        <v>0.75</v>
      </c>
      <c r="VZX26" s="401">
        <v>0.75</v>
      </c>
      <c r="VZY26" s="401">
        <v>0.75</v>
      </c>
      <c r="VZZ26" s="401">
        <v>0.75</v>
      </c>
      <c r="WAA26" s="401">
        <v>0.75</v>
      </c>
      <c r="WAB26" s="401">
        <v>0.75</v>
      </c>
      <c r="WAC26" s="401">
        <v>0.75</v>
      </c>
      <c r="WAD26" s="401">
        <v>0.75</v>
      </c>
      <c r="WAE26" s="401">
        <v>0.75</v>
      </c>
      <c r="WAF26" s="401">
        <v>0.75</v>
      </c>
      <c r="WAG26" s="401">
        <v>0.75</v>
      </c>
      <c r="WAH26" s="401">
        <v>0.75</v>
      </c>
      <c r="WAI26" s="401">
        <v>0.75</v>
      </c>
      <c r="WAJ26" s="401">
        <v>0.75</v>
      </c>
      <c r="WAK26" s="401">
        <v>0.75</v>
      </c>
      <c r="WAL26" s="401">
        <v>0.75</v>
      </c>
      <c r="WAM26" s="401">
        <v>0.75</v>
      </c>
      <c r="WAN26" s="401">
        <v>0.75</v>
      </c>
      <c r="WAO26" s="401">
        <v>0.75</v>
      </c>
      <c r="WAP26" s="401">
        <v>0.75</v>
      </c>
      <c r="WAQ26" s="401">
        <v>0.75</v>
      </c>
      <c r="WAR26" s="401">
        <v>0.75</v>
      </c>
      <c r="WAS26" s="401">
        <v>0.75</v>
      </c>
      <c r="WAT26" s="401">
        <v>0.75</v>
      </c>
      <c r="WAU26" s="401">
        <v>0.75</v>
      </c>
      <c r="WAV26" s="401">
        <v>0.75</v>
      </c>
      <c r="WAW26" s="401">
        <v>0.75</v>
      </c>
      <c r="WAX26" s="401">
        <v>0.75</v>
      </c>
      <c r="WAY26" s="401">
        <v>0.75</v>
      </c>
      <c r="WAZ26" s="401">
        <v>0.75</v>
      </c>
      <c r="WBA26" s="401">
        <v>0.75</v>
      </c>
      <c r="WBB26" s="401">
        <v>0.75</v>
      </c>
      <c r="WBC26" s="401">
        <v>0.75</v>
      </c>
      <c r="WBD26" s="401">
        <v>0.75</v>
      </c>
      <c r="WBE26" s="401">
        <v>0.75</v>
      </c>
      <c r="WBF26" s="401">
        <v>0.75</v>
      </c>
      <c r="WBG26" s="401">
        <v>0.75</v>
      </c>
      <c r="WBH26" s="401">
        <v>0.75</v>
      </c>
      <c r="WBI26" s="401">
        <v>0.75</v>
      </c>
      <c r="WBJ26" s="401">
        <v>0.75</v>
      </c>
      <c r="WBK26" s="401">
        <v>0.75</v>
      </c>
      <c r="WBL26" s="401">
        <v>0.75</v>
      </c>
      <c r="WBM26" s="401">
        <v>0.75</v>
      </c>
      <c r="WBN26" s="401">
        <v>0.75</v>
      </c>
      <c r="WBO26" s="401">
        <v>0.75</v>
      </c>
      <c r="WBP26" s="401">
        <v>0.75</v>
      </c>
      <c r="WBQ26" s="401">
        <v>0.75</v>
      </c>
      <c r="WBR26" s="401">
        <v>0.75</v>
      </c>
      <c r="WBS26" s="401">
        <v>0.75</v>
      </c>
      <c r="WBT26" s="401">
        <v>0.75</v>
      </c>
      <c r="WBU26" s="401">
        <v>0.75</v>
      </c>
      <c r="WBV26" s="401">
        <v>0.75</v>
      </c>
      <c r="WBW26" s="401">
        <v>0.75</v>
      </c>
      <c r="WBX26" s="401">
        <v>0.75</v>
      </c>
      <c r="WBY26" s="401">
        <v>0.75</v>
      </c>
      <c r="WBZ26" s="401">
        <v>0.75</v>
      </c>
      <c r="WCA26" s="401">
        <v>0.75</v>
      </c>
      <c r="WCB26" s="401">
        <v>0.75</v>
      </c>
      <c r="WCC26" s="401">
        <v>0.75</v>
      </c>
      <c r="WCD26" s="401">
        <v>0.75</v>
      </c>
      <c r="WCE26" s="401">
        <v>0.75</v>
      </c>
      <c r="WCF26" s="401">
        <v>0.75</v>
      </c>
      <c r="WCG26" s="401">
        <v>0.75</v>
      </c>
      <c r="WCH26" s="401">
        <v>0.75</v>
      </c>
      <c r="WCI26" s="401">
        <v>0.75</v>
      </c>
      <c r="WCJ26" s="401">
        <v>0.75</v>
      </c>
      <c r="WCK26" s="401">
        <v>0.75</v>
      </c>
      <c r="WCL26" s="401">
        <v>0.75</v>
      </c>
      <c r="WCM26" s="401">
        <v>0.75</v>
      </c>
      <c r="WCN26" s="401">
        <v>0.75</v>
      </c>
      <c r="WCO26" s="401">
        <v>0.75</v>
      </c>
      <c r="WCP26" s="401">
        <v>0.75</v>
      </c>
      <c r="WCQ26" s="401">
        <v>0.75</v>
      </c>
      <c r="WCR26" s="401">
        <v>0.75</v>
      </c>
      <c r="WCS26" s="401">
        <v>0.75</v>
      </c>
      <c r="WCT26" s="401">
        <v>0.75</v>
      </c>
      <c r="WCU26" s="401">
        <v>0.75</v>
      </c>
      <c r="WCV26" s="401">
        <v>0.75</v>
      </c>
      <c r="WCW26" s="401">
        <v>0.75</v>
      </c>
      <c r="WCX26" s="401">
        <v>0.75</v>
      </c>
      <c r="WCY26" s="401">
        <v>0.75</v>
      </c>
      <c r="WCZ26" s="401">
        <v>0.75</v>
      </c>
      <c r="WDA26" s="401">
        <v>0.75</v>
      </c>
      <c r="WDB26" s="401">
        <v>0.75</v>
      </c>
      <c r="WDC26" s="401">
        <v>0.75</v>
      </c>
      <c r="WDD26" s="401">
        <v>0.75</v>
      </c>
      <c r="WDE26" s="401">
        <v>0.75</v>
      </c>
      <c r="WDF26" s="401">
        <v>0.75</v>
      </c>
      <c r="WDG26" s="401">
        <v>0.75</v>
      </c>
      <c r="WDH26" s="401">
        <v>0.75</v>
      </c>
      <c r="WDI26" s="401">
        <v>0.75</v>
      </c>
      <c r="WDJ26" s="401">
        <v>0.75</v>
      </c>
      <c r="WDK26" s="401">
        <v>0.75</v>
      </c>
      <c r="WDL26" s="401">
        <v>0.75</v>
      </c>
      <c r="WDM26" s="401">
        <v>0.75</v>
      </c>
      <c r="WDN26" s="401">
        <v>0.75</v>
      </c>
      <c r="WDO26" s="401">
        <v>0.75</v>
      </c>
      <c r="WDP26" s="401">
        <v>0.75</v>
      </c>
      <c r="WDQ26" s="401">
        <v>0.75</v>
      </c>
      <c r="WDR26" s="401">
        <v>0.75</v>
      </c>
      <c r="WDS26" s="401">
        <v>0.75</v>
      </c>
      <c r="WDT26" s="401">
        <v>0.75</v>
      </c>
      <c r="WDU26" s="401">
        <v>0.75</v>
      </c>
      <c r="WDV26" s="401">
        <v>0.75</v>
      </c>
      <c r="WDW26" s="401">
        <v>0.75</v>
      </c>
      <c r="WDX26" s="401">
        <v>0.75</v>
      </c>
      <c r="WDY26" s="401">
        <v>0.75</v>
      </c>
      <c r="WDZ26" s="401">
        <v>0.75</v>
      </c>
      <c r="WEA26" s="401">
        <v>0.75</v>
      </c>
      <c r="WEB26" s="401">
        <v>0.75</v>
      </c>
      <c r="WEC26" s="401">
        <v>0.75</v>
      </c>
      <c r="WED26" s="401">
        <v>0.75</v>
      </c>
      <c r="WEE26" s="401">
        <v>0.75</v>
      </c>
      <c r="WEF26" s="401">
        <v>0.75</v>
      </c>
      <c r="WEG26" s="401">
        <v>0.75</v>
      </c>
      <c r="WEH26" s="401">
        <v>0.75</v>
      </c>
      <c r="WEI26" s="401">
        <v>0.75</v>
      </c>
      <c r="WEJ26" s="401">
        <v>0.75</v>
      </c>
      <c r="WEK26" s="401">
        <v>0.75</v>
      </c>
      <c r="WEL26" s="401">
        <v>0.75</v>
      </c>
      <c r="WEM26" s="401">
        <v>0.75</v>
      </c>
      <c r="WEN26" s="401">
        <v>0.75</v>
      </c>
      <c r="WEO26" s="401">
        <v>0.75</v>
      </c>
      <c r="WEP26" s="401">
        <v>0.75</v>
      </c>
      <c r="WEQ26" s="401">
        <v>0.75</v>
      </c>
      <c r="WER26" s="401">
        <v>0.75</v>
      </c>
      <c r="WES26" s="401">
        <v>0.75</v>
      </c>
      <c r="WET26" s="401">
        <v>0.75</v>
      </c>
      <c r="WEU26" s="401">
        <v>0.75</v>
      </c>
      <c r="WEV26" s="401">
        <v>0.75</v>
      </c>
      <c r="WEW26" s="401">
        <v>0.75</v>
      </c>
      <c r="WEX26" s="401">
        <v>0.75</v>
      </c>
      <c r="WEY26" s="401">
        <v>0.75</v>
      </c>
      <c r="WEZ26" s="401">
        <v>0.75</v>
      </c>
      <c r="WFA26" s="401">
        <v>0.75</v>
      </c>
      <c r="WFB26" s="401">
        <v>0.75</v>
      </c>
      <c r="WFC26" s="401">
        <v>0.75</v>
      </c>
      <c r="WFD26" s="401">
        <v>0.75</v>
      </c>
      <c r="WFE26" s="401">
        <v>0.75</v>
      </c>
      <c r="WFF26" s="401">
        <v>0.75</v>
      </c>
      <c r="WFG26" s="401">
        <v>0.75</v>
      </c>
      <c r="WFH26" s="401">
        <v>0.75</v>
      </c>
      <c r="WFI26" s="401">
        <v>0.75</v>
      </c>
      <c r="WFJ26" s="401">
        <v>0.75</v>
      </c>
      <c r="WFK26" s="401">
        <v>0.75</v>
      </c>
      <c r="WFL26" s="401">
        <v>0.75</v>
      </c>
      <c r="WFM26" s="401">
        <v>0.75</v>
      </c>
      <c r="WFN26" s="401">
        <v>0.75</v>
      </c>
      <c r="WFO26" s="401">
        <v>0.75</v>
      </c>
      <c r="WFP26" s="401">
        <v>0.75</v>
      </c>
      <c r="WFQ26" s="401">
        <v>0.75</v>
      </c>
      <c r="WFR26" s="401">
        <v>0.75</v>
      </c>
      <c r="WFS26" s="401">
        <v>0.75</v>
      </c>
      <c r="WFT26" s="401">
        <v>0.75</v>
      </c>
      <c r="WFU26" s="401">
        <v>0.75</v>
      </c>
      <c r="WFV26" s="401">
        <v>0.75</v>
      </c>
      <c r="WFW26" s="401">
        <v>0.75</v>
      </c>
      <c r="WFX26" s="401">
        <v>0.75</v>
      </c>
      <c r="WFY26" s="401">
        <v>0.75</v>
      </c>
      <c r="WFZ26" s="401">
        <v>0.75</v>
      </c>
      <c r="WGA26" s="401">
        <v>0.75</v>
      </c>
      <c r="WGB26" s="401">
        <v>0.75</v>
      </c>
      <c r="WGC26" s="401">
        <v>0.75</v>
      </c>
      <c r="WGD26" s="401">
        <v>0.75</v>
      </c>
      <c r="WGE26" s="401">
        <v>0.75</v>
      </c>
      <c r="WGF26" s="401">
        <v>0.75</v>
      </c>
      <c r="WGG26" s="401">
        <v>0.75</v>
      </c>
      <c r="WGH26" s="401">
        <v>0.75</v>
      </c>
      <c r="WGI26" s="401">
        <v>0.75</v>
      </c>
      <c r="WGJ26" s="401">
        <v>0.75</v>
      </c>
      <c r="WGK26" s="401">
        <v>0.75</v>
      </c>
      <c r="WGL26" s="401">
        <v>0.75</v>
      </c>
      <c r="WGM26" s="401">
        <v>0.75</v>
      </c>
      <c r="WGN26" s="401">
        <v>0.75</v>
      </c>
      <c r="WGO26" s="401">
        <v>0.75</v>
      </c>
      <c r="WGP26" s="401">
        <v>0.75</v>
      </c>
      <c r="WGQ26" s="401">
        <v>0.75</v>
      </c>
      <c r="WGR26" s="401">
        <v>0.75</v>
      </c>
      <c r="WGS26" s="401">
        <v>0.75</v>
      </c>
      <c r="WGT26" s="401">
        <v>0.75</v>
      </c>
      <c r="WGU26" s="401">
        <v>0.75</v>
      </c>
      <c r="WGV26" s="401">
        <v>0.75</v>
      </c>
      <c r="WGW26" s="401">
        <v>0.75</v>
      </c>
      <c r="WGX26" s="401">
        <v>0.75</v>
      </c>
      <c r="WGY26" s="401">
        <v>0.75</v>
      </c>
      <c r="WGZ26" s="401">
        <v>0.75</v>
      </c>
      <c r="WHA26" s="401">
        <v>0.75</v>
      </c>
      <c r="WHB26" s="401">
        <v>0.75</v>
      </c>
      <c r="WHC26" s="401">
        <v>0.75</v>
      </c>
      <c r="WHD26" s="401">
        <v>0.75</v>
      </c>
      <c r="WHE26" s="401">
        <v>0.75</v>
      </c>
      <c r="WHF26" s="401">
        <v>0.75</v>
      </c>
      <c r="WHG26" s="401">
        <v>0.75</v>
      </c>
      <c r="WHH26" s="401">
        <v>0.75</v>
      </c>
      <c r="WHI26" s="401">
        <v>0.75</v>
      </c>
      <c r="WHJ26" s="401">
        <v>0.75</v>
      </c>
      <c r="WHK26" s="401">
        <v>0.75</v>
      </c>
      <c r="WHL26" s="401">
        <v>0.75</v>
      </c>
      <c r="WHM26" s="401">
        <v>0.75</v>
      </c>
      <c r="WHN26" s="401">
        <v>0.75</v>
      </c>
      <c r="WHO26" s="401">
        <v>0.75</v>
      </c>
      <c r="WHP26" s="401">
        <v>0.75</v>
      </c>
      <c r="WHQ26" s="401">
        <v>0.75</v>
      </c>
      <c r="WHR26" s="401">
        <v>0.75</v>
      </c>
      <c r="WHS26" s="401">
        <v>0.75</v>
      </c>
      <c r="WHT26" s="401">
        <v>0.75</v>
      </c>
      <c r="WHU26" s="401">
        <v>0.75</v>
      </c>
      <c r="WHV26" s="401">
        <v>0.75</v>
      </c>
      <c r="WHW26" s="401">
        <v>0.75</v>
      </c>
      <c r="WHX26" s="401">
        <v>0.75</v>
      </c>
      <c r="WHY26" s="401">
        <v>0.75</v>
      </c>
      <c r="WHZ26" s="401">
        <v>0.75</v>
      </c>
      <c r="WIA26" s="401">
        <v>0.75</v>
      </c>
      <c r="WIB26" s="401">
        <v>0.75</v>
      </c>
      <c r="WIC26" s="401">
        <v>0.75</v>
      </c>
      <c r="WID26" s="401">
        <v>0.75</v>
      </c>
      <c r="WIE26" s="401">
        <v>0.75</v>
      </c>
      <c r="WIF26" s="401">
        <v>0.75</v>
      </c>
      <c r="WIG26" s="401">
        <v>0.75</v>
      </c>
      <c r="WIH26" s="401">
        <v>0.75</v>
      </c>
      <c r="WII26" s="401">
        <v>0.75</v>
      </c>
      <c r="WIJ26" s="401">
        <v>0.75</v>
      </c>
      <c r="WIK26" s="401">
        <v>0.75</v>
      </c>
      <c r="WIL26" s="401">
        <v>0.75</v>
      </c>
      <c r="WIM26" s="401">
        <v>0.75</v>
      </c>
      <c r="WIN26" s="401">
        <v>0.75</v>
      </c>
      <c r="WIO26" s="401">
        <v>0.75</v>
      </c>
      <c r="WIP26" s="401">
        <v>0.75</v>
      </c>
      <c r="WIQ26" s="401">
        <v>0.75</v>
      </c>
      <c r="WIR26" s="401">
        <v>0.75</v>
      </c>
      <c r="WIS26" s="401">
        <v>0.75</v>
      </c>
      <c r="WIT26" s="401">
        <v>0.75</v>
      </c>
      <c r="WIU26" s="401">
        <v>0.75</v>
      </c>
      <c r="WIV26" s="401">
        <v>0.75</v>
      </c>
      <c r="WIW26" s="401">
        <v>0.75</v>
      </c>
      <c r="WIX26" s="401">
        <v>0.75</v>
      </c>
      <c r="WIY26" s="401">
        <v>0.75</v>
      </c>
      <c r="WIZ26" s="401">
        <v>0.75</v>
      </c>
      <c r="WJA26" s="401">
        <v>0.75</v>
      </c>
      <c r="WJB26" s="401">
        <v>0.75</v>
      </c>
      <c r="WJC26" s="401">
        <v>0.75</v>
      </c>
      <c r="WJD26" s="401">
        <v>0.75</v>
      </c>
      <c r="WJE26" s="401">
        <v>0.75</v>
      </c>
      <c r="WJF26" s="401">
        <v>0.75</v>
      </c>
      <c r="WJG26" s="401">
        <v>0.75</v>
      </c>
      <c r="WJH26" s="401">
        <v>0.75</v>
      </c>
      <c r="WJI26" s="401">
        <v>0.75</v>
      </c>
      <c r="WJJ26" s="401">
        <v>0.75</v>
      </c>
      <c r="WJK26" s="401">
        <v>0.75</v>
      </c>
      <c r="WJL26" s="401">
        <v>0.75</v>
      </c>
      <c r="WJM26" s="401">
        <v>0.75</v>
      </c>
      <c r="WJN26" s="401">
        <v>0.75</v>
      </c>
      <c r="WJO26" s="401">
        <v>0.75</v>
      </c>
      <c r="WJP26" s="401">
        <v>0.75</v>
      </c>
      <c r="WJQ26" s="401">
        <v>0.75</v>
      </c>
      <c r="WJR26" s="401">
        <v>0.75</v>
      </c>
      <c r="WJS26" s="401">
        <v>0.75</v>
      </c>
      <c r="WJT26" s="401">
        <v>0.75</v>
      </c>
      <c r="WJU26" s="401">
        <v>0.75</v>
      </c>
      <c r="WJV26" s="401">
        <v>0.75</v>
      </c>
      <c r="WJW26" s="401">
        <v>0.75</v>
      </c>
      <c r="WJX26" s="401">
        <v>0.75</v>
      </c>
      <c r="WJY26" s="401">
        <v>0.75</v>
      </c>
      <c r="WJZ26" s="401">
        <v>0.75</v>
      </c>
      <c r="WKA26" s="401">
        <v>0.75</v>
      </c>
      <c r="WKB26" s="401">
        <v>0.75</v>
      </c>
      <c r="WKC26" s="401">
        <v>0.75</v>
      </c>
      <c r="WKD26" s="401">
        <v>0.75</v>
      </c>
      <c r="WKE26" s="401">
        <v>0.75</v>
      </c>
      <c r="WKF26" s="401">
        <v>0.75</v>
      </c>
      <c r="WKG26" s="401">
        <v>0.75</v>
      </c>
      <c r="WKH26" s="401">
        <v>0.75</v>
      </c>
      <c r="WKI26" s="401">
        <v>0.75</v>
      </c>
      <c r="WKJ26" s="401">
        <v>0.75</v>
      </c>
      <c r="WKK26" s="401">
        <v>0.75</v>
      </c>
      <c r="WKL26" s="401">
        <v>0.75</v>
      </c>
      <c r="WKM26" s="401">
        <v>0.75</v>
      </c>
      <c r="WKN26" s="401">
        <v>0.75</v>
      </c>
      <c r="WKO26" s="401">
        <v>0.75</v>
      </c>
      <c r="WKP26" s="401">
        <v>0.75</v>
      </c>
      <c r="WKQ26" s="401">
        <v>0.75</v>
      </c>
      <c r="WKR26" s="401">
        <v>0.75</v>
      </c>
      <c r="WKS26" s="401">
        <v>0.75</v>
      </c>
      <c r="WKT26" s="401">
        <v>0.75</v>
      </c>
      <c r="WKU26" s="401">
        <v>0.75</v>
      </c>
      <c r="WKV26" s="401">
        <v>0.75</v>
      </c>
      <c r="WKW26" s="401">
        <v>0.75</v>
      </c>
      <c r="WKX26" s="401">
        <v>0.75</v>
      </c>
      <c r="WKY26" s="401">
        <v>0.75</v>
      </c>
      <c r="WKZ26" s="401">
        <v>0.75</v>
      </c>
      <c r="WLA26" s="401">
        <v>0.75</v>
      </c>
      <c r="WLB26" s="401">
        <v>0.75</v>
      </c>
      <c r="WLC26" s="401">
        <v>0.75</v>
      </c>
      <c r="WLD26" s="401">
        <v>0.75</v>
      </c>
      <c r="WLE26" s="401">
        <v>0.75</v>
      </c>
      <c r="WLF26" s="401">
        <v>0.75</v>
      </c>
      <c r="WLG26" s="401">
        <v>0.75</v>
      </c>
      <c r="WLH26" s="401">
        <v>0.75</v>
      </c>
      <c r="WLI26" s="401">
        <v>0.75</v>
      </c>
      <c r="WLJ26" s="401">
        <v>0.75</v>
      </c>
      <c r="WLK26" s="401">
        <v>0.75</v>
      </c>
      <c r="WLL26" s="401">
        <v>0.75</v>
      </c>
      <c r="WLM26" s="401">
        <v>0.75</v>
      </c>
      <c r="WLN26" s="401">
        <v>0.75</v>
      </c>
      <c r="WLO26" s="401">
        <v>0.75</v>
      </c>
      <c r="WLP26" s="401">
        <v>0.75</v>
      </c>
      <c r="WLQ26" s="401">
        <v>0.75</v>
      </c>
      <c r="WLR26" s="401">
        <v>0.75</v>
      </c>
      <c r="WLS26" s="401">
        <v>0.75</v>
      </c>
      <c r="WLT26" s="401">
        <v>0.75</v>
      </c>
      <c r="WLU26" s="401">
        <v>0.75</v>
      </c>
      <c r="WLV26" s="401">
        <v>0.75</v>
      </c>
      <c r="WLW26" s="401">
        <v>0.75</v>
      </c>
      <c r="WLX26" s="401">
        <v>0.75</v>
      </c>
      <c r="WLY26" s="401">
        <v>0.75</v>
      </c>
      <c r="WLZ26" s="401">
        <v>0.75</v>
      </c>
      <c r="WMA26" s="401">
        <v>0.75</v>
      </c>
      <c r="WMB26" s="401">
        <v>0.75</v>
      </c>
      <c r="WMC26" s="401">
        <v>0.75</v>
      </c>
      <c r="WMD26" s="401">
        <v>0.75</v>
      </c>
      <c r="WME26" s="401">
        <v>0.75</v>
      </c>
      <c r="WMF26" s="401">
        <v>0.75</v>
      </c>
      <c r="WMG26" s="401">
        <v>0.75</v>
      </c>
      <c r="WMH26" s="401">
        <v>0.75</v>
      </c>
      <c r="WMI26" s="401">
        <v>0.75</v>
      </c>
      <c r="WMJ26" s="401">
        <v>0.75</v>
      </c>
      <c r="WMK26" s="401">
        <v>0.75</v>
      </c>
      <c r="WML26" s="401">
        <v>0.75</v>
      </c>
      <c r="WMM26" s="401">
        <v>0.75</v>
      </c>
      <c r="WMN26" s="401">
        <v>0.75</v>
      </c>
      <c r="WMO26" s="401">
        <v>0.75</v>
      </c>
      <c r="WMP26" s="401">
        <v>0.75</v>
      </c>
      <c r="WMQ26" s="401">
        <v>0.75</v>
      </c>
      <c r="WMR26" s="401">
        <v>0.75</v>
      </c>
      <c r="WMS26" s="401">
        <v>0.75</v>
      </c>
      <c r="WMT26" s="401">
        <v>0.75</v>
      </c>
      <c r="WMU26" s="401">
        <v>0.75</v>
      </c>
      <c r="WMV26" s="401">
        <v>0.75</v>
      </c>
      <c r="WMW26" s="401">
        <v>0.75</v>
      </c>
      <c r="WMX26" s="401">
        <v>0.75</v>
      </c>
      <c r="WMY26" s="401">
        <v>0.75</v>
      </c>
      <c r="WMZ26" s="401">
        <v>0.75</v>
      </c>
      <c r="WNA26" s="401">
        <v>0.75</v>
      </c>
      <c r="WNB26" s="401">
        <v>0.75</v>
      </c>
      <c r="WNC26" s="401">
        <v>0.75</v>
      </c>
      <c r="WND26" s="401">
        <v>0.75</v>
      </c>
      <c r="WNE26" s="401">
        <v>0.75</v>
      </c>
      <c r="WNF26" s="401">
        <v>0.75</v>
      </c>
      <c r="WNG26" s="401">
        <v>0.75</v>
      </c>
      <c r="WNH26" s="401">
        <v>0.75</v>
      </c>
      <c r="WNI26" s="401">
        <v>0.75</v>
      </c>
      <c r="WNJ26" s="401">
        <v>0.75</v>
      </c>
      <c r="WNK26" s="401">
        <v>0.75</v>
      </c>
      <c r="WNL26" s="401">
        <v>0.75</v>
      </c>
      <c r="WNM26" s="401">
        <v>0.75</v>
      </c>
      <c r="WNN26" s="401">
        <v>0.75</v>
      </c>
      <c r="WNO26" s="401">
        <v>0.75</v>
      </c>
      <c r="WNP26" s="401">
        <v>0.75</v>
      </c>
      <c r="WNQ26" s="401">
        <v>0.75</v>
      </c>
      <c r="WNR26" s="401">
        <v>0.75</v>
      </c>
      <c r="WNS26" s="401">
        <v>0.75</v>
      </c>
      <c r="WNT26" s="401">
        <v>0.75</v>
      </c>
      <c r="WNU26" s="401">
        <v>0.75</v>
      </c>
      <c r="WNV26" s="401">
        <v>0.75</v>
      </c>
      <c r="WNW26" s="401">
        <v>0.75</v>
      </c>
      <c r="WNX26" s="401">
        <v>0.75</v>
      </c>
      <c r="WNY26" s="401">
        <v>0.75</v>
      </c>
      <c r="WNZ26" s="401">
        <v>0.75</v>
      </c>
      <c r="WOA26" s="401">
        <v>0.75</v>
      </c>
      <c r="WOB26" s="401">
        <v>0.75</v>
      </c>
      <c r="WOC26" s="401">
        <v>0.75</v>
      </c>
      <c r="WOD26" s="401">
        <v>0.75</v>
      </c>
      <c r="WOE26" s="401">
        <v>0.75</v>
      </c>
      <c r="WOF26" s="401">
        <v>0.75</v>
      </c>
      <c r="WOG26" s="401">
        <v>0.75</v>
      </c>
      <c r="WOH26" s="401">
        <v>0.75</v>
      </c>
      <c r="WOI26" s="401">
        <v>0.75</v>
      </c>
      <c r="WOJ26" s="401">
        <v>0.75</v>
      </c>
      <c r="WOK26" s="401">
        <v>0.75</v>
      </c>
      <c r="WOL26" s="401">
        <v>0.75</v>
      </c>
      <c r="WOM26" s="401">
        <v>0.75</v>
      </c>
      <c r="WON26" s="401">
        <v>0.75</v>
      </c>
      <c r="WOO26" s="401">
        <v>0.75</v>
      </c>
      <c r="WOP26" s="401">
        <v>0.75</v>
      </c>
      <c r="WOQ26" s="401">
        <v>0.75</v>
      </c>
      <c r="WOR26" s="401">
        <v>0.75</v>
      </c>
      <c r="WOS26" s="401">
        <v>0.75</v>
      </c>
      <c r="WOT26" s="401">
        <v>0.75</v>
      </c>
      <c r="WOU26" s="401">
        <v>0.75</v>
      </c>
      <c r="WOV26" s="401">
        <v>0.75</v>
      </c>
      <c r="WOW26" s="401">
        <v>0.75</v>
      </c>
      <c r="WOX26" s="401">
        <v>0.75</v>
      </c>
      <c r="WOY26" s="401">
        <v>0.75</v>
      </c>
      <c r="WOZ26" s="401">
        <v>0.75</v>
      </c>
      <c r="WPA26" s="401">
        <v>0.75</v>
      </c>
      <c r="WPB26" s="401">
        <v>0.75</v>
      </c>
      <c r="WPC26" s="401">
        <v>0.75</v>
      </c>
      <c r="WPD26" s="401">
        <v>0.75</v>
      </c>
      <c r="WPE26" s="401">
        <v>0.75</v>
      </c>
      <c r="WPF26" s="401">
        <v>0.75</v>
      </c>
      <c r="WPG26" s="401">
        <v>0.75</v>
      </c>
      <c r="WPH26" s="401">
        <v>0.75</v>
      </c>
      <c r="WPI26" s="401">
        <v>0.75</v>
      </c>
      <c r="WPJ26" s="401">
        <v>0.75</v>
      </c>
      <c r="WPK26" s="401">
        <v>0.75</v>
      </c>
      <c r="WPL26" s="401">
        <v>0.75</v>
      </c>
      <c r="WPM26" s="401">
        <v>0.75</v>
      </c>
      <c r="WPN26" s="401">
        <v>0.75</v>
      </c>
      <c r="WPO26" s="401">
        <v>0.75</v>
      </c>
      <c r="WPP26" s="401">
        <v>0.75</v>
      </c>
      <c r="WPQ26" s="401">
        <v>0.75</v>
      </c>
      <c r="WPR26" s="401">
        <v>0.75</v>
      </c>
      <c r="WPS26" s="401">
        <v>0.75</v>
      </c>
      <c r="WPT26" s="401">
        <v>0.75</v>
      </c>
      <c r="WPU26" s="401">
        <v>0.75</v>
      </c>
      <c r="WPV26" s="401">
        <v>0.75</v>
      </c>
      <c r="WPW26" s="401">
        <v>0.75</v>
      </c>
      <c r="WPX26" s="401">
        <v>0.75</v>
      </c>
      <c r="WPY26" s="401">
        <v>0.75</v>
      </c>
      <c r="WPZ26" s="401">
        <v>0.75</v>
      </c>
      <c r="WQA26" s="401">
        <v>0.75</v>
      </c>
      <c r="WQB26" s="401">
        <v>0.75</v>
      </c>
      <c r="WQC26" s="401">
        <v>0.75</v>
      </c>
      <c r="WQD26" s="401">
        <v>0.75</v>
      </c>
      <c r="WQE26" s="401">
        <v>0.75</v>
      </c>
      <c r="WQF26" s="401">
        <v>0.75</v>
      </c>
      <c r="WQG26" s="401">
        <v>0.75</v>
      </c>
      <c r="WQH26" s="401">
        <v>0.75</v>
      </c>
      <c r="WQI26" s="401">
        <v>0.75</v>
      </c>
      <c r="WQJ26" s="401">
        <v>0.75</v>
      </c>
      <c r="WQK26" s="401">
        <v>0.75</v>
      </c>
      <c r="WQL26" s="401">
        <v>0.75</v>
      </c>
      <c r="WQM26" s="401">
        <v>0.75</v>
      </c>
      <c r="WQN26" s="401">
        <v>0.75</v>
      </c>
      <c r="WQO26" s="401">
        <v>0.75</v>
      </c>
      <c r="WQP26" s="401">
        <v>0.75</v>
      </c>
      <c r="WQQ26" s="401">
        <v>0.75</v>
      </c>
      <c r="WQR26" s="401">
        <v>0.75</v>
      </c>
      <c r="WQS26" s="401">
        <v>0.75</v>
      </c>
      <c r="WQT26" s="401">
        <v>0.75</v>
      </c>
      <c r="WQU26" s="401">
        <v>0.75</v>
      </c>
      <c r="WQV26" s="401">
        <v>0.75</v>
      </c>
      <c r="WQW26" s="401">
        <v>0.75</v>
      </c>
      <c r="WQX26" s="401">
        <v>0.75</v>
      </c>
      <c r="WQY26" s="401">
        <v>0.75</v>
      </c>
      <c r="WQZ26" s="401">
        <v>0.75</v>
      </c>
      <c r="WRA26" s="401">
        <v>0.75</v>
      </c>
      <c r="WRB26" s="401">
        <v>0.75</v>
      </c>
      <c r="WRC26" s="401">
        <v>0.75</v>
      </c>
      <c r="WRD26" s="401">
        <v>0.75</v>
      </c>
      <c r="WRE26" s="401">
        <v>0.75</v>
      </c>
      <c r="WRF26" s="401">
        <v>0.75</v>
      </c>
      <c r="WRG26" s="401">
        <v>0.75</v>
      </c>
      <c r="WRH26" s="401">
        <v>0.75</v>
      </c>
      <c r="WRI26" s="401">
        <v>0.75</v>
      </c>
      <c r="WRJ26" s="401">
        <v>0.75</v>
      </c>
      <c r="WRK26" s="401">
        <v>0.75</v>
      </c>
      <c r="WRL26" s="401">
        <v>0.75</v>
      </c>
      <c r="WRM26" s="401">
        <v>0.75</v>
      </c>
      <c r="WRN26" s="401">
        <v>0.75</v>
      </c>
      <c r="WRO26" s="401">
        <v>0.75</v>
      </c>
      <c r="WRP26" s="401">
        <v>0.75</v>
      </c>
      <c r="WRQ26" s="401">
        <v>0.75</v>
      </c>
      <c r="WRR26" s="401">
        <v>0.75</v>
      </c>
      <c r="WRS26" s="401">
        <v>0.75</v>
      </c>
      <c r="WRT26" s="401">
        <v>0.75</v>
      </c>
      <c r="WRU26" s="401">
        <v>0.75</v>
      </c>
      <c r="WRV26" s="401">
        <v>0.75</v>
      </c>
      <c r="WRW26" s="401">
        <v>0.75</v>
      </c>
      <c r="WRX26" s="401">
        <v>0.75</v>
      </c>
      <c r="WRY26" s="401">
        <v>0.75</v>
      </c>
      <c r="WRZ26" s="401">
        <v>0.75</v>
      </c>
      <c r="WSA26" s="401">
        <v>0.75</v>
      </c>
      <c r="WSB26" s="401">
        <v>0.75</v>
      </c>
      <c r="WSC26" s="401">
        <v>0.75</v>
      </c>
      <c r="WSD26" s="401">
        <v>0.75</v>
      </c>
      <c r="WSE26" s="401">
        <v>0.75</v>
      </c>
      <c r="WSF26" s="401">
        <v>0.75</v>
      </c>
      <c r="WSG26" s="401">
        <v>0.75</v>
      </c>
      <c r="WSH26" s="401">
        <v>0.75</v>
      </c>
      <c r="WSI26" s="401">
        <v>0.75</v>
      </c>
      <c r="WSJ26" s="401">
        <v>0.75</v>
      </c>
      <c r="WSK26" s="401">
        <v>0.75</v>
      </c>
      <c r="WSL26" s="401">
        <v>0.75</v>
      </c>
      <c r="WSM26" s="401">
        <v>0.75</v>
      </c>
      <c r="WSN26" s="401">
        <v>0.75</v>
      </c>
      <c r="WSO26" s="401">
        <v>0.75</v>
      </c>
      <c r="WSP26" s="401">
        <v>0.75</v>
      </c>
      <c r="WSQ26" s="401">
        <v>0.75</v>
      </c>
      <c r="WSR26" s="401">
        <v>0.75</v>
      </c>
      <c r="WSS26" s="401">
        <v>0.75</v>
      </c>
      <c r="WST26" s="401">
        <v>0.75</v>
      </c>
      <c r="WSU26" s="401">
        <v>0.75</v>
      </c>
      <c r="WSV26" s="401">
        <v>0.75</v>
      </c>
      <c r="WSW26" s="401">
        <v>0.75</v>
      </c>
      <c r="WSX26" s="401">
        <v>0.75</v>
      </c>
      <c r="WSY26" s="401">
        <v>0.75</v>
      </c>
      <c r="WSZ26" s="401">
        <v>0.75</v>
      </c>
      <c r="WTA26" s="401">
        <v>0.75</v>
      </c>
      <c r="WTB26" s="401">
        <v>0.75</v>
      </c>
      <c r="WTC26" s="401">
        <v>0.75</v>
      </c>
      <c r="WTD26" s="401">
        <v>0.75</v>
      </c>
      <c r="WTE26" s="401">
        <v>0.75</v>
      </c>
      <c r="WTF26" s="401">
        <v>0.75</v>
      </c>
      <c r="WTG26" s="401">
        <v>0.75</v>
      </c>
      <c r="WTH26" s="401">
        <v>0.75</v>
      </c>
      <c r="WTI26" s="401">
        <v>0.75</v>
      </c>
      <c r="WTJ26" s="401">
        <v>0.75</v>
      </c>
      <c r="WTK26" s="401">
        <v>0.75</v>
      </c>
      <c r="WTL26" s="401">
        <v>0.75</v>
      </c>
      <c r="WTM26" s="401">
        <v>0.75</v>
      </c>
      <c r="WTN26" s="401">
        <v>0.75</v>
      </c>
      <c r="WTO26" s="401">
        <v>0.75</v>
      </c>
      <c r="WTP26" s="401">
        <v>0.75</v>
      </c>
      <c r="WTQ26" s="401">
        <v>0.75</v>
      </c>
      <c r="WTR26" s="401">
        <v>0.75</v>
      </c>
      <c r="WTS26" s="401">
        <v>0.75</v>
      </c>
      <c r="WTT26" s="401">
        <v>0.75</v>
      </c>
      <c r="WTU26" s="401">
        <v>0.75</v>
      </c>
      <c r="WTV26" s="401">
        <v>0.75</v>
      </c>
      <c r="WTW26" s="401">
        <v>0.75</v>
      </c>
      <c r="WTX26" s="401">
        <v>0.75</v>
      </c>
      <c r="WTY26" s="401">
        <v>0.75</v>
      </c>
      <c r="WTZ26" s="401">
        <v>0.75</v>
      </c>
      <c r="WUA26" s="401">
        <v>0.75</v>
      </c>
      <c r="WUB26" s="401">
        <v>0.75</v>
      </c>
      <c r="WUC26" s="401">
        <v>0.75</v>
      </c>
      <c r="WUD26" s="401">
        <v>0.75</v>
      </c>
      <c r="WUE26" s="401">
        <v>0.75</v>
      </c>
      <c r="WUF26" s="401">
        <v>0.75</v>
      </c>
      <c r="WUG26" s="401">
        <v>0.75</v>
      </c>
      <c r="WUH26" s="401">
        <v>0.75</v>
      </c>
      <c r="WUI26" s="401">
        <v>0.75</v>
      </c>
      <c r="WUJ26" s="401">
        <v>0.75</v>
      </c>
      <c r="WUK26" s="401">
        <v>0.75</v>
      </c>
      <c r="WUL26" s="401">
        <v>0.75</v>
      </c>
      <c r="WUM26" s="401">
        <v>0.75</v>
      </c>
      <c r="WUN26" s="401">
        <v>0.75</v>
      </c>
      <c r="WUO26" s="401">
        <v>0.75</v>
      </c>
      <c r="WUP26" s="401">
        <v>0.75</v>
      </c>
      <c r="WUQ26" s="401">
        <v>0.75</v>
      </c>
      <c r="WUR26" s="401">
        <v>0.75</v>
      </c>
      <c r="WUS26" s="401">
        <v>0.75</v>
      </c>
      <c r="WUT26" s="401">
        <v>0.75</v>
      </c>
      <c r="WUU26" s="401">
        <v>0.75</v>
      </c>
      <c r="WUV26" s="401">
        <v>0.75</v>
      </c>
      <c r="WUW26" s="401">
        <v>0.75</v>
      </c>
      <c r="WUX26" s="401">
        <v>0.75</v>
      </c>
      <c r="WUY26" s="401">
        <v>0.75</v>
      </c>
      <c r="WUZ26" s="401">
        <v>0.75</v>
      </c>
      <c r="WVA26" s="401">
        <v>0.75</v>
      </c>
      <c r="WVB26" s="401">
        <v>0.75</v>
      </c>
      <c r="WVC26" s="401">
        <v>0.75</v>
      </c>
      <c r="WVD26" s="401">
        <v>0.75</v>
      </c>
      <c r="WVE26" s="401">
        <v>0.75</v>
      </c>
      <c r="WVF26" s="401">
        <v>0.75</v>
      </c>
      <c r="WVG26" s="401">
        <v>0.75</v>
      </c>
      <c r="WVH26" s="401">
        <v>0.75</v>
      </c>
      <c r="WVI26" s="401">
        <v>0.75</v>
      </c>
      <c r="WVJ26" s="401">
        <v>0.75</v>
      </c>
      <c r="WVK26" s="401">
        <v>0.75</v>
      </c>
      <c r="WVL26" s="401">
        <v>0.75</v>
      </c>
      <c r="WVM26" s="401">
        <v>0.75</v>
      </c>
      <c r="WVN26" s="401">
        <v>0.75</v>
      </c>
      <c r="WVO26" s="401">
        <v>0.75</v>
      </c>
      <c r="WVP26" s="401">
        <v>0.75</v>
      </c>
      <c r="WVQ26" s="401">
        <v>0.75</v>
      </c>
      <c r="WVR26" s="401">
        <v>0.75</v>
      </c>
      <c r="WVS26" s="401">
        <v>0.75</v>
      </c>
      <c r="WVT26" s="401">
        <v>0.75</v>
      </c>
      <c r="WVU26" s="401">
        <v>0.75</v>
      </c>
      <c r="WVV26" s="401">
        <v>0.75</v>
      </c>
      <c r="WVW26" s="401">
        <v>0.75</v>
      </c>
      <c r="WVX26" s="401">
        <v>0.75</v>
      </c>
      <c r="WVY26" s="401">
        <v>0.75</v>
      </c>
      <c r="WVZ26" s="401">
        <v>0.75</v>
      </c>
      <c r="WWA26" s="401">
        <v>0.75</v>
      </c>
      <c r="WWB26" s="401">
        <v>0.75</v>
      </c>
      <c r="WWC26" s="401">
        <v>0.75</v>
      </c>
      <c r="WWD26" s="401">
        <v>0.75</v>
      </c>
      <c r="WWE26" s="401">
        <v>0.75</v>
      </c>
      <c r="WWF26" s="401">
        <v>0.75</v>
      </c>
      <c r="WWG26" s="401">
        <v>0.75</v>
      </c>
      <c r="WWH26" s="401">
        <v>0.75</v>
      </c>
      <c r="WWI26" s="401">
        <v>0.75</v>
      </c>
      <c r="WWJ26" s="401">
        <v>0.75</v>
      </c>
      <c r="WWK26" s="401">
        <v>0.75</v>
      </c>
      <c r="WWL26" s="401">
        <v>0.75</v>
      </c>
      <c r="WWM26" s="401">
        <v>0.75</v>
      </c>
      <c r="WWN26" s="401">
        <v>0.75</v>
      </c>
      <c r="WWO26" s="401">
        <v>0.75</v>
      </c>
      <c r="WWP26" s="401">
        <v>0.75</v>
      </c>
      <c r="WWQ26" s="401">
        <v>0.75</v>
      </c>
      <c r="WWR26" s="401">
        <v>0.75</v>
      </c>
      <c r="WWS26" s="401">
        <v>0.75</v>
      </c>
      <c r="WWT26" s="401">
        <v>0.75</v>
      </c>
      <c r="WWU26" s="401">
        <v>0.75</v>
      </c>
      <c r="WWV26" s="401">
        <v>0.75</v>
      </c>
      <c r="WWW26" s="401">
        <v>0.75</v>
      </c>
      <c r="WWX26" s="401">
        <v>0.75</v>
      </c>
      <c r="WWY26" s="401">
        <v>0.75</v>
      </c>
      <c r="WWZ26" s="401">
        <v>0.75</v>
      </c>
      <c r="WXA26" s="401">
        <v>0.75</v>
      </c>
      <c r="WXB26" s="401">
        <v>0.75</v>
      </c>
      <c r="WXC26" s="401">
        <v>0.75</v>
      </c>
      <c r="WXD26" s="401">
        <v>0.75</v>
      </c>
      <c r="WXE26" s="401">
        <v>0.75</v>
      </c>
      <c r="WXF26" s="401">
        <v>0.75</v>
      </c>
      <c r="WXG26" s="401">
        <v>0.75</v>
      </c>
      <c r="WXH26" s="401">
        <v>0.75</v>
      </c>
      <c r="WXI26" s="401">
        <v>0.75</v>
      </c>
      <c r="WXJ26" s="401">
        <v>0.75</v>
      </c>
      <c r="WXK26" s="401">
        <v>0.75</v>
      </c>
      <c r="WXL26" s="401">
        <v>0.75</v>
      </c>
      <c r="WXM26" s="401">
        <v>0.75</v>
      </c>
      <c r="WXN26" s="401">
        <v>0.75</v>
      </c>
      <c r="WXO26" s="401">
        <v>0.75</v>
      </c>
      <c r="WXP26" s="401">
        <v>0.75</v>
      </c>
      <c r="WXQ26" s="401">
        <v>0.75</v>
      </c>
      <c r="WXR26" s="401">
        <v>0.75</v>
      </c>
      <c r="WXS26" s="401">
        <v>0.75</v>
      </c>
      <c r="WXT26" s="401">
        <v>0.75</v>
      </c>
      <c r="WXU26" s="401">
        <v>0.75</v>
      </c>
      <c r="WXV26" s="401">
        <v>0.75</v>
      </c>
      <c r="WXW26" s="401">
        <v>0.75</v>
      </c>
      <c r="WXX26" s="401">
        <v>0.75</v>
      </c>
      <c r="WXY26" s="401">
        <v>0.75</v>
      </c>
      <c r="WXZ26" s="401">
        <v>0.75</v>
      </c>
      <c r="WYA26" s="401">
        <v>0.75</v>
      </c>
      <c r="WYB26" s="401">
        <v>0.75</v>
      </c>
      <c r="WYC26" s="401">
        <v>0.75</v>
      </c>
      <c r="WYD26" s="401">
        <v>0.75</v>
      </c>
      <c r="WYE26" s="401">
        <v>0.75</v>
      </c>
      <c r="WYF26" s="401">
        <v>0.75</v>
      </c>
      <c r="WYG26" s="401">
        <v>0.75</v>
      </c>
      <c r="WYH26" s="401">
        <v>0.75</v>
      </c>
      <c r="WYI26" s="401">
        <v>0.75</v>
      </c>
      <c r="WYJ26" s="401">
        <v>0.75</v>
      </c>
      <c r="WYK26" s="401">
        <v>0.75</v>
      </c>
      <c r="WYL26" s="401">
        <v>0.75</v>
      </c>
      <c r="WYM26" s="401">
        <v>0.75</v>
      </c>
      <c r="WYN26" s="401">
        <v>0.75</v>
      </c>
      <c r="WYO26" s="401">
        <v>0.75</v>
      </c>
      <c r="WYP26" s="401">
        <v>0.75</v>
      </c>
      <c r="WYQ26" s="401">
        <v>0.75</v>
      </c>
      <c r="WYR26" s="401">
        <v>0.75</v>
      </c>
      <c r="WYS26" s="401">
        <v>0.75</v>
      </c>
      <c r="WYT26" s="401">
        <v>0.75</v>
      </c>
      <c r="WYU26" s="401">
        <v>0.75</v>
      </c>
      <c r="WYV26" s="401">
        <v>0.75</v>
      </c>
      <c r="WYW26" s="401">
        <v>0.75</v>
      </c>
      <c r="WYX26" s="401">
        <v>0.75</v>
      </c>
      <c r="WYY26" s="401">
        <v>0.75</v>
      </c>
      <c r="WYZ26" s="401">
        <v>0.75</v>
      </c>
      <c r="WZA26" s="401">
        <v>0.75</v>
      </c>
      <c r="WZB26" s="401">
        <v>0.75</v>
      </c>
      <c r="WZC26" s="401">
        <v>0.75</v>
      </c>
      <c r="WZD26" s="401">
        <v>0.75</v>
      </c>
      <c r="WZE26" s="401">
        <v>0.75</v>
      </c>
      <c r="WZF26" s="401">
        <v>0.75</v>
      </c>
      <c r="WZG26" s="401">
        <v>0.75</v>
      </c>
      <c r="WZH26" s="401">
        <v>0.75</v>
      </c>
      <c r="WZI26" s="401">
        <v>0.75</v>
      </c>
      <c r="WZJ26" s="401">
        <v>0.75</v>
      </c>
      <c r="WZK26" s="401">
        <v>0.75</v>
      </c>
      <c r="WZL26" s="401">
        <v>0.75</v>
      </c>
      <c r="WZM26" s="401">
        <v>0.75</v>
      </c>
      <c r="WZN26" s="401">
        <v>0.75</v>
      </c>
      <c r="WZO26" s="401">
        <v>0.75</v>
      </c>
      <c r="WZP26" s="401">
        <v>0.75</v>
      </c>
      <c r="WZQ26" s="401">
        <v>0.75</v>
      </c>
      <c r="WZR26" s="401">
        <v>0.75</v>
      </c>
      <c r="WZS26" s="401">
        <v>0.75</v>
      </c>
      <c r="WZT26" s="401">
        <v>0.75</v>
      </c>
      <c r="WZU26" s="401">
        <v>0.75</v>
      </c>
      <c r="WZV26" s="401">
        <v>0.75</v>
      </c>
      <c r="WZW26" s="401">
        <v>0.75</v>
      </c>
      <c r="WZX26" s="401">
        <v>0.75</v>
      </c>
      <c r="WZY26" s="401">
        <v>0.75</v>
      </c>
      <c r="WZZ26" s="401">
        <v>0.75</v>
      </c>
      <c r="XAA26" s="401">
        <v>0.75</v>
      </c>
      <c r="XAB26" s="401">
        <v>0.75</v>
      </c>
      <c r="XAC26" s="401">
        <v>0.75</v>
      </c>
      <c r="XAD26" s="401">
        <v>0.75</v>
      </c>
      <c r="XAE26" s="401">
        <v>0.75</v>
      </c>
      <c r="XAF26" s="401">
        <v>0.75</v>
      </c>
      <c r="XAG26" s="401">
        <v>0.75</v>
      </c>
      <c r="XAH26" s="401">
        <v>0.75</v>
      </c>
      <c r="XAI26" s="401">
        <v>0.75</v>
      </c>
      <c r="XAJ26" s="401">
        <v>0.75</v>
      </c>
      <c r="XAK26" s="401">
        <v>0.75</v>
      </c>
      <c r="XAL26" s="401">
        <v>0.75</v>
      </c>
      <c r="XAM26" s="401">
        <v>0.75</v>
      </c>
      <c r="XAN26" s="401">
        <v>0.75</v>
      </c>
      <c r="XAO26" s="401">
        <v>0.75</v>
      </c>
      <c r="XAP26" s="401">
        <v>0.75</v>
      </c>
      <c r="XAQ26" s="401">
        <v>0.75</v>
      </c>
      <c r="XAR26" s="401">
        <v>0.75</v>
      </c>
      <c r="XAS26" s="401">
        <v>0.75</v>
      </c>
      <c r="XAT26" s="401">
        <v>0.75</v>
      </c>
      <c r="XAU26" s="401">
        <v>0.75</v>
      </c>
      <c r="XAV26" s="401">
        <v>0.75</v>
      </c>
      <c r="XAW26" s="401">
        <v>0.75</v>
      </c>
      <c r="XAX26" s="401">
        <v>0.75</v>
      </c>
      <c r="XAY26" s="401">
        <v>0.75</v>
      </c>
      <c r="XAZ26" s="401">
        <v>0.75</v>
      </c>
      <c r="XBA26" s="401">
        <v>0.75</v>
      </c>
      <c r="XBB26" s="401">
        <v>0.75</v>
      </c>
      <c r="XBC26" s="401">
        <v>0.75</v>
      </c>
      <c r="XBD26" s="401">
        <v>0.75</v>
      </c>
      <c r="XBE26" s="401">
        <v>0.75</v>
      </c>
      <c r="XBF26" s="401">
        <v>0.75</v>
      </c>
      <c r="XBG26" s="401">
        <v>0.75</v>
      </c>
      <c r="XBH26" s="401">
        <v>0.75</v>
      </c>
      <c r="XBI26" s="401">
        <v>0.75</v>
      </c>
      <c r="XBJ26" s="401">
        <v>0.75</v>
      </c>
      <c r="XBK26" s="401">
        <v>0.75</v>
      </c>
      <c r="XBL26" s="401">
        <v>0.75</v>
      </c>
      <c r="XBM26" s="401">
        <v>0.75</v>
      </c>
      <c r="XBN26" s="401">
        <v>0.75</v>
      </c>
      <c r="XBO26" s="401">
        <v>0.75</v>
      </c>
      <c r="XBP26" s="401">
        <v>0.75</v>
      </c>
      <c r="XBQ26" s="401">
        <v>0.75</v>
      </c>
      <c r="XBR26" s="401">
        <v>0.75</v>
      </c>
      <c r="XBS26" s="401">
        <v>0.75</v>
      </c>
      <c r="XBT26" s="401">
        <v>0.75</v>
      </c>
      <c r="XBU26" s="401">
        <v>0.75</v>
      </c>
      <c r="XBV26" s="401">
        <v>0.75</v>
      </c>
      <c r="XBW26" s="401">
        <v>0.75</v>
      </c>
      <c r="XBX26" s="401">
        <v>0.75</v>
      </c>
      <c r="XBY26" s="401">
        <v>0.75</v>
      </c>
      <c r="XBZ26" s="401">
        <v>0.75</v>
      </c>
      <c r="XCA26" s="401">
        <v>0.75</v>
      </c>
      <c r="XCB26" s="401">
        <v>0.75</v>
      </c>
      <c r="XCC26" s="401">
        <v>0.75</v>
      </c>
      <c r="XCD26" s="401">
        <v>0.75</v>
      </c>
      <c r="XCE26" s="401">
        <v>0.75</v>
      </c>
      <c r="XCF26" s="401">
        <v>0.75</v>
      </c>
      <c r="XCG26" s="401">
        <v>0.75</v>
      </c>
      <c r="XCH26" s="401">
        <v>0.75</v>
      </c>
      <c r="XCI26" s="401">
        <v>0.75</v>
      </c>
      <c r="XCJ26" s="401">
        <v>0.75</v>
      </c>
      <c r="XCK26" s="401">
        <v>0.75</v>
      </c>
      <c r="XCL26" s="401">
        <v>0.75</v>
      </c>
      <c r="XCM26" s="401">
        <v>0.75</v>
      </c>
      <c r="XCN26" s="401">
        <v>0.75</v>
      </c>
      <c r="XCO26" s="401">
        <v>0.75</v>
      </c>
      <c r="XCP26" s="401">
        <v>0.75</v>
      </c>
      <c r="XCQ26" s="401">
        <v>0.75</v>
      </c>
      <c r="XCR26" s="401">
        <v>0.75</v>
      </c>
      <c r="XCS26" s="401">
        <v>0.75</v>
      </c>
      <c r="XCT26" s="401">
        <v>0.75</v>
      </c>
      <c r="XCU26" s="401">
        <v>0.75</v>
      </c>
      <c r="XCV26" s="401">
        <v>0.75</v>
      </c>
      <c r="XCW26" s="401">
        <v>0.75</v>
      </c>
      <c r="XCX26" s="401">
        <v>0.75</v>
      </c>
      <c r="XCY26" s="401">
        <v>0.75</v>
      </c>
      <c r="XCZ26" s="401">
        <v>0.75</v>
      </c>
      <c r="XDA26" s="401">
        <v>0.75</v>
      </c>
      <c r="XDB26" s="401">
        <v>0.75</v>
      </c>
      <c r="XDC26" s="401">
        <v>0.75</v>
      </c>
      <c r="XDD26" s="401">
        <v>0.75</v>
      </c>
      <c r="XDE26" s="401">
        <v>0.75</v>
      </c>
      <c r="XDF26" s="401">
        <v>0.75</v>
      </c>
      <c r="XDG26" s="401">
        <v>0.75</v>
      </c>
      <c r="XDH26" s="401">
        <v>0.75</v>
      </c>
      <c r="XDI26" s="401">
        <v>0.75</v>
      </c>
      <c r="XDJ26" s="401">
        <v>0.75</v>
      </c>
      <c r="XDK26" s="401">
        <v>0.75</v>
      </c>
      <c r="XDL26" s="401">
        <v>0.75</v>
      </c>
      <c r="XDM26" s="401">
        <v>0.75</v>
      </c>
      <c r="XDN26" s="401">
        <v>0.75</v>
      </c>
      <c r="XDO26" s="401">
        <v>0.75</v>
      </c>
      <c r="XDP26" s="401">
        <v>0.75</v>
      </c>
      <c r="XDQ26" s="401">
        <v>0.75</v>
      </c>
      <c r="XDR26" s="401">
        <v>0.75</v>
      </c>
      <c r="XDS26" s="401">
        <v>0.75</v>
      </c>
      <c r="XDT26" s="401">
        <v>0.75</v>
      </c>
      <c r="XDU26" s="401">
        <v>0.75</v>
      </c>
      <c r="XDV26" s="401">
        <v>0.75</v>
      </c>
      <c r="XDW26" s="401">
        <v>0.75</v>
      </c>
      <c r="XDX26" s="401">
        <v>0.75</v>
      </c>
      <c r="XDY26" s="401">
        <v>0.75</v>
      </c>
      <c r="XDZ26" s="401">
        <v>0.75</v>
      </c>
      <c r="XEA26" s="401">
        <v>0.75</v>
      </c>
      <c r="XEB26" s="401">
        <v>0.75</v>
      </c>
      <c r="XEC26" s="401">
        <v>0.75</v>
      </c>
      <c r="XED26" s="401">
        <v>0.75</v>
      </c>
      <c r="XEE26" s="401">
        <v>0.75</v>
      </c>
      <c r="XEF26" s="401">
        <v>0.75</v>
      </c>
      <c r="XEG26" s="401">
        <v>0.75</v>
      </c>
      <c r="XEH26" s="401">
        <v>0.75</v>
      </c>
      <c r="XEI26" s="401">
        <v>0.75</v>
      </c>
      <c r="XEJ26" s="401">
        <v>0.75</v>
      </c>
      <c r="XEK26" s="401">
        <v>0.75</v>
      </c>
      <c r="XEL26" s="401">
        <v>0.75</v>
      </c>
      <c r="XEM26" s="401">
        <v>0.75</v>
      </c>
      <c r="XEN26" s="401">
        <v>0.75</v>
      </c>
      <c r="XEO26" s="401">
        <v>0.75</v>
      </c>
      <c r="XEP26" s="401">
        <v>0.75</v>
      </c>
      <c r="XEQ26" s="401">
        <v>0.75</v>
      </c>
      <c r="XER26" s="401">
        <v>0.75</v>
      </c>
      <c r="XES26" s="401">
        <v>0.75</v>
      </c>
      <c r="XET26" s="401">
        <v>0.75</v>
      </c>
      <c r="XEU26" s="401">
        <v>0.75</v>
      </c>
      <c r="XEV26" s="401">
        <v>0.75</v>
      </c>
      <c r="XEW26" s="401">
        <v>0.75</v>
      </c>
      <c r="XEX26" s="401">
        <v>0.75</v>
      </c>
      <c r="XEY26" s="401">
        <v>0.75</v>
      </c>
      <c r="XEZ26" s="401">
        <v>0.75</v>
      </c>
      <c r="XFA26" s="401">
        <v>0.75</v>
      </c>
      <c r="XFB26" s="401">
        <v>0.75</v>
      </c>
      <c r="XFC26" s="401">
        <v>0.75</v>
      </c>
      <c r="XFD26" s="401">
        <v>0.75</v>
      </c>
    </row>
    <row r="27" spans="1:16384" s="401" customFormat="1">
      <c r="A27" s="162"/>
      <c r="B27" s="164"/>
      <c r="C27" s="164"/>
      <c r="D27" s="165"/>
      <c r="E27" s="167" t="s">
        <v>276</v>
      </c>
      <c r="F27" s="161"/>
      <c r="G27" s="161" t="s">
        <v>297</v>
      </c>
      <c r="H27" s="167"/>
      <c r="I27" s="167"/>
      <c r="J27" s="167"/>
      <c r="K27" s="399"/>
      <c r="M27" s="401">
        <v>0.6</v>
      </c>
      <c r="N27" s="401">
        <v>0.625</v>
      </c>
      <c r="O27" s="401">
        <v>0.65</v>
      </c>
      <c r="P27" s="401">
        <v>0.67500000000000004</v>
      </c>
      <c r="Q27" s="401">
        <v>0.7</v>
      </c>
      <c r="R27" s="401">
        <v>0.72499999999999998</v>
      </c>
      <c r="S27" s="401">
        <v>0.75</v>
      </c>
      <c r="T27" s="401">
        <v>0.75</v>
      </c>
      <c r="U27" s="401">
        <v>0.75</v>
      </c>
      <c r="V27" s="401">
        <v>0.75</v>
      </c>
      <c r="W27" s="401">
        <v>0.75</v>
      </c>
      <c r="X27" s="401">
        <v>0.75</v>
      </c>
      <c r="Y27" s="401">
        <v>0.75</v>
      </c>
      <c r="Z27" s="401">
        <v>0.75</v>
      </c>
      <c r="AA27" s="401">
        <v>0.75</v>
      </c>
      <c r="AB27" s="401">
        <v>0.75</v>
      </c>
      <c r="AC27" s="401">
        <v>0.75</v>
      </c>
      <c r="AD27" s="401">
        <v>0.75</v>
      </c>
      <c r="AE27" s="401">
        <v>0.75</v>
      </c>
      <c r="AF27" s="401">
        <v>0.75</v>
      </c>
      <c r="AG27" s="401">
        <v>0.75</v>
      </c>
      <c r="AH27" s="401">
        <v>0.75</v>
      </c>
      <c r="AI27" s="401">
        <v>0.75</v>
      </c>
      <c r="AJ27" s="401">
        <v>0.75</v>
      </c>
      <c r="AK27" s="401">
        <v>0.75</v>
      </c>
      <c r="AL27" s="401">
        <v>0.75</v>
      </c>
      <c r="AM27" s="401">
        <v>0.75</v>
      </c>
      <c r="AN27" s="401">
        <v>0.75</v>
      </c>
      <c r="AO27" s="401">
        <v>0.75</v>
      </c>
      <c r="AP27" s="401">
        <v>0.75</v>
      </c>
      <c r="AQ27" s="401">
        <v>0.75</v>
      </c>
      <c r="AR27" s="401">
        <v>0.75</v>
      </c>
      <c r="AS27" s="401">
        <v>0.75</v>
      </c>
      <c r="AT27" s="401">
        <v>0.75</v>
      </c>
      <c r="AU27" s="401">
        <v>0.75</v>
      </c>
      <c r="AV27" s="401">
        <v>0.75</v>
      </c>
      <c r="AW27" s="401">
        <v>0.75</v>
      </c>
      <c r="AX27" s="401">
        <v>0.75</v>
      </c>
      <c r="AY27" s="401">
        <v>0.75</v>
      </c>
      <c r="AZ27" s="401">
        <v>0.75</v>
      </c>
      <c r="BA27" s="401">
        <v>0.75</v>
      </c>
      <c r="BB27" s="401">
        <v>0.75</v>
      </c>
      <c r="BC27" s="401">
        <v>0.75</v>
      </c>
      <c r="BD27" s="401">
        <v>0.75</v>
      </c>
      <c r="BE27" s="401">
        <v>0.75</v>
      </c>
      <c r="BF27" s="401">
        <v>0.75</v>
      </c>
      <c r="BG27" s="401">
        <v>0.75</v>
      </c>
      <c r="BH27" s="401">
        <v>0.75</v>
      </c>
      <c r="BI27" s="401">
        <v>0.75</v>
      </c>
      <c r="BJ27" s="401">
        <v>0.75</v>
      </c>
      <c r="BK27" s="401">
        <v>0.75</v>
      </c>
      <c r="BL27" s="401">
        <v>0.75</v>
      </c>
      <c r="BM27" s="401">
        <v>0.75</v>
      </c>
    </row>
    <row r="28" spans="1:16384" s="401" customFormat="1">
      <c r="A28" s="162"/>
      <c r="B28" s="164"/>
      <c r="C28" s="164"/>
      <c r="D28" s="165"/>
      <c r="E28" s="167" t="s">
        <v>277</v>
      </c>
      <c r="F28" s="161"/>
      <c r="G28" s="161" t="s">
        <v>296</v>
      </c>
      <c r="H28" s="167"/>
      <c r="I28" s="167"/>
      <c r="J28" s="167"/>
      <c r="M28" s="401">
        <v>0.7</v>
      </c>
      <c r="N28" s="401">
        <v>0.7</v>
      </c>
      <c r="O28" s="401">
        <v>0.7</v>
      </c>
      <c r="P28" s="401">
        <v>0.72499999999999998</v>
      </c>
      <c r="Q28" s="401">
        <v>0.72499999999999998</v>
      </c>
      <c r="R28" s="401">
        <v>0.72499999999999998</v>
      </c>
      <c r="S28" s="401">
        <v>0.75</v>
      </c>
      <c r="T28" s="401">
        <v>0.75</v>
      </c>
      <c r="U28" s="401">
        <v>0.75</v>
      </c>
      <c r="V28" s="401">
        <v>0.75</v>
      </c>
      <c r="W28" s="401">
        <v>0.75</v>
      </c>
      <c r="X28" s="401">
        <v>0.75</v>
      </c>
      <c r="Y28" s="401">
        <v>0.75</v>
      </c>
      <c r="Z28" s="401">
        <v>0.75</v>
      </c>
      <c r="AA28" s="401">
        <v>0.75</v>
      </c>
      <c r="AB28" s="401">
        <v>0.75</v>
      </c>
      <c r="AC28" s="401">
        <v>0.75</v>
      </c>
      <c r="AD28" s="401">
        <v>0.75</v>
      </c>
      <c r="AE28" s="401">
        <v>0.75</v>
      </c>
      <c r="AF28" s="401">
        <v>0.75</v>
      </c>
      <c r="AG28" s="401">
        <v>0.75</v>
      </c>
      <c r="AH28" s="401">
        <v>0.75</v>
      </c>
      <c r="AI28" s="401">
        <v>0.75</v>
      </c>
      <c r="AJ28" s="401">
        <v>0.75</v>
      </c>
      <c r="AK28" s="401">
        <v>0.75</v>
      </c>
      <c r="AL28" s="401">
        <v>0.75</v>
      </c>
      <c r="AM28" s="401">
        <v>0.75</v>
      </c>
      <c r="AN28" s="401">
        <v>0.75</v>
      </c>
      <c r="AO28" s="401">
        <v>0.75</v>
      </c>
      <c r="AP28" s="401">
        <v>0.75</v>
      </c>
      <c r="AQ28" s="401">
        <v>0.75</v>
      </c>
      <c r="AR28" s="401">
        <v>0.75</v>
      </c>
      <c r="AS28" s="401">
        <v>0.75</v>
      </c>
      <c r="AT28" s="401">
        <v>0.75</v>
      </c>
      <c r="AU28" s="401">
        <v>0.75</v>
      </c>
      <c r="AV28" s="401">
        <v>0.75</v>
      </c>
      <c r="AW28" s="401">
        <v>0.75</v>
      </c>
      <c r="AX28" s="401">
        <v>0.75</v>
      </c>
      <c r="AY28" s="401">
        <v>0.75</v>
      </c>
      <c r="AZ28" s="401">
        <v>0.75</v>
      </c>
      <c r="BA28" s="401">
        <v>0.75</v>
      </c>
      <c r="BB28" s="401">
        <v>0.75</v>
      </c>
      <c r="BC28" s="401">
        <v>0.75</v>
      </c>
      <c r="BD28" s="401">
        <v>0.75</v>
      </c>
      <c r="BE28" s="401">
        <v>0.75</v>
      </c>
      <c r="BF28" s="401">
        <v>0.75</v>
      </c>
      <c r="BG28" s="401">
        <v>0.75</v>
      </c>
      <c r="BH28" s="401">
        <v>0.75</v>
      </c>
      <c r="BI28" s="401">
        <v>0.75</v>
      </c>
      <c r="BJ28" s="401">
        <v>0.75</v>
      </c>
      <c r="BK28" s="401">
        <v>0.75</v>
      </c>
      <c r="BL28" s="401">
        <v>0.75</v>
      </c>
      <c r="BM28" s="401">
        <v>0.75</v>
      </c>
    </row>
    <row r="29" spans="1:16384" s="203" customFormat="1">
      <c r="A29" s="162"/>
      <c r="B29" s="164"/>
      <c r="C29" s="164"/>
      <c r="D29" s="165"/>
      <c r="E29" s="167"/>
      <c r="F29" s="161"/>
      <c r="G29" s="161"/>
      <c r="H29" s="167"/>
      <c r="I29" s="167"/>
      <c r="J29" s="167"/>
      <c r="K29" s="167"/>
    </row>
    <row r="30" spans="1:16384" s="167" customFormat="1">
      <c r="A30" s="162"/>
      <c r="B30" s="164"/>
      <c r="C30" s="164"/>
      <c r="D30" s="165"/>
      <c r="E30" s="299" t="str">
        <f>Input_General!E$46</f>
        <v>Take-up Rate Entwicklung</v>
      </c>
      <c r="F30" s="299" t="str">
        <f>Input_General!F$46</f>
        <v>in % der HP</v>
      </c>
      <c r="G30" s="300" t="str">
        <f>Input_General!G$46</f>
        <v>50% - 75%</v>
      </c>
      <c r="O30" s="155"/>
      <c r="P30" s="155"/>
      <c r="Q30" s="155"/>
      <c r="R30" s="155"/>
      <c r="S30" s="155"/>
      <c r="T30" s="155"/>
      <c r="U30" s="155"/>
      <c r="V30" s="155"/>
      <c r="W30" s="155"/>
      <c r="X30" s="155"/>
      <c r="Y30" s="155"/>
      <c r="Z30" s="155"/>
    </row>
    <row r="31" spans="1:16384" s="167" customFormat="1">
      <c r="A31" s="162"/>
      <c r="B31" s="164"/>
      <c r="C31" s="164"/>
      <c r="D31" s="165"/>
      <c r="E31" s="167" t="s">
        <v>288</v>
      </c>
      <c r="G31" s="161">
        <f>MATCH(G30, G24:G28, 0)</f>
        <v>3</v>
      </c>
      <c r="O31" s="155"/>
      <c r="P31" s="155"/>
      <c r="Q31" s="155"/>
      <c r="R31" s="155"/>
      <c r="S31" s="155"/>
      <c r="T31" s="155"/>
      <c r="U31" s="155"/>
      <c r="V31" s="155"/>
      <c r="W31" s="155"/>
      <c r="X31" s="155"/>
      <c r="Y31" s="155"/>
      <c r="Z31" s="155"/>
    </row>
    <row r="32" spans="1:16384" s="167" customFormat="1">
      <c r="A32" s="162"/>
      <c r="B32" s="164"/>
      <c r="C32" s="164"/>
      <c r="D32" s="165"/>
      <c r="E32" s="167" t="s">
        <v>306</v>
      </c>
      <c r="F32" s="167" t="s">
        <v>156</v>
      </c>
      <c r="G32" s="200"/>
      <c r="J32" s="203">
        <f t="shared" ref="J32:M32" si="3">INDEX(J24:J28, $G31, 1)</f>
        <v>0</v>
      </c>
      <c r="K32" s="203">
        <f t="shared" si="3"/>
        <v>0</v>
      </c>
      <c r="L32" s="203">
        <f t="shared" si="3"/>
        <v>0</v>
      </c>
      <c r="M32" s="203">
        <f t="shared" si="3"/>
        <v>0.5</v>
      </c>
      <c r="N32" s="203">
        <f t="shared" ref="N32:BM32" si="4">INDEX(N24:N28, $G31, 1)</f>
        <v>0.5</v>
      </c>
      <c r="O32" s="203">
        <f t="shared" si="4"/>
        <v>0.5</v>
      </c>
      <c r="P32" s="203">
        <f t="shared" si="4"/>
        <v>0.53500000000000003</v>
      </c>
      <c r="Q32" s="203">
        <f t="shared" si="4"/>
        <v>0.57999999999999996</v>
      </c>
      <c r="R32" s="203">
        <f t="shared" si="4"/>
        <v>0.625</v>
      </c>
      <c r="S32" s="203">
        <f t="shared" si="4"/>
        <v>0.67</v>
      </c>
      <c r="T32" s="203">
        <f t="shared" si="4"/>
        <v>0.71499999999999997</v>
      </c>
      <c r="U32" s="203">
        <f t="shared" si="4"/>
        <v>0.75</v>
      </c>
      <c r="V32" s="203">
        <f t="shared" si="4"/>
        <v>0.75</v>
      </c>
      <c r="W32" s="203">
        <f t="shared" si="4"/>
        <v>0.75</v>
      </c>
      <c r="X32" s="203">
        <f t="shared" si="4"/>
        <v>0.75</v>
      </c>
      <c r="Y32" s="203">
        <f t="shared" si="4"/>
        <v>0.75</v>
      </c>
      <c r="Z32" s="203">
        <f t="shared" si="4"/>
        <v>0.75</v>
      </c>
      <c r="AA32" s="203">
        <f t="shared" si="4"/>
        <v>0.75</v>
      </c>
      <c r="AB32" s="203">
        <f t="shared" si="4"/>
        <v>0.75</v>
      </c>
      <c r="AC32" s="203">
        <f t="shared" si="4"/>
        <v>0.75</v>
      </c>
      <c r="AD32" s="203">
        <f t="shared" si="4"/>
        <v>0.75</v>
      </c>
      <c r="AE32" s="203">
        <f t="shared" si="4"/>
        <v>0.75</v>
      </c>
      <c r="AF32" s="203">
        <f t="shared" si="4"/>
        <v>0.75</v>
      </c>
      <c r="AG32" s="203">
        <f t="shared" si="4"/>
        <v>0.75</v>
      </c>
      <c r="AH32" s="203">
        <f t="shared" si="4"/>
        <v>0.75</v>
      </c>
      <c r="AI32" s="203">
        <f t="shared" si="4"/>
        <v>0.75</v>
      </c>
      <c r="AJ32" s="203">
        <f t="shared" si="4"/>
        <v>0.75</v>
      </c>
      <c r="AK32" s="203">
        <f t="shared" si="4"/>
        <v>0.75</v>
      </c>
      <c r="AL32" s="203">
        <f t="shared" si="4"/>
        <v>0.75</v>
      </c>
      <c r="AM32" s="203">
        <f t="shared" si="4"/>
        <v>0.75</v>
      </c>
      <c r="AN32" s="203">
        <f t="shared" si="4"/>
        <v>0.75</v>
      </c>
      <c r="AO32" s="203">
        <f t="shared" si="4"/>
        <v>0.75</v>
      </c>
      <c r="AP32" s="203">
        <f t="shared" si="4"/>
        <v>0.75</v>
      </c>
      <c r="AQ32" s="203">
        <f t="shared" si="4"/>
        <v>0.75</v>
      </c>
      <c r="AR32" s="203">
        <f t="shared" si="4"/>
        <v>0.75</v>
      </c>
      <c r="AS32" s="203">
        <f t="shared" si="4"/>
        <v>0.75</v>
      </c>
      <c r="AT32" s="203">
        <f t="shared" si="4"/>
        <v>0.75</v>
      </c>
      <c r="AU32" s="203">
        <f t="shared" si="4"/>
        <v>0.75</v>
      </c>
      <c r="AV32" s="203">
        <f t="shared" si="4"/>
        <v>0.75</v>
      </c>
      <c r="AW32" s="203">
        <f t="shared" si="4"/>
        <v>0.75</v>
      </c>
      <c r="AX32" s="203">
        <f t="shared" si="4"/>
        <v>0.75</v>
      </c>
      <c r="AY32" s="203">
        <f t="shared" si="4"/>
        <v>0.75</v>
      </c>
      <c r="AZ32" s="203">
        <f t="shared" si="4"/>
        <v>0.75</v>
      </c>
      <c r="BA32" s="203">
        <f t="shared" si="4"/>
        <v>0.75</v>
      </c>
      <c r="BB32" s="203">
        <f t="shared" si="4"/>
        <v>0.75</v>
      </c>
      <c r="BC32" s="203">
        <f t="shared" si="4"/>
        <v>0.75</v>
      </c>
      <c r="BD32" s="203">
        <f t="shared" si="4"/>
        <v>0.75</v>
      </c>
      <c r="BE32" s="203">
        <f t="shared" si="4"/>
        <v>0.75</v>
      </c>
      <c r="BF32" s="203">
        <f t="shared" si="4"/>
        <v>0.75</v>
      </c>
      <c r="BG32" s="203">
        <f t="shared" si="4"/>
        <v>0.75</v>
      </c>
      <c r="BH32" s="203">
        <f t="shared" si="4"/>
        <v>0.75</v>
      </c>
      <c r="BI32" s="203">
        <f t="shared" si="4"/>
        <v>0.75</v>
      </c>
      <c r="BJ32" s="203">
        <f t="shared" si="4"/>
        <v>0.75</v>
      </c>
      <c r="BK32" s="203">
        <f t="shared" si="4"/>
        <v>0.75</v>
      </c>
      <c r="BL32" s="203">
        <f t="shared" si="4"/>
        <v>0.75</v>
      </c>
      <c r="BM32" s="203">
        <f t="shared" si="4"/>
        <v>0.75</v>
      </c>
      <c r="BN32" s="203">
        <v>0.65</v>
      </c>
      <c r="BO32" s="203">
        <v>0.65</v>
      </c>
      <c r="BP32" s="203">
        <v>0.65</v>
      </c>
      <c r="BQ32" s="203">
        <v>0.65</v>
      </c>
      <c r="BR32" s="203">
        <v>0.65</v>
      </c>
      <c r="BS32" s="203">
        <v>0.65</v>
      </c>
      <c r="BT32" s="203">
        <v>0.65</v>
      </c>
      <c r="BU32" s="203">
        <v>0.65</v>
      </c>
      <c r="BV32" s="203">
        <v>0.65</v>
      </c>
      <c r="BW32" s="203">
        <v>0.65</v>
      </c>
      <c r="BX32" s="203">
        <v>0.65</v>
      </c>
      <c r="BY32" s="203">
        <v>0.65</v>
      </c>
      <c r="BZ32" s="203">
        <v>0.65</v>
      </c>
      <c r="CA32" s="203">
        <v>0.65</v>
      </c>
      <c r="CB32" s="203">
        <v>0.65</v>
      </c>
      <c r="CC32" s="203">
        <v>0.65</v>
      </c>
      <c r="CD32" s="203">
        <v>0.65</v>
      </c>
      <c r="CE32" s="203">
        <v>0.65</v>
      </c>
      <c r="CF32" s="203">
        <v>0.65</v>
      </c>
      <c r="CG32" s="203">
        <v>0.65</v>
      </c>
      <c r="CH32" s="203">
        <v>0.65</v>
      </c>
      <c r="CI32" s="203">
        <v>0.65</v>
      </c>
      <c r="CJ32" s="203">
        <v>0.65</v>
      </c>
      <c r="CK32" s="203">
        <v>0.65</v>
      </c>
      <c r="CL32" s="203">
        <v>0.65</v>
      </c>
      <c r="CM32" s="203">
        <v>0.65</v>
      </c>
      <c r="CN32" s="203">
        <v>0.65</v>
      </c>
      <c r="CO32" s="203">
        <v>0.65</v>
      </c>
      <c r="CP32" s="203">
        <v>0.65</v>
      </c>
      <c r="CQ32" s="203">
        <v>0.65</v>
      </c>
      <c r="CR32" s="203">
        <v>0.65</v>
      </c>
      <c r="CS32" s="203">
        <v>0.65</v>
      </c>
      <c r="CT32" s="203">
        <v>0.65</v>
      </c>
      <c r="CU32" s="203">
        <v>0.65</v>
      </c>
      <c r="CV32" s="203">
        <v>0.65</v>
      </c>
      <c r="CW32" s="203">
        <v>0.65</v>
      </c>
      <c r="CX32" s="203">
        <v>0.65</v>
      </c>
      <c r="CY32" s="203">
        <v>0.65</v>
      </c>
      <c r="CZ32" s="203">
        <v>0.65</v>
      </c>
      <c r="DA32" s="203">
        <v>0.65</v>
      </c>
      <c r="DB32" s="203">
        <v>0.65</v>
      </c>
      <c r="DC32" s="203">
        <v>0.65</v>
      </c>
      <c r="DD32" s="203">
        <v>0.65</v>
      </c>
      <c r="DE32" s="203">
        <v>0.65</v>
      </c>
      <c r="DF32" s="203">
        <v>0.65</v>
      </c>
      <c r="DG32" s="203">
        <v>0.65</v>
      </c>
      <c r="DH32" s="203">
        <v>0.65</v>
      </c>
      <c r="DI32" s="203">
        <v>0.65</v>
      </c>
      <c r="DJ32" s="203">
        <v>0.65</v>
      </c>
      <c r="DK32" s="203">
        <v>0.65</v>
      </c>
      <c r="DL32" s="203">
        <v>0.65</v>
      </c>
      <c r="DM32" s="203">
        <v>0.65</v>
      </c>
      <c r="DN32" s="203">
        <v>0.65</v>
      </c>
      <c r="DO32" s="203">
        <v>0.65</v>
      </c>
      <c r="DP32" s="203">
        <v>0.65</v>
      </c>
      <c r="DQ32" s="203">
        <v>0.65</v>
      </c>
      <c r="DR32" s="203">
        <v>0.65</v>
      </c>
      <c r="DS32" s="203">
        <v>0.65</v>
      </c>
      <c r="DT32" s="203">
        <v>0.65</v>
      </c>
      <c r="DU32" s="203">
        <v>0.65</v>
      </c>
      <c r="DV32" s="203">
        <v>0.65</v>
      </c>
      <c r="DW32" s="203">
        <v>0.65</v>
      </c>
      <c r="DX32" s="203">
        <v>0.65</v>
      </c>
      <c r="DY32" s="203">
        <v>0.65</v>
      </c>
      <c r="DZ32" s="203">
        <v>0.65</v>
      </c>
      <c r="EA32" s="203">
        <v>0.65</v>
      </c>
      <c r="EB32" s="203">
        <v>0.65</v>
      </c>
      <c r="EC32" s="203">
        <v>0.65</v>
      </c>
      <c r="ED32" s="203">
        <v>0.65</v>
      </c>
      <c r="EE32" s="203">
        <v>0.65</v>
      </c>
      <c r="EF32" s="203">
        <v>0.65</v>
      </c>
      <c r="EG32" s="203">
        <v>0.65</v>
      </c>
      <c r="EH32" s="203">
        <v>0.65</v>
      </c>
      <c r="EI32" s="203">
        <v>0.65</v>
      </c>
      <c r="EJ32" s="203">
        <v>0.65</v>
      </c>
      <c r="EK32" s="203">
        <v>0.65</v>
      </c>
      <c r="EL32" s="203">
        <v>0.65</v>
      </c>
      <c r="EM32" s="203">
        <v>0.65</v>
      </c>
      <c r="EN32" s="203">
        <v>0.65</v>
      </c>
      <c r="EO32" s="203">
        <v>0.65</v>
      </c>
      <c r="EP32" s="203">
        <v>0.65</v>
      </c>
      <c r="EQ32" s="203">
        <v>0.65</v>
      </c>
      <c r="ER32" s="203">
        <v>0.65</v>
      </c>
      <c r="ES32" s="203">
        <v>0.65</v>
      </c>
      <c r="ET32" s="203">
        <v>0.65</v>
      </c>
      <c r="EU32" s="203">
        <v>0.65</v>
      </c>
      <c r="EV32" s="203">
        <v>0.65</v>
      </c>
      <c r="EW32" s="203">
        <v>0.65</v>
      </c>
      <c r="EX32" s="203">
        <v>0.65</v>
      </c>
      <c r="EY32" s="203">
        <v>0.65</v>
      </c>
      <c r="EZ32" s="203">
        <v>0.65</v>
      </c>
      <c r="FA32" s="203">
        <v>0.65</v>
      </c>
      <c r="FB32" s="203">
        <v>0.65</v>
      </c>
      <c r="FC32" s="203">
        <v>0.65</v>
      </c>
      <c r="FD32" s="203">
        <v>0.65</v>
      </c>
      <c r="FE32" s="203">
        <v>0.65</v>
      </c>
      <c r="FF32" s="203">
        <v>0.65</v>
      </c>
      <c r="FG32" s="203">
        <v>0.65</v>
      </c>
      <c r="FH32" s="203">
        <v>0.65</v>
      </c>
      <c r="FI32" s="203">
        <v>0.65</v>
      </c>
      <c r="FJ32" s="203">
        <v>0.65</v>
      </c>
      <c r="FK32" s="203">
        <v>0.65</v>
      </c>
      <c r="FL32" s="203">
        <v>0.65</v>
      </c>
      <c r="FM32" s="203">
        <v>0.65</v>
      </c>
      <c r="FN32" s="203">
        <v>0.65</v>
      </c>
      <c r="FO32" s="203">
        <v>0.65</v>
      </c>
      <c r="FP32" s="203">
        <v>0.65</v>
      </c>
      <c r="FQ32" s="203">
        <v>0.65</v>
      </c>
      <c r="FR32" s="203">
        <v>0.65</v>
      </c>
      <c r="FS32" s="203">
        <v>0.65</v>
      </c>
      <c r="FT32" s="203">
        <v>0.65</v>
      </c>
      <c r="FU32" s="203">
        <v>0.65</v>
      </c>
      <c r="FV32" s="203">
        <v>0.65</v>
      </c>
      <c r="FW32" s="203">
        <v>0.65</v>
      </c>
      <c r="FX32" s="203">
        <v>0.65</v>
      </c>
      <c r="FY32" s="203">
        <v>0.65</v>
      </c>
      <c r="FZ32" s="203">
        <v>0.65</v>
      </c>
      <c r="GA32" s="203">
        <v>0.65</v>
      </c>
      <c r="GB32" s="203">
        <v>0.65</v>
      </c>
      <c r="GC32" s="203">
        <v>0.65</v>
      </c>
      <c r="GD32" s="203">
        <v>0.65</v>
      </c>
      <c r="GE32" s="203">
        <v>0.65</v>
      </c>
      <c r="GF32" s="203">
        <v>0.65</v>
      </c>
      <c r="GG32" s="203">
        <v>0.65</v>
      </c>
      <c r="GH32" s="203">
        <v>0.65</v>
      </c>
      <c r="GI32" s="203">
        <v>0.65</v>
      </c>
      <c r="GJ32" s="203">
        <v>0.65</v>
      </c>
      <c r="GK32" s="203">
        <v>0.65</v>
      </c>
      <c r="GL32" s="203">
        <v>0.65</v>
      </c>
      <c r="GM32" s="203">
        <v>0.65</v>
      </c>
      <c r="GN32" s="203">
        <v>0.65</v>
      </c>
      <c r="GO32" s="203">
        <v>0.65</v>
      </c>
      <c r="GP32" s="203">
        <v>0.65</v>
      </c>
      <c r="GQ32" s="203">
        <v>0.65</v>
      </c>
      <c r="GR32" s="203">
        <v>0.65</v>
      </c>
      <c r="GS32" s="203">
        <v>0.65</v>
      </c>
      <c r="GT32" s="203">
        <v>0.65</v>
      </c>
      <c r="GU32" s="203">
        <v>0.65</v>
      </c>
      <c r="GV32" s="203">
        <v>0.65</v>
      </c>
      <c r="GW32" s="203">
        <v>0.65</v>
      </c>
      <c r="GX32" s="203">
        <v>0.65</v>
      </c>
      <c r="GY32" s="203">
        <v>0.65</v>
      </c>
      <c r="GZ32" s="203">
        <v>0.65</v>
      </c>
      <c r="HA32" s="203">
        <v>0.65</v>
      </c>
      <c r="HB32" s="203">
        <v>0.65</v>
      </c>
      <c r="HC32" s="203">
        <v>0.65</v>
      </c>
      <c r="HD32" s="203">
        <v>0.65</v>
      </c>
      <c r="HE32" s="203">
        <v>0.65</v>
      </c>
      <c r="HF32" s="203">
        <v>0.65</v>
      </c>
      <c r="HG32" s="203">
        <v>0.65</v>
      </c>
      <c r="HH32" s="203">
        <v>0.65</v>
      </c>
      <c r="HI32" s="203">
        <v>0.65</v>
      </c>
      <c r="HJ32" s="203">
        <v>0.65</v>
      </c>
      <c r="HK32" s="203">
        <v>0.65</v>
      </c>
      <c r="HL32" s="203">
        <v>0.65</v>
      </c>
      <c r="HM32" s="203">
        <v>0.65</v>
      </c>
      <c r="HN32" s="203">
        <v>0.65</v>
      </c>
      <c r="HO32" s="203">
        <v>0.65</v>
      </c>
      <c r="HP32" s="203">
        <v>0.65</v>
      </c>
      <c r="HQ32" s="203">
        <v>0.65</v>
      </c>
      <c r="HR32" s="203">
        <v>0.65</v>
      </c>
      <c r="HS32" s="203">
        <v>0.65</v>
      </c>
      <c r="HT32" s="203">
        <v>0.65</v>
      </c>
      <c r="HU32" s="203">
        <v>0.65</v>
      </c>
      <c r="HV32" s="203">
        <v>0.65</v>
      </c>
      <c r="HW32" s="203">
        <v>0.65</v>
      </c>
      <c r="HX32" s="203">
        <v>0.65</v>
      </c>
      <c r="HY32" s="203">
        <v>0.65</v>
      </c>
      <c r="HZ32" s="203">
        <v>0.65</v>
      </c>
      <c r="IA32" s="203">
        <v>0.65</v>
      </c>
      <c r="IB32" s="203">
        <v>0.65</v>
      </c>
      <c r="IC32" s="203">
        <v>0.65</v>
      </c>
      <c r="ID32" s="203">
        <v>0.65</v>
      </c>
      <c r="IE32" s="203">
        <v>0.65</v>
      </c>
      <c r="IF32" s="203">
        <v>0.65</v>
      </c>
      <c r="IG32" s="203">
        <v>0.65</v>
      </c>
      <c r="IH32" s="203">
        <v>0.65</v>
      </c>
      <c r="II32" s="203">
        <v>0.65</v>
      </c>
      <c r="IJ32" s="203">
        <v>0.65</v>
      </c>
      <c r="IK32" s="203">
        <v>0.65</v>
      </c>
      <c r="IL32" s="203">
        <v>0.65</v>
      </c>
      <c r="IM32" s="203">
        <v>0.65</v>
      </c>
      <c r="IN32" s="203">
        <v>0.65</v>
      </c>
      <c r="IO32" s="203">
        <v>0.65</v>
      </c>
      <c r="IP32" s="203">
        <v>0.65</v>
      </c>
      <c r="IQ32" s="203">
        <v>0.65</v>
      </c>
      <c r="IR32" s="203">
        <v>0.65</v>
      </c>
      <c r="IS32" s="203">
        <v>0.65</v>
      </c>
      <c r="IT32" s="203">
        <v>0.65</v>
      </c>
      <c r="IU32" s="203">
        <v>0.65</v>
      </c>
      <c r="IV32" s="203">
        <v>0.65</v>
      </c>
      <c r="IW32" s="203">
        <v>0.65</v>
      </c>
      <c r="IX32" s="203">
        <v>0.65</v>
      </c>
      <c r="IY32" s="203">
        <v>0.65</v>
      </c>
      <c r="IZ32" s="203">
        <v>0.65</v>
      </c>
      <c r="JA32" s="203">
        <v>0.65</v>
      </c>
      <c r="JB32" s="203">
        <v>0.65</v>
      </c>
      <c r="JC32" s="203">
        <v>0.65</v>
      </c>
      <c r="JD32" s="203">
        <v>0.65</v>
      </c>
      <c r="JE32" s="203">
        <v>0.65</v>
      </c>
      <c r="JF32" s="203">
        <v>0.65</v>
      </c>
      <c r="JG32" s="203">
        <v>0.65</v>
      </c>
      <c r="JH32" s="203">
        <v>0.65</v>
      </c>
      <c r="JI32" s="203">
        <v>0.65</v>
      </c>
      <c r="JJ32" s="203">
        <v>0.65</v>
      </c>
      <c r="JK32" s="203">
        <v>0.65</v>
      </c>
      <c r="JL32" s="203">
        <v>0.65</v>
      </c>
      <c r="JM32" s="203">
        <v>0.65</v>
      </c>
      <c r="JN32" s="203">
        <v>0.65</v>
      </c>
      <c r="JO32" s="203">
        <v>0.65</v>
      </c>
      <c r="JP32" s="203">
        <v>0.65</v>
      </c>
      <c r="JQ32" s="203">
        <v>0.65</v>
      </c>
      <c r="JR32" s="203">
        <v>0.65</v>
      </c>
      <c r="JS32" s="203">
        <v>0.65</v>
      </c>
      <c r="JT32" s="203">
        <v>0.65</v>
      </c>
      <c r="JU32" s="203">
        <v>0.65</v>
      </c>
      <c r="JV32" s="203">
        <v>0.65</v>
      </c>
      <c r="JW32" s="203">
        <v>0.65</v>
      </c>
      <c r="JX32" s="203">
        <v>0.65</v>
      </c>
      <c r="JY32" s="203">
        <v>0.65</v>
      </c>
      <c r="JZ32" s="203">
        <v>0.65</v>
      </c>
      <c r="KA32" s="203">
        <v>0.65</v>
      </c>
      <c r="KB32" s="203">
        <v>0.65</v>
      </c>
      <c r="KC32" s="203">
        <v>0.65</v>
      </c>
      <c r="KD32" s="203">
        <v>0.65</v>
      </c>
      <c r="KE32" s="203">
        <v>0.65</v>
      </c>
      <c r="KF32" s="203">
        <v>0.65</v>
      </c>
      <c r="KG32" s="203">
        <v>0.65</v>
      </c>
      <c r="KH32" s="203">
        <v>0.65</v>
      </c>
      <c r="KI32" s="203">
        <v>0.65</v>
      </c>
      <c r="KJ32" s="203">
        <v>0.65</v>
      </c>
      <c r="KK32" s="203">
        <v>0.65</v>
      </c>
      <c r="KL32" s="203">
        <v>0.65</v>
      </c>
      <c r="KM32" s="203">
        <v>0.65</v>
      </c>
      <c r="KN32" s="203">
        <v>0.65</v>
      </c>
      <c r="KO32" s="203">
        <v>0.65</v>
      </c>
      <c r="KP32" s="203">
        <v>0.65</v>
      </c>
      <c r="KQ32" s="203">
        <v>0.65</v>
      </c>
      <c r="KR32" s="203">
        <v>0.65</v>
      </c>
      <c r="KS32" s="203">
        <v>0.65</v>
      </c>
      <c r="KT32" s="203">
        <v>0.65</v>
      </c>
      <c r="KU32" s="203">
        <v>0.65</v>
      </c>
      <c r="KV32" s="203">
        <v>0.65</v>
      </c>
      <c r="KW32" s="203">
        <v>0.65</v>
      </c>
      <c r="KX32" s="203">
        <v>0.65</v>
      </c>
      <c r="KY32" s="203">
        <v>0.65</v>
      </c>
      <c r="KZ32" s="203">
        <v>0.65</v>
      </c>
      <c r="LA32" s="203">
        <v>0.65</v>
      </c>
      <c r="LB32" s="203">
        <v>0.65</v>
      </c>
      <c r="LC32" s="203">
        <v>0.65</v>
      </c>
      <c r="LD32" s="203">
        <v>0.65</v>
      </c>
      <c r="LE32" s="203">
        <v>0.65</v>
      </c>
      <c r="LF32" s="203">
        <v>0.65</v>
      </c>
      <c r="LG32" s="203">
        <v>0.65</v>
      </c>
      <c r="LH32" s="203">
        <v>0.65</v>
      </c>
      <c r="LI32" s="203">
        <v>0.65</v>
      </c>
      <c r="LJ32" s="203">
        <v>0.65</v>
      </c>
      <c r="LK32" s="203">
        <v>0.65</v>
      </c>
      <c r="LL32" s="203">
        <v>0.65</v>
      </c>
      <c r="LM32" s="203">
        <v>0.65</v>
      </c>
      <c r="LN32" s="203">
        <v>0.65</v>
      </c>
      <c r="LO32" s="203">
        <v>0.65</v>
      </c>
      <c r="LP32" s="203">
        <v>0.65</v>
      </c>
      <c r="LQ32" s="203">
        <v>0.65</v>
      </c>
      <c r="LR32" s="203">
        <v>0.65</v>
      </c>
      <c r="LS32" s="203">
        <v>0.65</v>
      </c>
      <c r="LT32" s="203">
        <v>0.65</v>
      </c>
      <c r="LU32" s="203">
        <v>0.65</v>
      </c>
      <c r="LV32" s="203">
        <v>0.65</v>
      </c>
      <c r="LW32" s="203">
        <v>0.65</v>
      </c>
      <c r="LX32" s="203">
        <v>0.65</v>
      </c>
      <c r="LY32" s="203">
        <v>0.65</v>
      </c>
      <c r="LZ32" s="203">
        <v>0.65</v>
      </c>
      <c r="MA32" s="203">
        <v>0.65</v>
      </c>
      <c r="MB32" s="203">
        <v>0.65</v>
      </c>
      <c r="MC32" s="203">
        <v>0.65</v>
      </c>
      <c r="MD32" s="203">
        <v>0.65</v>
      </c>
      <c r="ME32" s="203">
        <v>0.65</v>
      </c>
      <c r="MF32" s="203">
        <v>0.65</v>
      </c>
      <c r="MG32" s="203">
        <v>0.65</v>
      </c>
      <c r="MH32" s="203">
        <v>0.65</v>
      </c>
      <c r="MI32" s="203">
        <v>0.65</v>
      </c>
      <c r="MJ32" s="203">
        <v>0.65</v>
      </c>
      <c r="MK32" s="203">
        <v>0.65</v>
      </c>
      <c r="ML32" s="203">
        <v>0.65</v>
      </c>
      <c r="MM32" s="203">
        <v>0.65</v>
      </c>
      <c r="MN32" s="203">
        <v>0.65</v>
      </c>
      <c r="MO32" s="203">
        <v>0.65</v>
      </c>
      <c r="MP32" s="203">
        <v>0.65</v>
      </c>
      <c r="MQ32" s="203">
        <v>0.65</v>
      </c>
      <c r="MR32" s="203">
        <v>0.65</v>
      </c>
      <c r="MS32" s="203">
        <v>0.65</v>
      </c>
      <c r="MT32" s="203">
        <v>0.65</v>
      </c>
      <c r="MU32" s="203">
        <v>0.65</v>
      </c>
      <c r="MV32" s="203">
        <v>0.65</v>
      </c>
      <c r="MW32" s="203">
        <v>0.65</v>
      </c>
      <c r="MX32" s="203">
        <v>0.65</v>
      </c>
      <c r="MY32" s="203">
        <v>0.65</v>
      </c>
      <c r="MZ32" s="203">
        <v>0.65</v>
      </c>
      <c r="NA32" s="203">
        <v>0.65</v>
      </c>
      <c r="NB32" s="203">
        <v>0.65</v>
      </c>
      <c r="NC32" s="203">
        <v>0.65</v>
      </c>
      <c r="ND32" s="203">
        <v>0.65</v>
      </c>
      <c r="NE32" s="203">
        <v>0.65</v>
      </c>
      <c r="NF32" s="203">
        <v>0.65</v>
      </c>
      <c r="NG32" s="203">
        <v>0.65</v>
      </c>
      <c r="NH32" s="203">
        <v>0.65</v>
      </c>
      <c r="NI32" s="203">
        <v>0.65</v>
      </c>
      <c r="NJ32" s="203">
        <v>0.65</v>
      </c>
      <c r="NK32" s="203">
        <v>0.65</v>
      </c>
      <c r="NL32" s="203">
        <v>0.65</v>
      </c>
      <c r="NM32" s="203">
        <v>0.65</v>
      </c>
      <c r="NN32" s="203">
        <v>0.65</v>
      </c>
      <c r="NO32" s="203">
        <v>0.65</v>
      </c>
      <c r="NP32" s="203">
        <v>0.65</v>
      </c>
      <c r="NQ32" s="203">
        <v>0.65</v>
      </c>
      <c r="NR32" s="203">
        <v>0.65</v>
      </c>
      <c r="NS32" s="203">
        <v>0.65</v>
      </c>
      <c r="NT32" s="203">
        <v>0.65</v>
      </c>
      <c r="NU32" s="203">
        <v>0.65</v>
      </c>
      <c r="NV32" s="203">
        <v>0.65</v>
      </c>
      <c r="NW32" s="203">
        <v>0.65</v>
      </c>
      <c r="NX32" s="203">
        <v>0.65</v>
      </c>
      <c r="NY32" s="203">
        <v>0.65</v>
      </c>
      <c r="NZ32" s="203">
        <v>0.65</v>
      </c>
      <c r="OA32" s="203">
        <v>0.65</v>
      </c>
      <c r="OB32" s="203">
        <v>0.65</v>
      </c>
      <c r="OC32" s="203">
        <v>0.65</v>
      </c>
      <c r="OD32" s="203">
        <v>0.65</v>
      </c>
      <c r="OE32" s="203">
        <v>0.65</v>
      </c>
      <c r="OF32" s="203">
        <v>0.65</v>
      </c>
      <c r="OG32" s="203">
        <v>0.65</v>
      </c>
      <c r="OH32" s="203">
        <v>0.65</v>
      </c>
      <c r="OI32" s="203">
        <v>0.65</v>
      </c>
      <c r="OJ32" s="203">
        <v>0.65</v>
      </c>
      <c r="OK32" s="203">
        <v>0.65</v>
      </c>
      <c r="OL32" s="203">
        <v>0.65</v>
      </c>
      <c r="OM32" s="203">
        <v>0.65</v>
      </c>
      <c r="ON32" s="203">
        <v>0.65</v>
      </c>
      <c r="OO32" s="203">
        <v>0.65</v>
      </c>
      <c r="OP32" s="203">
        <v>0.65</v>
      </c>
      <c r="OQ32" s="203">
        <v>0.65</v>
      </c>
      <c r="OR32" s="203">
        <v>0.65</v>
      </c>
      <c r="OS32" s="203">
        <v>0.65</v>
      </c>
      <c r="OT32" s="203">
        <v>0.65</v>
      </c>
      <c r="OU32" s="203">
        <v>0.65</v>
      </c>
      <c r="OV32" s="203">
        <v>0.65</v>
      </c>
      <c r="OW32" s="203">
        <v>0.65</v>
      </c>
      <c r="OX32" s="203">
        <v>0.65</v>
      </c>
      <c r="OY32" s="203">
        <v>0.65</v>
      </c>
      <c r="OZ32" s="203">
        <v>0.65</v>
      </c>
      <c r="PA32" s="203">
        <v>0.65</v>
      </c>
      <c r="PB32" s="203">
        <v>0.65</v>
      </c>
      <c r="PC32" s="203">
        <v>0.65</v>
      </c>
      <c r="PD32" s="203">
        <v>0.65</v>
      </c>
      <c r="PE32" s="203">
        <v>0.65</v>
      </c>
      <c r="PF32" s="203">
        <v>0.65</v>
      </c>
      <c r="PG32" s="203">
        <v>0.65</v>
      </c>
      <c r="PH32" s="203">
        <v>0.65</v>
      </c>
      <c r="PI32" s="203">
        <v>0.65</v>
      </c>
      <c r="PJ32" s="203">
        <v>0.65</v>
      </c>
      <c r="PK32" s="203">
        <v>0.65</v>
      </c>
      <c r="PL32" s="203">
        <v>0.65</v>
      </c>
      <c r="PM32" s="203">
        <v>0.65</v>
      </c>
      <c r="PN32" s="203">
        <v>0.65</v>
      </c>
      <c r="PO32" s="203">
        <v>0.65</v>
      </c>
      <c r="PP32" s="203">
        <v>0.65</v>
      </c>
      <c r="PQ32" s="203">
        <v>0.65</v>
      </c>
      <c r="PR32" s="203">
        <v>0.65</v>
      </c>
      <c r="PS32" s="203">
        <v>0.65</v>
      </c>
      <c r="PT32" s="203">
        <v>0.65</v>
      </c>
      <c r="PU32" s="203">
        <v>0.65</v>
      </c>
      <c r="PV32" s="203">
        <v>0.65</v>
      </c>
      <c r="PW32" s="203">
        <v>0.65</v>
      </c>
      <c r="PX32" s="203">
        <v>0.65</v>
      </c>
      <c r="PY32" s="203">
        <v>0.65</v>
      </c>
      <c r="PZ32" s="203">
        <v>0.65</v>
      </c>
      <c r="QA32" s="203">
        <v>0.65</v>
      </c>
      <c r="QB32" s="203">
        <v>0.65</v>
      </c>
      <c r="QC32" s="203">
        <v>0.65</v>
      </c>
      <c r="QD32" s="203">
        <v>0.65</v>
      </c>
      <c r="QE32" s="203">
        <v>0.65</v>
      </c>
      <c r="QF32" s="203">
        <v>0.65</v>
      </c>
      <c r="QG32" s="203">
        <v>0.65</v>
      </c>
      <c r="QH32" s="203">
        <v>0.65</v>
      </c>
      <c r="QI32" s="203">
        <v>0.65</v>
      </c>
      <c r="QJ32" s="203">
        <v>0.65</v>
      </c>
      <c r="QK32" s="203">
        <v>0.65</v>
      </c>
      <c r="QL32" s="203">
        <v>0.65</v>
      </c>
      <c r="QM32" s="203">
        <v>0.65</v>
      </c>
      <c r="QN32" s="203">
        <v>0.65</v>
      </c>
      <c r="QO32" s="203">
        <v>0.65</v>
      </c>
      <c r="QP32" s="203">
        <v>0.65</v>
      </c>
      <c r="QQ32" s="203">
        <v>0.65</v>
      </c>
      <c r="QR32" s="203">
        <v>0.65</v>
      </c>
      <c r="QS32" s="203">
        <v>0.65</v>
      </c>
      <c r="QT32" s="203">
        <v>0.65</v>
      </c>
      <c r="QU32" s="203">
        <v>0.65</v>
      </c>
      <c r="QV32" s="203">
        <v>0.65</v>
      </c>
      <c r="QW32" s="203">
        <v>0.65</v>
      </c>
      <c r="QX32" s="203">
        <v>0.65</v>
      </c>
      <c r="QY32" s="203">
        <v>0.65</v>
      </c>
      <c r="QZ32" s="203">
        <v>0.65</v>
      </c>
      <c r="RA32" s="203">
        <v>0.65</v>
      </c>
      <c r="RB32" s="203">
        <v>0.65</v>
      </c>
      <c r="RC32" s="203">
        <v>0.65</v>
      </c>
      <c r="RD32" s="203">
        <v>0.65</v>
      </c>
      <c r="RE32" s="203">
        <v>0.65</v>
      </c>
      <c r="RF32" s="203">
        <v>0.65</v>
      </c>
      <c r="RG32" s="203">
        <v>0.65</v>
      </c>
      <c r="RH32" s="203">
        <v>0.65</v>
      </c>
      <c r="RI32" s="203">
        <v>0.65</v>
      </c>
      <c r="RJ32" s="203">
        <v>0.65</v>
      </c>
      <c r="RK32" s="203">
        <v>0.65</v>
      </c>
      <c r="RL32" s="203">
        <v>0.65</v>
      </c>
      <c r="RM32" s="203">
        <v>0.65</v>
      </c>
      <c r="RN32" s="203">
        <v>0.65</v>
      </c>
      <c r="RO32" s="203">
        <v>0.65</v>
      </c>
      <c r="RP32" s="203">
        <v>0.65</v>
      </c>
      <c r="RQ32" s="203">
        <v>0.65</v>
      </c>
      <c r="RR32" s="203">
        <v>0.65</v>
      </c>
      <c r="RS32" s="203">
        <v>0.65</v>
      </c>
      <c r="RT32" s="203">
        <v>0.65</v>
      </c>
      <c r="RU32" s="203">
        <v>0.65</v>
      </c>
      <c r="RV32" s="203">
        <v>0.65</v>
      </c>
      <c r="RW32" s="203">
        <v>0.65</v>
      </c>
      <c r="RX32" s="203">
        <v>0.65</v>
      </c>
      <c r="RY32" s="203">
        <v>0.65</v>
      </c>
      <c r="RZ32" s="203">
        <v>0.65</v>
      </c>
      <c r="SA32" s="203">
        <v>0.65</v>
      </c>
      <c r="SB32" s="203">
        <v>0.65</v>
      </c>
      <c r="SC32" s="203">
        <v>0.65</v>
      </c>
      <c r="SD32" s="203">
        <v>0.65</v>
      </c>
      <c r="SE32" s="203">
        <v>0.65</v>
      </c>
      <c r="SF32" s="203">
        <v>0.65</v>
      </c>
      <c r="SG32" s="203">
        <v>0.65</v>
      </c>
      <c r="SH32" s="203">
        <v>0.65</v>
      </c>
      <c r="SI32" s="203">
        <v>0.65</v>
      </c>
      <c r="SJ32" s="203">
        <v>0.65</v>
      </c>
      <c r="SK32" s="203">
        <v>0.65</v>
      </c>
      <c r="SL32" s="203">
        <v>0.65</v>
      </c>
      <c r="SM32" s="203">
        <v>0.65</v>
      </c>
      <c r="SN32" s="203">
        <v>0.65</v>
      </c>
      <c r="SO32" s="203">
        <v>0.65</v>
      </c>
      <c r="SP32" s="203">
        <v>0.65</v>
      </c>
      <c r="SQ32" s="203">
        <v>0.65</v>
      </c>
      <c r="SR32" s="203">
        <v>0.65</v>
      </c>
      <c r="SS32" s="203">
        <v>0.65</v>
      </c>
      <c r="ST32" s="203">
        <v>0.65</v>
      </c>
      <c r="SU32" s="203">
        <v>0.65</v>
      </c>
      <c r="SV32" s="203">
        <v>0.65</v>
      </c>
      <c r="SW32" s="203">
        <v>0.65</v>
      </c>
      <c r="SX32" s="203">
        <v>0.65</v>
      </c>
      <c r="SY32" s="203">
        <v>0.65</v>
      </c>
      <c r="SZ32" s="203">
        <v>0.65</v>
      </c>
      <c r="TA32" s="203">
        <v>0.65</v>
      </c>
      <c r="TB32" s="203">
        <v>0.65</v>
      </c>
      <c r="TC32" s="203">
        <v>0.65</v>
      </c>
      <c r="TD32" s="203">
        <v>0.65</v>
      </c>
      <c r="TE32" s="203">
        <v>0.65</v>
      </c>
      <c r="TF32" s="203">
        <v>0.65</v>
      </c>
      <c r="TG32" s="203">
        <v>0.65</v>
      </c>
      <c r="TH32" s="203">
        <v>0.65</v>
      </c>
      <c r="TI32" s="203">
        <v>0.65</v>
      </c>
      <c r="TJ32" s="203">
        <v>0.65</v>
      </c>
      <c r="TK32" s="203">
        <v>0.65</v>
      </c>
      <c r="TL32" s="203">
        <v>0.65</v>
      </c>
      <c r="TM32" s="203">
        <v>0.65</v>
      </c>
      <c r="TN32" s="203">
        <v>0.65</v>
      </c>
      <c r="TO32" s="203">
        <v>0.65</v>
      </c>
      <c r="TP32" s="203">
        <v>0.65</v>
      </c>
      <c r="TQ32" s="203">
        <v>0.65</v>
      </c>
      <c r="TR32" s="203">
        <v>0.65</v>
      </c>
      <c r="TS32" s="203">
        <v>0.65</v>
      </c>
      <c r="TT32" s="203">
        <v>0.65</v>
      </c>
      <c r="TU32" s="203">
        <v>0.65</v>
      </c>
      <c r="TV32" s="203">
        <v>0.65</v>
      </c>
      <c r="TW32" s="203">
        <v>0.65</v>
      </c>
      <c r="TX32" s="203">
        <v>0.65</v>
      </c>
      <c r="TY32" s="203">
        <v>0.65</v>
      </c>
      <c r="TZ32" s="203">
        <v>0.65</v>
      </c>
      <c r="UA32" s="203">
        <v>0.65</v>
      </c>
      <c r="UB32" s="203">
        <v>0.65</v>
      </c>
      <c r="UC32" s="203">
        <v>0.65</v>
      </c>
      <c r="UD32" s="203">
        <v>0.65</v>
      </c>
      <c r="UE32" s="203">
        <v>0.65</v>
      </c>
      <c r="UF32" s="203">
        <v>0.65</v>
      </c>
      <c r="UG32" s="203">
        <v>0.65</v>
      </c>
      <c r="UH32" s="203">
        <v>0.65</v>
      </c>
      <c r="UI32" s="203">
        <v>0.65</v>
      </c>
      <c r="UJ32" s="203">
        <v>0.65</v>
      </c>
      <c r="UK32" s="203">
        <v>0.65</v>
      </c>
      <c r="UL32" s="203">
        <v>0.65</v>
      </c>
      <c r="UM32" s="203">
        <v>0.65</v>
      </c>
      <c r="UN32" s="203">
        <v>0.65</v>
      </c>
      <c r="UO32" s="203">
        <v>0.65</v>
      </c>
      <c r="UP32" s="203">
        <v>0.65</v>
      </c>
      <c r="UQ32" s="203">
        <v>0.65</v>
      </c>
      <c r="UR32" s="203">
        <v>0.65</v>
      </c>
      <c r="US32" s="203">
        <v>0.65</v>
      </c>
      <c r="UT32" s="203">
        <v>0.65</v>
      </c>
      <c r="UU32" s="203">
        <v>0.65</v>
      </c>
      <c r="UV32" s="203">
        <v>0.65</v>
      </c>
      <c r="UW32" s="203">
        <v>0.65</v>
      </c>
      <c r="UX32" s="203">
        <v>0.65</v>
      </c>
      <c r="UY32" s="203">
        <v>0.65</v>
      </c>
      <c r="UZ32" s="203">
        <v>0.65</v>
      </c>
      <c r="VA32" s="203">
        <v>0.65</v>
      </c>
      <c r="VB32" s="203">
        <v>0.65</v>
      </c>
      <c r="VC32" s="203">
        <v>0.65</v>
      </c>
      <c r="VD32" s="203">
        <v>0.65</v>
      </c>
      <c r="VE32" s="203">
        <v>0.65</v>
      </c>
      <c r="VF32" s="203">
        <v>0.65</v>
      </c>
      <c r="VG32" s="203">
        <v>0.65</v>
      </c>
      <c r="VH32" s="203">
        <v>0.65</v>
      </c>
      <c r="VI32" s="203">
        <v>0.65</v>
      </c>
      <c r="VJ32" s="203">
        <v>0.65</v>
      </c>
      <c r="VK32" s="203">
        <v>0.65</v>
      </c>
      <c r="VL32" s="203">
        <v>0.65</v>
      </c>
      <c r="VM32" s="203">
        <v>0.65</v>
      </c>
      <c r="VN32" s="203">
        <v>0.65</v>
      </c>
      <c r="VO32" s="203">
        <v>0.65</v>
      </c>
      <c r="VP32" s="203">
        <v>0.65</v>
      </c>
      <c r="VQ32" s="203">
        <v>0.65</v>
      </c>
      <c r="VR32" s="203">
        <v>0.65</v>
      </c>
      <c r="VS32" s="203">
        <v>0.65</v>
      </c>
      <c r="VT32" s="203">
        <v>0.65</v>
      </c>
      <c r="VU32" s="203">
        <v>0.65</v>
      </c>
      <c r="VV32" s="203">
        <v>0.65</v>
      </c>
      <c r="VW32" s="203">
        <v>0.65</v>
      </c>
      <c r="VX32" s="203">
        <v>0.65</v>
      </c>
      <c r="VY32" s="203">
        <v>0.65</v>
      </c>
      <c r="VZ32" s="203">
        <v>0.65</v>
      </c>
      <c r="WA32" s="203">
        <v>0.65</v>
      </c>
      <c r="WB32" s="203">
        <v>0.65</v>
      </c>
      <c r="WC32" s="203">
        <v>0.65</v>
      </c>
      <c r="WD32" s="203">
        <v>0.65</v>
      </c>
      <c r="WE32" s="203">
        <v>0.65</v>
      </c>
      <c r="WF32" s="203">
        <v>0.65</v>
      </c>
      <c r="WG32" s="203">
        <v>0.65</v>
      </c>
      <c r="WH32" s="203">
        <v>0.65</v>
      </c>
      <c r="WI32" s="203">
        <v>0.65</v>
      </c>
      <c r="WJ32" s="203">
        <v>0.65</v>
      </c>
      <c r="WK32" s="203">
        <v>0.65</v>
      </c>
      <c r="WL32" s="203">
        <v>0.65</v>
      </c>
      <c r="WM32" s="203">
        <v>0.65</v>
      </c>
      <c r="WN32" s="203">
        <v>0.65</v>
      </c>
      <c r="WO32" s="203">
        <v>0.65</v>
      </c>
      <c r="WP32" s="203">
        <v>0.65</v>
      </c>
      <c r="WQ32" s="203">
        <v>0.65</v>
      </c>
      <c r="WR32" s="203">
        <v>0.65</v>
      </c>
      <c r="WS32" s="203">
        <v>0.65</v>
      </c>
      <c r="WT32" s="203">
        <v>0.65</v>
      </c>
      <c r="WU32" s="203">
        <v>0.65</v>
      </c>
      <c r="WV32" s="203">
        <v>0.65</v>
      </c>
      <c r="WW32" s="203">
        <v>0.65</v>
      </c>
      <c r="WX32" s="203">
        <v>0.65</v>
      </c>
      <c r="WY32" s="203">
        <v>0.65</v>
      </c>
      <c r="WZ32" s="203">
        <v>0.65</v>
      </c>
      <c r="XA32" s="203">
        <v>0.65</v>
      </c>
      <c r="XB32" s="203">
        <v>0.65</v>
      </c>
      <c r="XC32" s="203">
        <v>0.65</v>
      </c>
      <c r="XD32" s="203">
        <v>0.65</v>
      </c>
      <c r="XE32" s="203">
        <v>0.65</v>
      </c>
      <c r="XF32" s="203">
        <v>0.65</v>
      </c>
      <c r="XG32" s="203">
        <v>0.65</v>
      </c>
      <c r="XH32" s="203">
        <v>0.65</v>
      </c>
      <c r="XI32" s="203">
        <v>0.65</v>
      </c>
      <c r="XJ32" s="203">
        <v>0.65</v>
      </c>
      <c r="XK32" s="203">
        <v>0.65</v>
      </c>
      <c r="XL32" s="203">
        <v>0.65</v>
      </c>
      <c r="XM32" s="203">
        <v>0.65</v>
      </c>
      <c r="XN32" s="203">
        <v>0.65</v>
      </c>
      <c r="XO32" s="203">
        <v>0.65</v>
      </c>
      <c r="XP32" s="203">
        <v>0.65</v>
      </c>
      <c r="XQ32" s="203">
        <v>0.65</v>
      </c>
      <c r="XR32" s="203">
        <v>0.65</v>
      </c>
      <c r="XS32" s="203">
        <v>0.65</v>
      </c>
      <c r="XT32" s="203">
        <v>0.65</v>
      </c>
      <c r="XU32" s="203">
        <v>0.65</v>
      </c>
      <c r="XV32" s="203">
        <v>0.65</v>
      </c>
      <c r="XW32" s="203">
        <v>0.65</v>
      </c>
      <c r="XX32" s="203">
        <v>0.65</v>
      </c>
      <c r="XY32" s="203">
        <v>0.65</v>
      </c>
      <c r="XZ32" s="203">
        <v>0.65</v>
      </c>
      <c r="YA32" s="203">
        <v>0.65</v>
      </c>
      <c r="YB32" s="203">
        <v>0.65</v>
      </c>
      <c r="YC32" s="203">
        <v>0.65</v>
      </c>
      <c r="YD32" s="203">
        <v>0.65</v>
      </c>
      <c r="YE32" s="203">
        <v>0.65</v>
      </c>
      <c r="YF32" s="203">
        <v>0.65</v>
      </c>
      <c r="YG32" s="203">
        <v>0.65</v>
      </c>
      <c r="YH32" s="203">
        <v>0.65</v>
      </c>
      <c r="YI32" s="203">
        <v>0.65</v>
      </c>
      <c r="YJ32" s="203">
        <v>0.65</v>
      </c>
      <c r="YK32" s="203">
        <v>0.65</v>
      </c>
      <c r="YL32" s="203">
        <v>0.65</v>
      </c>
      <c r="YM32" s="203">
        <v>0.65</v>
      </c>
      <c r="YN32" s="203">
        <v>0.65</v>
      </c>
      <c r="YO32" s="203">
        <v>0.65</v>
      </c>
      <c r="YP32" s="203">
        <v>0.65</v>
      </c>
      <c r="YQ32" s="203">
        <v>0.65</v>
      </c>
      <c r="YR32" s="203">
        <v>0.65</v>
      </c>
      <c r="YS32" s="203">
        <v>0.65</v>
      </c>
      <c r="YT32" s="203">
        <v>0.65</v>
      </c>
      <c r="YU32" s="203">
        <v>0.65</v>
      </c>
      <c r="YV32" s="203">
        <v>0.65</v>
      </c>
      <c r="YW32" s="203">
        <v>0.65</v>
      </c>
      <c r="YX32" s="203">
        <v>0.65</v>
      </c>
      <c r="YY32" s="203">
        <v>0.65</v>
      </c>
      <c r="YZ32" s="203">
        <v>0.65</v>
      </c>
      <c r="ZA32" s="203">
        <v>0.65</v>
      </c>
      <c r="ZB32" s="203">
        <v>0.65</v>
      </c>
      <c r="ZC32" s="203">
        <v>0.65</v>
      </c>
      <c r="ZD32" s="203">
        <v>0.65</v>
      </c>
      <c r="ZE32" s="203">
        <v>0.65</v>
      </c>
      <c r="ZF32" s="203">
        <v>0.65</v>
      </c>
      <c r="ZG32" s="203">
        <v>0.65</v>
      </c>
      <c r="ZH32" s="203">
        <v>0.65</v>
      </c>
      <c r="ZI32" s="203">
        <v>0.65</v>
      </c>
      <c r="ZJ32" s="203">
        <v>0.65</v>
      </c>
      <c r="ZK32" s="203">
        <v>0.65</v>
      </c>
      <c r="ZL32" s="203">
        <v>0.65</v>
      </c>
      <c r="ZM32" s="203">
        <v>0.65</v>
      </c>
      <c r="ZN32" s="203">
        <v>0.65</v>
      </c>
      <c r="ZO32" s="203">
        <v>0.65</v>
      </c>
      <c r="ZP32" s="203">
        <v>0.65</v>
      </c>
      <c r="ZQ32" s="203">
        <v>0.65</v>
      </c>
      <c r="ZR32" s="203">
        <v>0.65</v>
      </c>
      <c r="ZS32" s="203">
        <v>0.65</v>
      </c>
      <c r="ZT32" s="203">
        <v>0.65</v>
      </c>
      <c r="ZU32" s="203">
        <v>0.65</v>
      </c>
      <c r="ZV32" s="203">
        <v>0.65</v>
      </c>
      <c r="ZW32" s="203">
        <v>0.65</v>
      </c>
      <c r="ZX32" s="203">
        <v>0.65</v>
      </c>
      <c r="ZY32" s="203">
        <v>0.65</v>
      </c>
      <c r="ZZ32" s="203">
        <v>0.65</v>
      </c>
      <c r="AAA32" s="203">
        <v>0.65</v>
      </c>
      <c r="AAB32" s="203">
        <v>0.65</v>
      </c>
      <c r="AAC32" s="203">
        <v>0.65</v>
      </c>
      <c r="AAD32" s="203">
        <v>0.65</v>
      </c>
      <c r="AAE32" s="203">
        <v>0.65</v>
      </c>
      <c r="AAF32" s="203">
        <v>0.65</v>
      </c>
      <c r="AAG32" s="203">
        <v>0.65</v>
      </c>
      <c r="AAH32" s="203">
        <v>0.65</v>
      </c>
      <c r="AAI32" s="203">
        <v>0.65</v>
      </c>
      <c r="AAJ32" s="203">
        <v>0.65</v>
      </c>
      <c r="AAK32" s="203">
        <v>0.65</v>
      </c>
      <c r="AAL32" s="203">
        <v>0.65</v>
      </c>
      <c r="AAM32" s="203">
        <v>0.65</v>
      </c>
      <c r="AAN32" s="203">
        <v>0.65</v>
      </c>
      <c r="AAO32" s="203">
        <v>0.65</v>
      </c>
      <c r="AAP32" s="203">
        <v>0.65</v>
      </c>
      <c r="AAQ32" s="203">
        <v>0.65</v>
      </c>
      <c r="AAR32" s="203">
        <v>0.65</v>
      </c>
      <c r="AAS32" s="203">
        <v>0.65</v>
      </c>
      <c r="AAT32" s="203">
        <v>0.65</v>
      </c>
      <c r="AAU32" s="203">
        <v>0.65</v>
      </c>
      <c r="AAV32" s="203">
        <v>0.65</v>
      </c>
      <c r="AAW32" s="203">
        <v>0.65</v>
      </c>
      <c r="AAX32" s="203">
        <v>0.65</v>
      </c>
      <c r="AAY32" s="203">
        <v>0.65</v>
      </c>
      <c r="AAZ32" s="203">
        <v>0.65</v>
      </c>
      <c r="ABA32" s="203">
        <v>0.65</v>
      </c>
      <c r="ABB32" s="203">
        <v>0.65</v>
      </c>
      <c r="ABC32" s="203">
        <v>0.65</v>
      </c>
      <c r="ABD32" s="203">
        <v>0.65</v>
      </c>
      <c r="ABE32" s="203">
        <v>0.65</v>
      </c>
      <c r="ABF32" s="203">
        <v>0.65</v>
      </c>
      <c r="ABG32" s="203">
        <v>0.65</v>
      </c>
      <c r="ABH32" s="203">
        <v>0.65</v>
      </c>
      <c r="ABI32" s="203">
        <v>0.65</v>
      </c>
      <c r="ABJ32" s="203">
        <v>0.65</v>
      </c>
      <c r="ABK32" s="203">
        <v>0.65</v>
      </c>
      <c r="ABL32" s="203">
        <v>0.65</v>
      </c>
      <c r="ABM32" s="203">
        <v>0.65</v>
      </c>
      <c r="ABN32" s="203">
        <v>0.65</v>
      </c>
      <c r="ABO32" s="203">
        <v>0.65</v>
      </c>
      <c r="ABP32" s="203">
        <v>0.65</v>
      </c>
      <c r="ABQ32" s="203">
        <v>0.65</v>
      </c>
      <c r="ABR32" s="203">
        <v>0.65</v>
      </c>
      <c r="ABS32" s="203">
        <v>0.65</v>
      </c>
      <c r="ABT32" s="203">
        <v>0.65</v>
      </c>
      <c r="ABU32" s="203">
        <v>0.65</v>
      </c>
      <c r="ABV32" s="203">
        <v>0.65</v>
      </c>
      <c r="ABW32" s="203">
        <v>0.65</v>
      </c>
      <c r="ABX32" s="203">
        <v>0.65</v>
      </c>
      <c r="ABY32" s="203">
        <v>0.65</v>
      </c>
      <c r="ABZ32" s="203">
        <v>0.65</v>
      </c>
      <c r="ACA32" s="203">
        <v>0.65</v>
      </c>
      <c r="ACB32" s="203">
        <v>0.65</v>
      </c>
      <c r="ACC32" s="203">
        <v>0.65</v>
      </c>
      <c r="ACD32" s="203">
        <v>0.65</v>
      </c>
      <c r="ACE32" s="203">
        <v>0.65</v>
      </c>
      <c r="ACF32" s="203">
        <v>0.65</v>
      </c>
      <c r="ACG32" s="203">
        <v>0.65</v>
      </c>
      <c r="ACH32" s="203">
        <v>0.65</v>
      </c>
      <c r="ACI32" s="203">
        <v>0.65</v>
      </c>
      <c r="ACJ32" s="203">
        <v>0.65</v>
      </c>
      <c r="ACK32" s="203">
        <v>0.65</v>
      </c>
      <c r="ACL32" s="203">
        <v>0.65</v>
      </c>
      <c r="ACM32" s="203">
        <v>0.65</v>
      </c>
      <c r="ACN32" s="203">
        <v>0.65</v>
      </c>
      <c r="ACO32" s="203">
        <v>0.65</v>
      </c>
      <c r="ACP32" s="203">
        <v>0.65</v>
      </c>
      <c r="ACQ32" s="203">
        <v>0.65</v>
      </c>
      <c r="ACR32" s="203">
        <v>0.65</v>
      </c>
      <c r="ACS32" s="203">
        <v>0.65</v>
      </c>
      <c r="ACT32" s="203">
        <v>0.65</v>
      </c>
      <c r="ACU32" s="203">
        <v>0.65</v>
      </c>
      <c r="ACV32" s="203">
        <v>0.65</v>
      </c>
      <c r="ACW32" s="203">
        <v>0.65</v>
      </c>
      <c r="ACX32" s="203">
        <v>0.65</v>
      </c>
      <c r="ACY32" s="203">
        <v>0.65</v>
      </c>
      <c r="ACZ32" s="203">
        <v>0.65</v>
      </c>
      <c r="ADA32" s="203">
        <v>0.65</v>
      </c>
      <c r="ADB32" s="203">
        <v>0.65</v>
      </c>
      <c r="ADC32" s="203">
        <v>0.65</v>
      </c>
      <c r="ADD32" s="203">
        <v>0.65</v>
      </c>
      <c r="ADE32" s="203">
        <v>0.65</v>
      </c>
      <c r="ADF32" s="203">
        <v>0.65</v>
      </c>
      <c r="ADG32" s="203">
        <v>0.65</v>
      </c>
      <c r="ADH32" s="203">
        <v>0.65</v>
      </c>
      <c r="ADI32" s="203">
        <v>0.65</v>
      </c>
      <c r="ADJ32" s="203">
        <v>0.65</v>
      </c>
      <c r="ADK32" s="203">
        <v>0.65</v>
      </c>
      <c r="ADL32" s="203">
        <v>0.65</v>
      </c>
      <c r="ADM32" s="203">
        <v>0.65</v>
      </c>
      <c r="ADN32" s="203">
        <v>0.65</v>
      </c>
      <c r="ADO32" s="203">
        <v>0.65</v>
      </c>
      <c r="ADP32" s="203">
        <v>0.65</v>
      </c>
      <c r="ADQ32" s="203">
        <v>0.65</v>
      </c>
      <c r="ADR32" s="203">
        <v>0.65</v>
      </c>
      <c r="ADS32" s="203">
        <v>0.65</v>
      </c>
      <c r="ADT32" s="203">
        <v>0.65</v>
      </c>
      <c r="ADU32" s="203">
        <v>0.65</v>
      </c>
      <c r="ADV32" s="203">
        <v>0.65</v>
      </c>
      <c r="ADW32" s="203">
        <v>0.65</v>
      </c>
      <c r="ADX32" s="203">
        <v>0.65</v>
      </c>
      <c r="ADY32" s="203">
        <v>0.65</v>
      </c>
      <c r="ADZ32" s="203">
        <v>0.65</v>
      </c>
      <c r="AEA32" s="203">
        <v>0.65</v>
      </c>
      <c r="AEB32" s="203">
        <v>0.65</v>
      </c>
      <c r="AEC32" s="203">
        <v>0.65</v>
      </c>
      <c r="AED32" s="203">
        <v>0.65</v>
      </c>
      <c r="AEE32" s="203">
        <v>0.65</v>
      </c>
      <c r="AEF32" s="203">
        <v>0.65</v>
      </c>
      <c r="AEG32" s="203">
        <v>0.65</v>
      </c>
      <c r="AEH32" s="203">
        <v>0.65</v>
      </c>
      <c r="AEI32" s="203">
        <v>0.65</v>
      </c>
      <c r="AEJ32" s="203">
        <v>0.65</v>
      </c>
      <c r="AEK32" s="203">
        <v>0.65</v>
      </c>
      <c r="AEL32" s="203">
        <v>0.65</v>
      </c>
      <c r="AEM32" s="203">
        <v>0.65</v>
      </c>
      <c r="AEN32" s="203">
        <v>0.65</v>
      </c>
      <c r="AEO32" s="203">
        <v>0.65</v>
      </c>
      <c r="AEP32" s="203">
        <v>0.65</v>
      </c>
      <c r="AEQ32" s="203">
        <v>0.65</v>
      </c>
      <c r="AER32" s="203">
        <v>0.65</v>
      </c>
      <c r="AES32" s="203">
        <v>0.65</v>
      </c>
      <c r="AET32" s="203">
        <v>0.65</v>
      </c>
      <c r="AEU32" s="203">
        <v>0.65</v>
      </c>
      <c r="AEV32" s="203">
        <v>0.65</v>
      </c>
      <c r="AEW32" s="203">
        <v>0.65</v>
      </c>
      <c r="AEX32" s="203">
        <v>0.65</v>
      </c>
      <c r="AEY32" s="203">
        <v>0.65</v>
      </c>
      <c r="AEZ32" s="203">
        <v>0.65</v>
      </c>
      <c r="AFA32" s="203">
        <v>0.65</v>
      </c>
      <c r="AFB32" s="203">
        <v>0.65</v>
      </c>
      <c r="AFC32" s="203">
        <v>0.65</v>
      </c>
      <c r="AFD32" s="203">
        <v>0.65</v>
      </c>
      <c r="AFE32" s="203">
        <v>0.65</v>
      </c>
      <c r="AFF32" s="203">
        <v>0.65</v>
      </c>
      <c r="AFG32" s="203">
        <v>0.65</v>
      </c>
      <c r="AFH32" s="203">
        <v>0.65</v>
      </c>
      <c r="AFI32" s="203">
        <v>0.65</v>
      </c>
      <c r="AFJ32" s="203">
        <v>0.65</v>
      </c>
      <c r="AFK32" s="203">
        <v>0.65</v>
      </c>
      <c r="AFL32" s="203">
        <v>0.65</v>
      </c>
      <c r="AFM32" s="203">
        <v>0.65</v>
      </c>
      <c r="AFN32" s="203">
        <v>0.65</v>
      </c>
      <c r="AFO32" s="203">
        <v>0.65</v>
      </c>
      <c r="AFP32" s="203">
        <v>0.65</v>
      </c>
      <c r="AFQ32" s="203">
        <v>0.65</v>
      </c>
      <c r="AFR32" s="203">
        <v>0.65</v>
      </c>
      <c r="AFS32" s="203">
        <v>0.65</v>
      </c>
      <c r="AFT32" s="203">
        <v>0.65</v>
      </c>
      <c r="AFU32" s="203">
        <v>0.65</v>
      </c>
      <c r="AFV32" s="203">
        <v>0.65</v>
      </c>
      <c r="AFW32" s="203">
        <v>0.65</v>
      </c>
      <c r="AFX32" s="203">
        <v>0.65</v>
      </c>
      <c r="AFY32" s="203">
        <v>0.65</v>
      </c>
      <c r="AFZ32" s="203">
        <v>0.65</v>
      </c>
      <c r="AGA32" s="203">
        <v>0.65</v>
      </c>
      <c r="AGB32" s="203">
        <v>0.65</v>
      </c>
      <c r="AGC32" s="203">
        <v>0.65</v>
      </c>
      <c r="AGD32" s="203">
        <v>0.65</v>
      </c>
      <c r="AGE32" s="203">
        <v>0.65</v>
      </c>
      <c r="AGF32" s="203">
        <v>0.65</v>
      </c>
      <c r="AGG32" s="203">
        <v>0.65</v>
      </c>
      <c r="AGH32" s="203">
        <v>0.65</v>
      </c>
      <c r="AGI32" s="203">
        <v>0.65</v>
      </c>
      <c r="AGJ32" s="203">
        <v>0.65</v>
      </c>
      <c r="AGK32" s="203">
        <v>0.65</v>
      </c>
      <c r="AGL32" s="203">
        <v>0.65</v>
      </c>
      <c r="AGM32" s="203">
        <v>0.65</v>
      </c>
      <c r="AGN32" s="203">
        <v>0.65</v>
      </c>
      <c r="AGO32" s="203">
        <v>0.65</v>
      </c>
      <c r="AGP32" s="203">
        <v>0.65</v>
      </c>
      <c r="AGQ32" s="203">
        <v>0.65</v>
      </c>
      <c r="AGR32" s="203">
        <v>0.65</v>
      </c>
      <c r="AGS32" s="203">
        <v>0.65</v>
      </c>
      <c r="AGT32" s="203">
        <v>0.65</v>
      </c>
      <c r="AGU32" s="203">
        <v>0.65</v>
      </c>
      <c r="AGV32" s="203">
        <v>0.65</v>
      </c>
      <c r="AGW32" s="203">
        <v>0.65</v>
      </c>
      <c r="AGX32" s="203">
        <v>0.65</v>
      </c>
      <c r="AGY32" s="203">
        <v>0.65</v>
      </c>
      <c r="AGZ32" s="203">
        <v>0.65</v>
      </c>
      <c r="AHA32" s="203">
        <v>0.65</v>
      </c>
      <c r="AHB32" s="203">
        <v>0.65</v>
      </c>
      <c r="AHC32" s="203">
        <v>0.65</v>
      </c>
      <c r="AHD32" s="203">
        <v>0.65</v>
      </c>
      <c r="AHE32" s="203">
        <v>0.65</v>
      </c>
      <c r="AHF32" s="203">
        <v>0.65</v>
      </c>
      <c r="AHG32" s="203">
        <v>0.65</v>
      </c>
      <c r="AHH32" s="203">
        <v>0.65</v>
      </c>
      <c r="AHI32" s="203">
        <v>0.65</v>
      </c>
      <c r="AHJ32" s="203">
        <v>0.65</v>
      </c>
      <c r="AHK32" s="203">
        <v>0.65</v>
      </c>
      <c r="AHL32" s="203">
        <v>0.65</v>
      </c>
      <c r="AHM32" s="203">
        <v>0.65</v>
      </c>
      <c r="AHN32" s="203">
        <v>0.65</v>
      </c>
      <c r="AHO32" s="203">
        <v>0.65</v>
      </c>
      <c r="AHP32" s="203">
        <v>0.65</v>
      </c>
      <c r="AHQ32" s="203">
        <v>0.65</v>
      </c>
      <c r="AHR32" s="203">
        <v>0.65</v>
      </c>
      <c r="AHS32" s="203">
        <v>0.65</v>
      </c>
      <c r="AHT32" s="203">
        <v>0.65</v>
      </c>
      <c r="AHU32" s="203">
        <v>0.65</v>
      </c>
      <c r="AHV32" s="203">
        <v>0.65</v>
      </c>
      <c r="AHW32" s="203">
        <v>0.65</v>
      </c>
      <c r="AHX32" s="203">
        <v>0.65</v>
      </c>
      <c r="AHY32" s="203">
        <v>0.65</v>
      </c>
      <c r="AHZ32" s="203">
        <v>0.65</v>
      </c>
      <c r="AIA32" s="203">
        <v>0.65</v>
      </c>
      <c r="AIB32" s="203">
        <v>0.65</v>
      </c>
      <c r="AIC32" s="203">
        <v>0.65</v>
      </c>
      <c r="AID32" s="203">
        <v>0.65</v>
      </c>
      <c r="AIE32" s="203">
        <v>0.65</v>
      </c>
      <c r="AIF32" s="203">
        <v>0.65</v>
      </c>
      <c r="AIG32" s="203">
        <v>0.65</v>
      </c>
      <c r="AIH32" s="203">
        <v>0.65</v>
      </c>
      <c r="AII32" s="203">
        <v>0.65</v>
      </c>
      <c r="AIJ32" s="203">
        <v>0.65</v>
      </c>
      <c r="AIK32" s="203">
        <v>0.65</v>
      </c>
      <c r="AIL32" s="203">
        <v>0.65</v>
      </c>
      <c r="AIM32" s="203">
        <v>0.65</v>
      </c>
      <c r="AIN32" s="203">
        <v>0.65</v>
      </c>
      <c r="AIO32" s="203">
        <v>0.65</v>
      </c>
      <c r="AIP32" s="203">
        <v>0.65</v>
      </c>
      <c r="AIQ32" s="203">
        <v>0.65</v>
      </c>
      <c r="AIR32" s="203">
        <v>0.65</v>
      </c>
      <c r="AIS32" s="203">
        <v>0.65</v>
      </c>
      <c r="AIT32" s="203">
        <v>0.65</v>
      </c>
      <c r="AIU32" s="203">
        <v>0.65</v>
      </c>
      <c r="AIV32" s="203">
        <v>0.65</v>
      </c>
      <c r="AIW32" s="203">
        <v>0.65</v>
      </c>
      <c r="AIX32" s="203">
        <v>0.65</v>
      </c>
      <c r="AIY32" s="203">
        <v>0.65</v>
      </c>
      <c r="AIZ32" s="203">
        <v>0.65</v>
      </c>
      <c r="AJA32" s="203">
        <v>0.65</v>
      </c>
      <c r="AJB32" s="203">
        <v>0.65</v>
      </c>
      <c r="AJC32" s="203">
        <v>0.65</v>
      </c>
      <c r="AJD32" s="203">
        <v>0.65</v>
      </c>
      <c r="AJE32" s="203">
        <v>0.65</v>
      </c>
      <c r="AJF32" s="203">
        <v>0.65</v>
      </c>
      <c r="AJG32" s="203">
        <v>0.65</v>
      </c>
      <c r="AJH32" s="203">
        <v>0.65</v>
      </c>
      <c r="AJI32" s="203">
        <v>0.65</v>
      </c>
      <c r="AJJ32" s="203">
        <v>0.65</v>
      </c>
      <c r="AJK32" s="203">
        <v>0.65</v>
      </c>
      <c r="AJL32" s="203">
        <v>0.65</v>
      </c>
      <c r="AJM32" s="203">
        <v>0.65</v>
      </c>
      <c r="AJN32" s="203">
        <v>0.65</v>
      </c>
      <c r="AJO32" s="203">
        <v>0.65</v>
      </c>
      <c r="AJP32" s="203">
        <v>0.65</v>
      </c>
      <c r="AJQ32" s="203">
        <v>0.65</v>
      </c>
      <c r="AJR32" s="203">
        <v>0.65</v>
      </c>
      <c r="AJS32" s="203">
        <v>0.65</v>
      </c>
      <c r="AJT32" s="203">
        <v>0.65</v>
      </c>
      <c r="AJU32" s="203">
        <v>0.65</v>
      </c>
      <c r="AJV32" s="203">
        <v>0.65</v>
      </c>
      <c r="AJW32" s="203">
        <v>0.65</v>
      </c>
      <c r="AJX32" s="203">
        <v>0.65</v>
      </c>
      <c r="AJY32" s="203">
        <v>0.65</v>
      </c>
      <c r="AJZ32" s="203">
        <v>0.65</v>
      </c>
      <c r="AKA32" s="203">
        <v>0.65</v>
      </c>
      <c r="AKB32" s="203">
        <v>0.65</v>
      </c>
      <c r="AKC32" s="203">
        <v>0.65</v>
      </c>
      <c r="AKD32" s="203">
        <v>0.65</v>
      </c>
      <c r="AKE32" s="203">
        <v>0.65</v>
      </c>
      <c r="AKF32" s="203">
        <v>0.65</v>
      </c>
      <c r="AKG32" s="203">
        <v>0.65</v>
      </c>
      <c r="AKH32" s="203">
        <v>0.65</v>
      </c>
      <c r="AKI32" s="203">
        <v>0.65</v>
      </c>
      <c r="AKJ32" s="203">
        <v>0.65</v>
      </c>
      <c r="AKK32" s="203">
        <v>0.65</v>
      </c>
      <c r="AKL32" s="203">
        <v>0.65</v>
      </c>
      <c r="AKM32" s="203">
        <v>0.65</v>
      </c>
      <c r="AKN32" s="203">
        <v>0.65</v>
      </c>
      <c r="AKO32" s="203">
        <v>0.65</v>
      </c>
      <c r="AKP32" s="203">
        <v>0.65</v>
      </c>
      <c r="AKQ32" s="203">
        <v>0.65</v>
      </c>
      <c r="AKR32" s="203">
        <v>0.65</v>
      </c>
      <c r="AKS32" s="203">
        <v>0.65</v>
      </c>
      <c r="AKT32" s="203">
        <v>0.65</v>
      </c>
      <c r="AKU32" s="203">
        <v>0.65</v>
      </c>
      <c r="AKV32" s="203">
        <v>0.65</v>
      </c>
      <c r="AKW32" s="203">
        <v>0.65</v>
      </c>
      <c r="AKX32" s="203">
        <v>0.65</v>
      </c>
      <c r="AKY32" s="203">
        <v>0.65</v>
      </c>
      <c r="AKZ32" s="203">
        <v>0.65</v>
      </c>
      <c r="ALA32" s="203">
        <v>0.65</v>
      </c>
      <c r="ALB32" s="203">
        <v>0.65</v>
      </c>
      <c r="ALC32" s="203">
        <v>0.65</v>
      </c>
      <c r="ALD32" s="203">
        <v>0.65</v>
      </c>
      <c r="ALE32" s="203">
        <v>0.65</v>
      </c>
      <c r="ALF32" s="203">
        <v>0.65</v>
      </c>
      <c r="ALG32" s="203">
        <v>0.65</v>
      </c>
      <c r="ALH32" s="203">
        <v>0.65</v>
      </c>
      <c r="ALI32" s="203">
        <v>0.65</v>
      </c>
      <c r="ALJ32" s="203">
        <v>0.65</v>
      </c>
      <c r="ALK32" s="203">
        <v>0.65</v>
      </c>
      <c r="ALL32" s="203">
        <v>0.65</v>
      </c>
      <c r="ALM32" s="203">
        <v>0.65</v>
      </c>
      <c r="ALN32" s="203">
        <v>0.65</v>
      </c>
      <c r="ALO32" s="203">
        <v>0.65</v>
      </c>
      <c r="ALP32" s="203">
        <v>0.65</v>
      </c>
      <c r="ALQ32" s="203">
        <v>0.65</v>
      </c>
      <c r="ALR32" s="203">
        <v>0.65</v>
      </c>
      <c r="ALS32" s="203">
        <v>0.65</v>
      </c>
      <c r="ALT32" s="203">
        <v>0.65</v>
      </c>
      <c r="ALU32" s="203">
        <v>0.65</v>
      </c>
      <c r="ALV32" s="203">
        <v>0.65</v>
      </c>
      <c r="ALW32" s="203">
        <v>0.65</v>
      </c>
      <c r="ALX32" s="203">
        <v>0.65</v>
      </c>
      <c r="ALY32" s="203">
        <v>0.65</v>
      </c>
      <c r="ALZ32" s="203">
        <v>0.65</v>
      </c>
      <c r="AMA32" s="203">
        <v>0.65</v>
      </c>
      <c r="AMB32" s="203">
        <v>0.65</v>
      </c>
      <c r="AMC32" s="203">
        <v>0.65</v>
      </c>
      <c r="AMD32" s="203">
        <v>0.65</v>
      </c>
      <c r="AME32" s="203">
        <v>0.65</v>
      </c>
      <c r="AMF32" s="203">
        <v>0.65</v>
      </c>
      <c r="AMG32" s="203">
        <v>0.65</v>
      </c>
      <c r="AMH32" s="203">
        <v>0.65</v>
      </c>
      <c r="AMI32" s="203">
        <v>0.65</v>
      </c>
      <c r="AMJ32" s="203">
        <v>0.65</v>
      </c>
      <c r="AMK32" s="203">
        <v>0.65</v>
      </c>
      <c r="AML32" s="203">
        <v>0.65</v>
      </c>
      <c r="AMM32" s="203">
        <v>0.65</v>
      </c>
      <c r="AMN32" s="203">
        <v>0.65</v>
      </c>
      <c r="AMO32" s="203">
        <v>0.65</v>
      </c>
      <c r="AMP32" s="203">
        <v>0.65</v>
      </c>
      <c r="AMQ32" s="203">
        <v>0.65</v>
      </c>
      <c r="AMR32" s="203">
        <v>0.65</v>
      </c>
      <c r="AMS32" s="203">
        <v>0.65</v>
      </c>
      <c r="AMT32" s="203">
        <v>0.65</v>
      </c>
      <c r="AMU32" s="203">
        <v>0.65</v>
      </c>
      <c r="AMV32" s="203">
        <v>0.65</v>
      </c>
      <c r="AMW32" s="203">
        <v>0.65</v>
      </c>
      <c r="AMX32" s="203">
        <v>0.65</v>
      </c>
      <c r="AMY32" s="203">
        <v>0.65</v>
      </c>
      <c r="AMZ32" s="203">
        <v>0.65</v>
      </c>
      <c r="ANA32" s="203">
        <v>0.65</v>
      </c>
      <c r="ANB32" s="203">
        <v>0.65</v>
      </c>
      <c r="ANC32" s="203">
        <v>0.65</v>
      </c>
      <c r="AND32" s="203">
        <v>0.65</v>
      </c>
      <c r="ANE32" s="203">
        <v>0.65</v>
      </c>
      <c r="ANF32" s="203">
        <v>0.65</v>
      </c>
      <c r="ANG32" s="203">
        <v>0.65</v>
      </c>
      <c r="ANH32" s="203">
        <v>0.65</v>
      </c>
      <c r="ANI32" s="203">
        <v>0.65</v>
      </c>
      <c r="ANJ32" s="203">
        <v>0.65</v>
      </c>
      <c r="ANK32" s="203">
        <v>0.65</v>
      </c>
      <c r="ANL32" s="203">
        <v>0.65</v>
      </c>
      <c r="ANM32" s="203">
        <v>0.65</v>
      </c>
      <c r="ANN32" s="203">
        <v>0.65</v>
      </c>
      <c r="ANO32" s="203">
        <v>0.65</v>
      </c>
      <c r="ANP32" s="203">
        <v>0.65</v>
      </c>
      <c r="ANQ32" s="203">
        <v>0.65</v>
      </c>
      <c r="ANR32" s="203">
        <v>0.65</v>
      </c>
      <c r="ANS32" s="203">
        <v>0.65</v>
      </c>
      <c r="ANT32" s="203">
        <v>0.65</v>
      </c>
      <c r="ANU32" s="203">
        <v>0.65</v>
      </c>
      <c r="ANV32" s="203">
        <v>0.65</v>
      </c>
      <c r="ANW32" s="203">
        <v>0.65</v>
      </c>
      <c r="ANX32" s="203">
        <v>0.65</v>
      </c>
      <c r="ANY32" s="203">
        <v>0.65</v>
      </c>
      <c r="ANZ32" s="203">
        <v>0.65</v>
      </c>
      <c r="AOA32" s="203">
        <v>0.65</v>
      </c>
      <c r="AOB32" s="203">
        <v>0.65</v>
      </c>
      <c r="AOC32" s="203">
        <v>0.65</v>
      </c>
      <c r="AOD32" s="203">
        <v>0.65</v>
      </c>
      <c r="AOE32" s="203">
        <v>0.65</v>
      </c>
      <c r="AOF32" s="203">
        <v>0.65</v>
      </c>
      <c r="AOG32" s="203">
        <v>0.65</v>
      </c>
      <c r="AOH32" s="203">
        <v>0.65</v>
      </c>
      <c r="AOI32" s="203">
        <v>0.65</v>
      </c>
      <c r="AOJ32" s="203">
        <v>0.65</v>
      </c>
      <c r="AOK32" s="203">
        <v>0.65</v>
      </c>
      <c r="AOL32" s="203">
        <v>0.65</v>
      </c>
      <c r="AOM32" s="203">
        <v>0.65</v>
      </c>
      <c r="AON32" s="203">
        <v>0.65</v>
      </c>
      <c r="AOO32" s="203">
        <v>0.65</v>
      </c>
      <c r="AOP32" s="203">
        <v>0.65</v>
      </c>
      <c r="AOQ32" s="203">
        <v>0.65</v>
      </c>
      <c r="AOR32" s="203">
        <v>0.65</v>
      </c>
      <c r="AOS32" s="203">
        <v>0.65</v>
      </c>
      <c r="AOT32" s="203">
        <v>0.65</v>
      </c>
      <c r="AOU32" s="203">
        <v>0.65</v>
      </c>
      <c r="AOV32" s="203">
        <v>0.65</v>
      </c>
      <c r="AOW32" s="203">
        <v>0.65</v>
      </c>
      <c r="AOX32" s="203">
        <v>0.65</v>
      </c>
      <c r="AOY32" s="203">
        <v>0.65</v>
      </c>
      <c r="AOZ32" s="203">
        <v>0.65</v>
      </c>
      <c r="APA32" s="203">
        <v>0.65</v>
      </c>
      <c r="APB32" s="203">
        <v>0.65</v>
      </c>
      <c r="APC32" s="203">
        <v>0.65</v>
      </c>
      <c r="APD32" s="203">
        <v>0.65</v>
      </c>
      <c r="APE32" s="203">
        <v>0.65</v>
      </c>
      <c r="APF32" s="203">
        <v>0.65</v>
      </c>
      <c r="APG32" s="203">
        <v>0.65</v>
      </c>
      <c r="APH32" s="203">
        <v>0.65</v>
      </c>
      <c r="API32" s="203">
        <v>0.65</v>
      </c>
      <c r="APJ32" s="203">
        <v>0.65</v>
      </c>
      <c r="APK32" s="203">
        <v>0.65</v>
      </c>
      <c r="APL32" s="203">
        <v>0.65</v>
      </c>
      <c r="APM32" s="203">
        <v>0.65</v>
      </c>
      <c r="APN32" s="203">
        <v>0.65</v>
      </c>
      <c r="APO32" s="203">
        <v>0.65</v>
      </c>
      <c r="APP32" s="203">
        <v>0.65</v>
      </c>
      <c r="APQ32" s="203">
        <v>0.65</v>
      </c>
      <c r="APR32" s="203">
        <v>0.65</v>
      </c>
      <c r="APS32" s="203">
        <v>0.65</v>
      </c>
      <c r="APT32" s="203">
        <v>0.65</v>
      </c>
      <c r="APU32" s="203">
        <v>0.65</v>
      </c>
      <c r="APV32" s="203">
        <v>0.65</v>
      </c>
      <c r="APW32" s="203">
        <v>0.65</v>
      </c>
      <c r="APX32" s="203">
        <v>0.65</v>
      </c>
      <c r="APY32" s="203">
        <v>0.65</v>
      </c>
      <c r="APZ32" s="203">
        <v>0.65</v>
      </c>
      <c r="AQA32" s="203">
        <v>0.65</v>
      </c>
      <c r="AQB32" s="203">
        <v>0.65</v>
      </c>
      <c r="AQC32" s="203">
        <v>0.65</v>
      </c>
      <c r="AQD32" s="203">
        <v>0.65</v>
      </c>
      <c r="AQE32" s="203">
        <v>0.65</v>
      </c>
      <c r="AQF32" s="203">
        <v>0.65</v>
      </c>
      <c r="AQG32" s="203">
        <v>0.65</v>
      </c>
      <c r="AQH32" s="203">
        <v>0.65</v>
      </c>
      <c r="AQI32" s="203">
        <v>0.65</v>
      </c>
      <c r="AQJ32" s="203">
        <v>0.65</v>
      </c>
      <c r="AQK32" s="203">
        <v>0.65</v>
      </c>
      <c r="AQL32" s="203">
        <v>0.65</v>
      </c>
      <c r="AQM32" s="203">
        <v>0.65</v>
      </c>
      <c r="AQN32" s="203">
        <v>0.65</v>
      </c>
      <c r="AQO32" s="203">
        <v>0.65</v>
      </c>
      <c r="AQP32" s="203">
        <v>0.65</v>
      </c>
      <c r="AQQ32" s="203">
        <v>0.65</v>
      </c>
      <c r="AQR32" s="203">
        <v>0.65</v>
      </c>
      <c r="AQS32" s="203">
        <v>0.65</v>
      </c>
      <c r="AQT32" s="203">
        <v>0.65</v>
      </c>
      <c r="AQU32" s="203">
        <v>0.65</v>
      </c>
      <c r="AQV32" s="203">
        <v>0.65</v>
      </c>
      <c r="AQW32" s="203">
        <v>0.65</v>
      </c>
      <c r="AQX32" s="203">
        <v>0.65</v>
      </c>
      <c r="AQY32" s="203">
        <v>0.65</v>
      </c>
      <c r="AQZ32" s="203">
        <v>0.65</v>
      </c>
      <c r="ARA32" s="203">
        <v>0.65</v>
      </c>
      <c r="ARB32" s="203">
        <v>0.65</v>
      </c>
      <c r="ARC32" s="203">
        <v>0.65</v>
      </c>
      <c r="ARD32" s="203">
        <v>0.65</v>
      </c>
      <c r="ARE32" s="203">
        <v>0.65</v>
      </c>
      <c r="ARF32" s="203">
        <v>0.65</v>
      </c>
      <c r="ARG32" s="203">
        <v>0.65</v>
      </c>
      <c r="ARH32" s="203">
        <v>0.65</v>
      </c>
      <c r="ARI32" s="203">
        <v>0.65</v>
      </c>
      <c r="ARJ32" s="203">
        <v>0.65</v>
      </c>
      <c r="ARK32" s="203">
        <v>0.65</v>
      </c>
      <c r="ARL32" s="203">
        <v>0.65</v>
      </c>
      <c r="ARM32" s="203">
        <v>0.65</v>
      </c>
      <c r="ARN32" s="203">
        <v>0.65</v>
      </c>
      <c r="ARO32" s="203">
        <v>0.65</v>
      </c>
      <c r="ARP32" s="203">
        <v>0.65</v>
      </c>
      <c r="ARQ32" s="203">
        <v>0.65</v>
      </c>
      <c r="ARR32" s="203">
        <v>0.65</v>
      </c>
      <c r="ARS32" s="203">
        <v>0.65</v>
      </c>
      <c r="ART32" s="203">
        <v>0.65</v>
      </c>
      <c r="ARU32" s="203">
        <v>0.65</v>
      </c>
      <c r="ARV32" s="203">
        <v>0.65</v>
      </c>
      <c r="ARW32" s="203">
        <v>0.65</v>
      </c>
      <c r="ARX32" s="203">
        <v>0.65</v>
      </c>
      <c r="ARY32" s="203">
        <v>0.65</v>
      </c>
      <c r="ARZ32" s="203">
        <v>0.65</v>
      </c>
      <c r="ASA32" s="203">
        <v>0.65</v>
      </c>
      <c r="ASB32" s="203">
        <v>0.65</v>
      </c>
      <c r="ASC32" s="203">
        <v>0.65</v>
      </c>
      <c r="ASD32" s="203">
        <v>0.65</v>
      </c>
      <c r="ASE32" s="203">
        <v>0.65</v>
      </c>
      <c r="ASF32" s="203">
        <v>0.65</v>
      </c>
      <c r="ASG32" s="203">
        <v>0.65</v>
      </c>
      <c r="ASH32" s="203">
        <v>0.65</v>
      </c>
      <c r="ASI32" s="203">
        <v>0.65</v>
      </c>
      <c r="ASJ32" s="203">
        <v>0.65</v>
      </c>
      <c r="ASK32" s="203">
        <v>0.65</v>
      </c>
      <c r="ASL32" s="203">
        <v>0.65</v>
      </c>
      <c r="ASM32" s="203">
        <v>0.65</v>
      </c>
      <c r="ASN32" s="203">
        <v>0.65</v>
      </c>
      <c r="ASO32" s="203">
        <v>0.65</v>
      </c>
      <c r="ASP32" s="203">
        <v>0.65</v>
      </c>
      <c r="ASQ32" s="203">
        <v>0.65</v>
      </c>
      <c r="ASR32" s="203">
        <v>0.65</v>
      </c>
      <c r="ASS32" s="203">
        <v>0.65</v>
      </c>
      <c r="AST32" s="203">
        <v>0.65</v>
      </c>
      <c r="ASU32" s="203">
        <v>0.65</v>
      </c>
      <c r="ASV32" s="203">
        <v>0.65</v>
      </c>
      <c r="ASW32" s="203">
        <v>0.65</v>
      </c>
      <c r="ASX32" s="203">
        <v>0.65</v>
      </c>
      <c r="ASY32" s="203">
        <v>0.65</v>
      </c>
      <c r="ASZ32" s="203">
        <v>0.65</v>
      </c>
      <c r="ATA32" s="203">
        <v>0.65</v>
      </c>
      <c r="ATB32" s="203">
        <v>0.65</v>
      </c>
      <c r="ATC32" s="203">
        <v>0.65</v>
      </c>
      <c r="ATD32" s="203">
        <v>0.65</v>
      </c>
      <c r="ATE32" s="203">
        <v>0.65</v>
      </c>
      <c r="ATF32" s="203">
        <v>0.65</v>
      </c>
      <c r="ATG32" s="203">
        <v>0.65</v>
      </c>
      <c r="ATH32" s="203">
        <v>0.65</v>
      </c>
      <c r="ATI32" s="203">
        <v>0.65</v>
      </c>
      <c r="ATJ32" s="203">
        <v>0.65</v>
      </c>
      <c r="ATK32" s="203">
        <v>0.65</v>
      </c>
      <c r="ATL32" s="203">
        <v>0.65</v>
      </c>
      <c r="ATM32" s="203">
        <v>0.65</v>
      </c>
      <c r="ATN32" s="203">
        <v>0.65</v>
      </c>
      <c r="ATO32" s="203">
        <v>0.65</v>
      </c>
      <c r="ATP32" s="203">
        <v>0.65</v>
      </c>
      <c r="ATQ32" s="203">
        <v>0.65</v>
      </c>
      <c r="ATR32" s="203">
        <v>0.65</v>
      </c>
      <c r="ATS32" s="203">
        <v>0.65</v>
      </c>
      <c r="ATT32" s="203">
        <v>0.65</v>
      </c>
      <c r="ATU32" s="203">
        <v>0.65</v>
      </c>
      <c r="ATV32" s="203">
        <v>0.65</v>
      </c>
      <c r="ATW32" s="203">
        <v>0.65</v>
      </c>
      <c r="ATX32" s="203">
        <v>0.65</v>
      </c>
      <c r="ATY32" s="203">
        <v>0.65</v>
      </c>
      <c r="ATZ32" s="203">
        <v>0.65</v>
      </c>
      <c r="AUA32" s="203">
        <v>0.65</v>
      </c>
      <c r="AUB32" s="203">
        <v>0.65</v>
      </c>
      <c r="AUC32" s="203">
        <v>0.65</v>
      </c>
      <c r="AUD32" s="203">
        <v>0.65</v>
      </c>
      <c r="AUE32" s="203">
        <v>0.65</v>
      </c>
      <c r="AUF32" s="203">
        <v>0.65</v>
      </c>
      <c r="AUG32" s="203">
        <v>0.65</v>
      </c>
      <c r="AUH32" s="203">
        <v>0.65</v>
      </c>
      <c r="AUI32" s="203">
        <v>0.65</v>
      </c>
      <c r="AUJ32" s="203">
        <v>0.65</v>
      </c>
      <c r="AUK32" s="203">
        <v>0.65</v>
      </c>
      <c r="AUL32" s="203">
        <v>0.65</v>
      </c>
      <c r="AUM32" s="203">
        <v>0.65</v>
      </c>
      <c r="AUN32" s="203">
        <v>0.65</v>
      </c>
      <c r="AUO32" s="203">
        <v>0.65</v>
      </c>
      <c r="AUP32" s="203">
        <v>0.65</v>
      </c>
      <c r="AUQ32" s="203">
        <v>0.65</v>
      </c>
      <c r="AUR32" s="203">
        <v>0.65</v>
      </c>
      <c r="AUS32" s="203">
        <v>0.65</v>
      </c>
      <c r="AUT32" s="203">
        <v>0.65</v>
      </c>
      <c r="AUU32" s="203">
        <v>0.65</v>
      </c>
      <c r="AUV32" s="203">
        <v>0.65</v>
      </c>
      <c r="AUW32" s="203">
        <v>0.65</v>
      </c>
      <c r="AUX32" s="203">
        <v>0.65</v>
      </c>
      <c r="AUY32" s="203">
        <v>0.65</v>
      </c>
      <c r="AUZ32" s="203">
        <v>0.65</v>
      </c>
      <c r="AVA32" s="203">
        <v>0.65</v>
      </c>
      <c r="AVB32" s="203">
        <v>0.65</v>
      </c>
      <c r="AVC32" s="203">
        <v>0.65</v>
      </c>
      <c r="AVD32" s="203">
        <v>0.65</v>
      </c>
      <c r="AVE32" s="203">
        <v>0.65</v>
      </c>
      <c r="AVF32" s="203">
        <v>0.65</v>
      </c>
      <c r="AVG32" s="203">
        <v>0.65</v>
      </c>
      <c r="AVH32" s="203">
        <v>0.65</v>
      </c>
      <c r="AVI32" s="203">
        <v>0.65</v>
      </c>
      <c r="AVJ32" s="203">
        <v>0.65</v>
      </c>
      <c r="AVK32" s="203">
        <v>0.65</v>
      </c>
      <c r="AVL32" s="203">
        <v>0.65</v>
      </c>
      <c r="AVM32" s="203">
        <v>0.65</v>
      </c>
      <c r="AVN32" s="203">
        <v>0.65</v>
      </c>
      <c r="AVO32" s="203">
        <v>0.65</v>
      </c>
      <c r="AVP32" s="203">
        <v>0.65</v>
      </c>
      <c r="AVQ32" s="203">
        <v>0.65</v>
      </c>
      <c r="AVR32" s="203">
        <v>0.65</v>
      </c>
      <c r="AVS32" s="203">
        <v>0.65</v>
      </c>
      <c r="AVT32" s="203">
        <v>0.65</v>
      </c>
      <c r="AVU32" s="203">
        <v>0.65</v>
      </c>
      <c r="AVV32" s="203">
        <v>0.65</v>
      </c>
      <c r="AVW32" s="203">
        <v>0.65</v>
      </c>
      <c r="AVX32" s="203">
        <v>0.65</v>
      </c>
      <c r="AVY32" s="203">
        <v>0.65</v>
      </c>
      <c r="AVZ32" s="203">
        <v>0.65</v>
      </c>
      <c r="AWA32" s="203">
        <v>0.65</v>
      </c>
      <c r="AWB32" s="203">
        <v>0.65</v>
      </c>
      <c r="AWC32" s="203">
        <v>0.65</v>
      </c>
      <c r="AWD32" s="203">
        <v>0.65</v>
      </c>
      <c r="AWE32" s="203">
        <v>0.65</v>
      </c>
      <c r="AWF32" s="203">
        <v>0.65</v>
      </c>
      <c r="AWG32" s="203">
        <v>0.65</v>
      </c>
      <c r="AWH32" s="203">
        <v>0.65</v>
      </c>
      <c r="AWI32" s="203">
        <v>0.65</v>
      </c>
      <c r="AWJ32" s="203">
        <v>0.65</v>
      </c>
      <c r="AWK32" s="203">
        <v>0.65</v>
      </c>
      <c r="AWL32" s="203">
        <v>0.65</v>
      </c>
      <c r="AWM32" s="203">
        <v>0.65</v>
      </c>
      <c r="AWN32" s="203">
        <v>0.65</v>
      </c>
      <c r="AWO32" s="203">
        <v>0.65</v>
      </c>
      <c r="AWP32" s="203">
        <v>0.65</v>
      </c>
      <c r="AWQ32" s="203">
        <v>0.65</v>
      </c>
      <c r="AWR32" s="203">
        <v>0.65</v>
      </c>
      <c r="AWS32" s="203">
        <v>0.65</v>
      </c>
      <c r="AWT32" s="203">
        <v>0.65</v>
      </c>
      <c r="AWU32" s="203">
        <v>0.65</v>
      </c>
      <c r="AWV32" s="203">
        <v>0.65</v>
      </c>
      <c r="AWW32" s="203">
        <v>0.65</v>
      </c>
      <c r="AWX32" s="203">
        <v>0.65</v>
      </c>
      <c r="AWY32" s="203">
        <v>0.65</v>
      </c>
      <c r="AWZ32" s="203">
        <v>0.65</v>
      </c>
      <c r="AXA32" s="203">
        <v>0.65</v>
      </c>
      <c r="AXB32" s="203">
        <v>0.65</v>
      </c>
      <c r="AXC32" s="203">
        <v>0.65</v>
      </c>
      <c r="AXD32" s="203">
        <v>0.65</v>
      </c>
      <c r="AXE32" s="203">
        <v>0.65</v>
      </c>
      <c r="AXF32" s="203">
        <v>0.65</v>
      </c>
      <c r="AXG32" s="203">
        <v>0.65</v>
      </c>
      <c r="AXH32" s="203">
        <v>0.65</v>
      </c>
      <c r="AXI32" s="203">
        <v>0.65</v>
      </c>
      <c r="AXJ32" s="203">
        <v>0.65</v>
      </c>
      <c r="AXK32" s="203">
        <v>0.65</v>
      </c>
      <c r="AXL32" s="203">
        <v>0.65</v>
      </c>
      <c r="AXM32" s="203">
        <v>0.65</v>
      </c>
      <c r="AXN32" s="203">
        <v>0.65</v>
      </c>
      <c r="AXO32" s="203">
        <v>0.65</v>
      </c>
      <c r="AXP32" s="203">
        <v>0.65</v>
      </c>
      <c r="AXQ32" s="203">
        <v>0.65</v>
      </c>
      <c r="AXR32" s="203">
        <v>0.65</v>
      </c>
      <c r="AXS32" s="203">
        <v>0.65</v>
      </c>
      <c r="AXT32" s="203">
        <v>0.65</v>
      </c>
      <c r="AXU32" s="203">
        <v>0.65</v>
      </c>
      <c r="AXV32" s="203">
        <v>0.65</v>
      </c>
      <c r="AXW32" s="203">
        <v>0.65</v>
      </c>
      <c r="AXX32" s="203">
        <v>0.65</v>
      </c>
      <c r="AXY32" s="203">
        <v>0.65</v>
      </c>
      <c r="AXZ32" s="203">
        <v>0.65</v>
      </c>
      <c r="AYA32" s="203">
        <v>0.65</v>
      </c>
      <c r="AYB32" s="203">
        <v>0.65</v>
      </c>
      <c r="AYC32" s="203">
        <v>0.65</v>
      </c>
      <c r="AYD32" s="203">
        <v>0.65</v>
      </c>
      <c r="AYE32" s="203">
        <v>0.65</v>
      </c>
      <c r="AYF32" s="203">
        <v>0.65</v>
      </c>
      <c r="AYG32" s="203">
        <v>0.65</v>
      </c>
      <c r="AYH32" s="203">
        <v>0.65</v>
      </c>
      <c r="AYI32" s="203">
        <v>0.65</v>
      </c>
      <c r="AYJ32" s="203">
        <v>0.65</v>
      </c>
      <c r="AYK32" s="203">
        <v>0.65</v>
      </c>
      <c r="AYL32" s="203">
        <v>0.65</v>
      </c>
      <c r="AYM32" s="203">
        <v>0.65</v>
      </c>
      <c r="AYN32" s="203">
        <v>0.65</v>
      </c>
      <c r="AYO32" s="203">
        <v>0.65</v>
      </c>
      <c r="AYP32" s="203">
        <v>0.65</v>
      </c>
      <c r="AYQ32" s="203">
        <v>0.65</v>
      </c>
      <c r="AYR32" s="203">
        <v>0.65</v>
      </c>
      <c r="AYS32" s="203">
        <v>0.65</v>
      </c>
      <c r="AYT32" s="203">
        <v>0.65</v>
      </c>
      <c r="AYU32" s="203">
        <v>0.65</v>
      </c>
      <c r="AYV32" s="203">
        <v>0.65</v>
      </c>
      <c r="AYW32" s="203">
        <v>0.65</v>
      </c>
      <c r="AYX32" s="203">
        <v>0.65</v>
      </c>
      <c r="AYY32" s="203">
        <v>0.65</v>
      </c>
      <c r="AYZ32" s="203">
        <v>0.65</v>
      </c>
      <c r="AZA32" s="203">
        <v>0.65</v>
      </c>
      <c r="AZB32" s="203">
        <v>0.65</v>
      </c>
      <c r="AZC32" s="203">
        <v>0.65</v>
      </c>
      <c r="AZD32" s="203">
        <v>0.65</v>
      </c>
      <c r="AZE32" s="203">
        <v>0.65</v>
      </c>
      <c r="AZF32" s="203">
        <v>0.65</v>
      </c>
      <c r="AZG32" s="203">
        <v>0.65</v>
      </c>
      <c r="AZH32" s="203">
        <v>0.65</v>
      </c>
      <c r="AZI32" s="203">
        <v>0.65</v>
      </c>
      <c r="AZJ32" s="203">
        <v>0.65</v>
      </c>
      <c r="AZK32" s="203">
        <v>0.65</v>
      </c>
      <c r="AZL32" s="203">
        <v>0.65</v>
      </c>
      <c r="AZM32" s="203">
        <v>0.65</v>
      </c>
      <c r="AZN32" s="203">
        <v>0.65</v>
      </c>
      <c r="AZO32" s="203">
        <v>0.65</v>
      </c>
      <c r="AZP32" s="203">
        <v>0.65</v>
      </c>
      <c r="AZQ32" s="203">
        <v>0.65</v>
      </c>
      <c r="AZR32" s="203">
        <v>0.65</v>
      </c>
      <c r="AZS32" s="203">
        <v>0.65</v>
      </c>
      <c r="AZT32" s="203">
        <v>0.65</v>
      </c>
      <c r="AZU32" s="203">
        <v>0.65</v>
      </c>
      <c r="AZV32" s="203">
        <v>0.65</v>
      </c>
      <c r="AZW32" s="203">
        <v>0.65</v>
      </c>
      <c r="AZX32" s="203">
        <v>0.65</v>
      </c>
      <c r="AZY32" s="203">
        <v>0.65</v>
      </c>
      <c r="AZZ32" s="203">
        <v>0.65</v>
      </c>
      <c r="BAA32" s="203">
        <v>0.65</v>
      </c>
      <c r="BAB32" s="203">
        <v>0.65</v>
      </c>
      <c r="BAC32" s="203">
        <v>0.65</v>
      </c>
      <c r="BAD32" s="203">
        <v>0.65</v>
      </c>
      <c r="BAE32" s="203">
        <v>0.65</v>
      </c>
      <c r="BAF32" s="203">
        <v>0.65</v>
      </c>
      <c r="BAG32" s="203">
        <v>0.65</v>
      </c>
      <c r="BAH32" s="203">
        <v>0.65</v>
      </c>
      <c r="BAI32" s="203">
        <v>0.65</v>
      </c>
      <c r="BAJ32" s="203">
        <v>0.65</v>
      </c>
      <c r="BAK32" s="203">
        <v>0.65</v>
      </c>
      <c r="BAL32" s="203">
        <v>0.65</v>
      </c>
      <c r="BAM32" s="203">
        <v>0.65</v>
      </c>
      <c r="BAN32" s="203">
        <v>0.65</v>
      </c>
      <c r="BAO32" s="203">
        <v>0.65</v>
      </c>
      <c r="BAP32" s="203">
        <v>0.65</v>
      </c>
      <c r="BAQ32" s="203">
        <v>0.65</v>
      </c>
      <c r="BAR32" s="203">
        <v>0.65</v>
      </c>
      <c r="BAS32" s="203">
        <v>0.65</v>
      </c>
      <c r="BAT32" s="203">
        <v>0.65</v>
      </c>
      <c r="BAU32" s="203">
        <v>0.65</v>
      </c>
      <c r="BAV32" s="203">
        <v>0.65</v>
      </c>
      <c r="BAW32" s="203">
        <v>0.65</v>
      </c>
      <c r="BAX32" s="203">
        <v>0.65</v>
      </c>
      <c r="BAY32" s="203">
        <v>0.65</v>
      </c>
      <c r="BAZ32" s="203">
        <v>0.65</v>
      </c>
      <c r="BBA32" s="203">
        <v>0.65</v>
      </c>
      <c r="BBB32" s="203">
        <v>0.65</v>
      </c>
      <c r="BBC32" s="203">
        <v>0.65</v>
      </c>
      <c r="BBD32" s="203">
        <v>0.65</v>
      </c>
      <c r="BBE32" s="203">
        <v>0.65</v>
      </c>
      <c r="BBF32" s="203">
        <v>0.65</v>
      </c>
      <c r="BBG32" s="203">
        <v>0.65</v>
      </c>
      <c r="BBH32" s="203">
        <v>0.65</v>
      </c>
      <c r="BBI32" s="203">
        <v>0.65</v>
      </c>
      <c r="BBJ32" s="203">
        <v>0.65</v>
      </c>
      <c r="BBK32" s="203">
        <v>0.65</v>
      </c>
      <c r="BBL32" s="203">
        <v>0.65</v>
      </c>
      <c r="BBM32" s="203">
        <v>0.65</v>
      </c>
      <c r="BBN32" s="203">
        <v>0.65</v>
      </c>
      <c r="BBO32" s="203">
        <v>0.65</v>
      </c>
      <c r="BBP32" s="203">
        <v>0.65</v>
      </c>
      <c r="BBQ32" s="203">
        <v>0.65</v>
      </c>
      <c r="BBR32" s="203">
        <v>0.65</v>
      </c>
      <c r="BBS32" s="203">
        <v>0.65</v>
      </c>
      <c r="BBT32" s="203">
        <v>0.65</v>
      </c>
      <c r="BBU32" s="203">
        <v>0.65</v>
      </c>
      <c r="BBV32" s="203">
        <v>0.65</v>
      </c>
      <c r="BBW32" s="203">
        <v>0.65</v>
      </c>
      <c r="BBX32" s="203">
        <v>0.65</v>
      </c>
      <c r="BBY32" s="203">
        <v>0.65</v>
      </c>
      <c r="BBZ32" s="203">
        <v>0.65</v>
      </c>
      <c r="BCA32" s="203">
        <v>0.65</v>
      </c>
      <c r="BCB32" s="203">
        <v>0.65</v>
      </c>
      <c r="BCC32" s="203">
        <v>0.65</v>
      </c>
      <c r="BCD32" s="203">
        <v>0.65</v>
      </c>
      <c r="BCE32" s="203">
        <v>0.65</v>
      </c>
      <c r="BCF32" s="203">
        <v>0.65</v>
      </c>
      <c r="BCG32" s="203">
        <v>0.65</v>
      </c>
      <c r="BCH32" s="203">
        <v>0.65</v>
      </c>
      <c r="BCI32" s="203">
        <v>0.65</v>
      </c>
      <c r="BCJ32" s="203">
        <v>0.65</v>
      </c>
      <c r="BCK32" s="203">
        <v>0.65</v>
      </c>
      <c r="BCL32" s="203">
        <v>0.65</v>
      </c>
      <c r="BCM32" s="203">
        <v>0.65</v>
      </c>
      <c r="BCN32" s="203">
        <v>0.65</v>
      </c>
      <c r="BCO32" s="203">
        <v>0.65</v>
      </c>
      <c r="BCP32" s="203">
        <v>0.65</v>
      </c>
      <c r="BCQ32" s="203">
        <v>0.65</v>
      </c>
      <c r="BCR32" s="203">
        <v>0.65</v>
      </c>
      <c r="BCS32" s="203">
        <v>0.65</v>
      </c>
      <c r="BCT32" s="203">
        <v>0.65</v>
      </c>
      <c r="BCU32" s="203">
        <v>0.65</v>
      </c>
      <c r="BCV32" s="203">
        <v>0.65</v>
      </c>
      <c r="BCW32" s="203">
        <v>0.65</v>
      </c>
      <c r="BCX32" s="203">
        <v>0.65</v>
      </c>
      <c r="BCY32" s="203">
        <v>0.65</v>
      </c>
      <c r="BCZ32" s="203">
        <v>0.65</v>
      </c>
      <c r="BDA32" s="203">
        <v>0.65</v>
      </c>
      <c r="BDB32" s="203">
        <v>0.65</v>
      </c>
      <c r="BDC32" s="203">
        <v>0.65</v>
      </c>
      <c r="BDD32" s="203">
        <v>0.65</v>
      </c>
      <c r="BDE32" s="203">
        <v>0.65</v>
      </c>
      <c r="BDF32" s="203">
        <v>0.65</v>
      </c>
      <c r="BDG32" s="203">
        <v>0.65</v>
      </c>
      <c r="BDH32" s="203">
        <v>0.65</v>
      </c>
      <c r="BDI32" s="203">
        <v>0.65</v>
      </c>
      <c r="BDJ32" s="203">
        <v>0.65</v>
      </c>
      <c r="BDK32" s="203">
        <v>0.65</v>
      </c>
      <c r="BDL32" s="203">
        <v>0.65</v>
      </c>
      <c r="BDM32" s="203">
        <v>0.65</v>
      </c>
      <c r="BDN32" s="203">
        <v>0.65</v>
      </c>
      <c r="BDO32" s="203">
        <v>0.65</v>
      </c>
      <c r="BDP32" s="203">
        <v>0.65</v>
      </c>
      <c r="BDQ32" s="203">
        <v>0.65</v>
      </c>
      <c r="BDR32" s="203">
        <v>0.65</v>
      </c>
      <c r="BDS32" s="203">
        <v>0.65</v>
      </c>
      <c r="BDT32" s="203">
        <v>0.65</v>
      </c>
      <c r="BDU32" s="203">
        <v>0.65</v>
      </c>
      <c r="BDV32" s="203">
        <v>0.65</v>
      </c>
      <c r="BDW32" s="203">
        <v>0.65</v>
      </c>
      <c r="BDX32" s="203">
        <v>0.65</v>
      </c>
      <c r="BDY32" s="203">
        <v>0.65</v>
      </c>
      <c r="BDZ32" s="203">
        <v>0.65</v>
      </c>
      <c r="BEA32" s="203">
        <v>0.65</v>
      </c>
      <c r="BEB32" s="203">
        <v>0.65</v>
      </c>
      <c r="BEC32" s="203">
        <v>0.65</v>
      </c>
      <c r="BED32" s="203">
        <v>0.65</v>
      </c>
      <c r="BEE32" s="203">
        <v>0.65</v>
      </c>
      <c r="BEF32" s="203">
        <v>0.65</v>
      </c>
      <c r="BEG32" s="203">
        <v>0.65</v>
      </c>
      <c r="BEH32" s="203">
        <v>0.65</v>
      </c>
      <c r="BEI32" s="203">
        <v>0.65</v>
      </c>
      <c r="BEJ32" s="203">
        <v>0.65</v>
      </c>
      <c r="BEK32" s="203">
        <v>0.65</v>
      </c>
      <c r="BEL32" s="203">
        <v>0.65</v>
      </c>
      <c r="BEM32" s="203">
        <v>0.65</v>
      </c>
      <c r="BEN32" s="203">
        <v>0.65</v>
      </c>
      <c r="BEO32" s="203">
        <v>0.65</v>
      </c>
      <c r="BEP32" s="203">
        <v>0.65</v>
      </c>
      <c r="BEQ32" s="203">
        <v>0.65</v>
      </c>
      <c r="BER32" s="203">
        <v>0.65</v>
      </c>
      <c r="BES32" s="203">
        <v>0.65</v>
      </c>
      <c r="BET32" s="203">
        <v>0.65</v>
      </c>
      <c r="BEU32" s="203">
        <v>0.65</v>
      </c>
      <c r="BEV32" s="203">
        <v>0.65</v>
      </c>
      <c r="BEW32" s="203">
        <v>0.65</v>
      </c>
      <c r="BEX32" s="203">
        <v>0.65</v>
      </c>
      <c r="BEY32" s="203">
        <v>0.65</v>
      </c>
      <c r="BEZ32" s="203">
        <v>0.65</v>
      </c>
      <c r="BFA32" s="203">
        <v>0.65</v>
      </c>
      <c r="BFB32" s="203">
        <v>0.65</v>
      </c>
      <c r="BFC32" s="203">
        <v>0.65</v>
      </c>
      <c r="BFD32" s="203">
        <v>0.65</v>
      </c>
      <c r="BFE32" s="203">
        <v>0.65</v>
      </c>
      <c r="BFF32" s="203">
        <v>0.65</v>
      </c>
      <c r="BFG32" s="203">
        <v>0.65</v>
      </c>
      <c r="BFH32" s="203">
        <v>0.65</v>
      </c>
      <c r="BFI32" s="203">
        <v>0.65</v>
      </c>
      <c r="BFJ32" s="203">
        <v>0.65</v>
      </c>
      <c r="BFK32" s="203">
        <v>0.65</v>
      </c>
      <c r="BFL32" s="203">
        <v>0.65</v>
      </c>
      <c r="BFM32" s="203">
        <v>0.65</v>
      </c>
      <c r="BFN32" s="203">
        <v>0.65</v>
      </c>
      <c r="BFO32" s="203">
        <v>0.65</v>
      </c>
      <c r="BFP32" s="203">
        <v>0.65</v>
      </c>
      <c r="BFQ32" s="203">
        <v>0.65</v>
      </c>
      <c r="BFR32" s="203">
        <v>0.65</v>
      </c>
      <c r="BFS32" s="203">
        <v>0.65</v>
      </c>
      <c r="BFT32" s="203">
        <v>0.65</v>
      </c>
      <c r="BFU32" s="203">
        <v>0.65</v>
      </c>
      <c r="BFV32" s="203">
        <v>0.65</v>
      </c>
      <c r="BFW32" s="203">
        <v>0.65</v>
      </c>
      <c r="BFX32" s="203">
        <v>0.65</v>
      </c>
      <c r="BFY32" s="203">
        <v>0.65</v>
      </c>
      <c r="BFZ32" s="203">
        <v>0.65</v>
      </c>
      <c r="BGA32" s="203">
        <v>0.65</v>
      </c>
      <c r="BGB32" s="203">
        <v>0.65</v>
      </c>
      <c r="BGC32" s="203">
        <v>0.65</v>
      </c>
      <c r="BGD32" s="203">
        <v>0.65</v>
      </c>
      <c r="BGE32" s="203">
        <v>0.65</v>
      </c>
      <c r="BGF32" s="203">
        <v>0.65</v>
      </c>
      <c r="BGG32" s="203">
        <v>0.65</v>
      </c>
      <c r="BGH32" s="203">
        <v>0.65</v>
      </c>
      <c r="BGI32" s="203">
        <v>0.65</v>
      </c>
      <c r="BGJ32" s="203">
        <v>0.65</v>
      </c>
      <c r="BGK32" s="203">
        <v>0.65</v>
      </c>
      <c r="BGL32" s="203">
        <v>0.65</v>
      </c>
      <c r="BGM32" s="203">
        <v>0.65</v>
      </c>
      <c r="BGN32" s="203">
        <v>0.65</v>
      </c>
      <c r="BGO32" s="203">
        <v>0.65</v>
      </c>
      <c r="BGP32" s="203">
        <v>0.65</v>
      </c>
      <c r="BGQ32" s="203">
        <v>0.65</v>
      </c>
      <c r="BGR32" s="203">
        <v>0.65</v>
      </c>
      <c r="BGS32" s="203">
        <v>0.65</v>
      </c>
      <c r="BGT32" s="203">
        <v>0.65</v>
      </c>
      <c r="BGU32" s="203">
        <v>0.65</v>
      </c>
      <c r="BGV32" s="203">
        <v>0.65</v>
      </c>
      <c r="BGW32" s="203">
        <v>0.65</v>
      </c>
      <c r="BGX32" s="203">
        <v>0.65</v>
      </c>
      <c r="BGY32" s="203">
        <v>0.65</v>
      </c>
      <c r="BGZ32" s="203">
        <v>0.65</v>
      </c>
      <c r="BHA32" s="203">
        <v>0.65</v>
      </c>
      <c r="BHB32" s="203">
        <v>0.65</v>
      </c>
      <c r="BHC32" s="203">
        <v>0.65</v>
      </c>
      <c r="BHD32" s="203">
        <v>0.65</v>
      </c>
      <c r="BHE32" s="203">
        <v>0.65</v>
      </c>
      <c r="BHF32" s="203">
        <v>0.65</v>
      </c>
      <c r="BHG32" s="203">
        <v>0.65</v>
      </c>
      <c r="BHH32" s="203">
        <v>0.65</v>
      </c>
      <c r="BHI32" s="203">
        <v>0.65</v>
      </c>
      <c r="BHJ32" s="203">
        <v>0.65</v>
      </c>
      <c r="BHK32" s="203">
        <v>0.65</v>
      </c>
      <c r="BHL32" s="203">
        <v>0.65</v>
      </c>
      <c r="BHM32" s="203">
        <v>0.65</v>
      </c>
      <c r="BHN32" s="203">
        <v>0.65</v>
      </c>
      <c r="BHO32" s="203">
        <v>0.65</v>
      </c>
      <c r="BHP32" s="203">
        <v>0.65</v>
      </c>
      <c r="BHQ32" s="203">
        <v>0.65</v>
      </c>
      <c r="BHR32" s="203">
        <v>0.65</v>
      </c>
      <c r="BHS32" s="203">
        <v>0.65</v>
      </c>
      <c r="BHT32" s="203">
        <v>0.65</v>
      </c>
      <c r="BHU32" s="203">
        <v>0.65</v>
      </c>
      <c r="BHV32" s="203">
        <v>0.65</v>
      </c>
      <c r="BHW32" s="203">
        <v>0.65</v>
      </c>
      <c r="BHX32" s="203">
        <v>0.65</v>
      </c>
      <c r="BHY32" s="203">
        <v>0.65</v>
      </c>
      <c r="BHZ32" s="203">
        <v>0.65</v>
      </c>
      <c r="BIA32" s="203">
        <v>0.65</v>
      </c>
      <c r="BIB32" s="203">
        <v>0.65</v>
      </c>
      <c r="BIC32" s="203">
        <v>0.65</v>
      </c>
      <c r="BID32" s="203">
        <v>0.65</v>
      </c>
      <c r="BIE32" s="203">
        <v>0.65</v>
      </c>
      <c r="BIF32" s="203">
        <v>0.65</v>
      </c>
      <c r="BIG32" s="203">
        <v>0.65</v>
      </c>
      <c r="BIH32" s="203">
        <v>0.65</v>
      </c>
      <c r="BII32" s="203">
        <v>0.65</v>
      </c>
      <c r="BIJ32" s="203">
        <v>0.65</v>
      </c>
      <c r="BIK32" s="203">
        <v>0.65</v>
      </c>
      <c r="BIL32" s="203">
        <v>0.65</v>
      </c>
      <c r="BIM32" s="203">
        <v>0.65</v>
      </c>
      <c r="BIN32" s="203">
        <v>0.65</v>
      </c>
      <c r="BIO32" s="203">
        <v>0.65</v>
      </c>
      <c r="BIP32" s="203">
        <v>0.65</v>
      </c>
      <c r="BIQ32" s="203">
        <v>0.65</v>
      </c>
      <c r="BIR32" s="203">
        <v>0.65</v>
      </c>
      <c r="BIS32" s="203">
        <v>0.65</v>
      </c>
      <c r="BIT32" s="203">
        <v>0.65</v>
      </c>
      <c r="BIU32" s="203">
        <v>0.65</v>
      </c>
      <c r="BIV32" s="203">
        <v>0.65</v>
      </c>
      <c r="BIW32" s="203">
        <v>0.65</v>
      </c>
      <c r="BIX32" s="203">
        <v>0.65</v>
      </c>
      <c r="BIY32" s="203">
        <v>0.65</v>
      </c>
      <c r="BIZ32" s="203">
        <v>0.65</v>
      </c>
      <c r="BJA32" s="203">
        <v>0.65</v>
      </c>
      <c r="BJB32" s="203">
        <v>0.65</v>
      </c>
      <c r="BJC32" s="203">
        <v>0.65</v>
      </c>
      <c r="BJD32" s="203">
        <v>0.65</v>
      </c>
      <c r="BJE32" s="203">
        <v>0.65</v>
      </c>
      <c r="BJF32" s="203">
        <v>0.65</v>
      </c>
      <c r="BJG32" s="203">
        <v>0.65</v>
      </c>
      <c r="BJH32" s="203">
        <v>0.65</v>
      </c>
      <c r="BJI32" s="203">
        <v>0.65</v>
      </c>
      <c r="BJJ32" s="203">
        <v>0.65</v>
      </c>
      <c r="BJK32" s="203">
        <v>0.65</v>
      </c>
      <c r="BJL32" s="203">
        <v>0.65</v>
      </c>
      <c r="BJM32" s="203">
        <v>0.65</v>
      </c>
      <c r="BJN32" s="203">
        <v>0.65</v>
      </c>
      <c r="BJO32" s="203">
        <v>0.65</v>
      </c>
      <c r="BJP32" s="203">
        <v>0.65</v>
      </c>
      <c r="BJQ32" s="203">
        <v>0.65</v>
      </c>
      <c r="BJR32" s="203">
        <v>0.65</v>
      </c>
      <c r="BJS32" s="203">
        <v>0.65</v>
      </c>
      <c r="BJT32" s="203">
        <v>0.65</v>
      </c>
      <c r="BJU32" s="203">
        <v>0.65</v>
      </c>
      <c r="BJV32" s="203">
        <v>0.65</v>
      </c>
      <c r="BJW32" s="203">
        <v>0.65</v>
      </c>
      <c r="BJX32" s="203">
        <v>0.65</v>
      </c>
      <c r="BJY32" s="203">
        <v>0.65</v>
      </c>
      <c r="BJZ32" s="203">
        <v>0.65</v>
      </c>
      <c r="BKA32" s="203">
        <v>0.65</v>
      </c>
      <c r="BKB32" s="203">
        <v>0.65</v>
      </c>
      <c r="BKC32" s="203">
        <v>0.65</v>
      </c>
      <c r="BKD32" s="203">
        <v>0.65</v>
      </c>
      <c r="BKE32" s="203">
        <v>0.65</v>
      </c>
      <c r="BKF32" s="203">
        <v>0.65</v>
      </c>
      <c r="BKG32" s="203">
        <v>0.65</v>
      </c>
      <c r="BKH32" s="203">
        <v>0.65</v>
      </c>
      <c r="BKI32" s="203">
        <v>0.65</v>
      </c>
      <c r="BKJ32" s="203">
        <v>0.65</v>
      </c>
      <c r="BKK32" s="203">
        <v>0.65</v>
      </c>
      <c r="BKL32" s="203">
        <v>0.65</v>
      </c>
      <c r="BKM32" s="203">
        <v>0.65</v>
      </c>
      <c r="BKN32" s="203">
        <v>0.65</v>
      </c>
      <c r="BKO32" s="203">
        <v>0.65</v>
      </c>
      <c r="BKP32" s="203">
        <v>0.65</v>
      </c>
      <c r="BKQ32" s="203">
        <v>0.65</v>
      </c>
      <c r="BKR32" s="203">
        <v>0.65</v>
      </c>
      <c r="BKS32" s="203">
        <v>0.65</v>
      </c>
      <c r="BKT32" s="203">
        <v>0.65</v>
      </c>
      <c r="BKU32" s="203">
        <v>0.65</v>
      </c>
      <c r="BKV32" s="203">
        <v>0.65</v>
      </c>
      <c r="BKW32" s="203">
        <v>0.65</v>
      </c>
      <c r="BKX32" s="203">
        <v>0.65</v>
      </c>
      <c r="BKY32" s="203">
        <v>0.65</v>
      </c>
      <c r="BKZ32" s="203">
        <v>0.65</v>
      </c>
      <c r="BLA32" s="203">
        <v>0.65</v>
      </c>
      <c r="BLB32" s="203">
        <v>0.65</v>
      </c>
      <c r="BLC32" s="203">
        <v>0.65</v>
      </c>
      <c r="BLD32" s="203">
        <v>0.65</v>
      </c>
      <c r="BLE32" s="203">
        <v>0.65</v>
      </c>
      <c r="BLF32" s="203">
        <v>0.65</v>
      </c>
      <c r="BLG32" s="203">
        <v>0.65</v>
      </c>
      <c r="BLH32" s="203">
        <v>0.65</v>
      </c>
      <c r="BLI32" s="203">
        <v>0.65</v>
      </c>
      <c r="BLJ32" s="203">
        <v>0.65</v>
      </c>
      <c r="BLK32" s="203">
        <v>0.65</v>
      </c>
      <c r="BLL32" s="203">
        <v>0.65</v>
      </c>
      <c r="BLM32" s="203">
        <v>0.65</v>
      </c>
      <c r="BLN32" s="203">
        <v>0.65</v>
      </c>
      <c r="BLO32" s="203">
        <v>0.65</v>
      </c>
      <c r="BLP32" s="203">
        <v>0.65</v>
      </c>
      <c r="BLQ32" s="203">
        <v>0.65</v>
      </c>
      <c r="BLR32" s="203">
        <v>0.65</v>
      </c>
      <c r="BLS32" s="203">
        <v>0.65</v>
      </c>
      <c r="BLT32" s="203">
        <v>0.65</v>
      </c>
      <c r="BLU32" s="203">
        <v>0.65</v>
      </c>
      <c r="BLV32" s="203">
        <v>0.65</v>
      </c>
      <c r="BLW32" s="203">
        <v>0.65</v>
      </c>
      <c r="BLX32" s="203">
        <v>0.65</v>
      </c>
      <c r="BLY32" s="203">
        <v>0.65</v>
      </c>
      <c r="BLZ32" s="203">
        <v>0.65</v>
      </c>
      <c r="BMA32" s="203">
        <v>0.65</v>
      </c>
      <c r="BMB32" s="203">
        <v>0.65</v>
      </c>
      <c r="BMC32" s="203">
        <v>0.65</v>
      </c>
      <c r="BMD32" s="203">
        <v>0.65</v>
      </c>
      <c r="BME32" s="203">
        <v>0.65</v>
      </c>
      <c r="BMF32" s="203">
        <v>0.65</v>
      </c>
      <c r="BMG32" s="203">
        <v>0.65</v>
      </c>
      <c r="BMH32" s="203">
        <v>0.65</v>
      </c>
      <c r="BMI32" s="203">
        <v>0.65</v>
      </c>
      <c r="BMJ32" s="203">
        <v>0.65</v>
      </c>
      <c r="BMK32" s="203">
        <v>0.65</v>
      </c>
      <c r="BML32" s="203">
        <v>0.65</v>
      </c>
      <c r="BMM32" s="203">
        <v>0.65</v>
      </c>
      <c r="BMN32" s="203">
        <v>0.65</v>
      </c>
      <c r="BMO32" s="203">
        <v>0.65</v>
      </c>
      <c r="BMP32" s="203">
        <v>0.65</v>
      </c>
      <c r="BMQ32" s="203">
        <v>0.65</v>
      </c>
      <c r="BMR32" s="203">
        <v>0.65</v>
      </c>
      <c r="BMS32" s="203">
        <v>0.65</v>
      </c>
      <c r="BMT32" s="203">
        <v>0.65</v>
      </c>
      <c r="BMU32" s="203">
        <v>0.65</v>
      </c>
      <c r="BMV32" s="203">
        <v>0.65</v>
      </c>
      <c r="BMW32" s="203">
        <v>0.65</v>
      </c>
      <c r="BMX32" s="203">
        <v>0.65</v>
      </c>
      <c r="BMY32" s="203">
        <v>0.65</v>
      </c>
      <c r="BMZ32" s="203">
        <v>0.65</v>
      </c>
      <c r="BNA32" s="203">
        <v>0.65</v>
      </c>
      <c r="BNB32" s="203">
        <v>0.65</v>
      </c>
      <c r="BNC32" s="203">
        <v>0.65</v>
      </c>
      <c r="BND32" s="203">
        <v>0.65</v>
      </c>
      <c r="BNE32" s="203">
        <v>0.65</v>
      </c>
      <c r="BNF32" s="203">
        <v>0.65</v>
      </c>
      <c r="BNG32" s="203">
        <v>0.65</v>
      </c>
      <c r="BNH32" s="203">
        <v>0.65</v>
      </c>
      <c r="BNI32" s="203">
        <v>0.65</v>
      </c>
      <c r="BNJ32" s="203">
        <v>0.65</v>
      </c>
      <c r="BNK32" s="203">
        <v>0.65</v>
      </c>
      <c r="BNL32" s="203">
        <v>0.65</v>
      </c>
      <c r="BNM32" s="203">
        <v>0.65</v>
      </c>
      <c r="BNN32" s="203">
        <v>0.65</v>
      </c>
      <c r="BNO32" s="203">
        <v>0.65</v>
      </c>
      <c r="BNP32" s="203">
        <v>0.65</v>
      </c>
      <c r="BNQ32" s="203">
        <v>0.65</v>
      </c>
      <c r="BNR32" s="203">
        <v>0.65</v>
      </c>
      <c r="BNS32" s="203">
        <v>0.65</v>
      </c>
      <c r="BNT32" s="203">
        <v>0.65</v>
      </c>
      <c r="BNU32" s="203">
        <v>0.65</v>
      </c>
      <c r="BNV32" s="203">
        <v>0.65</v>
      </c>
      <c r="BNW32" s="203">
        <v>0.65</v>
      </c>
      <c r="BNX32" s="203">
        <v>0.65</v>
      </c>
      <c r="BNY32" s="203">
        <v>0.65</v>
      </c>
      <c r="BNZ32" s="203">
        <v>0.65</v>
      </c>
      <c r="BOA32" s="203">
        <v>0.65</v>
      </c>
      <c r="BOB32" s="203">
        <v>0.65</v>
      </c>
      <c r="BOC32" s="203">
        <v>0.65</v>
      </c>
      <c r="BOD32" s="203">
        <v>0.65</v>
      </c>
      <c r="BOE32" s="203">
        <v>0.65</v>
      </c>
      <c r="BOF32" s="203">
        <v>0.65</v>
      </c>
      <c r="BOG32" s="203">
        <v>0.65</v>
      </c>
      <c r="BOH32" s="203">
        <v>0.65</v>
      </c>
      <c r="BOI32" s="203">
        <v>0.65</v>
      </c>
      <c r="BOJ32" s="203">
        <v>0.65</v>
      </c>
      <c r="BOK32" s="203">
        <v>0.65</v>
      </c>
      <c r="BOL32" s="203">
        <v>0.65</v>
      </c>
      <c r="BOM32" s="203">
        <v>0.65</v>
      </c>
      <c r="BON32" s="203">
        <v>0.65</v>
      </c>
      <c r="BOO32" s="203">
        <v>0.65</v>
      </c>
      <c r="BOP32" s="203">
        <v>0.65</v>
      </c>
      <c r="BOQ32" s="203">
        <v>0.65</v>
      </c>
      <c r="BOR32" s="203">
        <v>0.65</v>
      </c>
      <c r="BOS32" s="203">
        <v>0.65</v>
      </c>
      <c r="BOT32" s="203">
        <v>0.65</v>
      </c>
      <c r="BOU32" s="203">
        <v>0.65</v>
      </c>
      <c r="BOV32" s="203">
        <v>0.65</v>
      </c>
      <c r="BOW32" s="203">
        <v>0.65</v>
      </c>
      <c r="BOX32" s="203">
        <v>0.65</v>
      </c>
      <c r="BOY32" s="203">
        <v>0.65</v>
      </c>
      <c r="BOZ32" s="203">
        <v>0.65</v>
      </c>
      <c r="BPA32" s="203">
        <v>0.65</v>
      </c>
      <c r="BPB32" s="203">
        <v>0.65</v>
      </c>
      <c r="BPC32" s="203">
        <v>0.65</v>
      </c>
      <c r="BPD32" s="203">
        <v>0.65</v>
      </c>
      <c r="BPE32" s="203">
        <v>0.65</v>
      </c>
      <c r="BPF32" s="203">
        <v>0.65</v>
      </c>
      <c r="BPG32" s="203">
        <v>0.65</v>
      </c>
      <c r="BPH32" s="203">
        <v>0.65</v>
      </c>
      <c r="BPI32" s="203">
        <v>0.65</v>
      </c>
      <c r="BPJ32" s="203">
        <v>0.65</v>
      </c>
      <c r="BPK32" s="203">
        <v>0.65</v>
      </c>
      <c r="BPL32" s="203">
        <v>0.65</v>
      </c>
      <c r="BPM32" s="203">
        <v>0.65</v>
      </c>
      <c r="BPN32" s="203">
        <v>0.65</v>
      </c>
      <c r="BPO32" s="203">
        <v>0.65</v>
      </c>
      <c r="BPP32" s="203">
        <v>0.65</v>
      </c>
      <c r="BPQ32" s="203">
        <v>0.65</v>
      </c>
      <c r="BPR32" s="203">
        <v>0.65</v>
      </c>
      <c r="BPS32" s="203">
        <v>0.65</v>
      </c>
      <c r="BPT32" s="203">
        <v>0.65</v>
      </c>
      <c r="BPU32" s="203">
        <v>0.65</v>
      </c>
      <c r="BPV32" s="203">
        <v>0.65</v>
      </c>
      <c r="BPW32" s="203">
        <v>0.65</v>
      </c>
      <c r="BPX32" s="203">
        <v>0.65</v>
      </c>
      <c r="BPY32" s="203">
        <v>0.65</v>
      </c>
      <c r="BPZ32" s="203">
        <v>0.65</v>
      </c>
      <c r="BQA32" s="203">
        <v>0.65</v>
      </c>
      <c r="BQB32" s="203">
        <v>0.65</v>
      </c>
      <c r="BQC32" s="203">
        <v>0.65</v>
      </c>
      <c r="BQD32" s="203">
        <v>0.65</v>
      </c>
      <c r="BQE32" s="203">
        <v>0.65</v>
      </c>
      <c r="BQF32" s="203">
        <v>0.65</v>
      </c>
      <c r="BQG32" s="203">
        <v>0.65</v>
      </c>
      <c r="BQH32" s="203">
        <v>0.65</v>
      </c>
      <c r="BQI32" s="203">
        <v>0.65</v>
      </c>
      <c r="BQJ32" s="203">
        <v>0.65</v>
      </c>
      <c r="BQK32" s="203">
        <v>0.65</v>
      </c>
      <c r="BQL32" s="203">
        <v>0.65</v>
      </c>
      <c r="BQM32" s="203">
        <v>0.65</v>
      </c>
      <c r="BQN32" s="203">
        <v>0.65</v>
      </c>
      <c r="BQO32" s="203">
        <v>0.65</v>
      </c>
      <c r="BQP32" s="203">
        <v>0.65</v>
      </c>
      <c r="BQQ32" s="203">
        <v>0.65</v>
      </c>
      <c r="BQR32" s="203">
        <v>0.65</v>
      </c>
      <c r="BQS32" s="203">
        <v>0.65</v>
      </c>
      <c r="BQT32" s="203">
        <v>0.65</v>
      </c>
      <c r="BQU32" s="203">
        <v>0.65</v>
      </c>
      <c r="BQV32" s="203">
        <v>0.65</v>
      </c>
      <c r="BQW32" s="203">
        <v>0.65</v>
      </c>
      <c r="BQX32" s="203">
        <v>0.65</v>
      </c>
      <c r="BQY32" s="203">
        <v>0.65</v>
      </c>
      <c r="BQZ32" s="203">
        <v>0.65</v>
      </c>
      <c r="BRA32" s="203">
        <v>0.65</v>
      </c>
      <c r="BRB32" s="203">
        <v>0.65</v>
      </c>
      <c r="BRC32" s="203">
        <v>0.65</v>
      </c>
      <c r="BRD32" s="203">
        <v>0.65</v>
      </c>
      <c r="BRE32" s="203">
        <v>0.65</v>
      </c>
      <c r="BRF32" s="203">
        <v>0.65</v>
      </c>
      <c r="BRG32" s="203">
        <v>0.65</v>
      </c>
      <c r="BRH32" s="203">
        <v>0.65</v>
      </c>
      <c r="BRI32" s="203">
        <v>0.65</v>
      </c>
      <c r="BRJ32" s="203">
        <v>0.65</v>
      </c>
      <c r="BRK32" s="203">
        <v>0.65</v>
      </c>
      <c r="BRL32" s="203">
        <v>0.65</v>
      </c>
      <c r="BRM32" s="203">
        <v>0.65</v>
      </c>
      <c r="BRN32" s="203">
        <v>0.65</v>
      </c>
      <c r="BRO32" s="203">
        <v>0.65</v>
      </c>
      <c r="BRP32" s="203">
        <v>0.65</v>
      </c>
      <c r="BRQ32" s="203">
        <v>0.65</v>
      </c>
      <c r="BRR32" s="203">
        <v>0.65</v>
      </c>
      <c r="BRS32" s="203">
        <v>0.65</v>
      </c>
      <c r="BRT32" s="203">
        <v>0.65</v>
      </c>
      <c r="BRU32" s="203">
        <v>0.65</v>
      </c>
      <c r="BRV32" s="203">
        <v>0.65</v>
      </c>
      <c r="BRW32" s="203">
        <v>0.65</v>
      </c>
      <c r="BRX32" s="203">
        <v>0.65</v>
      </c>
      <c r="BRY32" s="203">
        <v>0.65</v>
      </c>
      <c r="BRZ32" s="203">
        <v>0.65</v>
      </c>
      <c r="BSA32" s="203">
        <v>0.65</v>
      </c>
      <c r="BSB32" s="203">
        <v>0.65</v>
      </c>
      <c r="BSC32" s="203">
        <v>0.65</v>
      </c>
      <c r="BSD32" s="203">
        <v>0.65</v>
      </c>
      <c r="BSE32" s="203">
        <v>0.65</v>
      </c>
      <c r="BSF32" s="203">
        <v>0.65</v>
      </c>
      <c r="BSG32" s="203">
        <v>0.65</v>
      </c>
      <c r="BSH32" s="203">
        <v>0.65</v>
      </c>
      <c r="BSI32" s="203">
        <v>0.65</v>
      </c>
      <c r="BSJ32" s="203">
        <v>0.65</v>
      </c>
      <c r="BSK32" s="203">
        <v>0.65</v>
      </c>
      <c r="BSL32" s="203">
        <v>0.65</v>
      </c>
      <c r="BSM32" s="203">
        <v>0.65</v>
      </c>
      <c r="BSN32" s="203">
        <v>0.65</v>
      </c>
      <c r="BSO32" s="203">
        <v>0.65</v>
      </c>
      <c r="BSP32" s="203">
        <v>0.65</v>
      </c>
      <c r="BSQ32" s="203">
        <v>0.65</v>
      </c>
      <c r="BSR32" s="203">
        <v>0.65</v>
      </c>
      <c r="BSS32" s="203">
        <v>0.65</v>
      </c>
      <c r="BST32" s="203">
        <v>0.65</v>
      </c>
      <c r="BSU32" s="203">
        <v>0.65</v>
      </c>
      <c r="BSV32" s="203">
        <v>0.65</v>
      </c>
      <c r="BSW32" s="203">
        <v>0.65</v>
      </c>
      <c r="BSX32" s="203">
        <v>0.65</v>
      </c>
      <c r="BSY32" s="203">
        <v>0.65</v>
      </c>
      <c r="BSZ32" s="203">
        <v>0.65</v>
      </c>
      <c r="BTA32" s="203">
        <v>0.65</v>
      </c>
      <c r="BTB32" s="203">
        <v>0.65</v>
      </c>
      <c r="BTC32" s="203">
        <v>0.65</v>
      </c>
      <c r="BTD32" s="203">
        <v>0.65</v>
      </c>
      <c r="BTE32" s="203">
        <v>0.65</v>
      </c>
      <c r="BTF32" s="203">
        <v>0.65</v>
      </c>
      <c r="BTG32" s="203">
        <v>0.65</v>
      </c>
      <c r="BTH32" s="203">
        <v>0.65</v>
      </c>
      <c r="BTI32" s="203">
        <v>0.65</v>
      </c>
      <c r="BTJ32" s="203">
        <v>0.65</v>
      </c>
      <c r="BTK32" s="203">
        <v>0.65</v>
      </c>
      <c r="BTL32" s="203">
        <v>0.65</v>
      </c>
      <c r="BTM32" s="203">
        <v>0.65</v>
      </c>
      <c r="BTN32" s="203">
        <v>0.65</v>
      </c>
      <c r="BTO32" s="203">
        <v>0.65</v>
      </c>
      <c r="BTP32" s="203">
        <v>0.65</v>
      </c>
      <c r="BTQ32" s="203">
        <v>0.65</v>
      </c>
      <c r="BTR32" s="203">
        <v>0.65</v>
      </c>
      <c r="BTS32" s="203">
        <v>0.65</v>
      </c>
      <c r="BTT32" s="203">
        <v>0.65</v>
      </c>
      <c r="BTU32" s="203">
        <v>0.65</v>
      </c>
      <c r="BTV32" s="203">
        <v>0.65</v>
      </c>
      <c r="BTW32" s="203">
        <v>0.65</v>
      </c>
      <c r="BTX32" s="203">
        <v>0.65</v>
      </c>
      <c r="BTY32" s="203">
        <v>0.65</v>
      </c>
      <c r="BTZ32" s="203">
        <v>0.65</v>
      </c>
      <c r="BUA32" s="203">
        <v>0.65</v>
      </c>
      <c r="BUB32" s="203">
        <v>0.65</v>
      </c>
      <c r="BUC32" s="203">
        <v>0.65</v>
      </c>
      <c r="BUD32" s="203">
        <v>0.65</v>
      </c>
      <c r="BUE32" s="203">
        <v>0.65</v>
      </c>
      <c r="BUF32" s="203">
        <v>0.65</v>
      </c>
      <c r="BUG32" s="203">
        <v>0.65</v>
      </c>
      <c r="BUH32" s="203">
        <v>0.65</v>
      </c>
      <c r="BUI32" s="203">
        <v>0.65</v>
      </c>
      <c r="BUJ32" s="203">
        <v>0.65</v>
      </c>
      <c r="BUK32" s="203">
        <v>0.65</v>
      </c>
      <c r="BUL32" s="203">
        <v>0.65</v>
      </c>
      <c r="BUM32" s="203">
        <v>0.65</v>
      </c>
      <c r="BUN32" s="203">
        <v>0.65</v>
      </c>
      <c r="BUO32" s="203">
        <v>0.65</v>
      </c>
      <c r="BUP32" s="203">
        <v>0.65</v>
      </c>
      <c r="BUQ32" s="203">
        <v>0.65</v>
      </c>
      <c r="BUR32" s="203">
        <v>0.65</v>
      </c>
      <c r="BUS32" s="203">
        <v>0.65</v>
      </c>
      <c r="BUT32" s="203">
        <v>0.65</v>
      </c>
      <c r="BUU32" s="203">
        <v>0.65</v>
      </c>
      <c r="BUV32" s="203">
        <v>0.65</v>
      </c>
      <c r="BUW32" s="203">
        <v>0.65</v>
      </c>
      <c r="BUX32" s="203">
        <v>0.65</v>
      </c>
      <c r="BUY32" s="203">
        <v>0.65</v>
      </c>
      <c r="BUZ32" s="203">
        <v>0.65</v>
      </c>
      <c r="BVA32" s="203">
        <v>0.65</v>
      </c>
      <c r="BVB32" s="203">
        <v>0.65</v>
      </c>
      <c r="BVC32" s="203">
        <v>0.65</v>
      </c>
      <c r="BVD32" s="203">
        <v>0.65</v>
      </c>
      <c r="BVE32" s="203">
        <v>0.65</v>
      </c>
      <c r="BVF32" s="203">
        <v>0.65</v>
      </c>
      <c r="BVG32" s="203">
        <v>0.65</v>
      </c>
      <c r="BVH32" s="203">
        <v>0.65</v>
      </c>
      <c r="BVI32" s="203">
        <v>0.65</v>
      </c>
      <c r="BVJ32" s="203">
        <v>0.65</v>
      </c>
      <c r="BVK32" s="203">
        <v>0.65</v>
      </c>
      <c r="BVL32" s="203">
        <v>0.65</v>
      </c>
      <c r="BVM32" s="203">
        <v>0.65</v>
      </c>
      <c r="BVN32" s="203">
        <v>0.65</v>
      </c>
      <c r="BVO32" s="203">
        <v>0.65</v>
      </c>
      <c r="BVP32" s="203">
        <v>0.65</v>
      </c>
      <c r="BVQ32" s="203">
        <v>0.65</v>
      </c>
      <c r="BVR32" s="203">
        <v>0.65</v>
      </c>
      <c r="BVS32" s="203">
        <v>0.65</v>
      </c>
      <c r="BVT32" s="203">
        <v>0.65</v>
      </c>
      <c r="BVU32" s="203">
        <v>0.65</v>
      </c>
      <c r="BVV32" s="203">
        <v>0.65</v>
      </c>
      <c r="BVW32" s="203">
        <v>0.65</v>
      </c>
      <c r="BVX32" s="203">
        <v>0.65</v>
      </c>
      <c r="BVY32" s="203">
        <v>0.65</v>
      </c>
      <c r="BVZ32" s="203">
        <v>0.65</v>
      </c>
      <c r="BWA32" s="203">
        <v>0.65</v>
      </c>
      <c r="BWB32" s="203">
        <v>0.65</v>
      </c>
      <c r="BWC32" s="203">
        <v>0.65</v>
      </c>
      <c r="BWD32" s="203">
        <v>0.65</v>
      </c>
      <c r="BWE32" s="203">
        <v>0.65</v>
      </c>
      <c r="BWF32" s="203">
        <v>0.65</v>
      </c>
      <c r="BWG32" s="203">
        <v>0.65</v>
      </c>
      <c r="BWH32" s="203">
        <v>0.65</v>
      </c>
      <c r="BWI32" s="203">
        <v>0.65</v>
      </c>
      <c r="BWJ32" s="203">
        <v>0.65</v>
      </c>
      <c r="BWK32" s="203">
        <v>0.65</v>
      </c>
      <c r="BWL32" s="203">
        <v>0.65</v>
      </c>
      <c r="BWM32" s="203">
        <v>0.65</v>
      </c>
      <c r="BWN32" s="203">
        <v>0.65</v>
      </c>
      <c r="BWO32" s="203">
        <v>0.65</v>
      </c>
      <c r="BWP32" s="203">
        <v>0.65</v>
      </c>
      <c r="BWQ32" s="203">
        <v>0.65</v>
      </c>
      <c r="BWR32" s="203">
        <v>0.65</v>
      </c>
      <c r="BWS32" s="203">
        <v>0.65</v>
      </c>
      <c r="BWT32" s="203">
        <v>0.65</v>
      </c>
      <c r="BWU32" s="203">
        <v>0.65</v>
      </c>
      <c r="BWV32" s="203">
        <v>0.65</v>
      </c>
      <c r="BWW32" s="203">
        <v>0.65</v>
      </c>
      <c r="BWX32" s="203">
        <v>0.65</v>
      </c>
      <c r="BWY32" s="203">
        <v>0.65</v>
      </c>
      <c r="BWZ32" s="203">
        <v>0.65</v>
      </c>
      <c r="BXA32" s="203">
        <v>0.65</v>
      </c>
      <c r="BXB32" s="203">
        <v>0.65</v>
      </c>
      <c r="BXC32" s="203">
        <v>0.65</v>
      </c>
      <c r="BXD32" s="203">
        <v>0.65</v>
      </c>
      <c r="BXE32" s="203">
        <v>0.65</v>
      </c>
      <c r="BXF32" s="203">
        <v>0.65</v>
      </c>
      <c r="BXG32" s="203">
        <v>0.65</v>
      </c>
      <c r="BXH32" s="203">
        <v>0.65</v>
      </c>
      <c r="BXI32" s="203">
        <v>0.65</v>
      </c>
      <c r="BXJ32" s="203">
        <v>0.65</v>
      </c>
      <c r="BXK32" s="203">
        <v>0.65</v>
      </c>
      <c r="BXL32" s="203">
        <v>0.65</v>
      </c>
      <c r="BXM32" s="203">
        <v>0.65</v>
      </c>
      <c r="BXN32" s="203">
        <v>0.65</v>
      </c>
      <c r="BXO32" s="203">
        <v>0.65</v>
      </c>
      <c r="BXP32" s="203">
        <v>0.65</v>
      </c>
      <c r="BXQ32" s="203">
        <v>0.65</v>
      </c>
      <c r="BXR32" s="203">
        <v>0.65</v>
      </c>
      <c r="BXS32" s="203">
        <v>0.65</v>
      </c>
      <c r="BXT32" s="203">
        <v>0.65</v>
      </c>
      <c r="BXU32" s="203">
        <v>0.65</v>
      </c>
      <c r="BXV32" s="203">
        <v>0.65</v>
      </c>
      <c r="BXW32" s="203">
        <v>0.65</v>
      </c>
      <c r="BXX32" s="203">
        <v>0.65</v>
      </c>
      <c r="BXY32" s="203">
        <v>0.65</v>
      </c>
      <c r="BXZ32" s="203">
        <v>0.65</v>
      </c>
      <c r="BYA32" s="203">
        <v>0.65</v>
      </c>
      <c r="BYB32" s="203">
        <v>0.65</v>
      </c>
      <c r="BYC32" s="203">
        <v>0.65</v>
      </c>
      <c r="BYD32" s="203">
        <v>0.65</v>
      </c>
      <c r="BYE32" s="203">
        <v>0.65</v>
      </c>
      <c r="BYF32" s="203">
        <v>0.65</v>
      </c>
      <c r="BYG32" s="203">
        <v>0.65</v>
      </c>
      <c r="BYH32" s="203">
        <v>0.65</v>
      </c>
      <c r="BYI32" s="203">
        <v>0.65</v>
      </c>
      <c r="BYJ32" s="203">
        <v>0.65</v>
      </c>
      <c r="BYK32" s="203">
        <v>0.65</v>
      </c>
      <c r="BYL32" s="203">
        <v>0.65</v>
      </c>
      <c r="BYM32" s="203">
        <v>0.65</v>
      </c>
      <c r="BYN32" s="203">
        <v>0.65</v>
      </c>
      <c r="BYO32" s="203">
        <v>0.65</v>
      </c>
      <c r="BYP32" s="203">
        <v>0.65</v>
      </c>
      <c r="BYQ32" s="203">
        <v>0.65</v>
      </c>
      <c r="BYR32" s="203">
        <v>0.65</v>
      </c>
      <c r="BYS32" s="203">
        <v>0.65</v>
      </c>
      <c r="BYT32" s="203">
        <v>0.65</v>
      </c>
      <c r="BYU32" s="203">
        <v>0.65</v>
      </c>
      <c r="BYV32" s="203">
        <v>0.65</v>
      </c>
      <c r="BYW32" s="203">
        <v>0.65</v>
      </c>
      <c r="BYX32" s="203">
        <v>0.65</v>
      </c>
      <c r="BYY32" s="203">
        <v>0.65</v>
      </c>
      <c r="BYZ32" s="203">
        <v>0.65</v>
      </c>
      <c r="BZA32" s="203">
        <v>0.65</v>
      </c>
      <c r="BZB32" s="203">
        <v>0.65</v>
      </c>
      <c r="BZC32" s="203">
        <v>0.65</v>
      </c>
      <c r="BZD32" s="203">
        <v>0.65</v>
      </c>
      <c r="BZE32" s="203">
        <v>0.65</v>
      </c>
      <c r="BZF32" s="203">
        <v>0.65</v>
      </c>
      <c r="BZG32" s="203">
        <v>0.65</v>
      </c>
      <c r="BZH32" s="203">
        <v>0.65</v>
      </c>
      <c r="BZI32" s="203">
        <v>0.65</v>
      </c>
      <c r="BZJ32" s="203">
        <v>0.65</v>
      </c>
      <c r="BZK32" s="203">
        <v>0.65</v>
      </c>
      <c r="BZL32" s="203">
        <v>0.65</v>
      </c>
      <c r="BZM32" s="203">
        <v>0.65</v>
      </c>
      <c r="BZN32" s="203">
        <v>0.65</v>
      </c>
      <c r="BZO32" s="203">
        <v>0.65</v>
      </c>
      <c r="BZP32" s="203">
        <v>0.65</v>
      </c>
      <c r="BZQ32" s="203">
        <v>0.65</v>
      </c>
      <c r="BZR32" s="203">
        <v>0.65</v>
      </c>
      <c r="BZS32" s="203">
        <v>0.65</v>
      </c>
      <c r="BZT32" s="203">
        <v>0.65</v>
      </c>
      <c r="BZU32" s="203">
        <v>0.65</v>
      </c>
      <c r="BZV32" s="203">
        <v>0.65</v>
      </c>
      <c r="BZW32" s="203">
        <v>0.65</v>
      </c>
      <c r="BZX32" s="203">
        <v>0.65</v>
      </c>
      <c r="BZY32" s="203">
        <v>0.65</v>
      </c>
      <c r="BZZ32" s="203">
        <v>0.65</v>
      </c>
      <c r="CAA32" s="203">
        <v>0.65</v>
      </c>
      <c r="CAB32" s="203">
        <v>0.65</v>
      </c>
      <c r="CAC32" s="203">
        <v>0.65</v>
      </c>
      <c r="CAD32" s="203">
        <v>0.65</v>
      </c>
      <c r="CAE32" s="203">
        <v>0.65</v>
      </c>
      <c r="CAF32" s="203">
        <v>0.65</v>
      </c>
      <c r="CAG32" s="203">
        <v>0.65</v>
      </c>
      <c r="CAH32" s="203">
        <v>0.65</v>
      </c>
      <c r="CAI32" s="203">
        <v>0.65</v>
      </c>
      <c r="CAJ32" s="203">
        <v>0.65</v>
      </c>
      <c r="CAK32" s="203">
        <v>0.65</v>
      </c>
      <c r="CAL32" s="203">
        <v>0.65</v>
      </c>
      <c r="CAM32" s="203">
        <v>0.65</v>
      </c>
      <c r="CAN32" s="203">
        <v>0.65</v>
      </c>
      <c r="CAO32" s="203">
        <v>0.65</v>
      </c>
      <c r="CAP32" s="203">
        <v>0.65</v>
      </c>
      <c r="CAQ32" s="203">
        <v>0.65</v>
      </c>
      <c r="CAR32" s="203">
        <v>0.65</v>
      </c>
      <c r="CAS32" s="203">
        <v>0.65</v>
      </c>
      <c r="CAT32" s="203">
        <v>0.65</v>
      </c>
      <c r="CAU32" s="203">
        <v>0.65</v>
      </c>
      <c r="CAV32" s="203">
        <v>0.65</v>
      </c>
      <c r="CAW32" s="203">
        <v>0.65</v>
      </c>
      <c r="CAX32" s="203">
        <v>0.65</v>
      </c>
      <c r="CAY32" s="203">
        <v>0.65</v>
      </c>
      <c r="CAZ32" s="203">
        <v>0.65</v>
      </c>
      <c r="CBA32" s="203">
        <v>0.65</v>
      </c>
      <c r="CBB32" s="203">
        <v>0.65</v>
      </c>
      <c r="CBC32" s="203">
        <v>0.65</v>
      </c>
      <c r="CBD32" s="203">
        <v>0.65</v>
      </c>
      <c r="CBE32" s="203">
        <v>0.65</v>
      </c>
      <c r="CBF32" s="203">
        <v>0.65</v>
      </c>
      <c r="CBG32" s="203">
        <v>0.65</v>
      </c>
      <c r="CBH32" s="203">
        <v>0.65</v>
      </c>
      <c r="CBI32" s="203">
        <v>0.65</v>
      </c>
      <c r="CBJ32" s="203">
        <v>0.65</v>
      </c>
      <c r="CBK32" s="203">
        <v>0.65</v>
      </c>
      <c r="CBL32" s="203">
        <v>0.65</v>
      </c>
      <c r="CBM32" s="203">
        <v>0.65</v>
      </c>
      <c r="CBN32" s="203">
        <v>0.65</v>
      </c>
      <c r="CBO32" s="203">
        <v>0.65</v>
      </c>
      <c r="CBP32" s="203">
        <v>0.65</v>
      </c>
      <c r="CBQ32" s="203">
        <v>0.65</v>
      </c>
      <c r="CBR32" s="203">
        <v>0.65</v>
      </c>
      <c r="CBS32" s="203">
        <v>0.65</v>
      </c>
      <c r="CBT32" s="203">
        <v>0.65</v>
      </c>
      <c r="CBU32" s="203">
        <v>0.65</v>
      </c>
      <c r="CBV32" s="203">
        <v>0.65</v>
      </c>
      <c r="CBW32" s="203">
        <v>0.65</v>
      </c>
      <c r="CBX32" s="203">
        <v>0.65</v>
      </c>
      <c r="CBY32" s="203">
        <v>0.65</v>
      </c>
      <c r="CBZ32" s="203">
        <v>0.65</v>
      </c>
      <c r="CCA32" s="203">
        <v>0.65</v>
      </c>
      <c r="CCB32" s="203">
        <v>0.65</v>
      </c>
      <c r="CCC32" s="203">
        <v>0.65</v>
      </c>
      <c r="CCD32" s="203">
        <v>0.65</v>
      </c>
      <c r="CCE32" s="203">
        <v>0.65</v>
      </c>
      <c r="CCF32" s="203">
        <v>0.65</v>
      </c>
      <c r="CCG32" s="203">
        <v>0.65</v>
      </c>
      <c r="CCH32" s="203">
        <v>0.65</v>
      </c>
      <c r="CCI32" s="203">
        <v>0.65</v>
      </c>
      <c r="CCJ32" s="203">
        <v>0.65</v>
      </c>
      <c r="CCK32" s="203">
        <v>0.65</v>
      </c>
      <c r="CCL32" s="203">
        <v>0.65</v>
      </c>
      <c r="CCM32" s="203">
        <v>0.65</v>
      </c>
      <c r="CCN32" s="203">
        <v>0.65</v>
      </c>
      <c r="CCO32" s="203">
        <v>0.65</v>
      </c>
      <c r="CCP32" s="203">
        <v>0.65</v>
      </c>
      <c r="CCQ32" s="203">
        <v>0.65</v>
      </c>
      <c r="CCR32" s="203">
        <v>0.65</v>
      </c>
      <c r="CCS32" s="203">
        <v>0.65</v>
      </c>
      <c r="CCT32" s="203">
        <v>0.65</v>
      </c>
      <c r="CCU32" s="203">
        <v>0.65</v>
      </c>
      <c r="CCV32" s="203">
        <v>0.65</v>
      </c>
      <c r="CCW32" s="203">
        <v>0.65</v>
      </c>
      <c r="CCX32" s="203">
        <v>0.65</v>
      </c>
      <c r="CCY32" s="203">
        <v>0.65</v>
      </c>
      <c r="CCZ32" s="203">
        <v>0.65</v>
      </c>
      <c r="CDA32" s="203">
        <v>0.65</v>
      </c>
      <c r="CDB32" s="203">
        <v>0.65</v>
      </c>
      <c r="CDC32" s="203">
        <v>0.65</v>
      </c>
      <c r="CDD32" s="203">
        <v>0.65</v>
      </c>
      <c r="CDE32" s="203">
        <v>0.65</v>
      </c>
      <c r="CDF32" s="203">
        <v>0.65</v>
      </c>
      <c r="CDG32" s="203">
        <v>0.65</v>
      </c>
      <c r="CDH32" s="203">
        <v>0.65</v>
      </c>
      <c r="CDI32" s="203">
        <v>0.65</v>
      </c>
      <c r="CDJ32" s="203">
        <v>0.65</v>
      </c>
      <c r="CDK32" s="203">
        <v>0.65</v>
      </c>
      <c r="CDL32" s="203">
        <v>0.65</v>
      </c>
      <c r="CDM32" s="203">
        <v>0.65</v>
      </c>
      <c r="CDN32" s="203">
        <v>0.65</v>
      </c>
      <c r="CDO32" s="203">
        <v>0.65</v>
      </c>
      <c r="CDP32" s="203">
        <v>0.65</v>
      </c>
      <c r="CDQ32" s="203">
        <v>0.65</v>
      </c>
      <c r="CDR32" s="203">
        <v>0.65</v>
      </c>
      <c r="CDS32" s="203">
        <v>0.65</v>
      </c>
      <c r="CDT32" s="203">
        <v>0.65</v>
      </c>
      <c r="CDU32" s="203">
        <v>0.65</v>
      </c>
      <c r="CDV32" s="203">
        <v>0.65</v>
      </c>
      <c r="CDW32" s="203">
        <v>0.65</v>
      </c>
      <c r="CDX32" s="203">
        <v>0.65</v>
      </c>
      <c r="CDY32" s="203">
        <v>0.65</v>
      </c>
      <c r="CDZ32" s="203">
        <v>0.65</v>
      </c>
      <c r="CEA32" s="203">
        <v>0.65</v>
      </c>
      <c r="CEB32" s="203">
        <v>0.65</v>
      </c>
      <c r="CEC32" s="203">
        <v>0.65</v>
      </c>
      <c r="CED32" s="203">
        <v>0.65</v>
      </c>
      <c r="CEE32" s="203">
        <v>0.65</v>
      </c>
      <c r="CEF32" s="203">
        <v>0.65</v>
      </c>
      <c r="CEG32" s="203">
        <v>0.65</v>
      </c>
      <c r="CEH32" s="203">
        <v>0.65</v>
      </c>
      <c r="CEI32" s="203">
        <v>0.65</v>
      </c>
      <c r="CEJ32" s="203">
        <v>0.65</v>
      </c>
      <c r="CEK32" s="203">
        <v>0.65</v>
      </c>
      <c r="CEL32" s="203">
        <v>0.65</v>
      </c>
      <c r="CEM32" s="203">
        <v>0.65</v>
      </c>
      <c r="CEN32" s="203">
        <v>0.65</v>
      </c>
      <c r="CEO32" s="203">
        <v>0.65</v>
      </c>
      <c r="CEP32" s="203">
        <v>0.65</v>
      </c>
      <c r="CEQ32" s="203">
        <v>0.65</v>
      </c>
      <c r="CER32" s="203">
        <v>0.65</v>
      </c>
      <c r="CES32" s="203">
        <v>0.65</v>
      </c>
      <c r="CET32" s="203">
        <v>0.65</v>
      </c>
      <c r="CEU32" s="203">
        <v>0.65</v>
      </c>
      <c r="CEV32" s="203">
        <v>0.65</v>
      </c>
      <c r="CEW32" s="203">
        <v>0.65</v>
      </c>
      <c r="CEX32" s="203">
        <v>0.65</v>
      </c>
      <c r="CEY32" s="203">
        <v>0.65</v>
      </c>
      <c r="CEZ32" s="203">
        <v>0.65</v>
      </c>
      <c r="CFA32" s="203">
        <v>0.65</v>
      </c>
      <c r="CFB32" s="203">
        <v>0.65</v>
      </c>
      <c r="CFC32" s="203">
        <v>0.65</v>
      </c>
      <c r="CFD32" s="203">
        <v>0.65</v>
      </c>
      <c r="CFE32" s="203">
        <v>0.65</v>
      </c>
      <c r="CFF32" s="203">
        <v>0.65</v>
      </c>
      <c r="CFG32" s="203">
        <v>0.65</v>
      </c>
      <c r="CFH32" s="203">
        <v>0.65</v>
      </c>
      <c r="CFI32" s="203">
        <v>0.65</v>
      </c>
      <c r="CFJ32" s="203">
        <v>0.65</v>
      </c>
      <c r="CFK32" s="203">
        <v>0.65</v>
      </c>
      <c r="CFL32" s="203">
        <v>0.65</v>
      </c>
      <c r="CFM32" s="203">
        <v>0.65</v>
      </c>
      <c r="CFN32" s="203">
        <v>0.65</v>
      </c>
      <c r="CFO32" s="203">
        <v>0.65</v>
      </c>
      <c r="CFP32" s="203">
        <v>0.65</v>
      </c>
      <c r="CFQ32" s="203">
        <v>0.65</v>
      </c>
      <c r="CFR32" s="203">
        <v>0.65</v>
      </c>
      <c r="CFS32" s="203">
        <v>0.65</v>
      </c>
      <c r="CFT32" s="203">
        <v>0.65</v>
      </c>
      <c r="CFU32" s="203">
        <v>0.65</v>
      </c>
      <c r="CFV32" s="203">
        <v>0.65</v>
      </c>
      <c r="CFW32" s="203">
        <v>0.65</v>
      </c>
      <c r="CFX32" s="203">
        <v>0.65</v>
      </c>
      <c r="CFY32" s="203">
        <v>0.65</v>
      </c>
      <c r="CFZ32" s="203">
        <v>0.65</v>
      </c>
      <c r="CGA32" s="203">
        <v>0.65</v>
      </c>
      <c r="CGB32" s="203">
        <v>0.65</v>
      </c>
      <c r="CGC32" s="203">
        <v>0.65</v>
      </c>
      <c r="CGD32" s="203">
        <v>0.65</v>
      </c>
      <c r="CGE32" s="203">
        <v>0.65</v>
      </c>
      <c r="CGF32" s="203">
        <v>0.65</v>
      </c>
      <c r="CGG32" s="203">
        <v>0.65</v>
      </c>
      <c r="CGH32" s="203">
        <v>0.65</v>
      </c>
      <c r="CGI32" s="203">
        <v>0.65</v>
      </c>
      <c r="CGJ32" s="203">
        <v>0.65</v>
      </c>
      <c r="CGK32" s="203">
        <v>0.65</v>
      </c>
      <c r="CGL32" s="203">
        <v>0.65</v>
      </c>
      <c r="CGM32" s="203">
        <v>0.65</v>
      </c>
      <c r="CGN32" s="203">
        <v>0.65</v>
      </c>
      <c r="CGO32" s="203">
        <v>0.65</v>
      </c>
      <c r="CGP32" s="203">
        <v>0.65</v>
      </c>
      <c r="CGQ32" s="203">
        <v>0.65</v>
      </c>
      <c r="CGR32" s="203">
        <v>0.65</v>
      </c>
      <c r="CGS32" s="203">
        <v>0.65</v>
      </c>
      <c r="CGT32" s="203">
        <v>0.65</v>
      </c>
      <c r="CGU32" s="203">
        <v>0.65</v>
      </c>
      <c r="CGV32" s="203">
        <v>0.65</v>
      </c>
      <c r="CGW32" s="203">
        <v>0.65</v>
      </c>
      <c r="CGX32" s="203">
        <v>0.65</v>
      </c>
      <c r="CGY32" s="203">
        <v>0.65</v>
      </c>
      <c r="CGZ32" s="203">
        <v>0.65</v>
      </c>
      <c r="CHA32" s="203">
        <v>0.65</v>
      </c>
      <c r="CHB32" s="203">
        <v>0.65</v>
      </c>
      <c r="CHC32" s="203">
        <v>0.65</v>
      </c>
      <c r="CHD32" s="203">
        <v>0.65</v>
      </c>
      <c r="CHE32" s="203">
        <v>0.65</v>
      </c>
      <c r="CHF32" s="203">
        <v>0.65</v>
      </c>
      <c r="CHG32" s="203">
        <v>0.65</v>
      </c>
      <c r="CHH32" s="203">
        <v>0.65</v>
      </c>
      <c r="CHI32" s="203">
        <v>0.65</v>
      </c>
      <c r="CHJ32" s="203">
        <v>0.65</v>
      </c>
      <c r="CHK32" s="203">
        <v>0.65</v>
      </c>
      <c r="CHL32" s="203">
        <v>0.65</v>
      </c>
      <c r="CHM32" s="203">
        <v>0.65</v>
      </c>
      <c r="CHN32" s="203">
        <v>0.65</v>
      </c>
      <c r="CHO32" s="203">
        <v>0.65</v>
      </c>
      <c r="CHP32" s="203">
        <v>0.65</v>
      </c>
      <c r="CHQ32" s="203">
        <v>0.65</v>
      </c>
      <c r="CHR32" s="203">
        <v>0.65</v>
      </c>
      <c r="CHS32" s="203">
        <v>0.65</v>
      </c>
      <c r="CHT32" s="203">
        <v>0.65</v>
      </c>
      <c r="CHU32" s="203">
        <v>0.65</v>
      </c>
      <c r="CHV32" s="203">
        <v>0.65</v>
      </c>
      <c r="CHW32" s="203">
        <v>0.65</v>
      </c>
      <c r="CHX32" s="203">
        <v>0.65</v>
      </c>
      <c r="CHY32" s="203">
        <v>0.65</v>
      </c>
      <c r="CHZ32" s="203">
        <v>0.65</v>
      </c>
      <c r="CIA32" s="203">
        <v>0.65</v>
      </c>
      <c r="CIB32" s="203">
        <v>0.65</v>
      </c>
      <c r="CIC32" s="203">
        <v>0.65</v>
      </c>
      <c r="CID32" s="203">
        <v>0.65</v>
      </c>
      <c r="CIE32" s="203">
        <v>0.65</v>
      </c>
      <c r="CIF32" s="203">
        <v>0.65</v>
      </c>
      <c r="CIG32" s="203">
        <v>0.65</v>
      </c>
      <c r="CIH32" s="203">
        <v>0.65</v>
      </c>
      <c r="CII32" s="203">
        <v>0.65</v>
      </c>
      <c r="CIJ32" s="203">
        <v>0.65</v>
      </c>
      <c r="CIK32" s="203">
        <v>0.65</v>
      </c>
      <c r="CIL32" s="203">
        <v>0.65</v>
      </c>
      <c r="CIM32" s="203">
        <v>0.65</v>
      </c>
      <c r="CIN32" s="203">
        <v>0.65</v>
      </c>
      <c r="CIO32" s="203">
        <v>0.65</v>
      </c>
      <c r="CIP32" s="203">
        <v>0.65</v>
      </c>
      <c r="CIQ32" s="203">
        <v>0.65</v>
      </c>
      <c r="CIR32" s="203">
        <v>0.65</v>
      </c>
      <c r="CIS32" s="203">
        <v>0.65</v>
      </c>
      <c r="CIT32" s="203">
        <v>0.65</v>
      </c>
      <c r="CIU32" s="203">
        <v>0.65</v>
      </c>
      <c r="CIV32" s="203">
        <v>0.65</v>
      </c>
      <c r="CIW32" s="203">
        <v>0.65</v>
      </c>
      <c r="CIX32" s="203">
        <v>0.65</v>
      </c>
      <c r="CIY32" s="203">
        <v>0.65</v>
      </c>
      <c r="CIZ32" s="203">
        <v>0.65</v>
      </c>
      <c r="CJA32" s="203">
        <v>0.65</v>
      </c>
      <c r="CJB32" s="203">
        <v>0.65</v>
      </c>
      <c r="CJC32" s="203">
        <v>0.65</v>
      </c>
      <c r="CJD32" s="203">
        <v>0.65</v>
      </c>
      <c r="CJE32" s="203">
        <v>0.65</v>
      </c>
      <c r="CJF32" s="203">
        <v>0.65</v>
      </c>
      <c r="CJG32" s="203">
        <v>0.65</v>
      </c>
      <c r="CJH32" s="203">
        <v>0.65</v>
      </c>
      <c r="CJI32" s="203">
        <v>0.65</v>
      </c>
      <c r="CJJ32" s="203">
        <v>0.65</v>
      </c>
      <c r="CJK32" s="203">
        <v>0.65</v>
      </c>
      <c r="CJL32" s="203">
        <v>0.65</v>
      </c>
      <c r="CJM32" s="203">
        <v>0.65</v>
      </c>
      <c r="CJN32" s="203">
        <v>0.65</v>
      </c>
      <c r="CJO32" s="203">
        <v>0.65</v>
      </c>
      <c r="CJP32" s="203">
        <v>0.65</v>
      </c>
      <c r="CJQ32" s="203">
        <v>0.65</v>
      </c>
      <c r="CJR32" s="203">
        <v>0.65</v>
      </c>
      <c r="CJS32" s="203">
        <v>0.65</v>
      </c>
      <c r="CJT32" s="203">
        <v>0.65</v>
      </c>
      <c r="CJU32" s="203">
        <v>0.65</v>
      </c>
      <c r="CJV32" s="203">
        <v>0.65</v>
      </c>
      <c r="CJW32" s="203">
        <v>0.65</v>
      </c>
      <c r="CJX32" s="203">
        <v>0.65</v>
      </c>
      <c r="CJY32" s="203">
        <v>0.65</v>
      </c>
      <c r="CJZ32" s="203">
        <v>0.65</v>
      </c>
      <c r="CKA32" s="203">
        <v>0.65</v>
      </c>
      <c r="CKB32" s="203">
        <v>0.65</v>
      </c>
      <c r="CKC32" s="203">
        <v>0.65</v>
      </c>
      <c r="CKD32" s="203">
        <v>0.65</v>
      </c>
      <c r="CKE32" s="203">
        <v>0.65</v>
      </c>
      <c r="CKF32" s="203">
        <v>0.65</v>
      </c>
      <c r="CKG32" s="203">
        <v>0.65</v>
      </c>
      <c r="CKH32" s="203">
        <v>0.65</v>
      </c>
      <c r="CKI32" s="203">
        <v>0.65</v>
      </c>
      <c r="CKJ32" s="203">
        <v>0.65</v>
      </c>
      <c r="CKK32" s="203">
        <v>0.65</v>
      </c>
      <c r="CKL32" s="203">
        <v>0.65</v>
      </c>
      <c r="CKM32" s="203">
        <v>0.65</v>
      </c>
      <c r="CKN32" s="203">
        <v>0.65</v>
      </c>
      <c r="CKO32" s="203">
        <v>0.65</v>
      </c>
      <c r="CKP32" s="203">
        <v>0.65</v>
      </c>
      <c r="CKQ32" s="203">
        <v>0.65</v>
      </c>
      <c r="CKR32" s="203">
        <v>0.65</v>
      </c>
      <c r="CKS32" s="203">
        <v>0.65</v>
      </c>
      <c r="CKT32" s="203">
        <v>0.65</v>
      </c>
      <c r="CKU32" s="203">
        <v>0.65</v>
      </c>
      <c r="CKV32" s="203">
        <v>0.65</v>
      </c>
      <c r="CKW32" s="203">
        <v>0.65</v>
      </c>
      <c r="CKX32" s="203">
        <v>0.65</v>
      </c>
      <c r="CKY32" s="203">
        <v>0.65</v>
      </c>
      <c r="CKZ32" s="203">
        <v>0.65</v>
      </c>
      <c r="CLA32" s="203">
        <v>0.65</v>
      </c>
      <c r="CLB32" s="203">
        <v>0.65</v>
      </c>
      <c r="CLC32" s="203">
        <v>0.65</v>
      </c>
      <c r="CLD32" s="203">
        <v>0.65</v>
      </c>
      <c r="CLE32" s="203">
        <v>0.65</v>
      </c>
      <c r="CLF32" s="203">
        <v>0.65</v>
      </c>
      <c r="CLG32" s="203">
        <v>0.65</v>
      </c>
      <c r="CLH32" s="203">
        <v>0.65</v>
      </c>
      <c r="CLI32" s="203">
        <v>0.65</v>
      </c>
      <c r="CLJ32" s="203">
        <v>0.65</v>
      </c>
      <c r="CLK32" s="203">
        <v>0.65</v>
      </c>
      <c r="CLL32" s="203">
        <v>0.65</v>
      </c>
      <c r="CLM32" s="203">
        <v>0.65</v>
      </c>
      <c r="CLN32" s="203">
        <v>0.65</v>
      </c>
      <c r="CLO32" s="203">
        <v>0.65</v>
      </c>
      <c r="CLP32" s="203">
        <v>0.65</v>
      </c>
      <c r="CLQ32" s="203">
        <v>0.65</v>
      </c>
      <c r="CLR32" s="203">
        <v>0.65</v>
      </c>
      <c r="CLS32" s="203">
        <v>0.65</v>
      </c>
      <c r="CLT32" s="203">
        <v>0.65</v>
      </c>
      <c r="CLU32" s="203">
        <v>0.65</v>
      </c>
      <c r="CLV32" s="203">
        <v>0.65</v>
      </c>
      <c r="CLW32" s="203">
        <v>0.65</v>
      </c>
      <c r="CLX32" s="203">
        <v>0.65</v>
      </c>
      <c r="CLY32" s="203">
        <v>0.65</v>
      </c>
      <c r="CLZ32" s="203">
        <v>0.65</v>
      </c>
      <c r="CMA32" s="203">
        <v>0.65</v>
      </c>
      <c r="CMB32" s="203">
        <v>0.65</v>
      </c>
      <c r="CMC32" s="203">
        <v>0.65</v>
      </c>
      <c r="CMD32" s="203">
        <v>0.65</v>
      </c>
      <c r="CME32" s="203">
        <v>0.65</v>
      </c>
      <c r="CMF32" s="203">
        <v>0.65</v>
      </c>
      <c r="CMG32" s="203">
        <v>0.65</v>
      </c>
      <c r="CMH32" s="203">
        <v>0.65</v>
      </c>
      <c r="CMI32" s="203">
        <v>0.65</v>
      </c>
      <c r="CMJ32" s="203">
        <v>0.65</v>
      </c>
      <c r="CMK32" s="203">
        <v>0.65</v>
      </c>
      <c r="CML32" s="203">
        <v>0.65</v>
      </c>
      <c r="CMM32" s="203">
        <v>0.65</v>
      </c>
      <c r="CMN32" s="203">
        <v>0.65</v>
      </c>
      <c r="CMO32" s="203">
        <v>0.65</v>
      </c>
      <c r="CMP32" s="203">
        <v>0.65</v>
      </c>
      <c r="CMQ32" s="203">
        <v>0.65</v>
      </c>
      <c r="CMR32" s="203">
        <v>0.65</v>
      </c>
      <c r="CMS32" s="203">
        <v>0.65</v>
      </c>
      <c r="CMT32" s="203">
        <v>0.65</v>
      </c>
      <c r="CMU32" s="203">
        <v>0.65</v>
      </c>
      <c r="CMV32" s="203">
        <v>0.65</v>
      </c>
      <c r="CMW32" s="203">
        <v>0.65</v>
      </c>
      <c r="CMX32" s="203">
        <v>0.65</v>
      </c>
      <c r="CMY32" s="203">
        <v>0.65</v>
      </c>
      <c r="CMZ32" s="203">
        <v>0.65</v>
      </c>
      <c r="CNA32" s="203">
        <v>0.65</v>
      </c>
      <c r="CNB32" s="203">
        <v>0.65</v>
      </c>
      <c r="CNC32" s="203">
        <v>0.65</v>
      </c>
      <c r="CND32" s="203">
        <v>0.65</v>
      </c>
      <c r="CNE32" s="203">
        <v>0.65</v>
      </c>
      <c r="CNF32" s="203">
        <v>0.65</v>
      </c>
      <c r="CNG32" s="203">
        <v>0.65</v>
      </c>
      <c r="CNH32" s="203">
        <v>0.65</v>
      </c>
      <c r="CNI32" s="203">
        <v>0.65</v>
      </c>
      <c r="CNJ32" s="203">
        <v>0.65</v>
      </c>
      <c r="CNK32" s="203">
        <v>0.65</v>
      </c>
      <c r="CNL32" s="203">
        <v>0.65</v>
      </c>
      <c r="CNM32" s="203">
        <v>0.65</v>
      </c>
      <c r="CNN32" s="203">
        <v>0.65</v>
      </c>
      <c r="CNO32" s="203">
        <v>0.65</v>
      </c>
      <c r="CNP32" s="203">
        <v>0.65</v>
      </c>
      <c r="CNQ32" s="203">
        <v>0.65</v>
      </c>
      <c r="CNR32" s="203">
        <v>0.65</v>
      </c>
      <c r="CNS32" s="203">
        <v>0.65</v>
      </c>
      <c r="CNT32" s="203">
        <v>0.65</v>
      </c>
      <c r="CNU32" s="203">
        <v>0.65</v>
      </c>
      <c r="CNV32" s="203">
        <v>0.65</v>
      </c>
      <c r="CNW32" s="203">
        <v>0.65</v>
      </c>
      <c r="CNX32" s="203">
        <v>0.65</v>
      </c>
      <c r="CNY32" s="203">
        <v>0.65</v>
      </c>
      <c r="CNZ32" s="203">
        <v>0.65</v>
      </c>
      <c r="COA32" s="203">
        <v>0.65</v>
      </c>
      <c r="COB32" s="203">
        <v>0.65</v>
      </c>
      <c r="COC32" s="203">
        <v>0.65</v>
      </c>
      <c r="COD32" s="203">
        <v>0.65</v>
      </c>
      <c r="COE32" s="203">
        <v>0.65</v>
      </c>
      <c r="COF32" s="203">
        <v>0.65</v>
      </c>
      <c r="COG32" s="203">
        <v>0.65</v>
      </c>
      <c r="COH32" s="203">
        <v>0.65</v>
      </c>
      <c r="COI32" s="203">
        <v>0.65</v>
      </c>
      <c r="COJ32" s="203">
        <v>0.65</v>
      </c>
      <c r="COK32" s="203">
        <v>0.65</v>
      </c>
      <c r="COL32" s="203">
        <v>0.65</v>
      </c>
      <c r="COM32" s="203">
        <v>0.65</v>
      </c>
      <c r="CON32" s="203">
        <v>0.65</v>
      </c>
      <c r="COO32" s="203">
        <v>0.65</v>
      </c>
      <c r="COP32" s="203">
        <v>0.65</v>
      </c>
      <c r="COQ32" s="203">
        <v>0.65</v>
      </c>
      <c r="COR32" s="203">
        <v>0.65</v>
      </c>
      <c r="COS32" s="203">
        <v>0.65</v>
      </c>
      <c r="COT32" s="203">
        <v>0.65</v>
      </c>
      <c r="COU32" s="203">
        <v>0.65</v>
      </c>
      <c r="COV32" s="203">
        <v>0.65</v>
      </c>
      <c r="COW32" s="203">
        <v>0.65</v>
      </c>
      <c r="COX32" s="203">
        <v>0.65</v>
      </c>
      <c r="COY32" s="203">
        <v>0.65</v>
      </c>
      <c r="COZ32" s="203">
        <v>0.65</v>
      </c>
      <c r="CPA32" s="203">
        <v>0.65</v>
      </c>
      <c r="CPB32" s="203">
        <v>0.65</v>
      </c>
      <c r="CPC32" s="203">
        <v>0.65</v>
      </c>
      <c r="CPD32" s="203">
        <v>0.65</v>
      </c>
      <c r="CPE32" s="203">
        <v>0.65</v>
      </c>
      <c r="CPF32" s="203">
        <v>0.65</v>
      </c>
      <c r="CPG32" s="203">
        <v>0.65</v>
      </c>
      <c r="CPH32" s="203">
        <v>0.65</v>
      </c>
      <c r="CPI32" s="203">
        <v>0.65</v>
      </c>
      <c r="CPJ32" s="203">
        <v>0.65</v>
      </c>
      <c r="CPK32" s="203">
        <v>0.65</v>
      </c>
      <c r="CPL32" s="203">
        <v>0.65</v>
      </c>
      <c r="CPM32" s="203">
        <v>0.65</v>
      </c>
      <c r="CPN32" s="203">
        <v>0.65</v>
      </c>
      <c r="CPO32" s="203">
        <v>0.65</v>
      </c>
      <c r="CPP32" s="203">
        <v>0.65</v>
      </c>
      <c r="CPQ32" s="203">
        <v>0.65</v>
      </c>
      <c r="CPR32" s="203">
        <v>0.65</v>
      </c>
      <c r="CPS32" s="203">
        <v>0.65</v>
      </c>
      <c r="CPT32" s="203">
        <v>0.65</v>
      </c>
      <c r="CPU32" s="203">
        <v>0.65</v>
      </c>
      <c r="CPV32" s="203">
        <v>0.65</v>
      </c>
      <c r="CPW32" s="203">
        <v>0.65</v>
      </c>
      <c r="CPX32" s="203">
        <v>0.65</v>
      </c>
      <c r="CPY32" s="203">
        <v>0.65</v>
      </c>
      <c r="CPZ32" s="203">
        <v>0.65</v>
      </c>
      <c r="CQA32" s="203">
        <v>0.65</v>
      </c>
      <c r="CQB32" s="203">
        <v>0.65</v>
      </c>
      <c r="CQC32" s="203">
        <v>0.65</v>
      </c>
      <c r="CQD32" s="203">
        <v>0.65</v>
      </c>
      <c r="CQE32" s="203">
        <v>0.65</v>
      </c>
      <c r="CQF32" s="203">
        <v>0.65</v>
      </c>
      <c r="CQG32" s="203">
        <v>0.65</v>
      </c>
      <c r="CQH32" s="203">
        <v>0.65</v>
      </c>
      <c r="CQI32" s="203">
        <v>0.65</v>
      </c>
      <c r="CQJ32" s="203">
        <v>0.65</v>
      </c>
      <c r="CQK32" s="203">
        <v>0.65</v>
      </c>
      <c r="CQL32" s="203">
        <v>0.65</v>
      </c>
      <c r="CQM32" s="203">
        <v>0.65</v>
      </c>
      <c r="CQN32" s="203">
        <v>0.65</v>
      </c>
      <c r="CQO32" s="203">
        <v>0.65</v>
      </c>
      <c r="CQP32" s="203">
        <v>0.65</v>
      </c>
      <c r="CQQ32" s="203">
        <v>0.65</v>
      </c>
      <c r="CQR32" s="203">
        <v>0.65</v>
      </c>
      <c r="CQS32" s="203">
        <v>0.65</v>
      </c>
      <c r="CQT32" s="203">
        <v>0.65</v>
      </c>
      <c r="CQU32" s="203">
        <v>0.65</v>
      </c>
      <c r="CQV32" s="203">
        <v>0.65</v>
      </c>
      <c r="CQW32" s="203">
        <v>0.65</v>
      </c>
      <c r="CQX32" s="203">
        <v>0.65</v>
      </c>
      <c r="CQY32" s="203">
        <v>0.65</v>
      </c>
      <c r="CQZ32" s="203">
        <v>0.65</v>
      </c>
      <c r="CRA32" s="203">
        <v>0.65</v>
      </c>
      <c r="CRB32" s="203">
        <v>0.65</v>
      </c>
      <c r="CRC32" s="203">
        <v>0.65</v>
      </c>
      <c r="CRD32" s="203">
        <v>0.65</v>
      </c>
      <c r="CRE32" s="203">
        <v>0.65</v>
      </c>
      <c r="CRF32" s="203">
        <v>0.65</v>
      </c>
      <c r="CRG32" s="203">
        <v>0.65</v>
      </c>
      <c r="CRH32" s="203">
        <v>0.65</v>
      </c>
      <c r="CRI32" s="203">
        <v>0.65</v>
      </c>
      <c r="CRJ32" s="203">
        <v>0.65</v>
      </c>
      <c r="CRK32" s="203">
        <v>0.65</v>
      </c>
      <c r="CRL32" s="203">
        <v>0.65</v>
      </c>
      <c r="CRM32" s="203">
        <v>0.65</v>
      </c>
      <c r="CRN32" s="203">
        <v>0.65</v>
      </c>
      <c r="CRO32" s="203">
        <v>0.65</v>
      </c>
      <c r="CRP32" s="203">
        <v>0.65</v>
      </c>
      <c r="CRQ32" s="203">
        <v>0.65</v>
      </c>
      <c r="CRR32" s="203">
        <v>0.65</v>
      </c>
      <c r="CRS32" s="203">
        <v>0.65</v>
      </c>
      <c r="CRT32" s="203">
        <v>0.65</v>
      </c>
      <c r="CRU32" s="203">
        <v>0.65</v>
      </c>
      <c r="CRV32" s="203">
        <v>0.65</v>
      </c>
      <c r="CRW32" s="203">
        <v>0.65</v>
      </c>
      <c r="CRX32" s="203">
        <v>0.65</v>
      </c>
      <c r="CRY32" s="203">
        <v>0.65</v>
      </c>
      <c r="CRZ32" s="203">
        <v>0.65</v>
      </c>
      <c r="CSA32" s="203">
        <v>0.65</v>
      </c>
      <c r="CSB32" s="203">
        <v>0.65</v>
      </c>
      <c r="CSC32" s="203">
        <v>0.65</v>
      </c>
      <c r="CSD32" s="203">
        <v>0.65</v>
      </c>
      <c r="CSE32" s="203">
        <v>0.65</v>
      </c>
      <c r="CSF32" s="203">
        <v>0.65</v>
      </c>
      <c r="CSG32" s="203">
        <v>0.65</v>
      </c>
      <c r="CSH32" s="203">
        <v>0.65</v>
      </c>
      <c r="CSI32" s="203">
        <v>0.65</v>
      </c>
      <c r="CSJ32" s="203">
        <v>0.65</v>
      </c>
      <c r="CSK32" s="203">
        <v>0.65</v>
      </c>
      <c r="CSL32" s="203">
        <v>0.65</v>
      </c>
      <c r="CSM32" s="203">
        <v>0.65</v>
      </c>
      <c r="CSN32" s="203">
        <v>0.65</v>
      </c>
      <c r="CSO32" s="203">
        <v>0.65</v>
      </c>
      <c r="CSP32" s="203">
        <v>0.65</v>
      </c>
      <c r="CSQ32" s="203">
        <v>0.65</v>
      </c>
      <c r="CSR32" s="203">
        <v>0.65</v>
      </c>
      <c r="CSS32" s="203">
        <v>0.65</v>
      </c>
      <c r="CST32" s="203">
        <v>0.65</v>
      </c>
      <c r="CSU32" s="203">
        <v>0.65</v>
      </c>
      <c r="CSV32" s="203">
        <v>0.65</v>
      </c>
      <c r="CSW32" s="203">
        <v>0.65</v>
      </c>
      <c r="CSX32" s="203">
        <v>0.65</v>
      </c>
      <c r="CSY32" s="203">
        <v>0.65</v>
      </c>
      <c r="CSZ32" s="203">
        <v>0.65</v>
      </c>
      <c r="CTA32" s="203">
        <v>0.65</v>
      </c>
      <c r="CTB32" s="203">
        <v>0.65</v>
      </c>
      <c r="CTC32" s="203">
        <v>0.65</v>
      </c>
      <c r="CTD32" s="203">
        <v>0.65</v>
      </c>
      <c r="CTE32" s="203">
        <v>0.65</v>
      </c>
      <c r="CTF32" s="203">
        <v>0.65</v>
      </c>
      <c r="CTG32" s="203">
        <v>0.65</v>
      </c>
      <c r="CTH32" s="203">
        <v>0.65</v>
      </c>
      <c r="CTI32" s="203">
        <v>0.65</v>
      </c>
      <c r="CTJ32" s="203">
        <v>0.65</v>
      </c>
      <c r="CTK32" s="203">
        <v>0.65</v>
      </c>
      <c r="CTL32" s="203">
        <v>0.65</v>
      </c>
      <c r="CTM32" s="203">
        <v>0.65</v>
      </c>
      <c r="CTN32" s="203">
        <v>0.65</v>
      </c>
      <c r="CTO32" s="203">
        <v>0.65</v>
      </c>
      <c r="CTP32" s="203">
        <v>0.65</v>
      </c>
      <c r="CTQ32" s="203">
        <v>0.65</v>
      </c>
      <c r="CTR32" s="203">
        <v>0.65</v>
      </c>
      <c r="CTS32" s="203">
        <v>0.65</v>
      </c>
      <c r="CTT32" s="203">
        <v>0.65</v>
      </c>
      <c r="CTU32" s="203">
        <v>0.65</v>
      </c>
      <c r="CTV32" s="203">
        <v>0.65</v>
      </c>
      <c r="CTW32" s="203">
        <v>0.65</v>
      </c>
      <c r="CTX32" s="203">
        <v>0.65</v>
      </c>
      <c r="CTY32" s="203">
        <v>0.65</v>
      </c>
      <c r="CTZ32" s="203">
        <v>0.65</v>
      </c>
      <c r="CUA32" s="203">
        <v>0.65</v>
      </c>
      <c r="CUB32" s="203">
        <v>0.65</v>
      </c>
      <c r="CUC32" s="203">
        <v>0.65</v>
      </c>
      <c r="CUD32" s="203">
        <v>0.65</v>
      </c>
      <c r="CUE32" s="203">
        <v>0.65</v>
      </c>
      <c r="CUF32" s="203">
        <v>0.65</v>
      </c>
      <c r="CUG32" s="203">
        <v>0.65</v>
      </c>
      <c r="CUH32" s="203">
        <v>0.65</v>
      </c>
      <c r="CUI32" s="203">
        <v>0.65</v>
      </c>
      <c r="CUJ32" s="203">
        <v>0.65</v>
      </c>
      <c r="CUK32" s="203">
        <v>0.65</v>
      </c>
      <c r="CUL32" s="203">
        <v>0.65</v>
      </c>
      <c r="CUM32" s="203">
        <v>0.65</v>
      </c>
      <c r="CUN32" s="203">
        <v>0.65</v>
      </c>
      <c r="CUO32" s="203">
        <v>0.65</v>
      </c>
      <c r="CUP32" s="203">
        <v>0.65</v>
      </c>
      <c r="CUQ32" s="203">
        <v>0.65</v>
      </c>
      <c r="CUR32" s="203">
        <v>0.65</v>
      </c>
      <c r="CUS32" s="203">
        <v>0.65</v>
      </c>
      <c r="CUT32" s="203">
        <v>0.65</v>
      </c>
      <c r="CUU32" s="203">
        <v>0.65</v>
      </c>
      <c r="CUV32" s="203">
        <v>0.65</v>
      </c>
      <c r="CUW32" s="203">
        <v>0.65</v>
      </c>
      <c r="CUX32" s="203">
        <v>0.65</v>
      </c>
      <c r="CUY32" s="203">
        <v>0.65</v>
      </c>
      <c r="CUZ32" s="203">
        <v>0.65</v>
      </c>
      <c r="CVA32" s="203">
        <v>0.65</v>
      </c>
      <c r="CVB32" s="203">
        <v>0.65</v>
      </c>
      <c r="CVC32" s="203">
        <v>0.65</v>
      </c>
      <c r="CVD32" s="203">
        <v>0.65</v>
      </c>
      <c r="CVE32" s="203">
        <v>0.65</v>
      </c>
      <c r="CVF32" s="203">
        <v>0.65</v>
      </c>
      <c r="CVG32" s="203">
        <v>0.65</v>
      </c>
      <c r="CVH32" s="203">
        <v>0.65</v>
      </c>
      <c r="CVI32" s="203">
        <v>0.65</v>
      </c>
      <c r="CVJ32" s="203">
        <v>0.65</v>
      </c>
      <c r="CVK32" s="203">
        <v>0.65</v>
      </c>
      <c r="CVL32" s="203">
        <v>0.65</v>
      </c>
      <c r="CVM32" s="203">
        <v>0.65</v>
      </c>
      <c r="CVN32" s="203">
        <v>0.65</v>
      </c>
      <c r="CVO32" s="203">
        <v>0.65</v>
      </c>
      <c r="CVP32" s="203">
        <v>0.65</v>
      </c>
      <c r="CVQ32" s="203">
        <v>0.65</v>
      </c>
      <c r="CVR32" s="203">
        <v>0.65</v>
      </c>
      <c r="CVS32" s="203">
        <v>0.65</v>
      </c>
      <c r="CVT32" s="203">
        <v>0.65</v>
      </c>
      <c r="CVU32" s="203">
        <v>0.65</v>
      </c>
      <c r="CVV32" s="203">
        <v>0.65</v>
      </c>
      <c r="CVW32" s="203">
        <v>0.65</v>
      </c>
      <c r="CVX32" s="203">
        <v>0.65</v>
      </c>
      <c r="CVY32" s="203">
        <v>0.65</v>
      </c>
      <c r="CVZ32" s="203">
        <v>0.65</v>
      </c>
      <c r="CWA32" s="203">
        <v>0.65</v>
      </c>
      <c r="CWB32" s="203">
        <v>0.65</v>
      </c>
      <c r="CWC32" s="203">
        <v>0.65</v>
      </c>
      <c r="CWD32" s="203">
        <v>0.65</v>
      </c>
      <c r="CWE32" s="203">
        <v>0.65</v>
      </c>
      <c r="CWF32" s="203">
        <v>0.65</v>
      </c>
      <c r="CWG32" s="203">
        <v>0.65</v>
      </c>
      <c r="CWH32" s="203">
        <v>0.65</v>
      </c>
      <c r="CWI32" s="203">
        <v>0.65</v>
      </c>
      <c r="CWJ32" s="203">
        <v>0.65</v>
      </c>
      <c r="CWK32" s="203">
        <v>0.65</v>
      </c>
      <c r="CWL32" s="203">
        <v>0.65</v>
      </c>
      <c r="CWM32" s="203">
        <v>0.65</v>
      </c>
      <c r="CWN32" s="203">
        <v>0.65</v>
      </c>
      <c r="CWO32" s="203">
        <v>0.65</v>
      </c>
      <c r="CWP32" s="203">
        <v>0.65</v>
      </c>
      <c r="CWQ32" s="203">
        <v>0.65</v>
      </c>
      <c r="CWR32" s="203">
        <v>0.65</v>
      </c>
      <c r="CWS32" s="203">
        <v>0.65</v>
      </c>
      <c r="CWT32" s="203">
        <v>0.65</v>
      </c>
      <c r="CWU32" s="203">
        <v>0.65</v>
      </c>
      <c r="CWV32" s="203">
        <v>0.65</v>
      </c>
      <c r="CWW32" s="203">
        <v>0.65</v>
      </c>
      <c r="CWX32" s="203">
        <v>0.65</v>
      </c>
      <c r="CWY32" s="203">
        <v>0.65</v>
      </c>
      <c r="CWZ32" s="203">
        <v>0.65</v>
      </c>
      <c r="CXA32" s="203">
        <v>0.65</v>
      </c>
      <c r="CXB32" s="203">
        <v>0.65</v>
      </c>
      <c r="CXC32" s="203">
        <v>0.65</v>
      </c>
      <c r="CXD32" s="203">
        <v>0.65</v>
      </c>
      <c r="CXE32" s="203">
        <v>0.65</v>
      </c>
      <c r="CXF32" s="203">
        <v>0.65</v>
      </c>
      <c r="CXG32" s="203">
        <v>0.65</v>
      </c>
      <c r="CXH32" s="203">
        <v>0.65</v>
      </c>
      <c r="CXI32" s="203">
        <v>0.65</v>
      </c>
      <c r="CXJ32" s="203">
        <v>0.65</v>
      </c>
      <c r="CXK32" s="203">
        <v>0.65</v>
      </c>
      <c r="CXL32" s="203">
        <v>0.65</v>
      </c>
      <c r="CXM32" s="203">
        <v>0.65</v>
      </c>
      <c r="CXN32" s="203">
        <v>0.65</v>
      </c>
      <c r="CXO32" s="203">
        <v>0.65</v>
      </c>
      <c r="CXP32" s="203">
        <v>0.65</v>
      </c>
      <c r="CXQ32" s="203">
        <v>0.65</v>
      </c>
      <c r="CXR32" s="203">
        <v>0.65</v>
      </c>
      <c r="CXS32" s="203">
        <v>0.65</v>
      </c>
      <c r="CXT32" s="203">
        <v>0.65</v>
      </c>
      <c r="CXU32" s="203">
        <v>0.65</v>
      </c>
      <c r="CXV32" s="203">
        <v>0.65</v>
      </c>
      <c r="CXW32" s="203">
        <v>0.65</v>
      </c>
      <c r="CXX32" s="203">
        <v>0.65</v>
      </c>
      <c r="CXY32" s="203">
        <v>0.65</v>
      </c>
      <c r="CXZ32" s="203">
        <v>0.65</v>
      </c>
      <c r="CYA32" s="203">
        <v>0.65</v>
      </c>
      <c r="CYB32" s="203">
        <v>0.65</v>
      </c>
      <c r="CYC32" s="203">
        <v>0.65</v>
      </c>
      <c r="CYD32" s="203">
        <v>0.65</v>
      </c>
      <c r="CYE32" s="203">
        <v>0.65</v>
      </c>
      <c r="CYF32" s="203">
        <v>0.65</v>
      </c>
      <c r="CYG32" s="203">
        <v>0.65</v>
      </c>
      <c r="CYH32" s="203">
        <v>0.65</v>
      </c>
      <c r="CYI32" s="203">
        <v>0.65</v>
      </c>
      <c r="CYJ32" s="203">
        <v>0.65</v>
      </c>
      <c r="CYK32" s="203">
        <v>0.65</v>
      </c>
      <c r="CYL32" s="203">
        <v>0.65</v>
      </c>
      <c r="CYM32" s="203">
        <v>0.65</v>
      </c>
      <c r="CYN32" s="203">
        <v>0.65</v>
      </c>
      <c r="CYO32" s="203">
        <v>0.65</v>
      </c>
      <c r="CYP32" s="203">
        <v>0.65</v>
      </c>
      <c r="CYQ32" s="203">
        <v>0.65</v>
      </c>
      <c r="CYR32" s="203">
        <v>0.65</v>
      </c>
      <c r="CYS32" s="203">
        <v>0.65</v>
      </c>
      <c r="CYT32" s="203">
        <v>0.65</v>
      </c>
      <c r="CYU32" s="203">
        <v>0.65</v>
      </c>
      <c r="CYV32" s="203">
        <v>0.65</v>
      </c>
      <c r="CYW32" s="203">
        <v>0.65</v>
      </c>
      <c r="CYX32" s="203">
        <v>0.65</v>
      </c>
      <c r="CYY32" s="203">
        <v>0.65</v>
      </c>
      <c r="CYZ32" s="203">
        <v>0.65</v>
      </c>
      <c r="CZA32" s="203">
        <v>0.65</v>
      </c>
      <c r="CZB32" s="203">
        <v>0.65</v>
      </c>
      <c r="CZC32" s="203">
        <v>0.65</v>
      </c>
      <c r="CZD32" s="203">
        <v>0.65</v>
      </c>
      <c r="CZE32" s="203">
        <v>0.65</v>
      </c>
      <c r="CZF32" s="203">
        <v>0.65</v>
      </c>
      <c r="CZG32" s="203">
        <v>0.65</v>
      </c>
      <c r="CZH32" s="203">
        <v>0.65</v>
      </c>
      <c r="CZI32" s="203">
        <v>0.65</v>
      </c>
      <c r="CZJ32" s="203">
        <v>0.65</v>
      </c>
      <c r="CZK32" s="203">
        <v>0.65</v>
      </c>
      <c r="CZL32" s="203">
        <v>0.65</v>
      </c>
      <c r="CZM32" s="203">
        <v>0.65</v>
      </c>
      <c r="CZN32" s="203">
        <v>0.65</v>
      </c>
      <c r="CZO32" s="203">
        <v>0.65</v>
      </c>
      <c r="CZP32" s="203">
        <v>0.65</v>
      </c>
      <c r="CZQ32" s="203">
        <v>0.65</v>
      </c>
      <c r="CZR32" s="203">
        <v>0.65</v>
      </c>
      <c r="CZS32" s="203">
        <v>0.65</v>
      </c>
      <c r="CZT32" s="203">
        <v>0.65</v>
      </c>
      <c r="CZU32" s="203">
        <v>0.65</v>
      </c>
      <c r="CZV32" s="203">
        <v>0.65</v>
      </c>
      <c r="CZW32" s="203">
        <v>0.65</v>
      </c>
      <c r="CZX32" s="203">
        <v>0.65</v>
      </c>
      <c r="CZY32" s="203">
        <v>0.65</v>
      </c>
      <c r="CZZ32" s="203">
        <v>0.65</v>
      </c>
      <c r="DAA32" s="203">
        <v>0.65</v>
      </c>
      <c r="DAB32" s="203">
        <v>0.65</v>
      </c>
      <c r="DAC32" s="203">
        <v>0.65</v>
      </c>
      <c r="DAD32" s="203">
        <v>0.65</v>
      </c>
      <c r="DAE32" s="203">
        <v>0.65</v>
      </c>
      <c r="DAF32" s="203">
        <v>0.65</v>
      </c>
      <c r="DAG32" s="203">
        <v>0.65</v>
      </c>
      <c r="DAH32" s="203">
        <v>0.65</v>
      </c>
      <c r="DAI32" s="203">
        <v>0.65</v>
      </c>
      <c r="DAJ32" s="203">
        <v>0.65</v>
      </c>
      <c r="DAK32" s="203">
        <v>0.65</v>
      </c>
      <c r="DAL32" s="203">
        <v>0.65</v>
      </c>
      <c r="DAM32" s="203">
        <v>0.65</v>
      </c>
      <c r="DAN32" s="203">
        <v>0.65</v>
      </c>
      <c r="DAO32" s="203">
        <v>0.65</v>
      </c>
      <c r="DAP32" s="203">
        <v>0.65</v>
      </c>
      <c r="DAQ32" s="203">
        <v>0.65</v>
      </c>
      <c r="DAR32" s="203">
        <v>0.65</v>
      </c>
      <c r="DAS32" s="203">
        <v>0.65</v>
      </c>
      <c r="DAT32" s="203">
        <v>0.65</v>
      </c>
      <c r="DAU32" s="203">
        <v>0.65</v>
      </c>
      <c r="DAV32" s="203">
        <v>0.65</v>
      </c>
      <c r="DAW32" s="203">
        <v>0.65</v>
      </c>
      <c r="DAX32" s="203">
        <v>0.65</v>
      </c>
      <c r="DAY32" s="203">
        <v>0.65</v>
      </c>
      <c r="DAZ32" s="203">
        <v>0.65</v>
      </c>
      <c r="DBA32" s="203">
        <v>0.65</v>
      </c>
      <c r="DBB32" s="203">
        <v>0.65</v>
      </c>
      <c r="DBC32" s="203">
        <v>0.65</v>
      </c>
      <c r="DBD32" s="203">
        <v>0.65</v>
      </c>
      <c r="DBE32" s="203">
        <v>0.65</v>
      </c>
      <c r="DBF32" s="203">
        <v>0.65</v>
      </c>
      <c r="DBG32" s="203">
        <v>0.65</v>
      </c>
      <c r="DBH32" s="203">
        <v>0.65</v>
      </c>
      <c r="DBI32" s="203">
        <v>0.65</v>
      </c>
      <c r="DBJ32" s="203">
        <v>0.65</v>
      </c>
      <c r="DBK32" s="203">
        <v>0.65</v>
      </c>
      <c r="DBL32" s="203">
        <v>0.65</v>
      </c>
      <c r="DBM32" s="203">
        <v>0.65</v>
      </c>
      <c r="DBN32" s="203">
        <v>0.65</v>
      </c>
      <c r="DBO32" s="203">
        <v>0.65</v>
      </c>
      <c r="DBP32" s="203">
        <v>0.65</v>
      </c>
      <c r="DBQ32" s="203">
        <v>0.65</v>
      </c>
      <c r="DBR32" s="203">
        <v>0.65</v>
      </c>
      <c r="DBS32" s="203">
        <v>0.65</v>
      </c>
      <c r="DBT32" s="203">
        <v>0.65</v>
      </c>
      <c r="DBU32" s="203">
        <v>0.65</v>
      </c>
      <c r="DBV32" s="203">
        <v>0.65</v>
      </c>
      <c r="DBW32" s="203">
        <v>0.65</v>
      </c>
      <c r="DBX32" s="203">
        <v>0.65</v>
      </c>
      <c r="DBY32" s="203">
        <v>0.65</v>
      </c>
      <c r="DBZ32" s="203">
        <v>0.65</v>
      </c>
      <c r="DCA32" s="203">
        <v>0.65</v>
      </c>
      <c r="DCB32" s="203">
        <v>0.65</v>
      </c>
      <c r="DCC32" s="203">
        <v>0.65</v>
      </c>
      <c r="DCD32" s="203">
        <v>0.65</v>
      </c>
      <c r="DCE32" s="203">
        <v>0.65</v>
      </c>
      <c r="DCF32" s="203">
        <v>0.65</v>
      </c>
      <c r="DCG32" s="203">
        <v>0.65</v>
      </c>
      <c r="DCH32" s="203">
        <v>0.65</v>
      </c>
      <c r="DCI32" s="203">
        <v>0.65</v>
      </c>
      <c r="DCJ32" s="203">
        <v>0.65</v>
      </c>
      <c r="DCK32" s="203">
        <v>0.65</v>
      </c>
      <c r="DCL32" s="203">
        <v>0.65</v>
      </c>
      <c r="DCM32" s="203">
        <v>0.65</v>
      </c>
      <c r="DCN32" s="203">
        <v>0.65</v>
      </c>
      <c r="DCO32" s="203">
        <v>0.65</v>
      </c>
      <c r="DCP32" s="203">
        <v>0.65</v>
      </c>
      <c r="DCQ32" s="203">
        <v>0.65</v>
      </c>
      <c r="DCR32" s="203">
        <v>0.65</v>
      </c>
      <c r="DCS32" s="203">
        <v>0.65</v>
      </c>
      <c r="DCT32" s="203">
        <v>0.65</v>
      </c>
      <c r="DCU32" s="203">
        <v>0.65</v>
      </c>
      <c r="DCV32" s="203">
        <v>0.65</v>
      </c>
      <c r="DCW32" s="203">
        <v>0.65</v>
      </c>
      <c r="DCX32" s="203">
        <v>0.65</v>
      </c>
      <c r="DCY32" s="203">
        <v>0.65</v>
      </c>
      <c r="DCZ32" s="203">
        <v>0.65</v>
      </c>
      <c r="DDA32" s="203">
        <v>0.65</v>
      </c>
      <c r="DDB32" s="203">
        <v>0.65</v>
      </c>
      <c r="DDC32" s="203">
        <v>0.65</v>
      </c>
      <c r="DDD32" s="203">
        <v>0.65</v>
      </c>
      <c r="DDE32" s="203">
        <v>0.65</v>
      </c>
      <c r="DDF32" s="203">
        <v>0.65</v>
      </c>
      <c r="DDG32" s="203">
        <v>0.65</v>
      </c>
      <c r="DDH32" s="203">
        <v>0.65</v>
      </c>
      <c r="DDI32" s="203">
        <v>0.65</v>
      </c>
      <c r="DDJ32" s="203">
        <v>0.65</v>
      </c>
      <c r="DDK32" s="203">
        <v>0.65</v>
      </c>
      <c r="DDL32" s="203">
        <v>0.65</v>
      </c>
      <c r="DDM32" s="203">
        <v>0.65</v>
      </c>
      <c r="DDN32" s="203">
        <v>0.65</v>
      </c>
      <c r="DDO32" s="203">
        <v>0.65</v>
      </c>
      <c r="DDP32" s="203">
        <v>0.65</v>
      </c>
      <c r="DDQ32" s="203">
        <v>0.65</v>
      </c>
      <c r="DDR32" s="203">
        <v>0.65</v>
      </c>
      <c r="DDS32" s="203">
        <v>0.65</v>
      </c>
      <c r="DDT32" s="203">
        <v>0.65</v>
      </c>
      <c r="DDU32" s="203">
        <v>0.65</v>
      </c>
      <c r="DDV32" s="203">
        <v>0.65</v>
      </c>
      <c r="DDW32" s="203">
        <v>0.65</v>
      </c>
      <c r="DDX32" s="203">
        <v>0.65</v>
      </c>
      <c r="DDY32" s="203">
        <v>0.65</v>
      </c>
      <c r="DDZ32" s="203">
        <v>0.65</v>
      </c>
      <c r="DEA32" s="203">
        <v>0.65</v>
      </c>
      <c r="DEB32" s="203">
        <v>0.65</v>
      </c>
      <c r="DEC32" s="203">
        <v>0.65</v>
      </c>
      <c r="DED32" s="203">
        <v>0.65</v>
      </c>
      <c r="DEE32" s="203">
        <v>0.65</v>
      </c>
      <c r="DEF32" s="203">
        <v>0.65</v>
      </c>
      <c r="DEG32" s="203">
        <v>0.65</v>
      </c>
      <c r="DEH32" s="203">
        <v>0.65</v>
      </c>
      <c r="DEI32" s="203">
        <v>0.65</v>
      </c>
      <c r="DEJ32" s="203">
        <v>0.65</v>
      </c>
      <c r="DEK32" s="203">
        <v>0.65</v>
      </c>
      <c r="DEL32" s="203">
        <v>0.65</v>
      </c>
      <c r="DEM32" s="203">
        <v>0.65</v>
      </c>
      <c r="DEN32" s="203">
        <v>0.65</v>
      </c>
      <c r="DEO32" s="203">
        <v>0.65</v>
      </c>
      <c r="DEP32" s="203">
        <v>0.65</v>
      </c>
      <c r="DEQ32" s="203">
        <v>0.65</v>
      </c>
      <c r="DER32" s="203">
        <v>0.65</v>
      </c>
      <c r="DES32" s="203">
        <v>0.65</v>
      </c>
      <c r="DET32" s="203">
        <v>0.65</v>
      </c>
      <c r="DEU32" s="203">
        <v>0.65</v>
      </c>
      <c r="DEV32" s="203">
        <v>0.65</v>
      </c>
      <c r="DEW32" s="203">
        <v>0.65</v>
      </c>
      <c r="DEX32" s="203">
        <v>0.65</v>
      </c>
      <c r="DEY32" s="203">
        <v>0.65</v>
      </c>
      <c r="DEZ32" s="203">
        <v>0.65</v>
      </c>
      <c r="DFA32" s="203">
        <v>0.65</v>
      </c>
      <c r="DFB32" s="203">
        <v>0.65</v>
      </c>
      <c r="DFC32" s="203">
        <v>0.65</v>
      </c>
      <c r="DFD32" s="203">
        <v>0.65</v>
      </c>
      <c r="DFE32" s="203">
        <v>0.65</v>
      </c>
      <c r="DFF32" s="203">
        <v>0.65</v>
      </c>
      <c r="DFG32" s="203">
        <v>0.65</v>
      </c>
      <c r="DFH32" s="203">
        <v>0.65</v>
      </c>
      <c r="DFI32" s="203">
        <v>0.65</v>
      </c>
      <c r="DFJ32" s="203">
        <v>0.65</v>
      </c>
      <c r="DFK32" s="203">
        <v>0.65</v>
      </c>
      <c r="DFL32" s="203">
        <v>0.65</v>
      </c>
      <c r="DFM32" s="203">
        <v>0.65</v>
      </c>
      <c r="DFN32" s="203">
        <v>0.65</v>
      </c>
      <c r="DFO32" s="203">
        <v>0.65</v>
      </c>
      <c r="DFP32" s="203">
        <v>0.65</v>
      </c>
      <c r="DFQ32" s="203">
        <v>0.65</v>
      </c>
      <c r="DFR32" s="203">
        <v>0.65</v>
      </c>
      <c r="DFS32" s="203">
        <v>0.65</v>
      </c>
      <c r="DFT32" s="203">
        <v>0.65</v>
      </c>
      <c r="DFU32" s="203">
        <v>0.65</v>
      </c>
      <c r="DFV32" s="203">
        <v>0.65</v>
      </c>
      <c r="DFW32" s="203">
        <v>0.65</v>
      </c>
      <c r="DFX32" s="203">
        <v>0.65</v>
      </c>
      <c r="DFY32" s="203">
        <v>0.65</v>
      </c>
      <c r="DFZ32" s="203">
        <v>0.65</v>
      </c>
      <c r="DGA32" s="203">
        <v>0.65</v>
      </c>
      <c r="DGB32" s="203">
        <v>0.65</v>
      </c>
      <c r="DGC32" s="203">
        <v>0.65</v>
      </c>
      <c r="DGD32" s="203">
        <v>0.65</v>
      </c>
      <c r="DGE32" s="203">
        <v>0.65</v>
      </c>
      <c r="DGF32" s="203">
        <v>0.65</v>
      </c>
      <c r="DGG32" s="203">
        <v>0.65</v>
      </c>
      <c r="DGH32" s="203">
        <v>0.65</v>
      </c>
      <c r="DGI32" s="203">
        <v>0.65</v>
      </c>
      <c r="DGJ32" s="203">
        <v>0.65</v>
      </c>
      <c r="DGK32" s="203">
        <v>0.65</v>
      </c>
      <c r="DGL32" s="203">
        <v>0.65</v>
      </c>
      <c r="DGM32" s="203">
        <v>0.65</v>
      </c>
      <c r="DGN32" s="203">
        <v>0.65</v>
      </c>
      <c r="DGO32" s="203">
        <v>0.65</v>
      </c>
      <c r="DGP32" s="203">
        <v>0.65</v>
      </c>
      <c r="DGQ32" s="203">
        <v>0.65</v>
      </c>
      <c r="DGR32" s="203">
        <v>0.65</v>
      </c>
      <c r="DGS32" s="203">
        <v>0.65</v>
      </c>
      <c r="DGT32" s="203">
        <v>0.65</v>
      </c>
      <c r="DGU32" s="203">
        <v>0.65</v>
      </c>
      <c r="DGV32" s="203">
        <v>0.65</v>
      </c>
      <c r="DGW32" s="203">
        <v>0.65</v>
      </c>
      <c r="DGX32" s="203">
        <v>0.65</v>
      </c>
      <c r="DGY32" s="203">
        <v>0.65</v>
      </c>
      <c r="DGZ32" s="203">
        <v>0.65</v>
      </c>
      <c r="DHA32" s="203">
        <v>0.65</v>
      </c>
      <c r="DHB32" s="203">
        <v>0.65</v>
      </c>
      <c r="DHC32" s="203">
        <v>0.65</v>
      </c>
      <c r="DHD32" s="203">
        <v>0.65</v>
      </c>
      <c r="DHE32" s="203">
        <v>0.65</v>
      </c>
      <c r="DHF32" s="203">
        <v>0.65</v>
      </c>
      <c r="DHG32" s="203">
        <v>0.65</v>
      </c>
      <c r="DHH32" s="203">
        <v>0.65</v>
      </c>
      <c r="DHI32" s="203">
        <v>0.65</v>
      </c>
      <c r="DHJ32" s="203">
        <v>0.65</v>
      </c>
      <c r="DHK32" s="203">
        <v>0.65</v>
      </c>
      <c r="DHL32" s="203">
        <v>0.65</v>
      </c>
      <c r="DHM32" s="203">
        <v>0.65</v>
      </c>
      <c r="DHN32" s="203">
        <v>0.65</v>
      </c>
      <c r="DHO32" s="203">
        <v>0.65</v>
      </c>
      <c r="DHP32" s="203">
        <v>0.65</v>
      </c>
      <c r="DHQ32" s="203">
        <v>0.65</v>
      </c>
      <c r="DHR32" s="203">
        <v>0.65</v>
      </c>
      <c r="DHS32" s="203">
        <v>0.65</v>
      </c>
      <c r="DHT32" s="203">
        <v>0.65</v>
      </c>
      <c r="DHU32" s="203">
        <v>0.65</v>
      </c>
      <c r="DHV32" s="203">
        <v>0.65</v>
      </c>
      <c r="DHW32" s="203">
        <v>0.65</v>
      </c>
      <c r="DHX32" s="203">
        <v>0.65</v>
      </c>
      <c r="DHY32" s="203">
        <v>0.65</v>
      </c>
      <c r="DHZ32" s="203">
        <v>0.65</v>
      </c>
      <c r="DIA32" s="203">
        <v>0.65</v>
      </c>
      <c r="DIB32" s="203">
        <v>0.65</v>
      </c>
      <c r="DIC32" s="203">
        <v>0.65</v>
      </c>
      <c r="DID32" s="203">
        <v>0.65</v>
      </c>
      <c r="DIE32" s="203">
        <v>0.65</v>
      </c>
      <c r="DIF32" s="203">
        <v>0.65</v>
      </c>
      <c r="DIG32" s="203">
        <v>0.65</v>
      </c>
      <c r="DIH32" s="203">
        <v>0.65</v>
      </c>
      <c r="DII32" s="203">
        <v>0.65</v>
      </c>
      <c r="DIJ32" s="203">
        <v>0.65</v>
      </c>
      <c r="DIK32" s="203">
        <v>0.65</v>
      </c>
      <c r="DIL32" s="203">
        <v>0.65</v>
      </c>
      <c r="DIM32" s="203">
        <v>0.65</v>
      </c>
      <c r="DIN32" s="203">
        <v>0.65</v>
      </c>
      <c r="DIO32" s="203">
        <v>0.65</v>
      </c>
      <c r="DIP32" s="203">
        <v>0.65</v>
      </c>
      <c r="DIQ32" s="203">
        <v>0.65</v>
      </c>
      <c r="DIR32" s="203">
        <v>0.65</v>
      </c>
      <c r="DIS32" s="203">
        <v>0.65</v>
      </c>
      <c r="DIT32" s="203">
        <v>0.65</v>
      </c>
      <c r="DIU32" s="203">
        <v>0.65</v>
      </c>
      <c r="DIV32" s="203">
        <v>0.65</v>
      </c>
      <c r="DIW32" s="203">
        <v>0.65</v>
      </c>
      <c r="DIX32" s="203">
        <v>0.65</v>
      </c>
      <c r="DIY32" s="203">
        <v>0.65</v>
      </c>
      <c r="DIZ32" s="203">
        <v>0.65</v>
      </c>
      <c r="DJA32" s="203">
        <v>0.65</v>
      </c>
      <c r="DJB32" s="203">
        <v>0.65</v>
      </c>
      <c r="DJC32" s="203">
        <v>0.65</v>
      </c>
      <c r="DJD32" s="203">
        <v>0.65</v>
      </c>
      <c r="DJE32" s="203">
        <v>0.65</v>
      </c>
      <c r="DJF32" s="203">
        <v>0.65</v>
      </c>
      <c r="DJG32" s="203">
        <v>0.65</v>
      </c>
      <c r="DJH32" s="203">
        <v>0.65</v>
      </c>
      <c r="DJI32" s="203">
        <v>0.65</v>
      </c>
      <c r="DJJ32" s="203">
        <v>0.65</v>
      </c>
      <c r="DJK32" s="203">
        <v>0.65</v>
      </c>
      <c r="DJL32" s="203">
        <v>0.65</v>
      </c>
      <c r="DJM32" s="203">
        <v>0.65</v>
      </c>
      <c r="DJN32" s="203">
        <v>0.65</v>
      </c>
      <c r="DJO32" s="203">
        <v>0.65</v>
      </c>
      <c r="DJP32" s="203">
        <v>0.65</v>
      </c>
      <c r="DJQ32" s="203">
        <v>0.65</v>
      </c>
      <c r="DJR32" s="203">
        <v>0.65</v>
      </c>
      <c r="DJS32" s="203">
        <v>0.65</v>
      </c>
      <c r="DJT32" s="203">
        <v>0.65</v>
      </c>
      <c r="DJU32" s="203">
        <v>0.65</v>
      </c>
      <c r="DJV32" s="203">
        <v>0.65</v>
      </c>
      <c r="DJW32" s="203">
        <v>0.65</v>
      </c>
      <c r="DJX32" s="203">
        <v>0.65</v>
      </c>
      <c r="DJY32" s="203">
        <v>0.65</v>
      </c>
      <c r="DJZ32" s="203">
        <v>0.65</v>
      </c>
      <c r="DKA32" s="203">
        <v>0.65</v>
      </c>
      <c r="DKB32" s="203">
        <v>0.65</v>
      </c>
      <c r="DKC32" s="203">
        <v>0.65</v>
      </c>
      <c r="DKD32" s="203">
        <v>0.65</v>
      </c>
      <c r="DKE32" s="203">
        <v>0.65</v>
      </c>
      <c r="DKF32" s="203">
        <v>0.65</v>
      </c>
      <c r="DKG32" s="203">
        <v>0.65</v>
      </c>
      <c r="DKH32" s="203">
        <v>0.65</v>
      </c>
      <c r="DKI32" s="203">
        <v>0.65</v>
      </c>
      <c r="DKJ32" s="203">
        <v>0.65</v>
      </c>
      <c r="DKK32" s="203">
        <v>0.65</v>
      </c>
      <c r="DKL32" s="203">
        <v>0.65</v>
      </c>
      <c r="DKM32" s="203">
        <v>0.65</v>
      </c>
      <c r="DKN32" s="203">
        <v>0.65</v>
      </c>
      <c r="DKO32" s="203">
        <v>0.65</v>
      </c>
      <c r="DKP32" s="203">
        <v>0.65</v>
      </c>
      <c r="DKQ32" s="203">
        <v>0.65</v>
      </c>
      <c r="DKR32" s="203">
        <v>0.65</v>
      </c>
      <c r="DKS32" s="203">
        <v>0.65</v>
      </c>
      <c r="DKT32" s="203">
        <v>0.65</v>
      </c>
      <c r="DKU32" s="203">
        <v>0.65</v>
      </c>
      <c r="DKV32" s="203">
        <v>0.65</v>
      </c>
      <c r="DKW32" s="203">
        <v>0.65</v>
      </c>
      <c r="DKX32" s="203">
        <v>0.65</v>
      </c>
      <c r="DKY32" s="203">
        <v>0.65</v>
      </c>
      <c r="DKZ32" s="203">
        <v>0.65</v>
      </c>
      <c r="DLA32" s="203">
        <v>0.65</v>
      </c>
      <c r="DLB32" s="203">
        <v>0.65</v>
      </c>
      <c r="DLC32" s="203">
        <v>0.65</v>
      </c>
      <c r="DLD32" s="203">
        <v>0.65</v>
      </c>
      <c r="DLE32" s="203">
        <v>0.65</v>
      </c>
      <c r="DLF32" s="203">
        <v>0.65</v>
      </c>
      <c r="DLG32" s="203">
        <v>0.65</v>
      </c>
      <c r="DLH32" s="203">
        <v>0.65</v>
      </c>
      <c r="DLI32" s="203">
        <v>0.65</v>
      </c>
      <c r="DLJ32" s="203">
        <v>0.65</v>
      </c>
      <c r="DLK32" s="203">
        <v>0.65</v>
      </c>
      <c r="DLL32" s="203">
        <v>0.65</v>
      </c>
      <c r="DLM32" s="203">
        <v>0.65</v>
      </c>
      <c r="DLN32" s="203">
        <v>0.65</v>
      </c>
      <c r="DLO32" s="203">
        <v>0.65</v>
      </c>
      <c r="DLP32" s="203">
        <v>0.65</v>
      </c>
      <c r="DLQ32" s="203">
        <v>0.65</v>
      </c>
      <c r="DLR32" s="203">
        <v>0.65</v>
      </c>
      <c r="DLS32" s="203">
        <v>0.65</v>
      </c>
      <c r="DLT32" s="203">
        <v>0.65</v>
      </c>
      <c r="DLU32" s="203">
        <v>0.65</v>
      </c>
      <c r="DLV32" s="203">
        <v>0.65</v>
      </c>
      <c r="DLW32" s="203">
        <v>0.65</v>
      </c>
      <c r="DLX32" s="203">
        <v>0.65</v>
      </c>
      <c r="DLY32" s="203">
        <v>0.65</v>
      </c>
      <c r="DLZ32" s="203">
        <v>0.65</v>
      </c>
      <c r="DMA32" s="203">
        <v>0.65</v>
      </c>
      <c r="DMB32" s="203">
        <v>0.65</v>
      </c>
      <c r="DMC32" s="203">
        <v>0.65</v>
      </c>
      <c r="DMD32" s="203">
        <v>0.65</v>
      </c>
      <c r="DME32" s="203">
        <v>0.65</v>
      </c>
      <c r="DMF32" s="203">
        <v>0.65</v>
      </c>
      <c r="DMG32" s="203">
        <v>0.65</v>
      </c>
      <c r="DMH32" s="203">
        <v>0.65</v>
      </c>
      <c r="DMI32" s="203">
        <v>0.65</v>
      </c>
      <c r="DMJ32" s="203">
        <v>0.65</v>
      </c>
      <c r="DMK32" s="203">
        <v>0.65</v>
      </c>
      <c r="DML32" s="203">
        <v>0.65</v>
      </c>
      <c r="DMM32" s="203">
        <v>0.65</v>
      </c>
      <c r="DMN32" s="203">
        <v>0.65</v>
      </c>
      <c r="DMO32" s="203">
        <v>0.65</v>
      </c>
      <c r="DMP32" s="203">
        <v>0.65</v>
      </c>
      <c r="DMQ32" s="203">
        <v>0.65</v>
      </c>
      <c r="DMR32" s="203">
        <v>0.65</v>
      </c>
      <c r="DMS32" s="203">
        <v>0.65</v>
      </c>
      <c r="DMT32" s="203">
        <v>0.65</v>
      </c>
      <c r="DMU32" s="203">
        <v>0.65</v>
      </c>
      <c r="DMV32" s="203">
        <v>0.65</v>
      </c>
      <c r="DMW32" s="203">
        <v>0.65</v>
      </c>
      <c r="DMX32" s="203">
        <v>0.65</v>
      </c>
      <c r="DMY32" s="203">
        <v>0.65</v>
      </c>
      <c r="DMZ32" s="203">
        <v>0.65</v>
      </c>
      <c r="DNA32" s="203">
        <v>0.65</v>
      </c>
      <c r="DNB32" s="203">
        <v>0.65</v>
      </c>
      <c r="DNC32" s="203">
        <v>0.65</v>
      </c>
      <c r="DND32" s="203">
        <v>0.65</v>
      </c>
      <c r="DNE32" s="203">
        <v>0.65</v>
      </c>
      <c r="DNF32" s="203">
        <v>0.65</v>
      </c>
      <c r="DNG32" s="203">
        <v>0.65</v>
      </c>
      <c r="DNH32" s="203">
        <v>0.65</v>
      </c>
      <c r="DNI32" s="203">
        <v>0.65</v>
      </c>
      <c r="DNJ32" s="203">
        <v>0.65</v>
      </c>
      <c r="DNK32" s="203">
        <v>0.65</v>
      </c>
      <c r="DNL32" s="203">
        <v>0.65</v>
      </c>
      <c r="DNM32" s="203">
        <v>0.65</v>
      </c>
      <c r="DNN32" s="203">
        <v>0.65</v>
      </c>
      <c r="DNO32" s="203">
        <v>0.65</v>
      </c>
      <c r="DNP32" s="203">
        <v>0.65</v>
      </c>
      <c r="DNQ32" s="203">
        <v>0.65</v>
      </c>
      <c r="DNR32" s="203">
        <v>0.65</v>
      </c>
      <c r="DNS32" s="203">
        <v>0.65</v>
      </c>
      <c r="DNT32" s="203">
        <v>0.65</v>
      </c>
      <c r="DNU32" s="203">
        <v>0.65</v>
      </c>
      <c r="DNV32" s="203">
        <v>0.65</v>
      </c>
      <c r="DNW32" s="203">
        <v>0.65</v>
      </c>
      <c r="DNX32" s="203">
        <v>0.65</v>
      </c>
      <c r="DNY32" s="203">
        <v>0.65</v>
      </c>
      <c r="DNZ32" s="203">
        <v>0.65</v>
      </c>
      <c r="DOA32" s="203">
        <v>0.65</v>
      </c>
      <c r="DOB32" s="203">
        <v>0.65</v>
      </c>
      <c r="DOC32" s="203">
        <v>0.65</v>
      </c>
      <c r="DOD32" s="203">
        <v>0.65</v>
      </c>
      <c r="DOE32" s="203">
        <v>0.65</v>
      </c>
      <c r="DOF32" s="203">
        <v>0.65</v>
      </c>
      <c r="DOG32" s="203">
        <v>0.65</v>
      </c>
      <c r="DOH32" s="203">
        <v>0.65</v>
      </c>
      <c r="DOI32" s="203">
        <v>0.65</v>
      </c>
      <c r="DOJ32" s="203">
        <v>0.65</v>
      </c>
      <c r="DOK32" s="203">
        <v>0.65</v>
      </c>
      <c r="DOL32" s="203">
        <v>0.65</v>
      </c>
      <c r="DOM32" s="203">
        <v>0.65</v>
      </c>
      <c r="DON32" s="203">
        <v>0.65</v>
      </c>
      <c r="DOO32" s="203">
        <v>0.65</v>
      </c>
      <c r="DOP32" s="203">
        <v>0.65</v>
      </c>
      <c r="DOQ32" s="203">
        <v>0.65</v>
      </c>
      <c r="DOR32" s="203">
        <v>0.65</v>
      </c>
      <c r="DOS32" s="203">
        <v>0.65</v>
      </c>
      <c r="DOT32" s="203">
        <v>0.65</v>
      </c>
      <c r="DOU32" s="203">
        <v>0.65</v>
      </c>
      <c r="DOV32" s="203">
        <v>0.65</v>
      </c>
      <c r="DOW32" s="203">
        <v>0.65</v>
      </c>
      <c r="DOX32" s="203">
        <v>0.65</v>
      </c>
      <c r="DOY32" s="203">
        <v>0.65</v>
      </c>
      <c r="DOZ32" s="203">
        <v>0.65</v>
      </c>
      <c r="DPA32" s="203">
        <v>0.65</v>
      </c>
      <c r="DPB32" s="203">
        <v>0.65</v>
      </c>
      <c r="DPC32" s="203">
        <v>0.65</v>
      </c>
      <c r="DPD32" s="203">
        <v>0.65</v>
      </c>
      <c r="DPE32" s="203">
        <v>0.65</v>
      </c>
      <c r="DPF32" s="203">
        <v>0.65</v>
      </c>
      <c r="DPG32" s="203">
        <v>0.65</v>
      </c>
      <c r="DPH32" s="203">
        <v>0.65</v>
      </c>
      <c r="DPI32" s="203">
        <v>0.65</v>
      </c>
      <c r="DPJ32" s="203">
        <v>0.65</v>
      </c>
      <c r="DPK32" s="203">
        <v>0.65</v>
      </c>
      <c r="DPL32" s="203">
        <v>0.65</v>
      </c>
      <c r="DPM32" s="203">
        <v>0.65</v>
      </c>
      <c r="DPN32" s="203">
        <v>0.65</v>
      </c>
      <c r="DPO32" s="203">
        <v>0.65</v>
      </c>
      <c r="DPP32" s="203">
        <v>0.65</v>
      </c>
      <c r="DPQ32" s="203">
        <v>0.65</v>
      </c>
      <c r="DPR32" s="203">
        <v>0.65</v>
      </c>
      <c r="DPS32" s="203">
        <v>0.65</v>
      </c>
      <c r="DPT32" s="203">
        <v>0.65</v>
      </c>
      <c r="DPU32" s="203">
        <v>0.65</v>
      </c>
      <c r="DPV32" s="203">
        <v>0.65</v>
      </c>
      <c r="DPW32" s="203">
        <v>0.65</v>
      </c>
      <c r="DPX32" s="203">
        <v>0.65</v>
      </c>
      <c r="DPY32" s="203">
        <v>0.65</v>
      </c>
      <c r="DPZ32" s="203">
        <v>0.65</v>
      </c>
      <c r="DQA32" s="203">
        <v>0.65</v>
      </c>
      <c r="DQB32" s="203">
        <v>0.65</v>
      </c>
      <c r="DQC32" s="203">
        <v>0.65</v>
      </c>
      <c r="DQD32" s="203">
        <v>0.65</v>
      </c>
      <c r="DQE32" s="203">
        <v>0.65</v>
      </c>
      <c r="DQF32" s="203">
        <v>0.65</v>
      </c>
      <c r="DQG32" s="203">
        <v>0.65</v>
      </c>
      <c r="DQH32" s="203">
        <v>0.65</v>
      </c>
      <c r="DQI32" s="203">
        <v>0.65</v>
      </c>
      <c r="DQJ32" s="203">
        <v>0.65</v>
      </c>
      <c r="DQK32" s="203">
        <v>0.65</v>
      </c>
      <c r="DQL32" s="203">
        <v>0.65</v>
      </c>
      <c r="DQM32" s="203">
        <v>0.65</v>
      </c>
      <c r="DQN32" s="203">
        <v>0.65</v>
      </c>
      <c r="DQO32" s="203">
        <v>0.65</v>
      </c>
      <c r="DQP32" s="203">
        <v>0.65</v>
      </c>
      <c r="DQQ32" s="203">
        <v>0.65</v>
      </c>
      <c r="DQR32" s="203">
        <v>0.65</v>
      </c>
      <c r="DQS32" s="203">
        <v>0.65</v>
      </c>
      <c r="DQT32" s="203">
        <v>0.65</v>
      </c>
      <c r="DQU32" s="203">
        <v>0.65</v>
      </c>
      <c r="DQV32" s="203">
        <v>0.65</v>
      </c>
      <c r="DQW32" s="203">
        <v>0.65</v>
      </c>
      <c r="DQX32" s="203">
        <v>0.65</v>
      </c>
      <c r="DQY32" s="203">
        <v>0.65</v>
      </c>
      <c r="DQZ32" s="203">
        <v>0.65</v>
      </c>
      <c r="DRA32" s="203">
        <v>0.65</v>
      </c>
      <c r="DRB32" s="203">
        <v>0.65</v>
      </c>
      <c r="DRC32" s="203">
        <v>0.65</v>
      </c>
      <c r="DRD32" s="203">
        <v>0.65</v>
      </c>
      <c r="DRE32" s="203">
        <v>0.65</v>
      </c>
      <c r="DRF32" s="203">
        <v>0.65</v>
      </c>
      <c r="DRG32" s="203">
        <v>0.65</v>
      </c>
      <c r="DRH32" s="203">
        <v>0.65</v>
      </c>
      <c r="DRI32" s="203">
        <v>0.65</v>
      </c>
      <c r="DRJ32" s="203">
        <v>0.65</v>
      </c>
      <c r="DRK32" s="203">
        <v>0.65</v>
      </c>
      <c r="DRL32" s="203">
        <v>0.65</v>
      </c>
      <c r="DRM32" s="203">
        <v>0.65</v>
      </c>
      <c r="DRN32" s="203">
        <v>0.65</v>
      </c>
      <c r="DRO32" s="203">
        <v>0.65</v>
      </c>
      <c r="DRP32" s="203">
        <v>0.65</v>
      </c>
      <c r="DRQ32" s="203">
        <v>0.65</v>
      </c>
      <c r="DRR32" s="203">
        <v>0.65</v>
      </c>
      <c r="DRS32" s="203">
        <v>0.65</v>
      </c>
      <c r="DRT32" s="203">
        <v>0.65</v>
      </c>
      <c r="DRU32" s="203">
        <v>0.65</v>
      </c>
      <c r="DRV32" s="203">
        <v>0.65</v>
      </c>
      <c r="DRW32" s="203">
        <v>0.65</v>
      </c>
      <c r="DRX32" s="203">
        <v>0.65</v>
      </c>
      <c r="DRY32" s="203">
        <v>0.65</v>
      </c>
      <c r="DRZ32" s="203">
        <v>0.65</v>
      </c>
      <c r="DSA32" s="203">
        <v>0.65</v>
      </c>
      <c r="DSB32" s="203">
        <v>0.65</v>
      </c>
      <c r="DSC32" s="203">
        <v>0.65</v>
      </c>
      <c r="DSD32" s="203">
        <v>0.65</v>
      </c>
      <c r="DSE32" s="203">
        <v>0.65</v>
      </c>
      <c r="DSF32" s="203">
        <v>0.65</v>
      </c>
      <c r="DSG32" s="203">
        <v>0.65</v>
      </c>
      <c r="DSH32" s="203">
        <v>0.65</v>
      </c>
      <c r="DSI32" s="203">
        <v>0.65</v>
      </c>
      <c r="DSJ32" s="203">
        <v>0.65</v>
      </c>
      <c r="DSK32" s="203">
        <v>0.65</v>
      </c>
      <c r="DSL32" s="203">
        <v>0.65</v>
      </c>
      <c r="DSM32" s="203">
        <v>0.65</v>
      </c>
      <c r="DSN32" s="203">
        <v>0.65</v>
      </c>
      <c r="DSO32" s="203">
        <v>0.65</v>
      </c>
      <c r="DSP32" s="203">
        <v>0.65</v>
      </c>
      <c r="DSQ32" s="203">
        <v>0.65</v>
      </c>
      <c r="DSR32" s="203">
        <v>0.65</v>
      </c>
      <c r="DSS32" s="203">
        <v>0.65</v>
      </c>
      <c r="DST32" s="203">
        <v>0.65</v>
      </c>
      <c r="DSU32" s="203">
        <v>0.65</v>
      </c>
      <c r="DSV32" s="203">
        <v>0.65</v>
      </c>
      <c r="DSW32" s="203">
        <v>0.65</v>
      </c>
      <c r="DSX32" s="203">
        <v>0.65</v>
      </c>
      <c r="DSY32" s="203">
        <v>0.65</v>
      </c>
      <c r="DSZ32" s="203">
        <v>0.65</v>
      </c>
      <c r="DTA32" s="203">
        <v>0.65</v>
      </c>
      <c r="DTB32" s="203">
        <v>0.65</v>
      </c>
      <c r="DTC32" s="203">
        <v>0.65</v>
      </c>
      <c r="DTD32" s="203">
        <v>0.65</v>
      </c>
      <c r="DTE32" s="203">
        <v>0.65</v>
      </c>
      <c r="DTF32" s="203">
        <v>0.65</v>
      </c>
      <c r="DTG32" s="203">
        <v>0.65</v>
      </c>
      <c r="DTH32" s="203">
        <v>0.65</v>
      </c>
      <c r="DTI32" s="203">
        <v>0.65</v>
      </c>
      <c r="DTJ32" s="203">
        <v>0.65</v>
      </c>
      <c r="DTK32" s="203">
        <v>0.65</v>
      </c>
      <c r="DTL32" s="203">
        <v>0.65</v>
      </c>
      <c r="DTM32" s="203">
        <v>0.65</v>
      </c>
      <c r="DTN32" s="203">
        <v>0.65</v>
      </c>
      <c r="DTO32" s="203">
        <v>0.65</v>
      </c>
      <c r="DTP32" s="203">
        <v>0.65</v>
      </c>
      <c r="DTQ32" s="203">
        <v>0.65</v>
      </c>
      <c r="DTR32" s="203">
        <v>0.65</v>
      </c>
      <c r="DTS32" s="203">
        <v>0.65</v>
      </c>
      <c r="DTT32" s="203">
        <v>0.65</v>
      </c>
      <c r="DTU32" s="203">
        <v>0.65</v>
      </c>
      <c r="DTV32" s="203">
        <v>0.65</v>
      </c>
      <c r="DTW32" s="203">
        <v>0.65</v>
      </c>
      <c r="DTX32" s="203">
        <v>0.65</v>
      </c>
      <c r="DTY32" s="203">
        <v>0.65</v>
      </c>
      <c r="DTZ32" s="203">
        <v>0.65</v>
      </c>
      <c r="DUA32" s="203">
        <v>0.65</v>
      </c>
      <c r="DUB32" s="203">
        <v>0.65</v>
      </c>
      <c r="DUC32" s="203">
        <v>0.65</v>
      </c>
      <c r="DUD32" s="203">
        <v>0.65</v>
      </c>
      <c r="DUE32" s="203">
        <v>0.65</v>
      </c>
      <c r="DUF32" s="203">
        <v>0.65</v>
      </c>
      <c r="DUG32" s="203">
        <v>0.65</v>
      </c>
      <c r="DUH32" s="203">
        <v>0.65</v>
      </c>
      <c r="DUI32" s="203">
        <v>0.65</v>
      </c>
      <c r="DUJ32" s="203">
        <v>0.65</v>
      </c>
      <c r="DUK32" s="203">
        <v>0.65</v>
      </c>
      <c r="DUL32" s="203">
        <v>0.65</v>
      </c>
      <c r="DUM32" s="203">
        <v>0.65</v>
      </c>
      <c r="DUN32" s="203">
        <v>0.65</v>
      </c>
      <c r="DUO32" s="203">
        <v>0.65</v>
      </c>
      <c r="DUP32" s="203">
        <v>0.65</v>
      </c>
      <c r="DUQ32" s="203">
        <v>0.65</v>
      </c>
      <c r="DUR32" s="203">
        <v>0.65</v>
      </c>
      <c r="DUS32" s="203">
        <v>0.65</v>
      </c>
      <c r="DUT32" s="203">
        <v>0.65</v>
      </c>
      <c r="DUU32" s="203">
        <v>0.65</v>
      </c>
      <c r="DUV32" s="203">
        <v>0.65</v>
      </c>
      <c r="DUW32" s="203">
        <v>0.65</v>
      </c>
      <c r="DUX32" s="203">
        <v>0.65</v>
      </c>
      <c r="DUY32" s="203">
        <v>0.65</v>
      </c>
      <c r="DUZ32" s="203">
        <v>0.65</v>
      </c>
      <c r="DVA32" s="203">
        <v>0.65</v>
      </c>
      <c r="DVB32" s="203">
        <v>0.65</v>
      </c>
      <c r="DVC32" s="203">
        <v>0.65</v>
      </c>
      <c r="DVD32" s="203">
        <v>0.65</v>
      </c>
      <c r="DVE32" s="203">
        <v>0.65</v>
      </c>
      <c r="DVF32" s="203">
        <v>0.65</v>
      </c>
      <c r="DVG32" s="203">
        <v>0.65</v>
      </c>
      <c r="DVH32" s="203">
        <v>0.65</v>
      </c>
      <c r="DVI32" s="203">
        <v>0.65</v>
      </c>
      <c r="DVJ32" s="203">
        <v>0.65</v>
      </c>
      <c r="DVK32" s="203">
        <v>0.65</v>
      </c>
      <c r="DVL32" s="203">
        <v>0.65</v>
      </c>
      <c r="DVM32" s="203">
        <v>0.65</v>
      </c>
      <c r="DVN32" s="203">
        <v>0.65</v>
      </c>
      <c r="DVO32" s="203">
        <v>0.65</v>
      </c>
      <c r="DVP32" s="203">
        <v>0.65</v>
      </c>
      <c r="DVQ32" s="203">
        <v>0.65</v>
      </c>
      <c r="DVR32" s="203">
        <v>0.65</v>
      </c>
      <c r="DVS32" s="203">
        <v>0.65</v>
      </c>
      <c r="DVT32" s="203">
        <v>0.65</v>
      </c>
      <c r="DVU32" s="203">
        <v>0.65</v>
      </c>
      <c r="DVV32" s="203">
        <v>0.65</v>
      </c>
      <c r="DVW32" s="203">
        <v>0.65</v>
      </c>
      <c r="DVX32" s="203">
        <v>0.65</v>
      </c>
      <c r="DVY32" s="203">
        <v>0.65</v>
      </c>
      <c r="DVZ32" s="203">
        <v>0.65</v>
      </c>
      <c r="DWA32" s="203">
        <v>0.65</v>
      </c>
      <c r="DWB32" s="203">
        <v>0.65</v>
      </c>
      <c r="DWC32" s="203">
        <v>0.65</v>
      </c>
      <c r="DWD32" s="203">
        <v>0.65</v>
      </c>
      <c r="DWE32" s="203">
        <v>0.65</v>
      </c>
      <c r="DWF32" s="203">
        <v>0.65</v>
      </c>
      <c r="DWG32" s="203">
        <v>0.65</v>
      </c>
      <c r="DWH32" s="203">
        <v>0.65</v>
      </c>
      <c r="DWI32" s="203">
        <v>0.65</v>
      </c>
      <c r="DWJ32" s="203">
        <v>0.65</v>
      </c>
      <c r="DWK32" s="203">
        <v>0.65</v>
      </c>
      <c r="DWL32" s="203">
        <v>0.65</v>
      </c>
      <c r="DWM32" s="203">
        <v>0.65</v>
      </c>
      <c r="DWN32" s="203">
        <v>0.65</v>
      </c>
      <c r="DWO32" s="203">
        <v>0.65</v>
      </c>
      <c r="DWP32" s="203">
        <v>0.65</v>
      </c>
      <c r="DWQ32" s="203">
        <v>0.65</v>
      </c>
      <c r="DWR32" s="203">
        <v>0.65</v>
      </c>
      <c r="DWS32" s="203">
        <v>0.65</v>
      </c>
      <c r="DWT32" s="203">
        <v>0.65</v>
      </c>
      <c r="DWU32" s="203">
        <v>0.65</v>
      </c>
      <c r="DWV32" s="203">
        <v>0.65</v>
      </c>
      <c r="DWW32" s="203">
        <v>0.65</v>
      </c>
      <c r="DWX32" s="203">
        <v>0.65</v>
      </c>
      <c r="DWY32" s="203">
        <v>0.65</v>
      </c>
      <c r="DWZ32" s="203">
        <v>0.65</v>
      </c>
      <c r="DXA32" s="203">
        <v>0.65</v>
      </c>
      <c r="DXB32" s="203">
        <v>0.65</v>
      </c>
      <c r="DXC32" s="203">
        <v>0.65</v>
      </c>
      <c r="DXD32" s="203">
        <v>0.65</v>
      </c>
      <c r="DXE32" s="203">
        <v>0.65</v>
      </c>
      <c r="DXF32" s="203">
        <v>0.65</v>
      </c>
      <c r="DXG32" s="203">
        <v>0.65</v>
      </c>
      <c r="DXH32" s="203">
        <v>0.65</v>
      </c>
      <c r="DXI32" s="203">
        <v>0.65</v>
      </c>
      <c r="DXJ32" s="203">
        <v>0.65</v>
      </c>
      <c r="DXK32" s="203">
        <v>0.65</v>
      </c>
      <c r="DXL32" s="203">
        <v>0.65</v>
      </c>
      <c r="DXM32" s="203">
        <v>0.65</v>
      </c>
      <c r="DXN32" s="203">
        <v>0.65</v>
      </c>
      <c r="DXO32" s="203">
        <v>0.65</v>
      </c>
      <c r="DXP32" s="203">
        <v>0.65</v>
      </c>
      <c r="DXQ32" s="203">
        <v>0.65</v>
      </c>
      <c r="DXR32" s="203">
        <v>0.65</v>
      </c>
      <c r="DXS32" s="203">
        <v>0.65</v>
      </c>
      <c r="DXT32" s="203">
        <v>0.65</v>
      </c>
      <c r="DXU32" s="203">
        <v>0.65</v>
      </c>
      <c r="DXV32" s="203">
        <v>0.65</v>
      </c>
      <c r="DXW32" s="203">
        <v>0.65</v>
      </c>
      <c r="DXX32" s="203">
        <v>0.65</v>
      </c>
      <c r="DXY32" s="203">
        <v>0.65</v>
      </c>
      <c r="DXZ32" s="203">
        <v>0.65</v>
      </c>
      <c r="DYA32" s="203">
        <v>0.65</v>
      </c>
      <c r="DYB32" s="203">
        <v>0.65</v>
      </c>
      <c r="DYC32" s="203">
        <v>0.65</v>
      </c>
      <c r="DYD32" s="203">
        <v>0.65</v>
      </c>
      <c r="DYE32" s="203">
        <v>0.65</v>
      </c>
      <c r="DYF32" s="203">
        <v>0.65</v>
      </c>
      <c r="DYG32" s="203">
        <v>0.65</v>
      </c>
      <c r="DYH32" s="203">
        <v>0.65</v>
      </c>
      <c r="DYI32" s="203">
        <v>0.65</v>
      </c>
      <c r="DYJ32" s="203">
        <v>0.65</v>
      </c>
      <c r="DYK32" s="203">
        <v>0.65</v>
      </c>
      <c r="DYL32" s="203">
        <v>0.65</v>
      </c>
      <c r="DYM32" s="203">
        <v>0.65</v>
      </c>
      <c r="DYN32" s="203">
        <v>0.65</v>
      </c>
      <c r="DYO32" s="203">
        <v>0.65</v>
      </c>
      <c r="DYP32" s="203">
        <v>0.65</v>
      </c>
      <c r="DYQ32" s="203">
        <v>0.65</v>
      </c>
      <c r="DYR32" s="203">
        <v>0.65</v>
      </c>
      <c r="DYS32" s="203">
        <v>0.65</v>
      </c>
      <c r="DYT32" s="203">
        <v>0.65</v>
      </c>
      <c r="DYU32" s="203">
        <v>0.65</v>
      </c>
      <c r="DYV32" s="203">
        <v>0.65</v>
      </c>
      <c r="DYW32" s="203">
        <v>0.65</v>
      </c>
      <c r="DYX32" s="203">
        <v>0.65</v>
      </c>
      <c r="DYY32" s="203">
        <v>0.65</v>
      </c>
      <c r="DYZ32" s="203">
        <v>0.65</v>
      </c>
      <c r="DZA32" s="203">
        <v>0.65</v>
      </c>
      <c r="DZB32" s="203">
        <v>0.65</v>
      </c>
      <c r="DZC32" s="203">
        <v>0.65</v>
      </c>
      <c r="DZD32" s="203">
        <v>0.65</v>
      </c>
      <c r="DZE32" s="203">
        <v>0.65</v>
      </c>
      <c r="DZF32" s="203">
        <v>0.65</v>
      </c>
      <c r="DZG32" s="203">
        <v>0.65</v>
      </c>
      <c r="DZH32" s="203">
        <v>0.65</v>
      </c>
      <c r="DZI32" s="203">
        <v>0.65</v>
      </c>
      <c r="DZJ32" s="203">
        <v>0.65</v>
      </c>
      <c r="DZK32" s="203">
        <v>0.65</v>
      </c>
      <c r="DZL32" s="203">
        <v>0.65</v>
      </c>
      <c r="DZM32" s="203">
        <v>0.65</v>
      </c>
      <c r="DZN32" s="203">
        <v>0.65</v>
      </c>
      <c r="DZO32" s="203">
        <v>0.65</v>
      </c>
      <c r="DZP32" s="203">
        <v>0.65</v>
      </c>
      <c r="DZQ32" s="203">
        <v>0.65</v>
      </c>
      <c r="DZR32" s="203">
        <v>0.65</v>
      </c>
      <c r="DZS32" s="203">
        <v>0.65</v>
      </c>
      <c r="DZT32" s="203">
        <v>0.65</v>
      </c>
      <c r="DZU32" s="203">
        <v>0.65</v>
      </c>
      <c r="DZV32" s="203">
        <v>0.65</v>
      </c>
      <c r="DZW32" s="203">
        <v>0.65</v>
      </c>
      <c r="DZX32" s="203">
        <v>0.65</v>
      </c>
      <c r="DZY32" s="203">
        <v>0.65</v>
      </c>
      <c r="DZZ32" s="203">
        <v>0.65</v>
      </c>
      <c r="EAA32" s="203">
        <v>0.65</v>
      </c>
      <c r="EAB32" s="203">
        <v>0.65</v>
      </c>
      <c r="EAC32" s="203">
        <v>0.65</v>
      </c>
      <c r="EAD32" s="203">
        <v>0.65</v>
      </c>
      <c r="EAE32" s="203">
        <v>0.65</v>
      </c>
      <c r="EAF32" s="203">
        <v>0.65</v>
      </c>
      <c r="EAG32" s="203">
        <v>0.65</v>
      </c>
      <c r="EAH32" s="203">
        <v>0.65</v>
      </c>
      <c r="EAI32" s="203">
        <v>0.65</v>
      </c>
      <c r="EAJ32" s="203">
        <v>0.65</v>
      </c>
      <c r="EAK32" s="203">
        <v>0.65</v>
      </c>
      <c r="EAL32" s="203">
        <v>0.65</v>
      </c>
      <c r="EAM32" s="203">
        <v>0.65</v>
      </c>
      <c r="EAN32" s="203">
        <v>0.65</v>
      </c>
      <c r="EAO32" s="203">
        <v>0.65</v>
      </c>
      <c r="EAP32" s="203">
        <v>0.65</v>
      </c>
      <c r="EAQ32" s="203">
        <v>0.65</v>
      </c>
      <c r="EAR32" s="203">
        <v>0.65</v>
      </c>
      <c r="EAS32" s="203">
        <v>0.65</v>
      </c>
      <c r="EAT32" s="203">
        <v>0.65</v>
      </c>
      <c r="EAU32" s="203">
        <v>0.65</v>
      </c>
      <c r="EAV32" s="203">
        <v>0.65</v>
      </c>
      <c r="EAW32" s="203">
        <v>0.65</v>
      </c>
      <c r="EAX32" s="203">
        <v>0.65</v>
      </c>
      <c r="EAY32" s="203">
        <v>0.65</v>
      </c>
      <c r="EAZ32" s="203">
        <v>0.65</v>
      </c>
      <c r="EBA32" s="203">
        <v>0.65</v>
      </c>
      <c r="EBB32" s="203">
        <v>0.65</v>
      </c>
      <c r="EBC32" s="203">
        <v>0.65</v>
      </c>
      <c r="EBD32" s="203">
        <v>0.65</v>
      </c>
      <c r="EBE32" s="203">
        <v>0.65</v>
      </c>
      <c r="EBF32" s="203">
        <v>0.65</v>
      </c>
      <c r="EBG32" s="203">
        <v>0.65</v>
      </c>
      <c r="EBH32" s="203">
        <v>0.65</v>
      </c>
      <c r="EBI32" s="203">
        <v>0.65</v>
      </c>
      <c r="EBJ32" s="203">
        <v>0.65</v>
      </c>
      <c r="EBK32" s="203">
        <v>0.65</v>
      </c>
      <c r="EBL32" s="203">
        <v>0.65</v>
      </c>
      <c r="EBM32" s="203">
        <v>0.65</v>
      </c>
      <c r="EBN32" s="203">
        <v>0.65</v>
      </c>
      <c r="EBO32" s="203">
        <v>0.65</v>
      </c>
      <c r="EBP32" s="203">
        <v>0.65</v>
      </c>
      <c r="EBQ32" s="203">
        <v>0.65</v>
      </c>
      <c r="EBR32" s="203">
        <v>0.65</v>
      </c>
      <c r="EBS32" s="203">
        <v>0.65</v>
      </c>
      <c r="EBT32" s="203">
        <v>0.65</v>
      </c>
      <c r="EBU32" s="203">
        <v>0.65</v>
      </c>
      <c r="EBV32" s="203">
        <v>0.65</v>
      </c>
      <c r="EBW32" s="203">
        <v>0.65</v>
      </c>
      <c r="EBX32" s="203">
        <v>0.65</v>
      </c>
      <c r="EBY32" s="203">
        <v>0.65</v>
      </c>
      <c r="EBZ32" s="203">
        <v>0.65</v>
      </c>
      <c r="ECA32" s="203">
        <v>0.65</v>
      </c>
      <c r="ECB32" s="203">
        <v>0.65</v>
      </c>
      <c r="ECC32" s="203">
        <v>0.65</v>
      </c>
      <c r="ECD32" s="203">
        <v>0.65</v>
      </c>
      <c r="ECE32" s="203">
        <v>0.65</v>
      </c>
      <c r="ECF32" s="203">
        <v>0.65</v>
      </c>
      <c r="ECG32" s="203">
        <v>0.65</v>
      </c>
      <c r="ECH32" s="203">
        <v>0.65</v>
      </c>
      <c r="ECI32" s="203">
        <v>0.65</v>
      </c>
      <c r="ECJ32" s="203">
        <v>0.65</v>
      </c>
      <c r="ECK32" s="203">
        <v>0.65</v>
      </c>
      <c r="ECL32" s="203">
        <v>0.65</v>
      </c>
      <c r="ECM32" s="203">
        <v>0.65</v>
      </c>
      <c r="ECN32" s="203">
        <v>0.65</v>
      </c>
      <c r="ECO32" s="203">
        <v>0.65</v>
      </c>
      <c r="ECP32" s="203">
        <v>0.65</v>
      </c>
      <c r="ECQ32" s="203">
        <v>0.65</v>
      </c>
      <c r="ECR32" s="203">
        <v>0.65</v>
      </c>
      <c r="ECS32" s="203">
        <v>0.65</v>
      </c>
      <c r="ECT32" s="203">
        <v>0.65</v>
      </c>
      <c r="ECU32" s="203">
        <v>0.65</v>
      </c>
      <c r="ECV32" s="203">
        <v>0.65</v>
      </c>
      <c r="ECW32" s="203">
        <v>0.65</v>
      </c>
      <c r="ECX32" s="203">
        <v>0.65</v>
      </c>
      <c r="ECY32" s="203">
        <v>0.65</v>
      </c>
      <c r="ECZ32" s="203">
        <v>0.65</v>
      </c>
      <c r="EDA32" s="203">
        <v>0.65</v>
      </c>
      <c r="EDB32" s="203">
        <v>0.65</v>
      </c>
      <c r="EDC32" s="203">
        <v>0.65</v>
      </c>
      <c r="EDD32" s="203">
        <v>0.65</v>
      </c>
      <c r="EDE32" s="203">
        <v>0.65</v>
      </c>
      <c r="EDF32" s="203">
        <v>0.65</v>
      </c>
      <c r="EDG32" s="203">
        <v>0.65</v>
      </c>
      <c r="EDH32" s="203">
        <v>0.65</v>
      </c>
      <c r="EDI32" s="203">
        <v>0.65</v>
      </c>
      <c r="EDJ32" s="203">
        <v>0.65</v>
      </c>
      <c r="EDK32" s="203">
        <v>0.65</v>
      </c>
      <c r="EDL32" s="203">
        <v>0.65</v>
      </c>
      <c r="EDM32" s="203">
        <v>0.65</v>
      </c>
      <c r="EDN32" s="203">
        <v>0.65</v>
      </c>
      <c r="EDO32" s="203">
        <v>0.65</v>
      </c>
      <c r="EDP32" s="203">
        <v>0.65</v>
      </c>
      <c r="EDQ32" s="203">
        <v>0.65</v>
      </c>
      <c r="EDR32" s="203">
        <v>0.65</v>
      </c>
      <c r="EDS32" s="203">
        <v>0.65</v>
      </c>
      <c r="EDT32" s="203">
        <v>0.65</v>
      </c>
      <c r="EDU32" s="203">
        <v>0.65</v>
      </c>
      <c r="EDV32" s="203">
        <v>0.65</v>
      </c>
      <c r="EDW32" s="203">
        <v>0.65</v>
      </c>
      <c r="EDX32" s="203">
        <v>0.65</v>
      </c>
      <c r="EDY32" s="203">
        <v>0.65</v>
      </c>
      <c r="EDZ32" s="203">
        <v>0.65</v>
      </c>
      <c r="EEA32" s="203">
        <v>0.65</v>
      </c>
      <c r="EEB32" s="203">
        <v>0.65</v>
      </c>
      <c r="EEC32" s="203">
        <v>0.65</v>
      </c>
      <c r="EED32" s="203">
        <v>0.65</v>
      </c>
      <c r="EEE32" s="203">
        <v>0.65</v>
      </c>
      <c r="EEF32" s="203">
        <v>0.65</v>
      </c>
      <c r="EEG32" s="203">
        <v>0.65</v>
      </c>
      <c r="EEH32" s="203">
        <v>0.65</v>
      </c>
      <c r="EEI32" s="203">
        <v>0.65</v>
      </c>
      <c r="EEJ32" s="203">
        <v>0.65</v>
      </c>
      <c r="EEK32" s="203">
        <v>0.65</v>
      </c>
      <c r="EEL32" s="203">
        <v>0.65</v>
      </c>
      <c r="EEM32" s="203">
        <v>0.65</v>
      </c>
      <c r="EEN32" s="203">
        <v>0.65</v>
      </c>
      <c r="EEO32" s="203">
        <v>0.65</v>
      </c>
      <c r="EEP32" s="203">
        <v>0.65</v>
      </c>
      <c r="EEQ32" s="203">
        <v>0.65</v>
      </c>
      <c r="EER32" s="203">
        <v>0.65</v>
      </c>
      <c r="EES32" s="203">
        <v>0.65</v>
      </c>
      <c r="EET32" s="203">
        <v>0.65</v>
      </c>
      <c r="EEU32" s="203">
        <v>0.65</v>
      </c>
      <c r="EEV32" s="203">
        <v>0.65</v>
      </c>
      <c r="EEW32" s="203">
        <v>0.65</v>
      </c>
      <c r="EEX32" s="203">
        <v>0.65</v>
      </c>
      <c r="EEY32" s="203">
        <v>0.65</v>
      </c>
      <c r="EEZ32" s="203">
        <v>0.65</v>
      </c>
      <c r="EFA32" s="203">
        <v>0.65</v>
      </c>
      <c r="EFB32" s="203">
        <v>0.65</v>
      </c>
      <c r="EFC32" s="203">
        <v>0.65</v>
      </c>
      <c r="EFD32" s="203">
        <v>0.65</v>
      </c>
      <c r="EFE32" s="203">
        <v>0.65</v>
      </c>
      <c r="EFF32" s="203">
        <v>0.65</v>
      </c>
      <c r="EFG32" s="203">
        <v>0.65</v>
      </c>
      <c r="EFH32" s="203">
        <v>0.65</v>
      </c>
      <c r="EFI32" s="203">
        <v>0.65</v>
      </c>
      <c r="EFJ32" s="203">
        <v>0.65</v>
      </c>
      <c r="EFK32" s="203">
        <v>0.65</v>
      </c>
      <c r="EFL32" s="203">
        <v>0.65</v>
      </c>
      <c r="EFM32" s="203">
        <v>0.65</v>
      </c>
      <c r="EFN32" s="203">
        <v>0.65</v>
      </c>
      <c r="EFO32" s="203">
        <v>0.65</v>
      </c>
      <c r="EFP32" s="203">
        <v>0.65</v>
      </c>
      <c r="EFQ32" s="203">
        <v>0.65</v>
      </c>
      <c r="EFR32" s="203">
        <v>0.65</v>
      </c>
      <c r="EFS32" s="203">
        <v>0.65</v>
      </c>
      <c r="EFT32" s="203">
        <v>0.65</v>
      </c>
      <c r="EFU32" s="203">
        <v>0.65</v>
      </c>
      <c r="EFV32" s="203">
        <v>0.65</v>
      </c>
      <c r="EFW32" s="203">
        <v>0.65</v>
      </c>
      <c r="EFX32" s="203">
        <v>0.65</v>
      </c>
      <c r="EFY32" s="203">
        <v>0.65</v>
      </c>
      <c r="EFZ32" s="203">
        <v>0.65</v>
      </c>
      <c r="EGA32" s="203">
        <v>0.65</v>
      </c>
      <c r="EGB32" s="203">
        <v>0.65</v>
      </c>
      <c r="EGC32" s="203">
        <v>0.65</v>
      </c>
      <c r="EGD32" s="203">
        <v>0.65</v>
      </c>
      <c r="EGE32" s="203">
        <v>0.65</v>
      </c>
      <c r="EGF32" s="203">
        <v>0.65</v>
      </c>
      <c r="EGG32" s="203">
        <v>0.65</v>
      </c>
      <c r="EGH32" s="203">
        <v>0.65</v>
      </c>
      <c r="EGI32" s="203">
        <v>0.65</v>
      </c>
      <c r="EGJ32" s="203">
        <v>0.65</v>
      </c>
      <c r="EGK32" s="203">
        <v>0.65</v>
      </c>
      <c r="EGL32" s="203">
        <v>0.65</v>
      </c>
      <c r="EGM32" s="203">
        <v>0.65</v>
      </c>
      <c r="EGN32" s="203">
        <v>0.65</v>
      </c>
      <c r="EGO32" s="203">
        <v>0.65</v>
      </c>
      <c r="EGP32" s="203">
        <v>0.65</v>
      </c>
      <c r="EGQ32" s="203">
        <v>0.65</v>
      </c>
      <c r="EGR32" s="203">
        <v>0.65</v>
      </c>
      <c r="EGS32" s="203">
        <v>0.65</v>
      </c>
      <c r="EGT32" s="203">
        <v>0.65</v>
      </c>
      <c r="EGU32" s="203">
        <v>0.65</v>
      </c>
      <c r="EGV32" s="203">
        <v>0.65</v>
      </c>
      <c r="EGW32" s="203">
        <v>0.65</v>
      </c>
      <c r="EGX32" s="203">
        <v>0.65</v>
      </c>
      <c r="EGY32" s="203">
        <v>0.65</v>
      </c>
      <c r="EGZ32" s="203">
        <v>0.65</v>
      </c>
      <c r="EHA32" s="203">
        <v>0.65</v>
      </c>
      <c r="EHB32" s="203">
        <v>0.65</v>
      </c>
      <c r="EHC32" s="203">
        <v>0.65</v>
      </c>
      <c r="EHD32" s="203">
        <v>0.65</v>
      </c>
      <c r="EHE32" s="203">
        <v>0.65</v>
      </c>
      <c r="EHF32" s="203">
        <v>0.65</v>
      </c>
      <c r="EHG32" s="203">
        <v>0.65</v>
      </c>
      <c r="EHH32" s="203">
        <v>0.65</v>
      </c>
      <c r="EHI32" s="203">
        <v>0.65</v>
      </c>
      <c r="EHJ32" s="203">
        <v>0.65</v>
      </c>
      <c r="EHK32" s="203">
        <v>0.65</v>
      </c>
      <c r="EHL32" s="203">
        <v>0.65</v>
      </c>
      <c r="EHM32" s="203">
        <v>0.65</v>
      </c>
      <c r="EHN32" s="203">
        <v>0.65</v>
      </c>
      <c r="EHO32" s="203">
        <v>0.65</v>
      </c>
      <c r="EHP32" s="203">
        <v>0.65</v>
      </c>
      <c r="EHQ32" s="203">
        <v>0.65</v>
      </c>
      <c r="EHR32" s="203">
        <v>0.65</v>
      </c>
      <c r="EHS32" s="203">
        <v>0.65</v>
      </c>
      <c r="EHT32" s="203">
        <v>0.65</v>
      </c>
      <c r="EHU32" s="203">
        <v>0.65</v>
      </c>
      <c r="EHV32" s="203">
        <v>0.65</v>
      </c>
      <c r="EHW32" s="203">
        <v>0.65</v>
      </c>
      <c r="EHX32" s="203">
        <v>0.65</v>
      </c>
      <c r="EHY32" s="203">
        <v>0.65</v>
      </c>
      <c r="EHZ32" s="203">
        <v>0.65</v>
      </c>
      <c r="EIA32" s="203">
        <v>0.65</v>
      </c>
      <c r="EIB32" s="203">
        <v>0.65</v>
      </c>
      <c r="EIC32" s="203">
        <v>0.65</v>
      </c>
      <c r="EID32" s="203">
        <v>0.65</v>
      </c>
      <c r="EIE32" s="203">
        <v>0.65</v>
      </c>
      <c r="EIF32" s="203">
        <v>0.65</v>
      </c>
      <c r="EIG32" s="203">
        <v>0.65</v>
      </c>
      <c r="EIH32" s="203">
        <v>0.65</v>
      </c>
      <c r="EII32" s="203">
        <v>0.65</v>
      </c>
      <c r="EIJ32" s="203">
        <v>0.65</v>
      </c>
      <c r="EIK32" s="203">
        <v>0.65</v>
      </c>
      <c r="EIL32" s="203">
        <v>0.65</v>
      </c>
      <c r="EIM32" s="203">
        <v>0.65</v>
      </c>
      <c r="EIN32" s="203">
        <v>0.65</v>
      </c>
      <c r="EIO32" s="203">
        <v>0.65</v>
      </c>
      <c r="EIP32" s="203">
        <v>0.65</v>
      </c>
      <c r="EIQ32" s="203">
        <v>0.65</v>
      </c>
      <c r="EIR32" s="203">
        <v>0.65</v>
      </c>
      <c r="EIS32" s="203">
        <v>0.65</v>
      </c>
      <c r="EIT32" s="203">
        <v>0.65</v>
      </c>
      <c r="EIU32" s="203">
        <v>0.65</v>
      </c>
      <c r="EIV32" s="203">
        <v>0.65</v>
      </c>
      <c r="EIW32" s="203">
        <v>0.65</v>
      </c>
      <c r="EIX32" s="203">
        <v>0.65</v>
      </c>
      <c r="EIY32" s="203">
        <v>0.65</v>
      </c>
      <c r="EIZ32" s="203">
        <v>0.65</v>
      </c>
      <c r="EJA32" s="203">
        <v>0.65</v>
      </c>
      <c r="EJB32" s="203">
        <v>0.65</v>
      </c>
      <c r="EJC32" s="203">
        <v>0.65</v>
      </c>
      <c r="EJD32" s="203">
        <v>0.65</v>
      </c>
      <c r="EJE32" s="203">
        <v>0.65</v>
      </c>
      <c r="EJF32" s="203">
        <v>0.65</v>
      </c>
      <c r="EJG32" s="203">
        <v>0.65</v>
      </c>
      <c r="EJH32" s="203">
        <v>0.65</v>
      </c>
      <c r="EJI32" s="203">
        <v>0.65</v>
      </c>
      <c r="EJJ32" s="203">
        <v>0.65</v>
      </c>
      <c r="EJK32" s="203">
        <v>0.65</v>
      </c>
      <c r="EJL32" s="203">
        <v>0.65</v>
      </c>
      <c r="EJM32" s="203">
        <v>0.65</v>
      </c>
      <c r="EJN32" s="203">
        <v>0.65</v>
      </c>
      <c r="EJO32" s="203">
        <v>0.65</v>
      </c>
      <c r="EJP32" s="203">
        <v>0.65</v>
      </c>
      <c r="EJQ32" s="203">
        <v>0.65</v>
      </c>
      <c r="EJR32" s="203">
        <v>0.65</v>
      </c>
      <c r="EJS32" s="203">
        <v>0.65</v>
      </c>
      <c r="EJT32" s="203">
        <v>0.65</v>
      </c>
      <c r="EJU32" s="203">
        <v>0.65</v>
      </c>
      <c r="EJV32" s="203">
        <v>0.65</v>
      </c>
      <c r="EJW32" s="203">
        <v>0.65</v>
      </c>
      <c r="EJX32" s="203">
        <v>0.65</v>
      </c>
      <c r="EJY32" s="203">
        <v>0.65</v>
      </c>
      <c r="EJZ32" s="203">
        <v>0.65</v>
      </c>
      <c r="EKA32" s="203">
        <v>0.65</v>
      </c>
      <c r="EKB32" s="203">
        <v>0.65</v>
      </c>
      <c r="EKC32" s="203">
        <v>0.65</v>
      </c>
      <c r="EKD32" s="203">
        <v>0.65</v>
      </c>
      <c r="EKE32" s="203">
        <v>0.65</v>
      </c>
      <c r="EKF32" s="203">
        <v>0.65</v>
      </c>
      <c r="EKG32" s="203">
        <v>0.65</v>
      </c>
      <c r="EKH32" s="203">
        <v>0.65</v>
      </c>
      <c r="EKI32" s="203">
        <v>0.65</v>
      </c>
      <c r="EKJ32" s="203">
        <v>0.65</v>
      </c>
      <c r="EKK32" s="203">
        <v>0.65</v>
      </c>
      <c r="EKL32" s="203">
        <v>0.65</v>
      </c>
      <c r="EKM32" s="203">
        <v>0.65</v>
      </c>
      <c r="EKN32" s="203">
        <v>0.65</v>
      </c>
      <c r="EKO32" s="203">
        <v>0.65</v>
      </c>
      <c r="EKP32" s="203">
        <v>0.65</v>
      </c>
      <c r="EKQ32" s="203">
        <v>0.65</v>
      </c>
      <c r="EKR32" s="203">
        <v>0.65</v>
      </c>
      <c r="EKS32" s="203">
        <v>0.65</v>
      </c>
      <c r="EKT32" s="203">
        <v>0.65</v>
      </c>
      <c r="EKU32" s="203">
        <v>0.65</v>
      </c>
      <c r="EKV32" s="203">
        <v>0.65</v>
      </c>
      <c r="EKW32" s="203">
        <v>0.65</v>
      </c>
      <c r="EKX32" s="203">
        <v>0.65</v>
      </c>
      <c r="EKY32" s="203">
        <v>0.65</v>
      </c>
      <c r="EKZ32" s="203">
        <v>0.65</v>
      </c>
      <c r="ELA32" s="203">
        <v>0.65</v>
      </c>
      <c r="ELB32" s="203">
        <v>0.65</v>
      </c>
      <c r="ELC32" s="203">
        <v>0.65</v>
      </c>
      <c r="ELD32" s="203">
        <v>0.65</v>
      </c>
      <c r="ELE32" s="203">
        <v>0.65</v>
      </c>
      <c r="ELF32" s="203">
        <v>0.65</v>
      </c>
      <c r="ELG32" s="203">
        <v>0.65</v>
      </c>
      <c r="ELH32" s="203">
        <v>0.65</v>
      </c>
      <c r="ELI32" s="203">
        <v>0.65</v>
      </c>
      <c r="ELJ32" s="203">
        <v>0.65</v>
      </c>
      <c r="ELK32" s="203">
        <v>0.65</v>
      </c>
      <c r="ELL32" s="203">
        <v>0.65</v>
      </c>
      <c r="ELM32" s="203">
        <v>0.65</v>
      </c>
      <c r="ELN32" s="203">
        <v>0.65</v>
      </c>
      <c r="ELO32" s="203">
        <v>0.65</v>
      </c>
      <c r="ELP32" s="203">
        <v>0.65</v>
      </c>
      <c r="ELQ32" s="203">
        <v>0.65</v>
      </c>
      <c r="ELR32" s="203">
        <v>0.65</v>
      </c>
      <c r="ELS32" s="203">
        <v>0.65</v>
      </c>
      <c r="ELT32" s="203">
        <v>0.65</v>
      </c>
      <c r="ELU32" s="203">
        <v>0.65</v>
      </c>
      <c r="ELV32" s="203">
        <v>0.65</v>
      </c>
      <c r="ELW32" s="203">
        <v>0.65</v>
      </c>
      <c r="ELX32" s="203">
        <v>0.65</v>
      </c>
      <c r="ELY32" s="203">
        <v>0.65</v>
      </c>
      <c r="ELZ32" s="203">
        <v>0.65</v>
      </c>
      <c r="EMA32" s="203">
        <v>0.65</v>
      </c>
      <c r="EMB32" s="203">
        <v>0.65</v>
      </c>
      <c r="EMC32" s="203">
        <v>0.65</v>
      </c>
      <c r="EMD32" s="203">
        <v>0.65</v>
      </c>
      <c r="EME32" s="203">
        <v>0.65</v>
      </c>
      <c r="EMF32" s="203">
        <v>0.65</v>
      </c>
      <c r="EMG32" s="203">
        <v>0.65</v>
      </c>
      <c r="EMH32" s="203">
        <v>0.65</v>
      </c>
      <c r="EMI32" s="203">
        <v>0.65</v>
      </c>
      <c r="EMJ32" s="203">
        <v>0.65</v>
      </c>
      <c r="EMK32" s="203">
        <v>0.65</v>
      </c>
      <c r="EML32" s="203">
        <v>0.65</v>
      </c>
      <c r="EMM32" s="203">
        <v>0.65</v>
      </c>
      <c r="EMN32" s="203">
        <v>0.65</v>
      </c>
      <c r="EMO32" s="203">
        <v>0.65</v>
      </c>
      <c r="EMP32" s="203">
        <v>0.65</v>
      </c>
      <c r="EMQ32" s="203">
        <v>0.65</v>
      </c>
      <c r="EMR32" s="203">
        <v>0.65</v>
      </c>
      <c r="EMS32" s="203">
        <v>0.65</v>
      </c>
      <c r="EMT32" s="203">
        <v>0.65</v>
      </c>
      <c r="EMU32" s="203">
        <v>0.65</v>
      </c>
      <c r="EMV32" s="203">
        <v>0.65</v>
      </c>
      <c r="EMW32" s="203">
        <v>0.65</v>
      </c>
      <c r="EMX32" s="203">
        <v>0.65</v>
      </c>
      <c r="EMY32" s="203">
        <v>0.65</v>
      </c>
      <c r="EMZ32" s="203">
        <v>0.65</v>
      </c>
      <c r="ENA32" s="203">
        <v>0.65</v>
      </c>
      <c r="ENB32" s="203">
        <v>0.65</v>
      </c>
      <c r="ENC32" s="203">
        <v>0.65</v>
      </c>
      <c r="END32" s="203">
        <v>0.65</v>
      </c>
      <c r="ENE32" s="203">
        <v>0.65</v>
      </c>
      <c r="ENF32" s="203">
        <v>0.65</v>
      </c>
      <c r="ENG32" s="203">
        <v>0.65</v>
      </c>
      <c r="ENH32" s="203">
        <v>0.65</v>
      </c>
      <c r="ENI32" s="203">
        <v>0.65</v>
      </c>
      <c r="ENJ32" s="203">
        <v>0.65</v>
      </c>
      <c r="ENK32" s="203">
        <v>0.65</v>
      </c>
      <c r="ENL32" s="203">
        <v>0.65</v>
      </c>
      <c r="ENM32" s="203">
        <v>0.65</v>
      </c>
      <c r="ENN32" s="203">
        <v>0.65</v>
      </c>
      <c r="ENO32" s="203">
        <v>0.65</v>
      </c>
      <c r="ENP32" s="203">
        <v>0.65</v>
      </c>
      <c r="ENQ32" s="203">
        <v>0.65</v>
      </c>
      <c r="ENR32" s="203">
        <v>0.65</v>
      </c>
      <c r="ENS32" s="203">
        <v>0.65</v>
      </c>
      <c r="ENT32" s="203">
        <v>0.65</v>
      </c>
      <c r="ENU32" s="203">
        <v>0.65</v>
      </c>
      <c r="ENV32" s="203">
        <v>0.65</v>
      </c>
      <c r="ENW32" s="203">
        <v>0.65</v>
      </c>
      <c r="ENX32" s="203">
        <v>0.65</v>
      </c>
      <c r="ENY32" s="203">
        <v>0.65</v>
      </c>
      <c r="ENZ32" s="203">
        <v>0.65</v>
      </c>
      <c r="EOA32" s="203">
        <v>0.65</v>
      </c>
      <c r="EOB32" s="203">
        <v>0.65</v>
      </c>
      <c r="EOC32" s="203">
        <v>0.65</v>
      </c>
      <c r="EOD32" s="203">
        <v>0.65</v>
      </c>
      <c r="EOE32" s="203">
        <v>0.65</v>
      </c>
      <c r="EOF32" s="203">
        <v>0.65</v>
      </c>
      <c r="EOG32" s="203">
        <v>0.65</v>
      </c>
      <c r="EOH32" s="203">
        <v>0.65</v>
      </c>
      <c r="EOI32" s="203">
        <v>0.65</v>
      </c>
      <c r="EOJ32" s="203">
        <v>0.65</v>
      </c>
      <c r="EOK32" s="203">
        <v>0.65</v>
      </c>
      <c r="EOL32" s="203">
        <v>0.65</v>
      </c>
      <c r="EOM32" s="203">
        <v>0.65</v>
      </c>
      <c r="EON32" s="203">
        <v>0.65</v>
      </c>
      <c r="EOO32" s="203">
        <v>0.65</v>
      </c>
      <c r="EOP32" s="203">
        <v>0.65</v>
      </c>
      <c r="EOQ32" s="203">
        <v>0.65</v>
      </c>
      <c r="EOR32" s="203">
        <v>0.65</v>
      </c>
      <c r="EOS32" s="203">
        <v>0.65</v>
      </c>
      <c r="EOT32" s="203">
        <v>0.65</v>
      </c>
      <c r="EOU32" s="203">
        <v>0.65</v>
      </c>
      <c r="EOV32" s="203">
        <v>0.65</v>
      </c>
      <c r="EOW32" s="203">
        <v>0.65</v>
      </c>
      <c r="EOX32" s="203">
        <v>0.65</v>
      </c>
      <c r="EOY32" s="203">
        <v>0.65</v>
      </c>
      <c r="EOZ32" s="203">
        <v>0.65</v>
      </c>
      <c r="EPA32" s="203">
        <v>0.65</v>
      </c>
      <c r="EPB32" s="203">
        <v>0.65</v>
      </c>
      <c r="EPC32" s="203">
        <v>0.65</v>
      </c>
      <c r="EPD32" s="203">
        <v>0.65</v>
      </c>
      <c r="EPE32" s="203">
        <v>0.65</v>
      </c>
      <c r="EPF32" s="203">
        <v>0.65</v>
      </c>
      <c r="EPG32" s="203">
        <v>0.65</v>
      </c>
      <c r="EPH32" s="203">
        <v>0.65</v>
      </c>
      <c r="EPI32" s="203">
        <v>0.65</v>
      </c>
      <c r="EPJ32" s="203">
        <v>0.65</v>
      </c>
      <c r="EPK32" s="203">
        <v>0.65</v>
      </c>
      <c r="EPL32" s="203">
        <v>0.65</v>
      </c>
      <c r="EPM32" s="203">
        <v>0.65</v>
      </c>
      <c r="EPN32" s="203">
        <v>0.65</v>
      </c>
      <c r="EPO32" s="203">
        <v>0.65</v>
      </c>
      <c r="EPP32" s="203">
        <v>0.65</v>
      </c>
      <c r="EPQ32" s="203">
        <v>0.65</v>
      </c>
      <c r="EPR32" s="203">
        <v>0.65</v>
      </c>
      <c r="EPS32" s="203">
        <v>0.65</v>
      </c>
      <c r="EPT32" s="203">
        <v>0.65</v>
      </c>
      <c r="EPU32" s="203">
        <v>0.65</v>
      </c>
      <c r="EPV32" s="203">
        <v>0.65</v>
      </c>
      <c r="EPW32" s="203">
        <v>0.65</v>
      </c>
      <c r="EPX32" s="203">
        <v>0.65</v>
      </c>
      <c r="EPY32" s="203">
        <v>0.65</v>
      </c>
      <c r="EPZ32" s="203">
        <v>0.65</v>
      </c>
      <c r="EQA32" s="203">
        <v>0.65</v>
      </c>
      <c r="EQB32" s="203">
        <v>0.65</v>
      </c>
      <c r="EQC32" s="203">
        <v>0.65</v>
      </c>
      <c r="EQD32" s="203">
        <v>0.65</v>
      </c>
      <c r="EQE32" s="203">
        <v>0.65</v>
      </c>
      <c r="EQF32" s="203">
        <v>0.65</v>
      </c>
      <c r="EQG32" s="203">
        <v>0.65</v>
      </c>
      <c r="EQH32" s="203">
        <v>0.65</v>
      </c>
      <c r="EQI32" s="203">
        <v>0.65</v>
      </c>
      <c r="EQJ32" s="203">
        <v>0.65</v>
      </c>
      <c r="EQK32" s="203">
        <v>0.65</v>
      </c>
      <c r="EQL32" s="203">
        <v>0.65</v>
      </c>
      <c r="EQM32" s="203">
        <v>0.65</v>
      </c>
      <c r="EQN32" s="203">
        <v>0.65</v>
      </c>
      <c r="EQO32" s="203">
        <v>0.65</v>
      </c>
      <c r="EQP32" s="203">
        <v>0.65</v>
      </c>
      <c r="EQQ32" s="203">
        <v>0.65</v>
      </c>
      <c r="EQR32" s="203">
        <v>0.65</v>
      </c>
      <c r="EQS32" s="203">
        <v>0.65</v>
      </c>
      <c r="EQT32" s="203">
        <v>0.65</v>
      </c>
      <c r="EQU32" s="203">
        <v>0.65</v>
      </c>
      <c r="EQV32" s="203">
        <v>0.65</v>
      </c>
      <c r="EQW32" s="203">
        <v>0.65</v>
      </c>
      <c r="EQX32" s="203">
        <v>0.65</v>
      </c>
      <c r="EQY32" s="203">
        <v>0.65</v>
      </c>
      <c r="EQZ32" s="203">
        <v>0.65</v>
      </c>
      <c r="ERA32" s="203">
        <v>0.65</v>
      </c>
      <c r="ERB32" s="203">
        <v>0.65</v>
      </c>
      <c r="ERC32" s="203">
        <v>0.65</v>
      </c>
      <c r="ERD32" s="203">
        <v>0.65</v>
      </c>
      <c r="ERE32" s="203">
        <v>0.65</v>
      </c>
      <c r="ERF32" s="203">
        <v>0.65</v>
      </c>
      <c r="ERG32" s="203">
        <v>0.65</v>
      </c>
      <c r="ERH32" s="203">
        <v>0.65</v>
      </c>
      <c r="ERI32" s="203">
        <v>0.65</v>
      </c>
      <c r="ERJ32" s="203">
        <v>0.65</v>
      </c>
      <c r="ERK32" s="203">
        <v>0.65</v>
      </c>
      <c r="ERL32" s="203">
        <v>0.65</v>
      </c>
      <c r="ERM32" s="203">
        <v>0.65</v>
      </c>
      <c r="ERN32" s="203">
        <v>0.65</v>
      </c>
      <c r="ERO32" s="203">
        <v>0.65</v>
      </c>
      <c r="ERP32" s="203">
        <v>0.65</v>
      </c>
      <c r="ERQ32" s="203">
        <v>0.65</v>
      </c>
      <c r="ERR32" s="203">
        <v>0.65</v>
      </c>
      <c r="ERS32" s="203">
        <v>0.65</v>
      </c>
      <c r="ERT32" s="203">
        <v>0.65</v>
      </c>
      <c r="ERU32" s="203">
        <v>0.65</v>
      </c>
      <c r="ERV32" s="203">
        <v>0.65</v>
      </c>
      <c r="ERW32" s="203">
        <v>0.65</v>
      </c>
      <c r="ERX32" s="203">
        <v>0.65</v>
      </c>
      <c r="ERY32" s="203">
        <v>0.65</v>
      </c>
      <c r="ERZ32" s="203">
        <v>0.65</v>
      </c>
      <c r="ESA32" s="203">
        <v>0.65</v>
      </c>
      <c r="ESB32" s="203">
        <v>0.65</v>
      </c>
      <c r="ESC32" s="203">
        <v>0.65</v>
      </c>
      <c r="ESD32" s="203">
        <v>0.65</v>
      </c>
      <c r="ESE32" s="203">
        <v>0.65</v>
      </c>
      <c r="ESF32" s="203">
        <v>0.65</v>
      </c>
      <c r="ESG32" s="203">
        <v>0.65</v>
      </c>
      <c r="ESH32" s="203">
        <v>0.65</v>
      </c>
      <c r="ESI32" s="203">
        <v>0.65</v>
      </c>
      <c r="ESJ32" s="203">
        <v>0.65</v>
      </c>
      <c r="ESK32" s="203">
        <v>0.65</v>
      </c>
      <c r="ESL32" s="203">
        <v>0.65</v>
      </c>
      <c r="ESM32" s="203">
        <v>0.65</v>
      </c>
      <c r="ESN32" s="203">
        <v>0.65</v>
      </c>
      <c r="ESO32" s="203">
        <v>0.65</v>
      </c>
      <c r="ESP32" s="203">
        <v>0.65</v>
      </c>
      <c r="ESQ32" s="203">
        <v>0.65</v>
      </c>
      <c r="ESR32" s="203">
        <v>0.65</v>
      </c>
      <c r="ESS32" s="203">
        <v>0.65</v>
      </c>
      <c r="EST32" s="203">
        <v>0.65</v>
      </c>
      <c r="ESU32" s="203">
        <v>0.65</v>
      </c>
      <c r="ESV32" s="203">
        <v>0.65</v>
      </c>
      <c r="ESW32" s="203">
        <v>0.65</v>
      </c>
      <c r="ESX32" s="203">
        <v>0.65</v>
      </c>
      <c r="ESY32" s="203">
        <v>0.65</v>
      </c>
      <c r="ESZ32" s="203">
        <v>0.65</v>
      </c>
      <c r="ETA32" s="203">
        <v>0.65</v>
      </c>
      <c r="ETB32" s="203">
        <v>0.65</v>
      </c>
      <c r="ETC32" s="203">
        <v>0.65</v>
      </c>
      <c r="ETD32" s="203">
        <v>0.65</v>
      </c>
      <c r="ETE32" s="203">
        <v>0.65</v>
      </c>
      <c r="ETF32" s="203">
        <v>0.65</v>
      </c>
      <c r="ETG32" s="203">
        <v>0.65</v>
      </c>
      <c r="ETH32" s="203">
        <v>0.65</v>
      </c>
      <c r="ETI32" s="203">
        <v>0.65</v>
      </c>
      <c r="ETJ32" s="203">
        <v>0.65</v>
      </c>
      <c r="ETK32" s="203">
        <v>0.65</v>
      </c>
      <c r="ETL32" s="203">
        <v>0.65</v>
      </c>
      <c r="ETM32" s="203">
        <v>0.65</v>
      </c>
      <c r="ETN32" s="203">
        <v>0.65</v>
      </c>
      <c r="ETO32" s="203">
        <v>0.65</v>
      </c>
      <c r="ETP32" s="203">
        <v>0.65</v>
      </c>
      <c r="ETQ32" s="203">
        <v>0.65</v>
      </c>
      <c r="ETR32" s="203">
        <v>0.65</v>
      </c>
      <c r="ETS32" s="203">
        <v>0.65</v>
      </c>
      <c r="ETT32" s="203">
        <v>0.65</v>
      </c>
      <c r="ETU32" s="203">
        <v>0.65</v>
      </c>
      <c r="ETV32" s="203">
        <v>0.65</v>
      </c>
      <c r="ETW32" s="203">
        <v>0.65</v>
      </c>
      <c r="ETX32" s="203">
        <v>0.65</v>
      </c>
      <c r="ETY32" s="203">
        <v>0.65</v>
      </c>
      <c r="ETZ32" s="203">
        <v>0.65</v>
      </c>
      <c r="EUA32" s="203">
        <v>0.65</v>
      </c>
      <c r="EUB32" s="203">
        <v>0.65</v>
      </c>
      <c r="EUC32" s="203">
        <v>0.65</v>
      </c>
      <c r="EUD32" s="203">
        <v>0.65</v>
      </c>
      <c r="EUE32" s="203">
        <v>0.65</v>
      </c>
      <c r="EUF32" s="203">
        <v>0.65</v>
      </c>
      <c r="EUG32" s="203">
        <v>0.65</v>
      </c>
      <c r="EUH32" s="203">
        <v>0.65</v>
      </c>
      <c r="EUI32" s="203">
        <v>0.65</v>
      </c>
      <c r="EUJ32" s="203">
        <v>0.65</v>
      </c>
      <c r="EUK32" s="203">
        <v>0.65</v>
      </c>
      <c r="EUL32" s="203">
        <v>0.65</v>
      </c>
      <c r="EUM32" s="203">
        <v>0.65</v>
      </c>
      <c r="EUN32" s="203">
        <v>0.65</v>
      </c>
      <c r="EUO32" s="203">
        <v>0.65</v>
      </c>
      <c r="EUP32" s="203">
        <v>0.65</v>
      </c>
      <c r="EUQ32" s="203">
        <v>0.65</v>
      </c>
      <c r="EUR32" s="203">
        <v>0.65</v>
      </c>
      <c r="EUS32" s="203">
        <v>0.65</v>
      </c>
      <c r="EUT32" s="203">
        <v>0.65</v>
      </c>
      <c r="EUU32" s="203">
        <v>0.65</v>
      </c>
      <c r="EUV32" s="203">
        <v>0.65</v>
      </c>
      <c r="EUW32" s="203">
        <v>0.65</v>
      </c>
      <c r="EUX32" s="203">
        <v>0.65</v>
      </c>
      <c r="EUY32" s="203">
        <v>0.65</v>
      </c>
      <c r="EUZ32" s="203">
        <v>0.65</v>
      </c>
      <c r="EVA32" s="203">
        <v>0.65</v>
      </c>
      <c r="EVB32" s="203">
        <v>0.65</v>
      </c>
      <c r="EVC32" s="203">
        <v>0.65</v>
      </c>
      <c r="EVD32" s="203">
        <v>0.65</v>
      </c>
      <c r="EVE32" s="203">
        <v>0.65</v>
      </c>
      <c r="EVF32" s="203">
        <v>0.65</v>
      </c>
      <c r="EVG32" s="203">
        <v>0.65</v>
      </c>
      <c r="EVH32" s="203">
        <v>0.65</v>
      </c>
      <c r="EVI32" s="203">
        <v>0.65</v>
      </c>
      <c r="EVJ32" s="203">
        <v>0.65</v>
      </c>
      <c r="EVK32" s="203">
        <v>0.65</v>
      </c>
      <c r="EVL32" s="203">
        <v>0.65</v>
      </c>
      <c r="EVM32" s="203">
        <v>0.65</v>
      </c>
      <c r="EVN32" s="203">
        <v>0.65</v>
      </c>
      <c r="EVO32" s="203">
        <v>0.65</v>
      </c>
      <c r="EVP32" s="203">
        <v>0.65</v>
      </c>
      <c r="EVQ32" s="203">
        <v>0.65</v>
      </c>
      <c r="EVR32" s="203">
        <v>0.65</v>
      </c>
      <c r="EVS32" s="203">
        <v>0.65</v>
      </c>
      <c r="EVT32" s="203">
        <v>0.65</v>
      </c>
      <c r="EVU32" s="203">
        <v>0.65</v>
      </c>
      <c r="EVV32" s="203">
        <v>0.65</v>
      </c>
      <c r="EVW32" s="203">
        <v>0.65</v>
      </c>
      <c r="EVX32" s="203">
        <v>0.65</v>
      </c>
      <c r="EVY32" s="203">
        <v>0.65</v>
      </c>
      <c r="EVZ32" s="203">
        <v>0.65</v>
      </c>
      <c r="EWA32" s="203">
        <v>0.65</v>
      </c>
      <c r="EWB32" s="203">
        <v>0.65</v>
      </c>
      <c r="EWC32" s="203">
        <v>0.65</v>
      </c>
      <c r="EWD32" s="203">
        <v>0.65</v>
      </c>
      <c r="EWE32" s="203">
        <v>0.65</v>
      </c>
      <c r="EWF32" s="203">
        <v>0.65</v>
      </c>
      <c r="EWG32" s="203">
        <v>0.65</v>
      </c>
      <c r="EWH32" s="203">
        <v>0.65</v>
      </c>
      <c r="EWI32" s="203">
        <v>0.65</v>
      </c>
      <c r="EWJ32" s="203">
        <v>0.65</v>
      </c>
      <c r="EWK32" s="203">
        <v>0.65</v>
      </c>
      <c r="EWL32" s="203">
        <v>0.65</v>
      </c>
      <c r="EWM32" s="203">
        <v>0.65</v>
      </c>
      <c r="EWN32" s="203">
        <v>0.65</v>
      </c>
      <c r="EWO32" s="203">
        <v>0.65</v>
      </c>
      <c r="EWP32" s="203">
        <v>0.65</v>
      </c>
      <c r="EWQ32" s="203">
        <v>0.65</v>
      </c>
      <c r="EWR32" s="203">
        <v>0.65</v>
      </c>
      <c r="EWS32" s="203">
        <v>0.65</v>
      </c>
      <c r="EWT32" s="203">
        <v>0.65</v>
      </c>
      <c r="EWU32" s="203">
        <v>0.65</v>
      </c>
      <c r="EWV32" s="203">
        <v>0.65</v>
      </c>
      <c r="EWW32" s="203">
        <v>0.65</v>
      </c>
      <c r="EWX32" s="203">
        <v>0.65</v>
      </c>
      <c r="EWY32" s="203">
        <v>0.65</v>
      </c>
      <c r="EWZ32" s="203">
        <v>0.65</v>
      </c>
      <c r="EXA32" s="203">
        <v>0.65</v>
      </c>
      <c r="EXB32" s="203">
        <v>0.65</v>
      </c>
      <c r="EXC32" s="203">
        <v>0.65</v>
      </c>
      <c r="EXD32" s="203">
        <v>0.65</v>
      </c>
      <c r="EXE32" s="203">
        <v>0.65</v>
      </c>
      <c r="EXF32" s="203">
        <v>0.65</v>
      </c>
      <c r="EXG32" s="203">
        <v>0.65</v>
      </c>
      <c r="EXH32" s="203">
        <v>0.65</v>
      </c>
      <c r="EXI32" s="203">
        <v>0.65</v>
      </c>
      <c r="EXJ32" s="203">
        <v>0.65</v>
      </c>
      <c r="EXK32" s="203">
        <v>0.65</v>
      </c>
      <c r="EXL32" s="203">
        <v>0.65</v>
      </c>
      <c r="EXM32" s="203">
        <v>0.65</v>
      </c>
      <c r="EXN32" s="203">
        <v>0.65</v>
      </c>
      <c r="EXO32" s="203">
        <v>0.65</v>
      </c>
      <c r="EXP32" s="203">
        <v>0.65</v>
      </c>
      <c r="EXQ32" s="203">
        <v>0.65</v>
      </c>
      <c r="EXR32" s="203">
        <v>0.65</v>
      </c>
      <c r="EXS32" s="203">
        <v>0.65</v>
      </c>
      <c r="EXT32" s="203">
        <v>0.65</v>
      </c>
      <c r="EXU32" s="203">
        <v>0.65</v>
      </c>
      <c r="EXV32" s="203">
        <v>0.65</v>
      </c>
      <c r="EXW32" s="203">
        <v>0.65</v>
      </c>
      <c r="EXX32" s="203">
        <v>0.65</v>
      </c>
      <c r="EXY32" s="203">
        <v>0.65</v>
      </c>
      <c r="EXZ32" s="203">
        <v>0.65</v>
      </c>
      <c r="EYA32" s="203">
        <v>0.65</v>
      </c>
      <c r="EYB32" s="203">
        <v>0.65</v>
      </c>
      <c r="EYC32" s="203">
        <v>0.65</v>
      </c>
      <c r="EYD32" s="203">
        <v>0.65</v>
      </c>
      <c r="EYE32" s="203">
        <v>0.65</v>
      </c>
      <c r="EYF32" s="203">
        <v>0.65</v>
      </c>
      <c r="EYG32" s="203">
        <v>0.65</v>
      </c>
      <c r="EYH32" s="203">
        <v>0.65</v>
      </c>
      <c r="EYI32" s="203">
        <v>0.65</v>
      </c>
      <c r="EYJ32" s="203">
        <v>0.65</v>
      </c>
      <c r="EYK32" s="203">
        <v>0.65</v>
      </c>
      <c r="EYL32" s="203">
        <v>0.65</v>
      </c>
      <c r="EYM32" s="203">
        <v>0.65</v>
      </c>
      <c r="EYN32" s="203">
        <v>0.65</v>
      </c>
      <c r="EYO32" s="203">
        <v>0.65</v>
      </c>
      <c r="EYP32" s="203">
        <v>0.65</v>
      </c>
      <c r="EYQ32" s="203">
        <v>0.65</v>
      </c>
      <c r="EYR32" s="203">
        <v>0.65</v>
      </c>
      <c r="EYS32" s="203">
        <v>0.65</v>
      </c>
      <c r="EYT32" s="203">
        <v>0.65</v>
      </c>
      <c r="EYU32" s="203">
        <v>0.65</v>
      </c>
      <c r="EYV32" s="203">
        <v>0.65</v>
      </c>
      <c r="EYW32" s="203">
        <v>0.65</v>
      </c>
      <c r="EYX32" s="203">
        <v>0.65</v>
      </c>
      <c r="EYY32" s="203">
        <v>0.65</v>
      </c>
      <c r="EYZ32" s="203">
        <v>0.65</v>
      </c>
      <c r="EZA32" s="203">
        <v>0.65</v>
      </c>
      <c r="EZB32" s="203">
        <v>0.65</v>
      </c>
      <c r="EZC32" s="203">
        <v>0.65</v>
      </c>
      <c r="EZD32" s="203">
        <v>0.65</v>
      </c>
      <c r="EZE32" s="203">
        <v>0.65</v>
      </c>
      <c r="EZF32" s="203">
        <v>0.65</v>
      </c>
      <c r="EZG32" s="203">
        <v>0.65</v>
      </c>
      <c r="EZH32" s="203">
        <v>0.65</v>
      </c>
      <c r="EZI32" s="203">
        <v>0.65</v>
      </c>
      <c r="EZJ32" s="203">
        <v>0.65</v>
      </c>
      <c r="EZK32" s="203">
        <v>0.65</v>
      </c>
      <c r="EZL32" s="203">
        <v>0.65</v>
      </c>
      <c r="EZM32" s="203">
        <v>0.65</v>
      </c>
      <c r="EZN32" s="203">
        <v>0.65</v>
      </c>
      <c r="EZO32" s="203">
        <v>0.65</v>
      </c>
      <c r="EZP32" s="203">
        <v>0.65</v>
      </c>
      <c r="EZQ32" s="203">
        <v>0.65</v>
      </c>
      <c r="EZR32" s="203">
        <v>0.65</v>
      </c>
      <c r="EZS32" s="203">
        <v>0.65</v>
      </c>
      <c r="EZT32" s="203">
        <v>0.65</v>
      </c>
      <c r="EZU32" s="203">
        <v>0.65</v>
      </c>
      <c r="EZV32" s="203">
        <v>0.65</v>
      </c>
      <c r="EZW32" s="203">
        <v>0.65</v>
      </c>
      <c r="EZX32" s="203">
        <v>0.65</v>
      </c>
      <c r="EZY32" s="203">
        <v>0.65</v>
      </c>
      <c r="EZZ32" s="203">
        <v>0.65</v>
      </c>
      <c r="FAA32" s="203">
        <v>0.65</v>
      </c>
      <c r="FAB32" s="203">
        <v>0.65</v>
      </c>
      <c r="FAC32" s="203">
        <v>0.65</v>
      </c>
      <c r="FAD32" s="203">
        <v>0.65</v>
      </c>
      <c r="FAE32" s="203">
        <v>0.65</v>
      </c>
      <c r="FAF32" s="203">
        <v>0.65</v>
      </c>
      <c r="FAG32" s="203">
        <v>0.65</v>
      </c>
      <c r="FAH32" s="203">
        <v>0.65</v>
      </c>
      <c r="FAI32" s="203">
        <v>0.65</v>
      </c>
      <c r="FAJ32" s="203">
        <v>0.65</v>
      </c>
      <c r="FAK32" s="203">
        <v>0.65</v>
      </c>
      <c r="FAL32" s="203">
        <v>0.65</v>
      </c>
      <c r="FAM32" s="203">
        <v>0.65</v>
      </c>
      <c r="FAN32" s="203">
        <v>0.65</v>
      </c>
      <c r="FAO32" s="203">
        <v>0.65</v>
      </c>
      <c r="FAP32" s="203">
        <v>0.65</v>
      </c>
      <c r="FAQ32" s="203">
        <v>0.65</v>
      </c>
      <c r="FAR32" s="203">
        <v>0.65</v>
      </c>
      <c r="FAS32" s="203">
        <v>0.65</v>
      </c>
      <c r="FAT32" s="203">
        <v>0.65</v>
      </c>
      <c r="FAU32" s="203">
        <v>0.65</v>
      </c>
      <c r="FAV32" s="203">
        <v>0.65</v>
      </c>
      <c r="FAW32" s="203">
        <v>0.65</v>
      </c>
      <c r="FAX32" s="203">
        <v>0.65</v>
      </c>
      <c r="FAY32" s="203">
        <v>0.65</v>
      </c>
      <c r="FAZ32" s="203">
        <v>0.65</v>
      </c>
      <c r="FBA32" s="203">
        <v>0.65</v>
      </c>
      <c r="FBB32" s="203">
        <v>0.65</v>
      </c>
      <c r="FBC32" s="203">
        <v>0.65</v>
      </c>
      <c r="FBD32" s="203">
        <v>0.65</v>
      </c>
      <c r="FBE32" s="203">
        <v>0.65</v>
      </c>
      <c r="FBF32" s="203">
        <v>0.65</v>
      </c>
      <c r="FBG32" s="203">
        <v>0.65</v>
      </c>
      <c r="FBH32" s="203">
        <v>0.65</v>
      </c>
      <c r="FBI32" s="203">
        <v>0.65</v>
      </c>
      <c r="FBJ32" s="203">
        <v>0.65</v>
      </c>
      <c r="FBK32" s="203">
        <v>0.65</v>
      </c>
      <c r="FBL32" s="203">
        <v>0.65</v>
      </c>
      <c r="FBM32" s="203">
        <v>0.65</v>
      </c>
      <c r="FBN32" s="203">
        <v>0.65</v>
      </c>
      <c r="FBO32" s="203">
        <v>0.65</v>
      </c>
      <c r="FBP32" s="203">
        <v>0.65</v>
      </c>
      <c r="FBQ32" s="203">
        <v>0.65</v>
      </c>
      <c r="FBR32" s="203">
        <v>0.65</v>
      </c>
      <c r="FBS32" s="203">
        <v>0.65</v>
      </c>
      <c r="FBT32" s="203">
        <v>0.65</v>
      </c>
      <c r="FBU32" s="203">
        <v>0.65</v>
      </c>
      <c r="FBV32" s="203">
        <v>0.65</v>
      </c>
      <c r="FBW32" s="203">
        <v>0.65</v>
      </c>
      <c r="FBX32" s="203">
        <v>0.65</v>
      </c>
      <c r="FBY32" s="203">
        <v>0.65</v>
      </c>
      <c r="FBZ32" s="203">
        <v>0.65</v>
      </c>
      <c r="FCA32" s="203">
        <v>0.65</v>
      </c>
      <c r="FCB32" s="203">
        <v>0.65</v>
      </c>
      <c r="FCC32" s="203">
        <v>0.65</v>
      </c>
      <c r="FCD32" s="203">
        <v>0.65</v>
      </c>
      <c r="FCE32" s="203">
        <v>0.65</v>
      </c>
      <c r="FCF32" s="203">
        <v>0.65</v>
      </c>
      <c r="FCG32" s="203">
        <v>0.65</v>
      </c>
      <c r="FCH32" s="203">
        <v>0.65</v>
      </c>
      <c r="FCI32" s="203">
        <v>0.65</v>
      </c>
      <c r="FCJ32" s="203">
        <v>0.65</v>
      </c>
      <c r="FCK32" s="203">
        <v>0.65</v>
      </c>
      <c r="FCL32" s="203">
        <v>0.65</v>
      </c>
      <c r="FCM32" s="203">
        <v>0.65</v>
      </c>
      <c r="FCN32" s="203">
        <v>0.65</v>
      </c>
      <c r="FCO32" s="203">
        <v>0.65</v>
      </c>
      <c r="FCP32" s="203">
        <v>0.65</v>
      </c>
      <c r="FCQ32" s="203">
        <v>0.65</v>
      </c>
      <c r="FCR32" s="203">
        <v>0.65</v>
      </c>
      <c r="FCS32" s="203">
        <v>0.65</v>
      </c>
      <c r="FCT32" s="203">
        <v>0.65</v>
      </c>
      <c r="FCU32" s="203">
        <v>0.65</v>
      </c>
      <c r="FCV32" s="203">
        <v>0.65</v>
      </c>
      <c r="FCW32" s="203">
        <v>0.65</v>
      </c>
      <c r="FCX32" s="203">
        <v>0.65</v>
      </c>
      <c r="FCY32" s="203">
        <v>0.65</v>
      </c>
      <c r="FCZ32" s="203">
        <v>0.65</v>
      </c>
      <c r="FDA32" s="203">
        <v>0.65</v>
      </c>
      <c r="FDB32" s="203">
        <v>0.65</v>
      </c>
      <c r="FDC32" s="203">
        <v>0.65</v>
      </c>
      <c r="FDD32" s="203">
        <v>0.65</v>
      </c>
      <c r="FDE32" s="203">
        <v>0.65</v>
      </c>
      <c r="FDF32" s="203">
        <v>0.65</v>
      </c>
      <c r="FDG32" s="203">
        <v>0.65</v>
      </c>
      <c r="FDH32" s="203">
        <v>0.65</v>
      </c>
      <c r="FDI32" s="203">
        <v>0.65</v>
      </c>
      <c r="FDJ32" s="203">
        <v>0.65</v>
      </c>
      <c r="FDK32" s="203">
        <v>0.65</v>
      </c>
      <c r="FDL32" s="203">
        <v>0.65</v>
      </c>
      <c r="FDM32" s="203">
        <v>0.65</v>
      </c>
      <c r="FDN32" s="203">
        <v>0.65</v>
      </c>
      <c r="FDO32" s="203">
        <v>0.65</v>
      </c>
      <c r="FDP32" s="203">
        <v>0.65</v>
      </c>
      <c r="FDQ32" s="203">
        <v>0.65</v>
      </c>
      <c r="FDR32" s="203">
        <v>0.65</v>
      </c>
      <c r="FDS32" s="203">
        <v>0.65</v>
      </c>
      <c r="FDT32" s="203">
        <v>0.65</v>
      </c>
      <c r="FDU32" s="203">
        <v>0.65</v>
      </c>
      <c r="FDV32" s="203">
        <v>0.65</v>
      </c>
      <c r="FDW32" s="203">
        <v>0.65</v>
      </c>
      <c r="FDX32" s="203">
        <v>0.65</v>
      </c>
      <c r="FDY32" s="203">
        <v>0.65</v>
      </c>
      <c r="FDZ32" s="203">
        <v>0.65</v>
      </c>
      <c r="FEA32" s="203">
        <v>0.65</v>
      </c>
      <c r="FEB32" s="203">
        <v>0.65</v>
      </c>
      <c r="FEC32" s="203">
        <v>0.65</v>
      </c>
      <c r="FED32" s="203">
        <v>0.65</v>
      </c>
      <c r="FEE32" s="203">
        <v>0.65</v>
      </c>
      <c r="FEF32" s="203">
        <v>0.65</v>
      </c>
      <c r="FEG32" s="203">
        <v>0.65</v>
      </c>
      <c r="FEH32" s="203">
        <v>0.65</v>
      </c>
      <c r="FEI32" s="203">
        <v>0.65</v>
      </c>
      <c r="FEJ32" s="203">
        <v>0.65</v>
      </c>
      <c r="FEK32" s="203">
        <v>0.65</v>
      </c>
      <c r="FEL32" s="203">
        <v>0.65</v>
      </c>
      <c r="FEM32" s="203">
        <v>0.65</v>
      </c>
      <c r="FEN32" s="203">
        <v>0.65</v>
      </c>
      <c r="FEO32" s="203">
        <v>0.65</v>
      </c>
      <c r="FEP32" s="203">
        <v>0.65</v>
      </c>
      <c r="FEQ32" s="203">
        <v>0.65</v>
      </c>
      <c r="FER32" s="203">
        <v>0.65</v>
      </c>
      <c r="FES32" s="203">
        <v>0.65</v>
      </c>
      <c r="FET32" s="203">
        <v>0.65</v>
      </c>
      <c r="FEU32" s="203">
        <v>0.65</v>
      </c>
      <c r="FEV32" s="203">
        <v>0.65</v>
      </c>
      <c r="FEW32" s="203">
        <v>0.65</v>
      </c>
      <c r="FEX32" s="203">
        <v>0.65</v>
      </c>
      <c r="FEY32" s="203">
        <v>0.65</v>
      </c>
      <c r="FEZ32" s="203">
        <v>0.65</v>
      </c>
      <c r="FFA32" s="203">
        <v>0.65</v>
      </c>
      <c r="FFB32" s="203">
        <v>0.65</v>
      </c>
      <c r="FFC32" s="203">
        <v>0.65</v>
      </c>
      <c r="FFD32" s="203">
        <v>0.65</v>
      </c>
      <c r="FFE32" s="203">
        <v>0.65</v>
      </c>
      <c r="FFF32" s="203">
        <v>0.65</v>
      </c>
      <c r="FFG32" s="203">
        <v>0.65</v>
      </c>
      <c r="FFH32" s="203">
        <v>0.65</v>
      </c>
      <c r="FFI32" s="203">
        <v>0.65</v>
      </c>
      <c r="FFJ32" s="203">
        <v>0.65</v>
      </c>
      <c r="FFK32" s="203">
        <v>0.65</v>
      </c>
      <c r="FFL32" s="203">
        <v>0.65</v>
      </c>
      <c r="FFM32" s="203">
        <v>0.65</v>
      </c>
      <c r="FFN32" s="203">
        <v>0.65</v>
      </c>
      <c r="FFO32" s="203">
        <v>0.65</v>
      </c>
      <c r="FFP32" s="203">
        <v>0.65</v>
      </c>
      <c r="FFQ32" s="203">
        <v>0.65</v>
      </c>
      <c r="FFR32" s="203">
        <v>0.65</v>
      </c>
      <c r="FFS32" s="203">
        <v>0.65</v>
      </c>
      <c r="FFT32" s="203">
        <v>0.65</v>
      </c>
      <c r="FFU32" s="203">
        <v>0.65</v>
      </c>
      <c r="FFV32" s="203">
        <v>0.65</v>
      </c>
      <c r="FFW32" s="203">
        <v>0.65</v>
      </c>
      <c r="FFX32" s="203">
        <v>0.65</v>
      </c>
      <c r="FFY32" s="203">
        <v>0.65</v>
      </c>
      <c r="FFZ32" s="203">
        <v>0.65</v>
      </c>
      <c r="FGA32" s="203">
        <v>0.65</v>
      </c>
      <c r="FGB32" s="203">
        <v>0.65</v>
      </c>
      <c r="FGC32" s="203">
        <v>0.65</v>
      </c>
      <c r="FGD32" s="203">
        <v>0.65</v>
      </c>
      <c r="FGE32" s="203">
        <v>0.65</v>
      </c>
      <c r="FGF32" s="203">
        <v>0.65</v>
      </c>
      <c r="FGG32" s="203">
        <v>0.65</v>
      </c>
      <c r="FGH32" s="203">
        <v>0.65</v>
      </c>
      <c r="FGI32" s="203">
        <v>0.65</v>
      </c>
      <c r="FGJ32" s="203">
        <v>0.65</v>
      </c>
      <c r="FGK32" s="203">
        <v>0.65</v>
      </c>
      <c r="FGL32" s="203">
        <v>0.65</v>
      </c>
      <c r="FGM32" s="203">
        <v>0.65</v>
      </c>
      <c r="FGN32" s="203">
        <v>0.65</v>
      </c>
      <c r="FGO32" s="203">
        <v>0.65</v>
      </c>
      <c r="FGP32" s="203">
        <v>0.65</v>
      </c>
      <c r="FGQ32" s="203">
        <v>0.65</v>
      </c>
      <c r="FGR32" s="203">
        <v>0.65</v>
      </c>
      <c r="FGS32" s="203">
        <v>0.65</v>
      </c>
      <c r="FGT32" s="203">
        <v>0.65</v>
      </c>
      <c r="FGU32" s="203">
        <v>0.65</v>
      </c>
      <c r="FGV32" s="203">
        <v>0.65</v>
      </c>
      <c r="FGW32" s="203">
        <v>0.65</v>
      </c>
      <c r="FGX32" s="203">
        <v>0.65</v>
      </c>
      <c r="FGY32" s="203">
        <v>0.65</v>
      </c>
      <c r="FGZ32" s="203">
        <v>0.65</v>
      </c>
      <c r="FHA32" s="203">
        <v>0.65</v>
      </c>
      <c r="FHB32" s="203">
        <v>0.65</v>
      </c>
      <c r="FHC32" s="203">
        <v>0.65</v>
      </c>
      <c r="FHD32" s="203">
        <v>0.65</v>
      </c>
      <c r="FHE32" s="203">
        <v>0.65</v>
      </c>
      <c r="FHF32" s="203">
        <v>0.65</v>
      </c>
      <c r="FHG32" s="203">
        <v>0.65</v>
      </c>
      <c r="FHH32" s="203">
        <v>0.65</v>
      </c>
      <c r="FHI32" s="203">
        <v>0.65</v>
      </c>
      <c r="FHJ32" s="203">
        <v>0.65</v>
      </c>
      <c r="FHK32" s="203">
        <v>0.65</v>
      </c>
      <c r="FHL32" s="203">
        <v>0.65</v>
      </c>
      <c r="FHM32" s="203">
        <v>0.65</v>
      </c>
      <c r="FHN32" s="203">
        <v>0.65</v>
      </c>
      <c r="FHO32" s="203">
        <v>0.65</v>
      </c>
      <c r="FHP32" s="203">
        <v>0.65</v>
      </c>
      <c r="FHQ32" s="203">
        <v>0.65</v>
      </c>
      <c r="FHR32" s="203">
        <v>0.65</v>
      </c>
      <c r="FHS32" s="203">
        <v>0.65</v>
      </c>
      <c r="FHT32" s="203">
        <v>0.65</v>
      </c>
      <c r="FHU32" s="203">
        <v>0.65</v>
      </c>
      <c r="FHV32" s="203">
        <v>0.65</v>
      </c>
      <c r="FHW32" s="203">
        <v>0.65</v>
      </c>
      <c r="FHX32" s="203">
        <v>0.65</v>
      </c>
      <c r="FHY32" s="203">
        <v>0.65</v>
      </c>
      <c r="FHZ32" s="203">
        <v>0.65</v>
      </c>
      <c r="FIA32" s="203">
        <v>0.65</v>
      </c>
      <c r="FIB32" s="203">
        <v>0.65</v>
      </c>
      <c r="FIC32" s="203">
        <v>0.65</v>
      </c>
      <c r="FID32" s="203">
        <v>0.65</v>
      </c>
      <c r="FIE32" s="203">
        <v>0.65</v>
      </c>
      <c r="FIF32" s="203">
        <v>0.65</v>
      </c>
      <c r="FIG32" s="203">
        <v>0.65</v>
      </c>
      <c r="FIH32" s="203">
        <v>0.65</v>
      </c>
      <c r="FII32" s="203">
        <v>0.65</v>
      </c>
      <c r="FIJ32" s="203">
        <v>0.65</v>
      </c>
      <c r="FIK32" s="203">
        <v>0.65</v>
      </c>
      <c r="FIL32" s="203">
        <v>0.65</v>
      </c>
      <c r="FIM32" s="203">
        <v>0.65</v>
      </c>
      <c r="FIN32" s="203">
        <v>0.65</v>
      </c>
      <c r="FIO32" s="203">
        <v>0.65</v>
      </c>
      <c r="FIP32" s="203">
        <v>0.65</v>
      </c>
      <c r="FIQ32" s="203">
        <v>0.65</v>
      </c>
      <c r="FIR32" s="203">
        <v>0.65</v>
      </c>
      <c r="FIS32" s="203">
        <v>0.65</v>
      </c>
      <c r="FIT32" s="203">
        <v>0.65</v>
      </c>
      <c r="FIU32" s="203">
        <v>0.65</v>
      </c>
      <c r="FIV32" s="203">
        <v>0.65</v>
      </c>
      <c r="FIW32" s="203">
        <v>0.65</v>
      </c>
      <c r="FIX32" s="203">
        <v>0.65</v>
      </c>
      <c r="FIY32" s="203">
        <v>0.65</v>
      </c>
      <c r="FIZ32" s="203">
        <v>0.65</v>
      </c>
      <c r="FJA32" s="203">
        <v>0.65</v>
      </c>
      <c r="FJB32" s="203">
        <v>0.65</v>
      </c>
      <c r="FJC32" s="203">
        <v>0.65</v>
      </c>
      <c r="FJD32" s="203">
        <v>0.65</v>
      </c>
      <c r="FJE32" s="203">
        <v>0.65</v>
      </c>
      <c r="FJF32" s="203">
        <v>0.65</v>
      </c>
      <c r="FJG32" s="203">
        <v>0.65</v>
      </c>
      <c r="FJH32" s="203">
        <v>0.65</v>
      </c>
      <c r="FJI32" s="203">
        <v>0.65</v>
      </c>
      <c r="FJJ32" s="203">
        <v>0.65</v>
      </c>
      <c r="FJK32" s="203">
        <v>0.65</v>
      </c>
      <c r="FJL32" s="203">
        <v>0.65</v>
      </c>
      <c r="FJM32" s="203">
        <v>0.65</v>
      </c>
      <c r="FJN32" s="203">
        <v>0.65</v>
      </c>
      <c r="FJO32" s="203">
        <v>0.65</v>
      </c>
      <c r="FJP32" s="203">
        <v>0.65</v>
      </c>
      <c r="FJQ32" s="203">
        <v>0.65</v>
      </c>
      <c r="FJR32" s="203">
        <v>0.65</v>
      </c>
      <c r="FJS32" s="203">
        <v>0.65</v>
      </c>
      <c r="FJT32" s="203">
        <v>0.65</v>
      </c>
      <c r="FJU32" s="203">
        <v>0.65</v>
      </c>
      <c r="FJV32" s="203">
        <v>0.65</v>
      </c>
      <c r="FJW32" s="203">
        <v>0.65</v>
      </c>
      <c r="FJX32" s="203">
        <v>0.65</v>
      </c>
      <c r="FJY32" s="203">
        <v>0.65</v>
      </c>
      <c r="FJZ32" s="203">
        <v>0.65</v>
      </c>
      <c r="FKA32" s="203">
        <v>0.65</v>
      </c>
      <c r="FKB32" s="203">
        <v>0.65</v>
      </c>
      <c r="FKC32" s="203">
        <v>0.65</v>
      </c>
      <c r="FKD32" s="203">
        <v>0.65</v>
      </c>
      <c r="FKE32" s="203">
        <v>0.65</v>
      </c>
      <c r="FKF32" s="203">
        <v>0.65</v>
      </c>
      <c r="FKG32" s="203">
        <v>0.65</v>
      </c>
      <c r="FKH32" s="203">
        <v>0.65</v>
      </c>
      <c r="FKI32" s="203">
        <v>0.65</v>
      </c>
      <c r="FKJ32" s="203">
        <v>0.65</v>
      </c>
      <c r="FKK32" s="203">
        <v>0.65</v>
      </c>
      <c r="FKL32" s="203">
        <v>0.65</v>
      </c>
      <c r="FKM32" s="203">
        <v>0.65</v>
      </c>
      <c r="FKN32" s="203">
        <v>0.65</v>
      </c>
      <c r="FKO32" s="203">
        <v>0.65</v>
      </c>
      <c r="FKP32" s="203">
        <v>0.65</v>
      </c>
      <c r="FKQ32" s="203">
        <v>0.65</v>
      </c>
      <c r="FKR32" s="203">
        <v>0.65</v>
      </c>
      <c r="FKS32" s="203">
        <v>0.65</v>
      </c>
      <c r="FKT32" s="203">
        <v>0.65</v>
      </c>
      <c r="FKU32" s="203">
        <v>0.65</v>
      </c>
      <c r="FKV32" s="203">
        <v>0.65</v>
      </c>
      <c r="FKW32" s="203">
        <v>0.65</v>
      </c>
      <c r="FKX32" s="203">
        <v>0.65</v>
      </c>
      <c r="FKY32" s="203">
        <v>0.65</v>
      </c>
      <c r="FKZ32" s="203">
        <v>0.65</v>
      </c>
      <c r="FLA32" s="203">
        <v>0.65</v>
      </c>
      <c r="FLB32" s="203">
        <v>0.65</v>
      </c>
      <c r="FLC32" s="203">
        <v>0.65</v>
      </c>
      <c r="FLD32" s="203">
        <v>0.65</v>
      </c>
      <c r="FLE32" s="203">
        <v>0.65</v>
      </c>
      <c r="FLF32" s="203">
        <v>0.65</v>
      </c>
      <c r="FLG32" s="203">
        <v>0.65</v>
      </c>
      <c r="FLH32" s="203">
        <v>0.65</v>
      </c>
      <c r="FLI32" s="203">
        <v>0.65</v>
      </c>
      <c r="FLJ32" s="203">
        <v>0.65</v>
      </c>
      <c r="FLK32" s="203">
        <v>0.65</v>
      </c>
      <c r="FLL32" s="203">
        <v>0.65</v>
      </c>
      <c r="FLM32" s="203">
        <v>0.65</v>
      </c>
      <c r="FLN32" s="203">
        <v>0.65</v>
      </c>
      <c r="FLO32" s="203">
        <v>0.65</v>
      </c>
      <c r="FLP32" s="203">
        <v>0.65</v>
      </c>
      <c r="FLQ32" s="203">
        <v>0.65</v>
      </c>
      <c r="FLR32" s="203">
        <v>0.65</v>
      </c>
      <c r="FLS32" s="203">
        <v>0.65</v>
      </c>
      <c r="FLT32" s="203">
        <v>0.65</v>
      </c>
      <c r="FLU32" s="203">
        <v>0.65</v>
      </c>
      <c r="FLV32" s="203">
        <v>0.65</v>
      </c>
      <c r="FLW32" s="203">
        <v>0.65</v>
      </c>
      <c r="FLX32" s="203">
        <v>0.65</v>
      </c>
      <c r="FLY32" s="203">
        <v>0.65</v>
      </c>
      <c r="FLZ32" s="203">
        <v>0.65</v>
      </c>
      <c r="FMA32" s="203">
        <v>0.65</v>
      </c>
      <c r="FMB32" s="203">
        <v>0.65</v>
      </c>
      <c r="FMC32" s="203">
        <v>0.65</v>
      </c>
      <c r="FMD32" s="203">
        <v>0.65</v>
      </c>
      <c r="FME32" s="203">
        <v>0.65</v>
      </c>
      <c r="FMF32" s="203">
        <v>0.65</v>
      </c>
      <c r="FMG32" s="203">
        <v>0.65</v>
      </c>
      <c r="FMH32" s="203">
        <v>0.65</v>
      </c>
      <c r="FMI32" s="203">
        <v>0.65</v>
      </c>
      <c r="FMJ32" s="203">
        <v>0.65</v>
      </c>
      <c r="FMK32" s="203">
        <v>0.65</v>
      </c>
      <c r="FML32" s="203">
        <v>0.65</v>
      </c>
      <c r="FMM32" s="203">
        <v>0.65</v>
      </c>
      <c r="FMN32" s="203">
        <v>0.65</v>
      </c>
      <c r="FMO32" s="203">
        <v>0.65</v>
      </c>
      <c r="FMP32" s="203">
        <v>0.65</v>
      </c>
      <c r="FMQ32" s="203">
        <v>0.65</v>
      </c>
      <c r="FMR32" s="203">
        <v>0.65</v>
      </c>
      <c r="FMS32" s="203">
        <v>0.65</v>
      </c>
      <c r="FMT32" s="203">
        <v>0.65</v>
      </c>
      <c r="FMU32" s="203">
        <v>0.65</v>
      </c>
      <c r="FMV32" s="203">
        <v>0.65</v>
      </c>
      <c r="FMW32" s="203">
        <v>0.65</v>
      </c>
      <c r="FMX32" s="203">
        <v>0.65</v>
      </c>
      <c r="FMY32" s="203">
        <v>0.65</v>
      </c>
      <c r="FMZ32" s="203">
        <v>0.65</v>
      </c>
      <c r="FNA32" s="203">
        <v>0.65</v>
      </c>
      <c r="FNB32" s="203">
        <v>0.65</v>
      </c>
      <c r="FNC32" s="203">
        <v>0.65</v>
      </c>
      <c r="FND32" s="203">
        <v>0.65</v>
      </c>
      <c r="FNE32" s="203">
        <v>0.65</v>
      </c>
      <c r="FNF32" s="203">
        <v>0.65</v>
      </c>
      <c r="FNG32" s="203">
        <v>0.65</v>
      </c>
      <c r="FNH32" s="203">
        <v>0.65</v>
      </c>
      <c r="FNI32" s="203">
        <v>0.65</v>
      </c>
      <c r="FNJ32" s="203">
        <v>0.65</v>
      </c>
      <c r="FNK32" s="203">
        <v>0.65</v>
      </c>
      <c r="FNL32" s="203">
        <v>0.65</v>
      </c>
      <c r="FNM32" s="203">
        <v>0.65</v>
      </c>
      <c r="FNN32" s="203">
        <v>0.65</v>
      </c>
      <c r="FNO32" s="203">
        <v>0.65</v>
      </c>
      <c r="FNP32" s="203">
        <v>0.65</v>
      </c>
      <c r="FNQ32" s="203">
        <v>0.65</v>
      </c>
      <c r="FNR32" s="203">
        <v>0.65</v>
      </c>
      <c r="FNS32" s="203">
        <v>0.65</v>
      </c>
      <c r="FNT32" s="203">
        <v>0.65</v>
      </c>
      <c r="FNU32" s="203">
        <v>0.65</v>
      </c>
      <c r="FNV32" s="203">
        <v>0.65</v>
      </c>
      <c r="FNW32" s="203">
        <v>0.65</v>
      </c>
      <c r="FNX32" s="203">
        <v>0.65</v>
      </c>
      <c r="FNY32" s="203">
        <v>0.65</v>
      </c>
      <c r="FNZ32" s="203">
        <v>0.65</v>
      </c>
      <c r="FOA32" s="203">
        <v>0.65</v>
      </c>
      <c r="FOB32" s="203">
        <v>0.65</v>
      </c>
      <c r="FOC32" s="203">
        <v>0.65</v>
      </c>
      <c r="FOD32" s="203">
        <v>0.65</v>
      </c>
      <c r="FOE32" s="203">
        <v>0.65</v>
      </c>
      <c r="FOF32" s="203">
        <v>0.65</v>
      </c>
      <c r="FOG32" s="203">
        <v>0.65</v>
      </c>
      <c r="FOH32" s="203">
        <v>0.65</v>
      </c>
      <c r="FOI32" s="203">
        <v>0.65</v>
      </c>
      <c r="FOJ32" s="203">
        <v>0.65</v>
      </c>
      <c r="FOK32" s="203">
        <v>0.65</v>
      </c>
      <c r="FOL32" s="203">
        <v>0.65</v>
      </c>
      <c r="FOM32" s="203">
        <v>0.65</v>
      </c>
      <c r="FON32" s="203">
        <v>0.65</v>
      </c>
      <c r="FOO32" s="203">
        <v>0.65</v>
      </c>
      <c r="FOP32" s="203">
        <v>0.65</v>
      </c>
      <c r="FOQ32" s="203">
        <v>0.65</v>
      </c>
      <c r="FOR32" s="203">
        <v>0.65</v>
      </c>
      <c r="FOS32" s="203">
        <v>0.65</v>
      </c>
      <c r="FOT32" s="203">
        <v>0.65</v>
      </c>
      <c r="FOU32" s="203">
        <v>0.65</v>
      </c>
      <c r="FOV32" s="203">
        <v>0.65</v>
      </c>
      <c r="FOW32" s="203">
        <v>0.65</v>
      </c>
      <c r="FOX32" s="203">
        <v>0.65</v>
      </c>
      <c r="FOY32" s="203">
        <v>0.65</v>
      </c>
      <c r="FOZ32" s="203">
        <v>0.65</v>
      </c>
      <c r="FPA32" s="203">
        <v>0.65</v>
      </c>
      <c r="FPB32" s="203">
        <v>0.65</v>
      </c>
      <c r="FPC32" s="203">
        <v>0.65</v>
      </c>
      <c r="FPD32" s="203">
        <v>0.65</v>
      </c>
      <c r="FPE32" s="203">
        <v>0.65</v>
      </c>
      <c r="FPF32" s="203">
        <v>0.65</v>
      </c>
      <c r="FPG32" s="203">
        <v>0.65</v>
      </c>
      <c r="FPH32" s="203">
        <v>0.65</v>
      </c>
      <c r="FPI32" s="203">
        <v>0.65</v>
      </c>
      <c r="FPJ32" s="203">
        <v>0.65</v>
      </c>
      <c r="FPK32" s="203">
        <v>0.65</v>
      </c>
      <c r="FPL32" s="203">
        <v>0.65</v>
      </c>
      <c r="FPM32" s="203">
        <v>0.65</v>
      </c>
      <c r="FPN32" s="203">
        <v>0.65</v>
      </c>
      <c r="FPO32" s="203">
        <v>0.65</v>
      </c>
      <c r="FPP32" s="203">
        <v>0.65</v>
      </c>
      <c r="FPQ32" s="203">
        <v>0.65</v>
      </c>
      <c r="FPR32" s="203">
        <v>0.65</v>
      </c>
      <c r="FPS32" s="203">
        <v>0.65</v>
      </c>
      <c r="FPT32" s="203">
        <v>0.65</v>
      </c>
      <c r="FPU32" s="203">
        <v>0.65</v>
      </c>
      <c r="FPV32" s="203">
        <v>0.65</v>
      </c>
      <c r="FPW32" s="203">
        <v>0.65</v>
      </c>
      <c r="FPX32" s="203">
        <v>0.65</v>
      </c>
      <c r="FPY32" s="203">
        <v>0.65</v>
      </c>
      <c r="FPZ32" s="203">
        <v>0.65</v>
      </c>
      <c r="FQA32" s="203">
        <v>0.65</v>
      </c>
      <c r="FQB32" s="203">
        <v>0.65</v>
      </c>
      <c r="FQC32" s="203">
        <v>0.65</v>
      </c>
      <c r="FQD32" s="203">
        <v>0.65</v>
      </c>
      <c r="FQE32" s="203">
        <v>0.65</v>
      </c>
      <c r="FQF32" s="203">
        <v>0.65</v>
      </c>
      <c r="FQG32" s="203">
        <v>0.65</v>
      </c>
      <c r="FQH32" s="203">
        <v>0.65</v>
      </c>
      <c r="FQI32" s="203">
        <v>0.65</v>
      </c>
      <c r="FQJ32" s="203">
        <v>0.65</v>
      </c>
      <c r="FQK32" s="203">
        <v>0.65</v>
      </c>
      <c r="FQL32" s="203">
        <v>0.65</v>
      </c>
      <c r="FQM32" s="203">
        <v>0.65</v>
      </c>
      <c r="FQN32" s="203">
        <v>0.65</v>
      </c>
      <c r="FQO32" s="203">
        <v>0.65</v>
      </c>
      <c r="FQP32" s="203">
        <v>0.65</v>
      </c>
      <c r="FQQ32" s="203">
        <v>0.65</v>
      </c>
      <c r="FQR32" s="203">
        <v>0.65</v>
      </c>
      <c r="FQS32" s="203">
        <v>0.65</v>
      </c>
      <c r="FQT32" s="203">
        <v>0.65</v>
      </c>
      <c r="FQU32" s="203">
        <v>0.65</v>
      </c>
      <c r="FQV32" s="203">
        <v>0.65</v>
      </c>
      <c r="FQW32" s="203">
        <v>0.65</v>
      </c>
      <c r="FQX32" s="203">
        <v>0.65</v>
      </c>
      <c r="FQY32" s="203">
        <v>0.65</v>
      </c>
      <c r="FQZ32" s="203">
        <v>0.65</v>
      </c>
      <c r="FRA32" s="203">
        <v>0.65</v>
      </c>
      <c r="FRB32" s="203">
        <v>0.65</v>
      </c>
      <c r="FRC32" s="203">
        <v>0.65</v>
      </c>
      <c r="FRD32" s="203">
        <v>0.65</v>
      </c>
      <c r="FRE32" s="203">
        <v>0.65</v>
      </c>
      <c r="FRF32" s="203">
        <v>0.65</v>
      </c>
      <c r="FRG32" s="203">
        <v>0.65</v>
      </c>
      <c r="FRH32" s="203">
        <v>0.65</v>
      </c>
      <c r="FRI32" s="203">
        <v>0.65</v>
      </c>
      <c r="FRJ32" s="203">
        <v>0.65</v>
      </c>
      <c r="FRK32" s="203">
        <v>0.65</v>
      </c>
      <c r="FRL32" s="203">
        <v>0.65</v>
      </c>
      <c r="FRM32" s="203">
        <v>0.65</v>
      </c>
      <c r="FRN32" s="203">
        <v>0.65</v>
      </c>
      <c r="FRO32" s="203">
        <v>0.65</v>
      </c>
      <c r="FRP32" s="203">
        <v>0.65</v>
      </c>
      <c r="FRQ32" s="203">
        <v>0.65</v>
      </c>
      <c r="FRR32" s="203">
        <v>0.65</v>
      </c>
      <c r="FRS32" s="203">
        <v>0.65</v>
      </c>
      <c r="FRT32" s="203">
        <v>0.65</v>
      </c>
      <c r="FRU32" s="203">
        <v>0.65</v>
      </c>
      <c r="FRV32" s="203">
        <v>0.65</v>
      </c>
      <c r="FRW32" s="203">
        <v>0.65</v>
      </c>
      <c r="FRX32" s="203">
        <v>0.65</v>
      </c>
      <c r="FRY32" s="203">
        <v>0.65</v>
      </c>
      <c r="FRZ32" s="203">
        <v>0.65</v>
      </c>
      <c r="FSA32" s="203">
        <v>0.65</v>
      </c>
      <c r="FSB32" s="203">
        <v>0.65</v>
      </c>
      <c r="FSC32" s="203">
        <v>0.65</v>
      </c>
      <c r="FSD32" s="203">
        <v>0.65</v>
      </c>
      <c r="FSE32" s="203">
        <v>0.65</v>
      </c>
      <c r="FSF32" s="203">
        <v>0.65</v>
      </c>
      <c r="FSG32" s="203">
        <v>0.65</v>
      </c>
      <c r="FSH32" s="203">
        <v>0.65</v>
      </c>
      <c r="FSI32" s="203">
        <v>0.65</v>
      </c>
      <c r="FSJ32" s="203">
        <v>0.65</v>
      </c>
      <c r="FSK32" s="203">
        <v>0.65</v>
      </c>
      <c r="FSL32" s="203">
        <v>0.65</v>
      </c>
      <c r="FSM32" s="203">
        <v>0.65</v>
      </c>
      <c r="FSN32" s="203">
        <v>0.65</v>
      </c>
      <c r="FSO32" s="203">
        <v>0.65</v>
      </c>
      <c r="FSP32" s="203">
        <v>0.65</v>
      </c>
      <c r="FSQ32" s="203">
        <v>0.65</v>
      </c>
      <c r="FSR32" s="203">
        <v>0.65</v>
      </c>
      <c r="FSS32" s="203">
        <v>0.65</v>
      </c>
      <c r="FST32" s="203">
        <v>0.65</v>
      </c>
      <c r="FSU32" s="203">
        <v>0.65</v>
      </c>
      <c r="FSV32" s="203">
        <v>0.65</v>
      </c>
      <c r="FSW32" s="203">
        <v>0.65</v>
      </c>
      <c r="FSX32" s="203">
        <v>0.65</v>
      </c>
      <c r="FSY32" s="203">
        <v>0.65</v>
      </c>
      <c r="FSZ32" s="203">
        <v>0.65</v>
      </c>
      <c r="FTA32" s="203">
        <v>0.65</v>
      </c>
      <c r="FTB32" s="203">
        <v>0.65</v>
      </c>
      <c r="FTC32" s="203">
        <v>0.65</v>
      </c>
      <c r="FTD32" s="203">
        <v>0.65</v>
      </c>
      <c r="FTE32" s="203">
        <v>0.65</v>
      </c>
      <c r="FTF32" s="203">
        <v>0.65</v>
      </c>
      <c r="FTG32" s="203">
        <v>0.65</v>
      </c>
      <c r="FTH32" s="203">
        <v>0.65</v>
      </c>
      <c r="FTI32" s="203">
        <v>0.65</v>
      </c>
      <c r="FTJ32" s="203">
        <v>0.65</v>
      </c>
      <c r="FTK32" s="203">
        <v>0.65</v>
      </c>
      <c r="FTL32" s="203">
        <v>0.65</v>
      </c>
      <c r="FTM32" s="203">
        <v>0.65</v>
      </c>
      <c r="FTN32" s="203">
        <v>0.65</v>
      </c>
      <c r="FTO32" s="203">
        <v>0.65</v>
      </c>
      <c r="FTP32" s="203">
        <v>0.65</v>
      </c>
      <c r="FTQ32" s="203">
        <v>0.65</v>
      </c>
      <c r="FTR32" s="203">
        <v>0.65</v>
      </c>
      <c r="FTS32" s="203">
        <v>0.65</v>
      </c>
      <c r="FTT32" s="203">
        <v>0.65</v>
      </c>
      <c r="FTU32" s="203">
        <v>0.65</v>
      </c>
      <c r="FTV32" s="203">
        <v>0.65</v>
      </c>
      <c r="FTW32" s="203">
        <v>0.65</v>
      </c>
      <c r="FTX32" s="203">
        <v>0.65</v>
      </c>
      <c r="FTY32" s="203">
        <v>0.65</v>
      </c>
      <c r="FTZ32" s="203">
        <v>0.65</v>
      </c>
      <c r="FUA32" s="203">
        <v>0.65</v>
      </c>
      <c r="FUB32" s="203">
        <v>0.65</v>
      </c>
      <c r="FUC32" s="203">
        <v>0.65</v>
      </c>
      <c r="FUD32" s="203">
        <v>0.65</v>
      </c>
      <c r="FUE32" s="203">
        <v>0.65</v>
      </c>
      <c r="FUF32" s="203">
        <v>0.65</v>
      </c>
      <c r="FUG32" s="203">
        <v>0.65</v>
      </c>
      <c r="FUH32" s="203">
        <v>0.65</v>
      </c>
      <c r="FUI32" s="203">
        <v>0.65</v>
      </c>
      <c r="FUJ32" s="203">
        <v>0.65</v>
      </c>
      <c r="FUK32" s="203">
        <v>0.65</v>
      </c>
      <c r="FUL32" s="203">
        <v>0.65</v>
      </c>
      <c r="FUM32" s="203">
        <v>0.65</v>
      </c>
      <c r="FUN32" s="203">
        <v>0.65</v>
      </c>
      <c r="FUO32" s="203">
        <v>0.65</v>
      </c>
      <c r="FUP32" s="203">
        <v>0.65</v>
      </c>
      <c r="FUQ32" s="203">
        <v>0.65</v>
      </c>
      <c r="FUR32" s="203">
        <v>0.65</v>
      </c>
      <c r="FUS32" s="203">
        <v>0.65</v>
      </c>
      <c r="FUT32" s="203">
        <v>0.65</v>
      </c>
      <c r="FUU32" s="203">
        <v>0.65</v>
      </c>
      <c r="FUV32" s="203">
        <v>0.65</v>
      </c>
      <c r="FUW32" s="203">
        <v>0.65</v>
      </c>
      <c r="FUX32" s="203">
        <v>0.65</v>
      </c>
      <c r="FUY32" s="203">
        <v>0.65</v>
      </c>
      <c r="FUZ32" s="203">
        <v>0.65</v>
      </c>
      <c r="FVA32" s="203">
        <v>0.65</v>
      </c>
      <c r="FVB32" s="203">
        <v>0.65</v>
      </c>
      <c r="FVC32" s="203">
        <v>0.65</v>
      </c>
      <c r="FVD32" s="203">
        <v>0.65</v>
      </c>
      <c r="FVE32" s="203">
        <v>0.65</v>
      </c>
      <c r="FVF32" s="203">
        <v>0.65</v>
      </c>
      <c r="FVG32" s="203">
        <v>0.65</v>
      </c>
      <c r="FVH32" s="203">
        <v>0.65</v>
      </c>
      <c r="FVI32" s="203">
        <v>0.65</v>
      </c>
      <c r="FVJ32" s="203">
        <v>0.65</v>
      </c>
      <c r="FVK32" s="203">
        <v>0.65</v>
      </c>
      <c r="FVL32" s="203">
        <v>0.65</v>
      </c>
      <c r="FVM32" s="203">
        <v>0.65</v>
      </c>
      <c r="FVN32" s="203">
        <v>0.65</v>
      </c>
      <c r="FVO32" s="203">
        <v>0.65</v>
      </c>
      <c r="FVP32" s="203">
        <v>0.65</v>
      </c>
      <c r="FVQ32" s="203">
        <v>0.65</v>
      </c>
      <c r="FVR32" s="203">
        <v>0.65</v>
      </c>
      <c r="FVS32" s="203">
        <v>0.65</v>
      </c>
      <c r="FVT32" s="203">
        <v>0.65</v>
      </c>
      <c r="FVU32" s="203">
        <v>0.65</v>
      </c>
      <c r="FVV32" s="203">
        <v>0.65</v>
      </c>
      <c r="FVW32" s="203">
        <v>0.65</v>
      </c>
      <c r="FVX32" s="203">
        <v>0.65</v>
      </c>
      <c r="FVY32" s="203">
        <v>0.65</v>
      </c>
      <c r="FVZ32" s="203">
        <v>0.65</v>
      </c>
      <c r="FWA32" s="203">
        <v>0.65</v>
      </c>
      <c r="FWB32" s="203">
        <v>0.65</v>
      </c>
      <c r="FWC32" s="203">
        <v>0.65</v>
      </c>
      <c r="FWD32" s="203">
        <v>0.65</v>
      </c>
      <c r="FWE32" s="203">
        <v>0.65</v>
      </c>
      <c r="FWF32" s="203">
        <v>0.65</v>
      </c>
      <c r="FWG32" s="203">
        <v>0.65</v>
      </c>
      <c r="FWH32" s="203">
        <v>0.65</v>
      </c>
      <c r="FWI32" s="203">
        <v>0.65</v>
      </c>
      <c r="FWJ32" s="203">
        <v>0.65</v>
      </c>
      <c r="FWK32" s="203">
        <v>0.65</v>
      </c>
      <c r="FWL32" s="203">
        <v>0.65</v>
      </c>
      <c r="FWM32" s="203">
        <v>0.65</v>
      </c>
      <c r="FWN32" s="203">
        <v>0.65</v>
      </c>
      <c r="FWO32" s="203">
        <v>0.65</v>
      </c>
      <c r="FWP32" s="203">
        <v>0.65</v>
      </c>
      <c r="FWQ32" s="203">
        <v>0.65</v>
      </c>
      <c r="FWR32" s="203">
        <v>0.65</v>
      </c>
      <c r="FWS32" s="203">
        <v>0.65</v>
      </c>
      <c r="FWT32" s="203">
        <v>0.65</v>
      </c>
      <c r="FWU32" s="203">
        <v>0.65</v>
      </c>
      <c r="FWV32" s="203">
        <v>0.65</v>
      </c>
      <c r="FWW32" s="203">
        <v>0.65</v>
      </c>
      <c r="FWX32" s="203">
        <v>0.65</v>
      </c>
      <c r="FWY32" s="203">
        <v>0.65</v>
      </c>
      <c r="FWZ32" s="203">
        <v>0.65</v>
      </c>
      <c r="FXA32" s="203">
        <v>0.65</v>
      </c>
      <c r="FXB32" s="203">
        <v>0.65</v>
      </c>
      <c r="FXC32" s="203">
        <v>0.65</v>
      </c>
      <c r="FXD32" s="203">
        <v>0.65</v>
      </c>
      <c r="FXE32" s="203">
        <v>0.65</v>
      </c>
      <c r="FXF32" s="203">
        <v>0.65</v>
      </c>
      <c r="FXG32" s="203">
        <v>0.65</v>
      </c>
      <c r="FXH32" s="203">
        <v>0.65</v>
      </c>
      <c r="FXI32" s="203">
        <v>0.65</v>
      </c>
      <c r="FXJ32" s="203">
        <v>0.65</v>
      </c>
      <c r="FXK32" s="203">
        <v>0.65</v>
      </c>
      <c r="FXL32" s="203">
        <v>0.65</v>
      </c>
      <c r="FXM32" s="203">
        <v>0.65</v>
      </c>
      <c r="FXN32" s="203">
        <v>0.65</v>
      </c>
      <c r="FXO32" s="203">
        <v>0.65</v>
      </c>
      <c r="FXP32" s="203">
        <v>0.65</v>
      </c>
      <c r="FXQ32" s="203">
        <v>0.65</v>
      </c>
      <c r="FXR32" s="203">
        <v>0.65</v>
      </c>
      <c r="FXS32" s="203">
        <v>0.65</v>
      </c>
      <c r="FXT32" s="203">
        <v>0.65</v>
      </c>
      <c r="FXU32" s="203">
        <v>0.65</v>
      </c>
      <c r="FXV32" s="203">
        <v>0.65</v>
      </c>
      <c r="FXW32" s="203">
        <v>0.65</v>
      </c>
      <c r="FXX32" s="203">
        <v>0.65</v>
      </c>
      <c r="FXY32" s="203">
        <v>0.65</v>
      </c>
      <c r="FXZ32" s="203">
        <v>0.65</v>
      </c>
      <c r="FYA32" s="203">
        <v>0.65</v>
      </c>
      <c r="FYB32" s="203">
        <v>0.65</v>
      </c>
      <c r="FYC32" s="203">
        <v>0.65</v>
      </c>
      <c r="FYD32" s="203">
        <v>0.65</v>
      </c>
      <c r="FYE32" s="203">
        <v>0.65</v>
      </c>
      <c r="FYF32" s="203">
        <v>0.65</v>
      </c>
      <c r="FYG32" s="203">
        <v>0.65</v>
      </c>
      <c r="FYH32" s="203">
        <v>0.65</v>
      </c>
      <c r="FYI32" s="203">
        <v>0.65</v>
      </c>
      <c r="FYJ32" s="203">
        <v>0.65</v>
      </c>
      <c r="FYK32" s="203">
        <v>0.65</v>
      </c>
      <c r="FYL32" s="203">
        <v>0.65</v>
      </c>
      <c r="FYM32" s="203">
        <v>0.65</v>
      </c>
      <c r="FYN32" s="203">
        <v>0.65</v>
      </c>
      <c r="FYO32" s="203">
        <v>0.65</v>
      </c>
      <c r="FYP32" s="203">
        <v>0.65</v>
      </c>
      <c r="FYQ32" s="203">
        <v>0.65</v>
      </c>
      <c r="FYR32" s="203">
        <v>0.65</v>
      </c>
      <c r="FYS32" s="203">
        <v>0.65</v>
      </c>
      <c r="FYT32" s="203">
        <v>0.65</v>
      </c>
      <c r="FYU32" s="203">
        <v>0.65</v>
      </c>
      <c r="FYV32" s="203">
        <v>0.65</v>
      </c>
      <c r="FYW32" s="203">
        <v>0.65</v>
      </c>
      <c r="FYX32" s="203">
        <v>0.65</v>
      </c>
      <c r="FYY32" s="203">
        <v>0.65</v>
      </c>
      <c r="FYZ32" s="203">
        <v>0.65</v>
      </c>
      <c r="FZA32" s="203">
        <v>0.65</v>
      </c>
      <c r="FZB32" s="203">
        <v>0.65</v>
      </c>
      <c r="FZC32" s="203">
        <v>0.65</v>
      </c>
      <c r="FZD32" s="203">
        <v>0.65</v>
      </c>
      <c r="FZE32" s="203">
        <v>0.65</v>
      </c>
      <c r="FZF32" s="203">
        <v>0.65</v>
      </c>
      <c r="FZG32" s="203">
        <v>0.65</v>
      </c>
      <c r="FZH32" s="203">
        <v>0.65</v>
      </c>
      <c r="FZI32" s="203">
        <v>0.65</v>
      </c>
      <c r="FZJ32" s="203">
        <v>0.65</v>
      </c>
      <c r="FZK32" s="203">
        <v>0.65</v>
      </c>
      <c r="FZL32" s="203">
        <v>0.65</v>
      </c>
      <c r="FZM32" s="203">
        <v>0.65</v>
      </c>
      <c r="FZN32" s="203">
        <v>0.65</v>
      </c>
      <c r="FZO32" s="203">
        <v>0.65</v>
      </c>
      <c r="FZP32" s="203">
        <v>0.65</v>
      </c>
      <c r="FZQ32" s="203">
        <v>0.65</v>
      </c>
      <c r="FZR32" s="203">
        <v>0.65</v>
      </c>
      <c r="FZS32" s="203">
        <v>0.65</v>
      </c>
      <c r="FZT32" s="203">
        <v>0.65</v>
      </c>
      <c r="FZU32" s="203">
        <v>0.65</v>
      </c>
      <c r="FZV32" s="203">
        <v>0.65</v>
      </c>
      <c r="FZW32" s="203">
        <v>0.65</v>
      </c>
      <c r="FZX32" s="203">
        <v>0.65</v>
      </c>
      <c r="FZY32" s="203">
        <v>0.65</v>
      </c>
      <c r="FZZ32" s="203">
        <v>0.65</v>
      </c>
      <c r="GAA32" s="203">
        <v>0.65</v>
      </c>
      <c r="GAB32" s="203">
        <v>0.65</v>
      </c>
      <c r="GAC32" s="203">
        <v>0.65</v>
      </c>
      <c r="GAD32" s="203">
        <v>0.65</v>
      </c>
      <c r="GAE32" s="203">
        <v>0.65</v>
      </c>
      <c r="GAF32" s="203">
        <v>0.65</v>
      </c>
      <c r="GAG32" s="203">
        <v>0.65</v>
      </c>
      <c r="GAH32" s="203">
        <v>0.65</v>
      </c>
      <c r="GAI32" s="203">
        <v>0.65</v>
      </c>
      <c r="GAJ32" s="203">
        <v>0.65</v>
      </c>
      <c r="GAK32" s="203">
        <v>0.65</v>
      </c>
      <c r="GAL32" s="203">
        <v>0.65</v>
      </c>
      <c r="GAM32" s="203">
        <v>0.65</v>
      </c>
      <c r="GAN32" s="203">
        <v>0.65</v>
      </c>
      <c r="GAO32" s="203">
        <v>0.65</v>
      </c>
      <c r="GAP32" s="203">
        <v>0.65</v>
      </c>
      <c r="GAQ32" s="203">
        <v>0.65</v>
      </c>
      <c r="GAR32" s="203">
        <v>0.65</v>
      </c>
      <c r="GAS32" s="203">
        <v>0.65</v>
      </c>
      <c r="GAT32" s="203">
        <v>0.65</v>
      </c>
      <c r="GAU32" s="203">
        <v>0.65</v>
      </c>
      <c r="GAV32" s="203">
        <v>0.65</v>
      </c>
      <c r="GAW32" s="203">
        <v>0.65</v>
      </c>
      <c r="GAX32" s="203">
        <v>0.65</v>
      </c>
      <c r="GAY32" s="203">
        <v>0.65</v>
      </c>
      <c r="GAZ32" s="203">
        <v>0.65</v>
      </c>
      <c r="GBA32" s="203">
        <v>0.65</v>
      </c>
      <c r="GBB32" s="203">
        <v>0.65</v>
      </c>
      <c r="GBC32" s="203">
        <v>0.65</v>
      </c>
      <c r="GBD32" s="203">
        <v>0.65</v>
      </c>
      <c r="GBE32" s="203">
        <v>0.65</v>
      </c>
      <c r="GBF32" s="203">
        <v>0.65</v>
      </c>
      <c r="GBG32" s="203">
        <v>0.65</v>
      </c>
      <c r="GBH32" s="203">
        <v>0.65</v>
      </c>
      <c r="GBI32" s="203">
        <v>0.65</v>
      </c>
      <c r="GBJ32" s="203">
        <v>0.65</v>
      </c>
      <c r="GBK32" s="203">
        <v>0.65</v>
      </c>
      <c r="GBL32" s="203">
        <v>0.65</v>
      </c>
      <c r="GBM32" s="203">
        <v>0.65</v>
      </c>
      <c r="GBN32" s="203">
        <v>0.65</v>
      </c>
      <c r="GBO32" s="203">
        <v>0.65</v>
      </c>
      <c r="GBP32" s="203">
        <v>0.65</v>
      </c>
      <c r="GBQ32" s="203">
        <v>0.65</v>
      </c>
      <c r="GBR32" s="203">
        <v>0.65</v>
      </c>
      <c r="GBS32" s="203">
        <v>0.65</v>
      </c>
      <c r="GBT32" s="203">
        <v>0.65</v>
      </c>
      <c r="GBU32" s="203">
        <v>0.65</v>
      </c>
      <c r="GBV32" s="203">
        <v>0.65</v>
      </c>
      <c r="GBW32" s="203">
        <v>0.65</v>
      </c>
      <c r="GBX32" s="203">
        <v>0.65</v>
      </c>
      <c r="GBY32" s="203">
        <v>0.65</v>
      </c>
      <c r="GBZ32" s="203">
        <v>0.65</v>
      </c>
      <c r="GCA32" s="203">
        <v>0.65</v>
      </c>
      <c r="GCB32" s="203">
        <v>0.65</v>
      </c>
      <c r="GCC32" s="203">
        <v>0.65</v>
      </c>
      <c r="GCD32" s="203">
        <v>0.65</v>
      </c>
      <c r="GCE32" s="203">
        <v>0.65</v>
      </c>
      <c r="GCF32" s="203">
        <v>0.65</v>
      </c>
      <c r="GCG32" s="203">
        <v>0.65</v>
      </c>
      <c r="GCH32" s="203">
        <v>0.65</v>
      </c>
      <c r="GCI32" s="203">
        <v>0.65</v>
      </c>
      <c r="GCJ32" s="203">
        <v>0.65</v>
      </c>
      <c r="GCK32" s="203">
        <v>0.65</v>
      </c>
      <c r="GCL32" s="203">
        <v>0.65</v>
      </c>
      <c r="GCM32" s="203">
        <v>0.65</v>
      </c>
      <c r="GCN32" s="203">
        <v>0.65</v>
      </c>
      <c r="GCO32" s="203">
        <v>0.65</v>
      </c>
      <c r="GCP32" s="203">
        <v>0.65</v>
      </c>
      <c r="GCQ32" s="203">
        <v>0.65</v>
      </c>
      <c r="GCR32" s="203">
        <v>0.65</v>
      </c>
      <c r="GCS32" s="203">
        <v>0.65</v>
      </c>
      <c r="GCT32" s="203">
        <v>0.65</v>
      </c>
      <c r="GCU32" s="203">
        <v>0.65</v>
      </c>
      <c r="GCV32" s="203">
        <v>0.65</v>
      </c>
      <c r="GCW32" s="203">
        <v>0.65</v>
      </c>
      <c r="GCX32" s="203">
        <v>0.65</v>
      </c>
      <c r="GCY32" s="203">
        <v>0.65</v>
      </c>
      <c r="GCZ32" s="203">
        <v>0.65</v>
      </c>
      <c r="GDA32" s="203">
        <v>0.65</v>
      </c>
      <c r="GDB32" s="203">
        <v>0.65</v>
      </c>
      <c r="GDC32" s="203">
        <v>0.65</v>
      </c>
      <c r="GDD32" s="203">
        <v>0.65</v>
      </c>
      <c r="GDE32" s="203">
        <v>0.65</v>
      </c>
      <c r="GDF32" s="203">
        <v>0.65</v>
      </c>
      <c r="GDG32" s="203">
        <v>0.65</v>
      </c>
      <c r="GDH32" s="203">
        <v>0.65</v>
      </c>
      <c r="GDI32" s="203">
        <v>0.65</v>
      </c>
      <c r="GDJ32" s="203">
        <v>0.65</v>
      </c>
      <c r="GDK32" s="203">
        <v>0.65</v>
      </c>
      <c r="GDL32" s="203">
        <v>0.65</v>
      </c>
      <c r="GDM32" s="203">
        <v>0.65</v>
      </c>
      <c r="GDN32" s="203">
        <v>0.65</v>
      </c>
      <c r="GDO32" s="203">
        <v>0.65</v>
      </c>
      <c r="GDP32" s="203">
        <v>0.65</v>
      </c>
      <c r="GDQ32" s="203">
        <v>0.65</v>
      </c>
      <c r="GDR32" s="203">
        <v>0.65</v>
      </c>
      <c r="GDS32" s="203">
        <v>0.65</v>
      </c>
      <c r="GDT32" s="203">
        <v>0.65</v>
      </c>
      <c r="GDU32" s="203">
        <v>0.65</v>
      </c>
      <c r="GDV32" s="203">
        <v>0.65</v>
      </c>
      <c r="GDW32" s="203">
        <v>0.65</v>
      </c>
      <c r="GDX32" s="203">
        <v>0.65</v>
      </c>
      <c r="GDY32" s="203">
        <v>0.65</v>
      </c>
      <c r="GDZ32" s="203">
        <v>0.65</v>
      </c>
      <c r="GEA32" s="203">
        <v>0.65</v>
      </c>
      <c r="GEB32" s="203">
        <v>0.65</v>
      </c>
      <c r="GEC32" s="203">
        <v>0.65</v>
      </c>
      <c r="GED32" s="203">
        <v>0.65</v>
      </c>
      <c r="GEE32" s="203">
        <v>0.65</v>
      </c>
      <c r="GEF32" s="203">
        <v>0.65</v>
      </c>
      <c r="GEG32" s="203">
        <v>0.65</v>
      </c>
      <c r="GEH32" s="203">
        <v>0.65</v>
      </c>
      <c r="GEI32" s="203">
        <v>0.65</v>
      </c>
      <c r="GEJ32" s="203">
        <v>0.65</v>
      </c>
      <c r="GEK32" s="203">
        <v>0.65</v>
      </c>
      <c r="GEL32" s="203">
        <v>0.65</v>
      </c>
      <c r="GEM32" s="203">
        <v>0.65</v>
      </c>
      <c r="GEN32" s="203">
        <v>0.65</v>
      </c>
      <c r="GEO32" s="203">
        <v>0.65</v>
      </c>
      <c r="GEP32" s="203">
        <v>0.65</v>
      </c>
      <c r="GEQ32" s="203">
        <v>0.65</v>
      </c>
      <c r="GER32" s="203">
        <v>0.65</v>
      </c>
      <c r="GES32" s="203">
        <v>0.65</v>
      </c>
      <c r="GET32" s="203">
        <v>0.65</v>
      </c>
      <c r="GEU32" s="203">
        <v>0.65</v>
      </c>
      <c r="GEV32" s="203">
        <v>0.65</v>
      </c>
      <c r="GEW32" s="203">
        <v>0.65</v>
      </c>
      <c r="GEX32" s="203">
        <v>0.65</v>
      </c>
      <c r="GEY32" s="203">
        <v>0.65</v>
      </c>
      <c r="GEZ32" s="203">
        <v>0.65</v>
      </c>
      <c r="GFA32" s="203">
        <v>0.65</v>
      </c>
      <c r="GFB32" s="203">
        <v>0.65</v>
      </c>
      <c r="GFC32" s="203">
        <v>0.65</v>
      </c>
      <c r="GFD32" s="203">
        <v>0.65</v>
      </c>
      <c r="GFE32" s="203">
        <v>0.65</v>
      </c>
      <c r="GFF32" s="203">
        <v>0.65</v>
      </c>
      <c r="GFG32" s="203">
        <v>0.65</v>
      </c>
      <c r="GFH32" s="203">
        <v>0.65</v>
      </c>
      <c r="GFI32" s="203">
        <v>0.65</v>
      </c>
      <c r="GFJ32" s="203">
        <v>0.65</v>
      </c>
      <c r="GFK32" s="203">
        <v>0.65</v>
      </c>
      <c r="GFL32" s="203">
        <v>0.65</v>
      </c>
      <c r="GFM32" s="203">
        <v>0.65</v>
      </c>
      <c r="GFN32" s="203">
        <v>0.65</v>
      </c>
      <c r="GFO32" s="203">
        <v>0.65</v>
      </c>
      <c r="GFP32" s="203">
        <v>0.65</v>
      </c>
      <c r="GFQ32" s="203">
        <v>0.65</v>
      </c>
      <c r="GFR32" s="203">
        <v>0.65</v>
      </c>
      <c r="GFS32" s="203">
        <v>0.65</v>
      </c>
      <c r="GFT32" s="203">
        <v>0.65</v>
      </c>
      <c r="GFU32" s="203">
        <v>0.65</v>
      </c>
      <c r="GFV32" s="203">
        <v>0.65</v>
      </c>
      <c r="GFW32" s="203">
        <v>0.65</v>
      </c>
      <c r="GFX32" s="203">
        <v>0.65</v>
      </c>
      <c r="GFY32" s="203">
        <v>0.65</v>
      </c>
      <c r="GFZ32" s="203">
        <v>0.65</v>
      </c>
      <c r="GGA32" s="203">
        <v>0.65</v>
      </c>
      <c r="GGB32" s="203">
        <v>0.65</v>
      </c>
      <c r="GGC32" s="203">
        <v>0.65</v>
      </c>
      <c r="GGD32" s="203">
        <v>0.65</v>
      </c>
      <c r="GGE32" s="203">
        <v>0.65</v>
      </c>
      <c r="GGF32" s="203">
        <v>0.65</v>
      </c>
      <c r="GGG32" s="203">
        <v>0.65</v>
      </c>
      <c r="GGH32" s="203">
        <v>0.65</v>
      </c>
      <c r="GGI32" s="203">
        <v>0.65</v>
      </c>
      <c r="GGJ32" s="203">
        <v>0.65</v>
      </c>
      <c r="GGK32" s="203">
        <v>0.65</v>
      </c>
      <c r="GGL32" s="203">
        <v>0.65</v>
      </c>
      <c r="GGM32" s="203">
        <v>0.65</v>
      </c>
      <c r="GGN32" s="203">
        <v>0.65</v>
      </c>
      <c r="GGO32" s="203">
        <v>0.65</v>
      </c>
      <c r="GGP32" s="203">
        <v>0.65</v>
      </c>
      <c r="GGQ32" s="203">
        <v>0.65</v>
      </c>
      <c r="GGR32" s="203">
        <v>0.65</v>
      </c>
      <c r="GGS32" s="203">
        <v>0.65</v>
      </c>
      <c r="GGT32" s="203">
        <v>0.65</v>
      </c>
      <c r="GGU32" s="203">
        <v>0.65</v>
      </c>
      <c r="GGV32" s="203">
        <v>0.65</v>
      </c>
      <c r="GGW32" s="203">
        <v>0.65</v>
      </c>
      <c r="GGX32" s="203">
        <v>0.65</v>
      </c>
      <c r="GGY32" s="203">
        <v>0.65</v>
      </c>
      <c r="GGZ32" s="203">
        <v>0.65</v>
      </c>
      <c r="GHA32" s="203">
        <v>0.65</v>
      </c>
      <c r="GHB32" s="203">
        <v>0.65</v>
      </c>
      <c r="GHC32" s="203">
        <v>0.65</v>
      </c>
      <c r="GHD32" s="203">
        <v>0.65</v>
      </c>
      <c r="GHE32" s="203">
        <v>0.65</v>
      </c>
      <c r="GHF32" s="203">
        <v>0.65</v>
      </c>
      <c r="GHG32" s="203">
        <v>0.65</v>
      </c>
      <c r="GHH32" s="203">
        <v>0.65</v>
      </c>
      <c r="GHI32" s="203">
        <v>0.65</v>
      </c>
      <c r="GHJ32" s="203">
        <v>0.65</v>
      </c>
      <c r="GHK32" s="203">
        <v>0.65</v>
      </c>
      <c r="GHL32" s="203">
        <v>0.65</v>
      </c>
      <c r="GHM32" s="203">
        <v>0.65</v>
      </c>
      <c r="GHN32" s="203">
        <v>0.65</v>
      </c>
      <c r="GHO32" s="203">
        <v>0.65</v>
      </c>
      <c r="GHP32" s="203">
        <v>0.65</v>
      </c>
      <c r="GHQ32" s="203">
        <v>0.65</v>
      </c>
      <c r="GHR32" s="203">
        <v>0.65</v>
      </c>
      <c r="GHS32" s="203">
        <v>0.65</v>
      </c>
      <c r="GHT32" s="203">
        <v>0.65</v>
      </c>
      <c r="GHU32" s="203">
        <v>0.65</v>
      </c>
      <c r="GHV32" s="203">
        <v>0.65</v>
      </c>
      <c r="GHW32" s="203">
        <v>0.65</v>
      </c>
      <c r="GHX32" s="203">
        <v>0.65</v>
      </c>
      <c r="GHY32" s="203">
        <v>0.65</v>
      </c>
      <c r="GHZ32" s="203">
        <v>0.65</v>
      </c>
      <c r="GIA32" s="203">
        <v>0.65</v>
      </c>
      <c r="GIB32" s="203">
        <v>0.65</v>
      </c>
      <c r="GIC32" s="203">
        <v>0.65</v>
      </c>
      <c r="GID32" s="203">
        <v>0.65</v>
      </c>
      <c r="GIE32" s="203">
        <v>0.65</v>
      </c>
      <c r="GIF32" s="203">
        <v>0.65</v>
      </c>
      <c r="GIG32" s="203">
        <v>0.65</v>
      </c>
      <c r="GIH32" s="203">
        <v>0.65</v>
      </c>
      <c r="GII32" s="203">
        <v>0.65</v>
      </c>
      <c r="GIJ32" s="203">
        <v>0.65</v>
      </c>
      <c r="GIK32" s="203">
        <v>0.65</v>
      </c>
      <c r="GIL32" s="203">
        <v>0.65</v>
      </c>
      <c r="GIM32" s="203">
        <v>0.65</v>
      </c>
      <c r="GIN32" s="203">
        <v>0.65</v>
      </c>
      <c r="GIO32" s="203">
        <v>0.65</v>
      </c>
      <c r="GIP32" s="203">
        <v>0.65</v>
      </c>
      <c r="GIQ32" s="203">
        <v>0.65</v>
      </c>
      <c r="GIR32" s="203">
        <v>0.65</v>
      </c>
      <c r="GIS32" s="203">
        <v>0.65</v>
      </c>
      <c r="GIT32" s="203">
        <v>0.65</v>
      </c>
      <c r="GIU32" s="203">
        <v>0.65</v>
      </c>
      <c r="GIV32" s="203">
        <v>0.65</v>
      </c>
      <c r="GIW32" s="203">
        <v>0.65</v>
      </c>
      <c r="GIX32" s="203">
        <v>0.65</v>
      </c>
      <c r="GIY32" s="203">
        <v>0.65</v>
      </c>
      <c r="GIZ32" s="203">
        <v>0.65</v>
      </c>
      <c r="GJA32" s="203">
        <v>0.65</v>
      </c>
      <c r="GJB32" s="203">
        <v>0.65</v>
      </c>
      <c r="GJC32" s="203">
        <v>0.65</v>
      </c>
      <c r="GJD32" s="203">
        <v>0.65</v>
      </c>
      <c r="GJE32" s="203">
        <v>0.65</v>
      </c>
      <c r="GJF32" s="203">
        <v>0.65</v>
      </c>
      <c r="GJG32" s="203">
        <v>0.65</v>
      </c>
      <c r="GJH32" s="203">
        <v>0.65</v>
      </c>
      <c r="GJI32" s="203">
        <v>0.65</v>
      </c>
      <c r="GJJ32" s="203">
        <v>0.65</v>
      </c>
      <c r="GJK32" s="203">
        <v>0.65</v>
      </c>
      <c r="GJL32" s="203">
        <v>0.65</v>
      </c>
      <c r="GJM32" s="203">
        <v>0.65</v>
      </c>
      <c r="GJN32" s="203">
        <v>0.65</v>
      </c>
      <c r="GJO32" s="203">
        <v>0.65</v>
      </c>
      <c r="GJP32" s="203">
        <v>0.65</v>
      </c>
      <c r="GJQ32" s="203">
        <v>0.65</v>
      </c>
      <c r="GJR32" s="203">
        <v>0.65</v>
      </c>
      <c r="GJS32" s="203">
        <v>0.65</v>
      </c>
      <c r="GJT32" s="203">
        <v>0.65</v>
      </c>
      <c r="GJU32" s="203">
        <v>0.65</v>
      </c>
      <c r="GJV32" s="203">
        <v>0.65</v>
      </c>
      <c r="GJW32" s="203">
        <v>0.65</v>
      </c>
      <c r="GJX32" s="203">
        <v>0.65</v>
      </c>
      <c r="GJY32" s="203">
        <v>0.65</v>
      </c>
      <c r="GJZ32" s="203">
        <v>0.65</v>
      </c>
      <c r="GKA32" s="203">
        <v>0.65</v>
      </c>
      <c r="GKB32" s="203">
        <v>0.65</v>
      </c>
      <c r="GKC32" s="203">
        <v>0.65</v>
      </c>
      <c r="GKD32" s="203">
        <v>0.65</v>
      </c>
      <c r="GKE32" s="203">
        <v>0.65</v>
      </c>
      <c r="GKF32" s="203">
        <v>0.65</v>
      </c>
      <c r="GKG32" s="203">
        <v>0.65</v>
      </c>
      <c r="GKH32" s="203">
        <v>0.65</v>
      </c>
      <c r="GKI32" s="203">
        <v>0.65</v>
      </c>
      <c r="GKJ32" s="203">
        <v>0.65</v>
      </c>
      <c r="GKK32" s="203">
        <v>0.65</v>
      </c>
      <c r="GKL32" s="203">
        <v>0.65</v>
      </c>
      <c r="GKM32" s="203">
        <v>0.65</v>
      </c>
      <c r="GKN32" s="203">
        <v>0.65</v>
      </c>
      <c r="GKO32" s="203">
        <v>0.65</v>
      </c>
      <c r="GKP32" s="203">
        <v>0.65</v>
      </c>
      <c r="GKQ32" s="203">
        <v>0.65</v>
      </c>
      <c r="GKR32" s="203">
        <v>0.65</v>
      </c>
      <c r="GKS32" s="203">
        <v>0.65</v>
      </c>
      <c r="GKT32" s="203">
        <v>0.65</v>
      </c>
      <c r="GKU32" s="203">
        <v>0.65</v>
      </c>
      <c r="GKV32" s="203">
        <v>0.65</v>
      </c>
      <c r="GKW32" s="203">
        <v>0.65</v>
      </c>
      <c r="GKX32" s="203">
        <v>0.65</v>
      </c>
      <c r="GKY32" s="203">
        <v>0.65</v>
      </c>
      <c r="GKZ32" s="203">
        <v>0.65</v>
      </c>
      <c r="GLA32" s="203">
        <v>0.65</v>
      </c>
      <c r="GLB32" s="203">
        <v>0.65</v>
      </c>
      <c r="GLC32" s="203">
        <v>0.65</v>
      </c>
      <c r="GLD32" s="203">
        <v>0.65</v>
      </c>
      <c r="GLE32" s="203">
        <v>0.65</v>
      </c>
      <c r="GLF32" s="203">
        <v>0.65</v>
      </c>
      <c r="GLG32" s="203">
        <v>0.65</v>
      </c>
      <c r="GLH32" s="203">
        <v>0.65</v>
      </c>
      <c r="GLI32" s="203">
        <v>0.65</v>
      </c>
      <c r="GLJ32" s="203">
        <v>0.65</v>
      </c>
      <c r="GLK32" s="203">
        <v>0.65</v>
      </c>
      <c r="GLL32" s="203">
        <v>0.65</v>
      </c>
      <c r="GLM32" s="203">
        <v>0.65</v>
      </c>
      <c r="GLN32" s="203">
        <v>0.65</v>
      </c>
      <c r="GLO32" s="203">
        <v>0.65</v>
      </c>
      <c r="GLP32" s="203">
        <v>0.65</v>
      </c>
      <c r="GLQ32" s="203">
        <v>0.65</v>
      </c>
      <c r="GLR32" s="203">
        <v>0.65</v>
      </c>
      <c r="GLS32" s="203">
        <v>0.65</v>
      </c>
      <c r="GLT32" s="203">
        <v>0.65</v>
      </c>
      <c r="GLU32" s="203">
        <v>0.65</v>
      </c>
      <c r="GLV32" s="203">
        <v>0.65</v>
      </c>
      <c r="GLW32" s="203">
        <v>0.65</v>
      </c>
      <c r="GLX32" s="203">
        <v>0.65</v>
      </c>
      <c r="GLY32" s="203">
        <v>0.65</v>
      </c>
      <c r="GLZ32" s="203">
        <v>0.65</v>
      </c>
      <c r="GMA32" s="203">
        <v>0.65</v>
      </c>
      <c r="GMB32" s="203">
        <v>0.65</v>
      </c>
      <c r="GMC32" s="203">
        <v>0.65</v>
      </c>
      <c r="GMD32" s="203">
        <v>0.65</v>
      </c>
      <c r="GME32" s="203">
        <v>0.65</v>
      </c>
      <c r="GMF32" s="203">
        <v>0.65</v>
      </c>
      <c r="GMG32" s="203">
        <v>0.65</v>
      </c>
      <c r="GMH32" s="203">
        <v>0.65</v>
      </c>
      <c r="GMI32" s="203">
        <v>0.65</v>
      </c>
      <c r="GMJ32" s="203">
        <v>0.65</v>
      </c>
      <c r="GMK32" s="203">
        <v>0.65</v>
      </c>
      <c r="GML32" s="203">
        <v>0.65</v>
      </c>
      <c r="GMM32" s="203">
        <v>0.65</v>
      </c>
      <c r="GMN32" s="203">
        <v>0.65</v>
      </c>
      <c r="GMO32" s="203">
        <v>0.65</v>
      </c>
      <c r="GMP32" s="203">
        <v>0.65</v>
      </c>
      <c r="GMQ32" s="203">
        <v>0.65</v>
      </c>
      <c r="GMR32" s="203">
        <v>0.65</v>
      </c>
      <c r="GMS32" s="203">
        <v>0.65</v>
      </c>
      <c r="GMT32" s="203">
        <v>0.65</v>
      </c>
      <c r="GMU32" s="203">
        <v>0.65</v>
      </c>
      <c r="GMV32" s="203">
        <v>0.65</v>
      </c>
      <c r="GMW32" s="203">
        <v>0.65</v>
      </c>
      <c r="GMX32" s="203">
        <v>0.65</v>
      </c>
      <c r="GMY32" s="203">
        <v>0.65</v>
      </c>
      <c r="GMZ32" s="203">
        <v>0.65</v>
      </c>
      <c r="GNA32" s="203">
        <v>0.65</v>
      </c>
      <c r="GNB32" s="203">
        <v>0.65</v>
      </c>
      <c r="GNC32" s="203">
        <v>0.65</v>
      </c>
      <c r="GND32" s="203">
        <v>0.65</v>
      </c>
      <c r="GNE32" s="203">
        <v>0.65</v>
      </c>
      <c r="GNF32" s="203">
        <v>0.65</v>
      </c>
      <c r="GNG32" s="203">
        <v>0.65</v>
      </c>
      <c r="GNH32" s="203">
        <v>0.65</v>
      </c>
      <c r="GNI32" s="203">
        <v>0.65</v>
      </c>
      <c r="GNJ32" s="203">
        <v>0.65</v>
      </c>
      <c r="GNK32" s="203">
        <v>0.65</v>
      </c>
      <c r="GNL32" s="203">
        <v>0.65</v>
      </c>
      <c r="GNM32" s="203">
        <v>0.65</v>
      </c>
      <c r="GNN32" s="203">
        <v>0.65</v>
      </c>
      <c r="GNO32" s="203">
        <v>0.65</v>
      </c>
      <c r="GNP32" s="203">
        <v>0.65</v>
      </c>
      <c r="GNQ32" s="203">
        <v>0.65</v>
      </c>
      <c r="GNR32" s="203">
        <v>0.65</v>
      </c>
      <c r="GNS32" s="203">
        <v>0.65</v>
      </c>
      <c r="GNT32" s="203">
        <v>0.65</v>
      </c>
      <c r="GNU32" s="203">
        <v>0.65</v>
      </c>
      <c r="GNV32" s="203">
        <v>0.65</v>
      </c>
      <c r="GNW32" s="203">
        <v>0.65</v>
      </c>
      <c r="GNX32" s="203">
        <v>0.65</v>
      </c>
      <c r="GNY32" s="203">
        <v>0.65</v>
      </c>
      <c r="GNZ32" s="203">
        <v>0.65</v>
      </c>
      <c r="GOA32" s="203">
        <v>0.65</v>
      </c>
      <c r="GOB32" s="203">
        <v>0.65</v>
      </c>
      <c r="GOC32" s="203">
        <v>0.65</v>
      </c>
      <c r="GOD32" s="203">
        <v>0.65</v>
      </c>
      <c r="GOE32" s="203">
        <v>0.65</v>
      </c>
      <c r="GOF32" s="203">
        <v>0.65</v>
      </c>
      <c r="GOG32" s="203">
        <v>0.65</v>
      </c>
      <c r="GOH32" s="203">
        <v>0.65</v>
      </c>
      <c r="GOI32" s="203">
        <v>0.65</v>
      </c>
      <c r="GOJ32" s="203">
        <v>0.65</v>
      </c>
      <c r="GOK32" s="203">
        <v>0.65</v>
      </c>
      <c r="GOL32" s="203">
        <v>0.65</v>
      </c>
      <c r="GOM32" s="203">
        <v>0.65</v>
      </c>
      <c r="GON32" s="203">
        <v>0.65</v>
      </c>
      <c r="GOO32" s="203">
        <v>0.65</v>
      </c>
      <c r="GOP32" s="203">
        <v>0.65</v>
      </c>
      <c r="GOQ32" s="203">
        <v>0.65</v>
      </c>
      <c r="GOR32" s="203">
        <v>0.65</v>
      </c>
      <c r="GOS32" s="203">
        <v>0.65</v>
      </c>
      <c r="GOT32" s="203">
        <v>0.65</v>
      </c>
      <c r="GOU32" s="203">
        <v>0.65</v>
      </c>
      <c r="GOV32" s="203">
        <v>0.65</v>
      </c>
      <c r="GOW32" s="203">
        <v>0.65</v>
      </c>
      <c r="GOX32" s="203">
        <v>0.65</v>
      </c>
      <c r="GOY32" s="203">
        <v>0.65</v>
      </c>
      <c r="GOZ32" s="203">
        <v>0.65</v>
      </c>
      <c r="GPA32" s="203">
        <v>0.65</v>
      </c>
      <c r="GPB32" s="203">
        <v>0.65</v>
      </c>
      <c r="GPC32" s="203">
        <v>0.65</v>
      </c>
      <c r="GPD32" s="203">
        <v>0.65</v>
      </c>
      <c r="GPE32" s="203">
        <v>0.65</v>
      </c>
      <c r="GPF32" s="203">
        <v>0.65</v>
      </c>
      <c r="GPG32" s="203">
        <v>0.65</v>
      </c>
      <c r="GPH32" s="203">
        <v>0.65</v>
      </c>
      <c r="GPI32" s="203">
        <v>0.65</v>
      </c>
      <c r="GPJ32" s="203">
        <v>0.65</v>
      </c>
      <c r="GPK32" s="203">
        <v>0.65</v>
      </c>
      <c r="GPL32" s="203">
        <v>0.65</v>
      </c>
      <c r="GPM32" s="203">
        <v>0.65</v>
      </c>
      <c r="GPN32" s="203">
        <v>0.65</v>
      </c>
      <c r="GPO32" s="203">
        <v>0.65</v>
      </c>
      <c r="GPP32" s="203">
        <v>0.65</v>
      </c>
      <c r="GPQ32" s="203">
        <v>0.65</v>
      </c>
      <c r="GPR32" s="203">
        <v>0.65</v>
      </c>
      <c r="GPS32" s="203">
        <v>0.65</v>
      </c>
      <c r="GPT32" s="203">
        <v>0.65</v>
      </c>
      <c r="GPU32" s="203">
        <v>0.65</v>
      </c>
      <c r="GPV32" s="203">
        <v>0.65</v>
      </c>
      <c r="GPW32" s="203">
        <v>0.65</v>
      </c>
      <c r="GPX32" s="203">
        <v>0.65</v>
      </c>
      <c r="GPY32" s="203">
        <v>0.65</v>
      </c>
      <c r="GPZ32" s="203">
        <v>0.65</v>
      </c>
      <c r="GQA32" s="203">
        <v>0.65</v>
      </c>
      <c r="GQB32" s="203">
        <v>0.65</v>
      </c>
      <c r="GQC32" s="203">
        <v>0.65</v>
      </c>
      <c r="GQD32" s="203">
        <v>0.65</v>
      </c>
      <c r="GQE32" s="203">
        <v>0.65</v>
      </c>
      <c r="GQF32" s="203">
        <v>0.65</v>
      </c>
      <c r="GQG32" s="203">
        <v>0.65</v>
      </c>
      <c r="GQH32" s="203">
        <v>0.65</v>
      </c>
      <c r="GQI32" s="203">
        <v>0.65</v>
      </c>
      <c r="GQJ32" s="203">
        <v>0.65</v>
      </c>
      <c r="GQK32" s="203">
        <v>0.65</v>
      </c>
      <c r="GQL32" s="203">
        <v>0.65</v>
      </c>
      <c r="GQM32" s="203">
        <v>0.65</v>
      </c>
      <c r="GQN32" s="203">
        <v>0.65</v>
      </c>
      <c r="GQO32" s="203">
        <v>0.65</v>
      </c>
      <c r="GQP32" s="203">
        <v>0.65</v>
      </c>
      <c r="GQQ32" s="203">
        <v>0.65</v>
      </c>
      <c r="GQR32" s="203">
        <v>0.65</v>
      </c>
      <c r="GQS32" s="203">
        <v>0.65</v>
      </c>
      <c r="GQT32" s="203">
        <v>0.65</v>
      </c>
      <c r="GQU32" s="203">
        <v>0.65</v>
      </c>
      <c r="GQV32" s="203">
        <v>0.65</v>
      </c>
      <c r="GQW32" s="203">
        <v>0.65</v>
      </c>
      <c r="GQX32" s="203">
        <v>0.65</v>
      </c>
      <c r="GQY32" s="203">
        <v>0.65</v>
      </c>
      <c r="GQZ32" s="203">
        <v>0.65</v>
      </c>
      <c r="GRA32" s="203">
        <v>0.65</v>
      </c>
      <c r="GRB32" s="203">
        <v>0.65</v>
      </c>
      <c r="GRC32" s="203">
        <v>0.65</v>
      </c>
      <c r="GRD32" s="203">
        <v>0.65</v>
      </c>
      <c r="GRE32" s="203">
        <v>0.65</v>
      </c>
      <c r="GRF32" s="203">
        <v>0.65</v>
      </c>
      <c r="GRG32" s="203">
        <v>0.65</v>
      </c>
      <c r="GRH32" s="203">
        <v>0.65</v>
      </c>
      <c r="GRI32" s="203">
        <v>0.65</v>
      </c>
      <c r="GRJ32" s="203">
        <v>0.65</v>
      </c>
      <c r="GRK32" s="203">
        <v>0.65</v>
      </c>
      <c r="GRL32" s="203">
        <v>0.65</v>
      </c>
      <c r="GRM32" s="203">
        <v>0.65</v>
      </c>
      <c r="GRN32" s="203">
        <v>0.65</v>
      </c>
      <c r="GRO32" s="203">
        <v>0.65</v>
      </c>
      <c r="GRP32" s="203">
        <v>0.65</v>
      </c>
      <c r="GRQ32" s="203">
        <v>0.65</v>
      </c>
      <c r="GRR32" s="203">
        <v>0.65</v>
      </c>
      <c r="GRS32" s="203">
        <v>0.65</v>
      </c>
      <c r="GRT32" s="203">
        <v>0.65</v>
      </c>
      <c r="GRU32" s="203">
        <v>0.65</v>
      </c>
      <c r="GRV32" s="203">
        <v>0.65</v>
      </c>
      <c r="GRW32" s="203">
        <v>0.65</v>
      </c>
      <c r="GRX32" s="203">
        <v>0.65</v>
      </c>
      <c r="GRY32" s="203">
        <v>0.65</v>
      </c>
      <c r="GRZ32" s="203">
        <v>0.65</v>
      </c>
      <c r="GSA32" s="203">
        <v>0.65</v>
      </c>
      <c r="GSB32" s="203">
        <v>0.65</v>
      </c>
      <c r="GSC32" s="203">
        <v>0.65</v>
      </c>
      <c r="GSD32" s="203">
        <v>0.65</v>
      </c>
      <c r="GSE32" s="203">
        <v>0.65</v>
      </c>
      <c r="GSF32" s="203">
        <v>0.65</v>
      </c>
      <c r="GSG32" s="203">
        <v>0.65</v>
      </c>
      <c r="GSH32" s="203">
        <v>0.65</v>
      </c>
      <c r="GSI32" s="203">
        <v>0.65</v>
      </c>
      <c r="GSJ32" s="203">
        <v>0.65</v>
      </c>
      <c r="GSK32" s="203">
        <v>0.65</v>
      </c>
      <c r="GSL32" s="203">
        <v>0.65</v>
      </c>
      <c r="GSM32" s="203">
        <v>0.65</v>
      </c>
      <c r="GSN32" s="203">
        <v>0.65</v>
      </c>
      <c r="GSO32" s="203">
        <v>0.65</v>
      </c>
      <c r="GSP32" s="203">
        <v>0.65</v>
      </c>
      <c r="GSQ32" s="203">
        <v>0.65</v>
      </c>
      <c r="GSR32" s="203">
        <v>0.65</v>
      </c>
      <c r="GSS32" s="203">
        <v>0.65</v>
      </c>
      <c r="GST32" s="203">
        <v>0.65</v>
      </c>
      <c r="GSU32" s="203">
        <v>0.65</v>
      </c>
      <c r="GSV32" s="203">
        <v>0.65</v>
      </c>
      <c r="GSW32" s="203">
        <v>0.65</v>
      </c>
      <c r="GSX32" s="203">
        <v>0.65</v>
      </c>
      <c r="GSY32" s="203">
        <v>0.65</v>
      </c>
      <c r="GSZ32" s="203">
        <v>0.65</v>
      </c>
      <c r="GTA32" s="203">
        <v>0.65</v>
      </c>
      <c r="GTB32" s="203">
        <v>0.65</v>
      </c>
      <c r="GTC32" s="203">
        <v>0.65</v>
      </c>
      <c r="GTD32" s="203">
        <v>0.65</v>
      </c>
      <c r="GTE32" s="203">
        <v>0.65</v>
      </c>
      <c r="GTF32" s="203">
        <v>0.65</v>
      </c>
      <c r="GTG32" s="203">
        <v>0.65</v>
      </c>
      <c r="GTH32" s="203">
        <v>0.65</v>
      </c>
      <c r="GTI32" s="203">
        <v>0.65</v>
      </c>
      <c r="GTJ32" s="203">
        <v>0.65</v>
      </c>
      <c r="GTK32" s="203">
        <v>0.65</v>
      </c>
      <c r="GTL32" s="203">
        <v>0.65</v>
      </c>
      <c r="GTM32" s="203">
        <v>0.65</v>
      </c>
      <c r="GTN32" s="203">
        <v>0.65</v>
      </c>
      <c r="GTO32" s="203">
        <v>0.65</v>
      </c>
      <c r="GTP32" s="203">
        <v>0.65</v>
      </c>
      <c r="GTQ32" s="203">
        <v>0.65</v>
      </c>
      <c r="GTR32" s="203">
        <v>0.65</v>
      </c>
      <c r="GTS32" s="203">
        <v>0.65</v>
      </c>
      <c r="GTT32" s="203">
        <v>0.65</v>
      </c>
      <c r="GTU32" s="203">
        <v>0.65</v>
      </c>
      <c r="GTV32" s="203">
        <v>0.65</v>
      </c>
      <c r="GTW32" s="203">
        <v>0.65</v>
      </c>
      <c r="GTX32" s="203">
        <v>0.65</v>
      </c>
      <c r="GTY32" s="203">
        <v>0.65</v>
      </c>
      <c r="GTZ32" s="203">
        <v>0.65</v>
      </c>
      <c r="GUA32" s="203">
        <v>0.65</v>
      </c>
      <c r="GUB32" s="203">
        <v>0.65</v>
      </c>
      <c r="GUC32" s="203">
        <v>0.65</v>
      </c>
      <c r="GUD32" s="203">
        <v>0.65</v>
      </c>
      <c r="GUE32" s="203">
        <v>0.65</v>
      </c>
      <c r="GUF32" s="203">
        <v>0.65</v>
      </c>
      <c r="GUG32" s="203">
        <v>0.65</v>
      </c>
      <c r="GUH32" s="203">
        <v>0.65</v>
      </c>
      <c r="GUI32" s="203">
        <v>0.65</v>
      </c>
      <c r="GUJ32" s="203">
        <v>0.65</v>
      </c>
      <c r="GUK32" s="203">
        <v>0.65</v>
      </c>
      <c r="GUL32" s="203">
        <v>0.65</v>
      </c>
      <c r="GUM32" s="203">
        <v>0.65</v>
      </c>
      <c r="GUN32" s="203">
        <v>0.65</v>
      </c>
      <c r="GUO32" s="203">
        <v>0.65</v>
      </c>
      <c r="GUP32" s="203">
        <v>0.65</v>
      </c>
      <c r="GUQ32" s="203">
        <v>0.65</v>
      </c>
      <c r="GUR32" s="203">
        <v>0.65</v>
      </c>
      <c r="GUS32" s="203">
        <v>0.65</v>
      </c>
      <c r="GUT32" s="203">
        <v>0.65</v>
      </c>
      <c r="GUU32" s="203">
        <v>0.65</v>
      </c>
      <c r="GUV32" s="203">
        <v>0.65</v>
      </c>
      <c r="GUW32" s="203">
        <v>0.65</v>
      </c>
      <c r="GUX32" s="203">
        <v>0.65</v>
      </c>
      <c r="GUY32" s="203">
        <v>0.65</v>
      </c>
      <c r="GUZ32" s="203">
        <v>0.65</v>
      </c>
      <c r="GVA32" s="203">
        <v>0.65</v>
      </c>
      <c r="GVB32" s="203">
        <v>0.65</v>
      </c>
      <c r="GVC32" s="203">
        <v>0.65</v>
      </c>
      <c r="GVD32" s="203">
        <v>0.65</v>
      </c>
      <c r="GVE32" s="203">
        <v>0.65</v>
      </c>
      <c r="GVF32" s="203">
        <v>0.65</v>
      </c>
      <c r="GVG32" s="203">
        <v>0.65</v>
      </c>
      <c r="GVH32" s="203">
        <v>0.65</v>
      </c>
      <c r="GVI32" s="203">
        <v>0.65</v>
      </c>
      <c r="GVJ32" s="203">
        <v>0.65</v>
      </c>
      <c r="GVK32" s="203">
        <v>0.65</v>
      </c>
      <c r="GVL32" s="203">
        <v>0.65</v>
      </c>
      <c r="GVM32" s="203">
        <v>0.65</v>
      </c>
      <c r="GVN32" s="203">
        <v>0.65</v>
      </c>
      <c r="GVO32" s="203">
        <v>0.65</v>
      </c>
      <c r="GVP32" s="203">
        <v>0.65</v>
      </c>
      <c r="GVQ32" s="203">
        <v>0.65</v>
      </c>
      <c r="GVR32" s="203">
        <v>0.65</v>
      </c>
      <c r="GVS32" s="203">
        <v>0.65</v>
      </c>
      <c r="GVT32" s="203">
        <v>0.65</v>
      </c>
      <c r="GVU32" s="203">
        <v>0.65</v>
      </c>
      <c r="GVV32" s="203">
        <v>0.65</v>
      </c>
      <c r="GVW32" s="203">
        <v>0.65</v>
      </c>
      <c r="GVX32" s="203">
        <v>0.65</v>
      </c>
      <c r="GVY32" s="203">
        <v>0.65</v>
      </c>
      <c r="GVZ32" s="203">
        <v>0.65</v>
      </c>
      <c r="GWA32" s="203">
        <v>0.65</v>
      </c>
      <c r="GWB32" s="203">
        <v>0.65</v>
      </c>
      <c r="GWC32" s="203">
        <v>0.65</v>
      </c>
      <c r="GWD32" s="203">
        <v>0.65</v>
      </c>
      <c r="GWE32" s="203">
        <v>0.65</v>
      </c>
      <c r="GWF32" s="203">
        <v>0.65</v>
      </c>
      <c r="GWG32" s="203">
        <v>0.65</v>
      </c>
      <c r="GWH32" s="203">
        <v>0.65</v>
      </c>
      <c r="GWI32" s="203">
        <v>0.65</v>
      </c>
      <c r="GWJ32" s="203">
        <v>0.65</v>
      </c>
      <c r="GWK32" s="203">
        <v>0.65</v>
      </c>
      <c r="GWL32" s="203">
        <v>0.65</v>
      </c>
      <c r="GWM32" s="203">
        <v>0.65</v>
      </c>
      <c r="GWN32" s="203">
        <v>0.65</v>
      </c>
      <c r="GWO32" s="203">
        <v>0.65</v>
      </c>
      <c r="GWP32" s="203">
        <v>0.65</v>
      </c>
      <c r="GWQ32" s="203">
        <v>0.65</v>
      </c>
      <c r="GWR32" s="203">
        <v>0.65</v>
      </c>
      <c r="GWS32" s="203">
        <v>0.65</v>
      </c>
      <c r="GWT32" s="203">
        <v>0.65</v>
      </c>
      <c r="GWU32" s="203">
        <v>0.65</v>
      </c>
      <c r="GWV32" s="203">
        <v>0.65</v>
      </c>
      <c r="GWW32" s="203">
        <v>0.65</v>
      </c>
      <c r="GWX32" s="203">
        <v>0.65</v>
      </c>
      <c r="GWY32" s="203">
        <v>0.65</v>
      </c>
      <c r="GWZ32" s="203">
        <v>0.65</v>
      </c>
      <c r="GXA32" s="203">
        <v>0.65</v>
      </c>
      <c r="GXB32" s="203">
        <v>0.65</v>
      </c>
      <c r="GXC32" s="203">
        <v>0.65</v>
      </c>
      <c r="GXD32" s="203">
        <v>0.65</v>
      </c>
      <c r="GXE32" s="203">
        <v>0.65</v>
      </c>
      <c r="GXF32" s="203">
        <v>0.65</v>
      </c>
      <c r="GXG32" s="203">
        <v>0.65</v>
      </c>
      <c r="GXH32" s="203">
        <v>0.65</v>
      </c>
      <c r="GXI32" s="203">
        <v>0.65</v>
      </c>
      <c r="GXJ32" s="203">
        <v>0.65</v>
      </c>
      <c r="GXK32" s="203">
        <v>0.65</v>
      </c>
      <c r="GXL32" s="203">
        <v>0.65</v>
      </c>
      <c r="GXM32" s="203">
        <v>0.65</v>
      </c>
      <c r="GXN32" s="203">
        <v>0.65</v>
      </c>
      <c r="GXO32" s="203">
        <v>0.65</v>
      </c>
      <c r="GXP32" s="203">
        <v>0.65</v>
      </c>
      <c r="GXQ32" s="203">
        <v>0.65</v>
      </c>
      <c r="GXR32" s="203">
        <v>0.65</v>
      </c>
      <c r="GXS32" s="203">
        <v>0.65</v>
      </c>
      <c r="GXT32" s="203">
        <v>0.65</v>
      </c>
      <c r="GXU32" s="203">
        <v>0.65</v>
      </c>
      <c r="GXV32" s="203">
        <v>0.65</v>
      </c>
      <c r="GXW32" s="203">
        <v>0.65</v>
      </c>
      <c r="GXX32" s="203">
        <v>0.65</v>
      </c>
      <c r="GXY32" s="203">
        <v>0.65</v>
      </c>
      <c r="GXZ32" s="203">
        <v>0.65</v>
      </c>
      <c r="GYA32" s="203">
        <v>0.65</v>
      </c>
      <c r="GYB32" s="203">
        <v>0.65</v>
      </c>
      <c r="GYC32" s="203">
        <v>0.65</v>
      </c>
      <c r="GYD32" s="203">
        <v>0.65</v>
      </c>
      <c r="GYE32" s="203">
        <v>0.65</v>
      </c>
      <c r="GYF32" s="203">
        <v>0.65</v>
      </c>
      <c r="GYG32" s="203">
        <v>0.65</v>
      </c>
      <c r="GYH32" s="203">
        <v>0.65</v>
      </c>
      <c r="GYI32" s="203">
        <v>0.65</v>
      </c>
      <c r="GYJ32" s="203">
        <v>0.65</v>
      </c>
      <c r="GYK32" s="203">
        <v>0.65</v>
      </c>
      <c r="GYL32" s="203">
        <v>0.65</v>
      </c>
      <c r="GYM32" s="203">
        <v>0.65</v>
      </c>
      <c r="GYN32" s="203">
        <v>0.65</v>
      </c>
      <c r="GYO32" s="203">
        <v>0.65</v>
      </c>
      <c r="GYP32" s="203">
        <v>0.65</v>
      </c>
      <c r="GYQ32" s="203">
        <v>0.65</v>
      </c>
      <c r="GYR32" s="203">
        <v>0.65</v>
      </c>
      <c r="GYS32" s="203">
        <v>0.65</v>
      </c>
      <c r="GYT32" s="203">
        <v>0.65</v>
      </c>
      <c r="GYU32" s="203">
        <v>0.65</v>
      </c>
      <c r="GYV32" s="203">
        <v>0.65</v>
      </c>
      <c r="GYW32" s="203">
        <v>0.65</v>
      </c>
      <c r="GYX32" s="203">
        <v>0.65</v>
      </c>
      <c r="GYY32" s="203">
        <v>0.65</v>
      </c>
      <c r="GYZ32" s="203">
        <v>0.65</v>
      </c>
      <c r="GZA32" s="203">
        <v>0.65</v>
      </c>
      <c r="GZB32" s="203">
        <v>0.65</v>
      </c>
      <c r="GZC32" s="203">
        <v>0.65</v>
      </c>
      <c r="GZD32" s="203">
        <v>0.65</v>
      </c>
      <c r="GZE32" s="203">
        <v>0.65</v>
      </c>
      <c r="GZF32" s="203">
        <v>0.65</v>
      </c>
      <c r="GZG32" s="203">
        <v>0.65</v>
      </c>
      <c r="GZH32" s="203">
        <v>0.65</v>
      </c>
      <c r="GZI32" s="203">
        <v>0.65</v>
      </c>
      <c r="GZJ32" s="203">
        <v>0.65</v>
      </c>
      <c r="GZK32" s="203">
        <v>0.65</v>
      </c>
      <c r="GZL32" s="203">
        <v>0.65</v>
      </c>
      <c r="GZM32" s="203">
        <v>0.65</v>
      </c>
      <c r="GZN32" s="203">
        <v>0.65</v>
      </c>
      <c r="GZO32" s="203">
        <v>0.65</v>
      </c>
      <c r="GZP32" s="203">
        <v>0.65</v>
      </c>
      <c r="GZQ32" s="203">
        <v>0.65</v>
      </c>
      <c r="GZR32" s="203">
        <v>0.65</v>
      </c>
      <c r="GZS32" s="203">
        <v>0.65</v>
      </c>
      <c r="GZT32" s="203">
        <v>0.65</v>
      </c>
      <c r="GZU32" s="203">
        <v>0.65</v>
      </c>
      <c r="GZV32" s="203">
        <v>0.65</v>
      </c>
      <c r="GZW32" s="203">
        <v>0.65</v>
      </c>
      <c r="GZX32" s="203">
        <v>0.65</v>
      </c>
      <c r="GZY32" s="203">
        <v>0.65</v>
      </c>
      <c r="GZZ32" s="203">
        <v>0.65</v>
      </c>
      <c r="HAA32" s="203">
        <v>0.65</v>
      </c>
      <c r="HAB32" s="203">
        <v>0.65</v>
      </c>
      <c r="HAC32" s="203">
        <v>0.65</v>
      </c>
      <c r="HAD32" s="203">
        <v>0.65</v>
      </c>
      <c r="HAE32" s="203">
        <v>0.65</v>
      </c>
      <c r="HAF32" s="203">
        <v>0.65</v>
      </c>
      <c r="HAG32" s="203">
        <v>0.65</v>
      </c>
      <c r="HAH32" s="203">
        <v>0.65</v>
      </c>
      <c r="HAI32" s="203">
        <v>0.65</v>
      </c>
      <c r="HAJ32" s="203">
        <v>0.65</v>
      </c>
      <c r="HAK32" s="203">
        <v>0.65</v>
      </c>
      <c r="HAL32" s="203">
        <v>0.65</v>
      </c>
      <c r="HAM32" s="203">
        <v>0.65</v>
      </c>
      <c r="HAN32" s="203">
        <v>0.65</v>
      </c>
      <c r="HAO32" s="203">
        <v>0.65</v>
      </c>
      <c r="HAP32" s="203">
        <v>0.65</v>
      </c>
      <c r="HAQ32" s="203">
        <v>0.65</v>
      </c>
      <c r="HAR32" s="203">
        <v>0.65</v>
      </c>
      <c r="HAS32" s="203">
        <v>0.65</v>
      </c>
      <c r="HAT32" s="203">
        <v>0.65</v>
      </c>
      <c r="HAU32" s="203">
        <v>0.65</v>
      </c>
      <c r="HAV32" s="203">
        <v>0.65</v>
      </c>
      <c r="HAW32" s="203">
        <v>0.65</v>
      </c>
      <c r="HAX32" s="203">
        <v>0.65</v>
      </c>
      <c r="HAY32" s="203">
        <v>0.65</v>
      </c>
      <c r="HAZ32" s="203">
        <v>0.65</v>
      </c>
      <c r="HBA32" s="203">
        <v>0.65</v>
      </c>
      <c r="HBB32" s="203">
        <v>0.65</v>
      </c>
      <c r="HBC32" s="203">
        <v>0.65</v>
      </c>
      <c r="HBD32" s="203">
        <v>0.65</v>
      </c>
      <c r="HBE32" s="203">
        <v>0.65</v>
      </c>
      <c r="HBF32" s="203">
        <v>0.65</v>
      </c>
      <c r="HBG32" s="203">
        <v>0.65</v>
      </c>
      <c r="HBH32" s="203">
        <v>0.65</v>
      </c>
      <c r="HBI32" s="203">
        <v>0.65</v>
      </c>
      <c r="HBJ32" s="203">
        <v>0.65</v>
      </c>
      <c r="HBK32" s="203">
        <v>0.65</v>
      </c>
      <c r="HBL32" s="203">
        <v>0.65</v>
      </c>
      <c r="HBM32" s="203">
        <v>0.65</v>
      </c>
      <c r="HBN32" s="203">
        <v>0.65</v>
      </c>
      <c r="HBO32" s="203">
        <v>0.65</v>
      </c>
      <c r="HBP32" s="203">
        <v>0.65</v>
      </c>
      <c r="HBQ32" s="203">
        <v>0.65</v>
      </c>
      <c r="HBR32" s="203">
        <v>0.65</v>
      </c>
      <c r="HBS32" s="203">
        <v>0.65</v>
      </c>
      <c r="HBT32" s="203">
        <v>0.65</v>
      </c>
      <c r="HBU32" s="203">
        <v>0.65</v>
      </c>
      <c r="HBV32" s="203">
        <v>0.65</v>
      </c>
      <c r="HBW32" s="203">
        <v>0.65</v>
      </c>
      <c r="HBX32" s="203">
        <v>0.65</v>
      </c>
      <c r="HBY32" s="203">
        <v>0.65</v>
      </c>
      <c r="HBZ32" s="203">
        <v>0.65</v>
      </c>
      <c r="HCA32" s="203">
        <v>0.65</v>
      </c>
      <c r="HCB32" s="203">
        <v>0.65</v>
      </c>
      <c r="HCC32" s="203">
        <v>0.65</v>
      </c>
      <c r="HCD32" s="203">
        <v>0.65</v>
      </c>
      <c r="HCE32" s="203">
        <v>0.65</v>
      </c>
      <c r="HCF32" s="203">
        <v>0.65</v>
      </c>
      <c r="HCG32" s="203">
        <v>0.65</v>
      </c>
      <c r="HCH32" s="203">
        <v>0.65</v>
      </c>
      <c r="HCI32" s="203">
        <v>0.65</v>
      </c>
      <c r="HCJ32" s="203">
        <v>0.65</v>
      </c>
      <c r="HCK32" s="203">
        <v>0.65</v>
      </c>
      <c r="HCL32" s="203">
        <v>0.65</v>
      </c>
      <c r="HCM32" s="203">
        <v>0.65</v>
      </c>
      <c r="HCN32" s="203">
        <v>0.65</v>
      </c>
      <c r="HCO32" s="203">
        <v>0.65</v>
      </c>
      <c r="HCP32" s="203">
        <v>0.65</v>
      </c>
      <c r="HCQ32" s="203">
        <v>0.65</v>
      </c>
      <c r="HCR32" s="203">
        <v>0.65</v>
      </c>
      <c r="HCS32" s="203">
        <v>0.65</v>
      </c>
      <c r="HCT32" s="203">
        <v>0.65</v>
      </c>
      <c r="HCU32" s="203">
        <v>0.65</v>
      </c>
      <c r="HCV32" s="203">
        <v>0.65</v>
      </c>
      <c r="HCW32" s="203">
        <v>0.65</v>
      </c>
      <c r="HCX32" s="203">
        <v>0.65</v>
      </c>
      <c r="HCY32" s="203">
        <v>0.65</v>
      </c>
      <c r="HCZ32" s="203">
        <v>0.65</v>
      </c>
      <c r="HDA32" s="203">
        <v>0.65</v>
      </c>
      <c r="HDB32" s="203">
        <v>0.65</v>
      </c>
      <c r="HDC32" s="203">
        <v>0.65</v>
      </c>
      <c r="HDD32" s="203">
        <v>0.65</v>
      </c>
      <c r="HDE32" s="203">
        <v>0.65</v>
      </c>
      <c r="HDF32" s="203">
        <v>0.65</v>
      </c>
      <c r="HDG32" s="203">
        <v>0.65</v>
      </c>
      <c r="HDH32" s="203">
        <v>0.65</v>
      </c>
      <c r="HDI32" s="203">
        <v>0.65</v>
      </c>
      <c r="HDJ32" s="203">
        <v>0.65</v>
      </c>
      <c r="HDK32" s="203">
        <v>0.65</v>
      </c>
      <c r="HDL32" s="203">
        <v>0.65</v>
      </c>
      <c r="HDM32" s="203">
        <v>0.65</v>
      </c>
      <c r="HDN32" s="203">
        <v>0.65</v>
      </c>
      <c r="HDO32" s="203">
        <v>0.65</v>
      </c>
      <c r="HDP32" s="203">
        <v>0.65</v>
      </c>
      <c r="HDQ32" s="203">
        <v>0.65</v>
      </c>
      <c r="HDR32" s="203">
        <v>0.65</v>
      </c>
      <c r="HDS32" s="203">
        <v>0.65</v>
      </c>
      <c r="HDT32" s="203">
        <v>0.65</v>
      </c>
      <c r="HDU32" s="203">
        <v>0.65</v>
      </c>
      <c r="HDV32" s="203">
        <v>0.65</v>
      </c>
      <c r="HDW32" s="203">
        <v>0.65</v>
      </c>
      <c r="HDX32" s="203">
        <v>0.65</v>
      </c>
      <c r="HDY32" s="203">
        <v>0.65</v>
      </c>
      <c r="HDZ32" s="203">
        <v>0.65</v>
      </c>
      <c r="HEA32" s="203">
        <v>0.65</v>
      </c>
      <c r="HEB32" s="203">
        <v>0.65</v>
      </c>
      <c r="HEC32" s="203">
        <v>0.65</v>
      </c>
      <c r="HED32" s="203">
        <v>0.65</v>
      </c>
      <c r="HEE32" s="203">
        <v>0.65</v>
      </c>
      <c r="HEF32" s="203">
        <v>0.65</v>
      </c>
      <c r="HEG32" s="203">
        <v>0.65</v>
      </c>
      <c r="HEH32" s="203">
        <v>0.65</v>
      </c>
      <c r="HEI32" s="203">
        <v>0.65</v>
      </c>
      <c r="HEJ32" s="203">
        <v>0.65</v>
      </c>
      <c r="HEK32" s="203">
        <v>0.65</v>
      </c>
      <c r="HEL32" s="203">
        <v>0.65</v>
      </c>
      <c r="HEM32" s="203">
        <v>0.65</v>
      </c>
      <c r="HEN32" s="203">
        <v>0.65</v>
      </c>
      <c r="HEO32" s="203">
        <v>0.65</v>
      </c>
      <c r="HEP32" s="203">
        <v>0.65</v>
      </c>
      <c r="HEQ32" s="203">
        <v>0.65</v>
      </c>
      <c r="HER32" s="203">
        <v>0.65</v>
      </c>
      <c r="HES32" s="203">
        <v>0.65</v>
      </c>
      <c r="HET32" s="203">
        <v>0.65</v>
      </c>
      <c r="HEU32" s="203">
        <v>0.65</v>
      </c>
      <c r="HEV32" s="203">
        <v>0.65</v>
      </c>
      <c r="HEW32" s="203">
        <v>0.65</v>
      </c>
      <c r="HEX32" s="203">
        <v>0.65</v>
      </c>
      <c r="HEY32" s="203">
        <v>0.65</v>
      </c>
      <c r="HEZ32" s="203">
        <v>0.65</v>
      </c>
      <c r="HFA32" s="203">
        <v>0.65</v>
      </c>
      <c r="HFB32" s="203">
        <v>0.65</v>
      </c>
      <c r="HFC32" s="203">
        <v>0.65</v>
      </c>
      <c r="HFD32" s="203">
        <v>0.65</v>
      </c>
      <c r="HFE32" s="203">
        <v>0.65</v>
      </c>
      <c r="HFF32" s="203">
        <v>0.65</v>
      </c>
      <c r="HFG32" s="203">
        <v>0.65</v>
      </c>
      <c r="HFH32" s="203">
        <v>0.65</v>
      </c>
      <c r="HFI32" s="203">
        <v>0.65</v>
      </c>
      <c r="HFJ32" s="203">
        <v>0.65</v>
      </c>
      <c r="HFK32" s="203">
        <v>0.65</v>
      </c>
      <c r="HFL32" s="203">
        <v>0.65</v>
      </c>
      <c r="HFM32" s="203">
        <v>0.65</v>
      </c>
      <c r="HFN32" s="203">
        <v>0.65</v>
      </c>
      <c r="HFO32" s="203">
        <v>0.65</v>
      </c>
      <c r="HFP32" s="203">
        <v>0.65</v>
      </c>
      <c r="HFQ32" s="203">
        <v>0.65</v>
      </c>
      <c r="HFR32" s="203">
        <v>0.65</v>
      </c>
      <c r="HFS32" s="203">
        <v>0.65</v>
      </c>
      <c r="HFT32" s="203">
        <v>0.65</v>
      </c>
      <c r="HFU32" s="203">
        <v>0.65</v>
      </c>
      <c r="HFV32" s="203">
        <v>0.65</v>
      </c>
      <c r="HFW32" s="203">
        <v>0.65</v>
      </c>
      <c r="HFX32" s="203">
        <v>0.65</v>
      </c>
      <c r="HFY32" s="203">
        <v>0.65</v>
      </c>
      <c r="HFZ32" s="203">
        <v>0.65</v>
      </c>
      <c r="HGA32" s="203">
        <v>0.65</v>
      </c>
      <c r="HGB32" s="203">
        <v>0.65</v>
      </c>
      <c r="HGC32" s="203">
        <v>0.65</v>
      </c>
      <c r="HGD32" s="203">
        <v>0.65</v>
      </c>
      <c r="HGE32" s="203">
        <v>0.65</v>
      </c>
      <c r="HGF32" s="203">
        <v>0.65</v>
      </c>
      <c r="HGG32" s="203">
        <v>0.65</v>
      </c>
      <c r="HGH32" s="203">
        <v>0.65</v>
      </c>
      <c r="HGI32" s="203">
        <v>0.65</v>
      </c>
      <c r="HGJ32" s="203">
        <v>0.65</v>
      </c>
      <c r="HGK32" s="203">
        <v>0.65</v>
      </c>
      <c r="HGL32" s="203">
        <v>0.65</v>
      </c>
      <c r="HGM32" s="203">
        <v>0.65</v>
      </c>
      <c r="HGN32" s="203">
        <v>0.65</v>
      </c>
      <c r="HGO32" s="203">
        <v>0.65</v>
      </c>
      <c r="HGP32" s="203">
        <v>0.65</v>
      </c>
      <c r="HGQ32" s="203">
        <v>0.65</v>
      </c>
      <c r="HGR32" s="203">
        <v>0.65</v>
      </c>
      <c r="HGS32" s="203">
        <v>0.65</v>
      </c>
      <c r="HGT32" s="203">
        <v>0.65</v>
      </c>
      <c r="HGU32" s="203">
        <v>0.65</v>
      </c>
      <c r="HGV32" s="203">
        <v>0.65</v>
      </c>
      <c r="HGW32" s="203">
        <v>0.65</v>
      </c>
      <c r="HGX32" s="203">
        <v>0.65</v>
      </c>
      <c r="HGY32" s="203">
        <v>0.65</v>
      </c>
      <c r="HGZ32" s="203">
        <v>0.65</v>
      </c>
      <c r="HHA32" s="203">
        <v>0.65</v>
      </c>
      <c r="HHB32" s="203">
        <v>0.65</v>
      </c>
      <c r="HHC32" s="203">
        <v>0.65</v>
      </c>
      <c r="HHD32" s="203">
        <v>0.65</v>
      </c>
      <c r="HHE32" s="203">
        <v>0.65</v>
      </c>
      <c r="HHF32" s="203">
        <v>0.65</v>
      </c>
      <c r="HHG32" s="203">
        <v>0.65</v>
      </c>
      <c r="HHH32" s="203">
        <v>0.65</v>
      </c>
      <c r="HHI32" s="203">
        <v>0.65</v>
      </c>
      <c r="HHJ32" s="203">
        <v>0.65</v>
      </c>
      <c r="HHK32" s="203">
        <v>0.65</v>
      </c>
      <c r="HHL32" s="203">
        <v>0.65</v>
      </c>
      <c r="HHM32" s="203">
        <v>0.65</v>
      </c>
      <c r="HHN32" s="203">
        <v>0.65</v>
      </c>
      <c r="HHO32" s="203">
        <v>0.65</v>
      </c>
      <c r="HHP32" s="203">
        <v>0.65</v>
      </c>
      <c r="HHQ32" s="203">
        <v>0.65</v>
      </c>
      <c r="HHR32" s="203">
        <v>0.65</v>
      </c>
      <c r="HHS32" s="203">
        <v>0.65</v>
      </c>
      <c r="HHT32" s="203">
        <v>0.65</v>
      </c>
      <c r="HHU32" s="203">
        <v>0.65</v>
      </c>
      <c r="HHV32" s="203">
        <v>0.65</v>
      </c>
      <c r="HHW32" s="203">
        <v>0.65</v>
      </c>
      <c r="HHX32" s="203">
        <v>0.65</v>
      </c>
      <c r="HHY32" s="203">
        <v>0.65</v>
      </c>
      <c r="HHZ32" s="203">
        <v>0.65</v>
      </c>
      <c r="HIA32" s="203">
        <v>0.65</v>
      </c>
      <c r="HIB32" s="203">
        <v>0.65</v>
      </c>
      <c r="HIC32" s="203">
        <v>0.65</v>
      </c>
      <c r="HID32" s="203">
        <v>0.65</v>
      </c>
      <c r="HIE32" s="203">
        <v>0.65</v>
      </c>
      <c r="HIF32" s="203">
        <v>0.65</v>
      </c>
      <c r="HIG32" s="203">
        <v>0.65</v>
      </c>
      <c r="HIH32" s="203">
        <v>0.65</v>
      </c>
      <c r="HII32" s="203">
        <v>0.65</v>
      </c>
      <c r="HIJ32" s="203">
        <v>0.65</v>
      </c>
      <c r="HIK32" s="203">
        <v>0.65</v>
      </c>
      <c r="HIL32" s="203">
        <v>0.65</v>
      </c>
      <c r="HIM32" s="203">
        <v>0.65</v>
      </c>
      <c r="HIN32" s="203">
        <v>0.65</v>
      </c>
      <c r="HIO32" s="203">
        <v>0.65</v>
      </c>
      <c r="HIP32" s="203">
        <v>0.65</v>
      </c>
      <c r="HIQ32" s="203">
        <v>0.65</v>
      </c>
      <c r="HIR32" s="203">
        <v>0.65</v>
      </c>
      <c r="HIS32" s="203">
        <v>0.65</v>
      </c>
      <c r="HIT32" s="203">
        <v>0.65</v>
      </c>
      <c r="HIU32" s="203">
        <v>0.65</v>
      </c>
      <c r="HIV32" s="203">
        <v>0.65</v>
      </c>
      <c r="HIW32" s="203">
        <v>0.65</v>
      </c>
      <c r="HIX32" s="203">
        <v>0.65</v>
      </c>
      <c r="HIY32" s="203">
        <v>0.65</v>
      </c>
      <c r="HIZ32" s="203">
        <v>0.65</v>
      </c>
      <c r="HJA32" s="203">
        <v>0.65</v>
      </c>
      <c r="HJB32" s="203">
        <v>0.65</v>
      </c>
      <c r="HJC32" s="203">
        <v>0.65</v>
      </c>
      <c r="HJD32" s="203">
        <v>0.65</v>
      </c>
      <c r="HJE32" s="203">
        <v>0.65</v>
      </c>
      <c r="HJF32" s="203">
        <v>0.65</v>
      </c>
      <c r="HJG32" s="203">
        <v>0.65</v>
      </c>
      <c r="HJH32" s="203">
        <v>0.65</v>
      </c>
      <c r="HJI32" s="203">
        <v>0.65</v>
      </c>
      <c r="HJJ32" s="203">
        <v>0.65</v>
      </c>
      <c r="HJK32" s="203">
        <v>0.65</v>
      </c>
      <c r="HJL32" s="203">
        <v>0.65</v>
      </c>
      <c r="HJM32" s="203">
        <v>0.65</v>
      </c>
      <c r="HJN32" s="203">
        <v>0.65</v>
      </c>
      <c r="HJO32" s="203">
        <v>0.65</v>
      </c>
      <c r="HJP32" s="203">
        <v>0.65</v>
      </c>
      <c r="HJQ32" s="203">
        <v>0.65</v>
      </c>
      <c r="HJR32" s="203">
        <v>0.65</v>
      </c>
      <c r="HJS32" s="203">
        <v>0.65</v>
      </c>
      <c r="HJT32" s="203">
        <v>0.65</v>
      </c>
      <c r="HJU32" s="203">
        <v>0.65</v>
      </c>
      <c r="HJV32" s="203">
        <v>0.65</v>
      </c>
      <c r="HJW32" s="203">
        <v>0.65</v>
      </c>
      <c r="HJX32" s="203">
        <v>0.65</v>
      </c>
      <c r="HJY32" s="203">
        <v>0.65</v>
      </c>
      <c r="HJZ32" s="203">
        <v>0.65</v>
      </c>
      <c r="HKA32" s="203">
        <v>0.65</v>
      </c>
      <c r="HKB32" s="203">
        <v>0.65</v>
      </c>
      <c r="HKC32" s="203">
        <v>0.65</v>
      </c>
      <c r="HKD32" s="203">
        <v>0.65</v>
      </c>
      <c r="HKE32" s="203">
        <v>0.65</v>
      </c>
      <c r="HKF32" s="203">
        <v>0.65</v>
      </c>
      <c r="HKG32" s="203">
        <v>0.65</v>
      </c>
      <c r="HKH32" s="203">
        <v>0.65</v>
      </c>
      <c r="HKI32" s="203">
        <v>0.65</v>
      </c>
      <c r="HKJ32" s="203">
        <v>0.65</v>
      </c>
      <c r="HKK32" s="203">
        <v>0.65</v>
      </c>
      <c r="HKL32" s="203">
        <v>0.65</v>
      </c>
      <c r="HKM32" s="203">
        <v>0.65</v>
      </c>
      <c r="HKN32" s="203">
        <v>0.65</v>
      </c>
      <c r="HKO32" s="203">
        <v>0.65</v>
      </c>
      <c r="HKP32" s="203">
        <v>0.65</v>
      </c>
      <c r="HKQ32" s="203">
        <v>0.65</v>
      </c>
      <c r="HKR32" s="203">
        <v>0.65</v>
      </c>
      <c r="HKS32" s="203">
        <v>0.65</v>
      </c>
      <c r="HKT32" s="203">
        <v>0.65</v>
      </c>
      <c r="HKU32" s="203">
        <v>0.65</v>
      </c>
      <c r="HKV32" s="203">
        <v>0.65</v>
      </c>
      <c r="HKW32" s="203">
        <v>0.65</v>
      </c>
      <c r="HKX32" s="203">
        <v>0.65</v>
      </c>
      <c r="HKY32" s="203">
        <v>0.65</v>
      </c>
      <c r="HKZ32" s="203">
        <v>0.65</v>
      </c>
      <c r="HLA32" s="203">
        <v>0.65</v>
      </c>
      <c r="HLB32" s="203">
        <v>0.65</v>
      </c>
      <c r="HLC32" s="203">
        <v>0.65</v>
      </c>
      <c r="HLD32" s="203">
        <v>0.65</v>
      </c>
      <c r="HLE32" s="203">
        <v>0.65</v>
      </c>
      <c r="HLF32" s="203">
        <v>0.65</v>
      </c>
      <c r="HLG32" s="203">
        <v>0.65</v>
      </c>
      <c r="HLH32" s="203">
        <v>0.65</v>
      </c>
      <c r="HLI32" s="203">
        <v>0.65</v>
      </c>
      <c r="HLJ32" s="203">
        <v>0.65</v>
      </c>
      <c r="HLK32" s="203">
        <v>0.65</v>
      </c>
      <c r="HLL32" s="203">
        <v>0.65</v>
      </c>
      <c r="HLM32" s="203">
        <v>0.65</v>
      </c>
      <c r="HLN32" s="203">
        <v>0.65</v>
      </c>
      <c r="HLO32" s="203">
        <v>0.65</v>
      </c>
      <c r="HLP32" s="203">
        <v>0.65</v>
      </c>
      <c r="HLQ32" s="203">
        <v>0.65</v>
      </c>
      <c r="HLR32" s="203">
        <v>0.65</v>
      </c>
      <c r="HLS32" s="203">
        <v>0.65</v>
      </c>
      <c r="HLT32" s="203">
        <v>0.65</v>
      </c>
      <c r="HLU32" s="203">
        <v>0.65</v>
      </c>
      <c r="HLV32" s="203">
        <v>0.65</v>
      </c>
      <c r="HLW32" s="203">
        <v>0.65</v>
      </c>
      <c r="HLX32" s="203">
        <v>0.65</v>
      </c>
      <c r="HLY32" s="203">
        <v>0.65</v>
      </c>
      <c r="HLZ32" s="203">
        <v>0.65</v>
      </c>
      <c r="HMA32" s="203">
        <v>0.65</v>
      </c>
      <c r="HMB32" s="203">
        <v>0.65</v>
      </c>
      <c r="HMC32" s="203">
        <v>0.65</v>
      </c>
      <c r="HMD32" s="203">
        <v>0.65</v>
      </c>
      <c r="HME32" s="203">
        <v>0.65</v>
      </c>
      <c r="HMF32" s="203">
        <v>0.65</v>
      </c>
      <c r="HMG32" s="203">
        <v>0.65</v>
      </c>
      <c r="HMH32" s="203">
        <v>0.65</v>
      </c>
      <c r="HMI32" s="203">
        <v>0.65</v>
      </c>
      <c r="HMJ32" s="203">
        <v>0.65</v>
      </c>
      <c r="HMK32" s="203">
        <v>0.65</v>
      </c>
      <c r="HML32" s="203">
        <v>0.65</v>
      </c>
      <c r="HMM32" s="203">
        <v>0.65</v>
      </c>
      <c r="HMN32" s="203">
        <v>0.65</v>
      </c>
      <c r="HMO32" s="203">
        <v>0.65</v>
      </c>
      <c r="HMP32" s="203">
        <v>0.65</v>
      </c>
      <c r="HMQ32" s="203">
        <v>0.65</v>
      </c>
      <c r="HMR32" s="203">
        <v>0.65</v>
      </c>
      <c r="HMS32" s="203">
        <v>0.65</v>
      </c>
      <c r="HMT32" s="203">
        <v>0.65</v>
      </c>
      <c r="HMU32" s="203">
        <v>0.65</v>
      </c>
      <c r="HMV32" s="203">
        <v>0.65</v>
      </c>
      <c r="HMW32" s="203">
        <v>0.65</v>
      </c>
      <c r="HMX32" s="203">
        <v>0.65</v>
      </c>
      <c r="HMY32" s="203">
        <v>0.65</v>
      </c>
      <c r="HMZ32" s="203">
        <v>0.65</v>
      </c>
      <c r="HNA32" s="203">
        <v>0.65</v>
      </c>
      <c r="HNB32" s="203">
        <v>0.65</v>
      </c>
      <c r="HNC32" s="203">
        <v>0.65</v>
      </c>
      <c r="HND32" s="203">
        <v>0.65</v>
      </c>
      <c r="HNE32" s="203">
        <v>0.65</v>
      </c>
      <c r="HNF32" s="203">
        <v>0.65</v>
      </c>
      <c r="HNG32" s="203">
        <v>0.65</v>
      </c>
      <c r="HNH32" s="203">
        <v>0.65</v>
      </c>
      <c r="HNI32" s="203">
        <v>0.65</v>
      </c>
      <c r="HNJ32" s="203">
        <v>0.65</v>
      </c>
      <c r="HNK32" s="203">
        <v>0.65</v>
      </c>
      <c r="HNL32" s="203">
        <v>0.65</v>
      </c>
      <c r="HNM32" s="203">
        <v>0.65</v>
      </c>
      <c r="HNN32" s="203">
        <v>0.65</v>
      </c>
      <c r="HNO32" s="203">
        <v>0.65</v>
      </c>
      <c r="HNP32" s="203">
        <v>0.65</v>
      </c>
      <c r="HNQ32" s="203">
        <v>0.65</v>
      </c>
      <c r="HNR32" s="203">
        <v>0.65</v>
      </c>
      <c r="HNS32" s="203">
        <v>0.65</v>
      </c>
      <c r="HNT32" s="203">
        <v>0.65</v>
      </c>
      <c r="HNU32" s="203">
        <v>0.65</v>
      </c>
      <c r="HNV32" s="203">
        <v>0.65</v>
      </c>
      <c r="HNW32" s="203">
        <v>0.65</v>
      </c>
      <c r="HNX32" s="203">
        <v>0.65</v>
      </c>
      <c r="HNY32" s="203">
        <v>0.65</v>
      </c>
      <c r="HNZ32" s="203">
        <v>0.65</v>
      </c>
      <c r="HOA32" s="203">
        <v>0.65</v>
      </c>
      <c r="HOB32" s="203">
        <v>0.65</v>
      </c>
      <c r="HOC32" s="203">
        <v>0.65</v>
      </c>
      <c r="HOD32" s="203">
        <v>0.65</v>
      </c>
      <c r="HOE32" s="203">
        <v>0.65</v>
      </c>
      <c r="HOF32" s="203">
        <v>0.65</v>
      </c>
      <c r="HOG32" s="203">
        <v>0.65</v>
      </c>
      <c r="HOH32" s="203">
        <v>0.65</v>
      </c>
      <c r="HOI32" s="203">
        <v>0.65</v>
      </c>
      <c r="HOJ32" s="203">
        <v>0.65</v>
      </c>
      <c r="HOK32" s="203">
        <v>0.65</v>
      </c>
      <c r="HOL32" s="203">
        <v>0.65</v>
      </c>
      <c r="HOM32" s="203">
        <v>0.65</v>
      </c>
      <c r="HON32" s="203">
        <v>0.65</v>
      </c>
      <c r="HOO32" s="203">
        <v>0.65</v>
      </c>
      <c r="HOP32" s="203">
        <v>0.65</v>
      </c>
      <c r="HOQ32" s="203">
        <v>0.65</v>
      </c>
      <c r="HOR32" s="203">
        <v>0.65</v>
      </c>
      <c r="HOS32" s="203">
        <v>0.65</v>
      </c>
      <c r="HOT32" s="203">
        <v>0.65</v>
      </c>
      <c r="HOU32" s="203">
        <v>0.65</v>
      </c>
      <c r="HOV32" s="203">
        <v>0.65</v>
      </c>
      <c r="HOW32" s="203">
        <v>0.65</v>
      </c>
      <c r="HOX32" s="203">
        <v>0.65</v>
      </c>
      <c r="HOY32" s="203">
        <v>0.65</v>
      </c>
      <c r="HOZ32" s="203">
        <v>0.65</v>
      </c>
      <c r="HPA32" s="203">
        <v>0.65</v>
      </c>
      <c r="HPB32" s="203">
        <v>0.65</v>
      </c>
      <c r="HPC32" s="203">
        <v>0.65</v>
      </c>
      <c r="HPD32" s="203">
        <v>0.65</v>
      </c>
      <c r="HPE32" s="203">
        <v>0.65</v>
      </c>
      <c r="HPF32" s="203">
        <v>0.65</v>
      </c>
      <c r="HPG32" s="203">
        <v>0.65</v>
      </c>
      <c r="HPH32" s="203">
        <v>0.65</v>
      </c>
      <c r="HPI32" s="203">
        <v>0.65</v>
      </c>
      <c r="HPJ32" s="203">
        <v>0.65</v>
      </c>
      <c r="HPK32" s="203">
        <v>0.65</v>
      </c>
      <c r="HPL32" s="203">
        <v>0.65</v>
      </c>
      <c r="HPM32" s="203">
        <v>0.65</v>
      </c>
      <c r="HPN32" s="203">
        <v>0.65</v>
      </c>
      <c r="HPO32" s="203">
        <v>0.65</v>
      </c>
      <c r="HPP32" s="203">
        <v>0.65</v>
      </c>
      <c r="HPQ32" s="203">
        <v>0.65</v>
      </c>
      <c r="HPR32" s="203">
        <v>0.65</v>
      </c>
      <c r="HPS32" s="203">
        <v>0.65</v>
      </c>
      <c r="HPT32" s="203">
        <v>0.65</v>
      </c>
      <c r="HPU32" s="203">
        <v>0.65</v>
      </c>
      <c r="HPV32" s="203">
        <v>0.65</v>
      </c>
      <c r="HPW32" s="203">
        <v>0.65</v>
      </c>
      <c r="HPX32" s="203">
        <v>0.65</v>
      </c>
      <c r="HPY32" s="203">
        <v>0.65</v>
      </c>
      <c r="HPZ32" s="203">
        <v>0.65</v>
      </c>
      <c r="HQA32" s="203">
        <v>0.65</v>
      </c>
      <c r="HQB32" s="203">
        <v>0.65</v>
      </c>
      <c r="HQC32" s="203">
        <v>0.65</v>
      </c>
      <c r="HQD32" s="203">
        <v>0.65</v>
      </c>
      <c r="HQE32" s="203">
        <v>0.65</v>
      </c>
      <c r="HQF32" s="203">
        <v>0.65</v>
      </c>
      <c r="HQG32" s="203">
        <v>0.65</v>
      </c>
      <c r="HQH32" s="203">
        <v>0.65</v>
      </c>
      <c r="HQI32" s="203">
        <v>0.65</v>
      </c>
      <c r="HQJ32" s="203">
        <v>0.65</v>
      </c>
      <c r="HQK32" s="203">
        <v>0.65</v>
      </c>
      <c r="HQL32" s="203">
        <v>0.65</v>
      </c>
      <c r="HQM32" s="203">
        <v>0.65</v>
      </c>
      <c r="HQN32" s="203">
        <v>0.65</v>
      </c>
      <c r="HQO32" s="203">
        <v>0.65</v>
      </c>
      <c r="HQP32" s="203">
        <v>0.65</v>
      </c>
      <c r="HQQ32" s="203">
        <v>0.65</v>
      </c>
      <c r="HQR32" s="203">
        <v>0.65</v>
      </c>
      <c r="HQS32" s="203">
        <v>0.65</v>
      </c>
      <c r="HQT32" s="203">
        <v>0.65</v>
      </c>
      <c r="HQU32" s="203">
        <v>0.65</v>
      </c>
      <c r="HQV32" s="203">
        <v>0.65</v>
      </c>
      <c r="HQW32" s="203">
        <v>0.65</v>
      </c>
      <c r="HQX32" s="203">
        <v>0.65</v>
      </c>
      <c r="HQY32" s="203">
        <v>0.65</v>
      </c>
      <c r="HQZ32" s="203">
        <v>0.65</v>
      </c>
      <c r="HRA32" s="203">
        <v>0.65</v>
      </c>
      <c r="HRB32" s="203">
        <v>0.65</v>
      </c>
      <c r="HRC32" s="203">
        <v>0.65</v>
      </c>
      <c r="HRD32" s="203">
        <v>0.65</v>
      </c>
      <c r="HRE32" s="203">
        <v>0.65</v>
      </c>
      <c r="HRF32" s="203">
        <v>0.65</v>
      </c>
      <c r="HRG32" s="203">
        <v>0.65</v>
      </c>
      <c r="HRH32" s="203">
        <v>0.65</v>
      </c>
      <c r="HRI32" s="203">
        <v>0.65</v>
      </c>
      <c r="HRJ32" s="203">
        <v>0.65</v>
      </c>
      <c r="HRK32" s="203">
        <v>0.65</v>
      </c>
      <c r="HRL32" s="203">
        <v>0.65</v>
      </c>
      <c r="HRM32" s="203">
        <v>0.65</v>
      </c>
      <c r="HRN32" s="203">
        <v>0.65</v>
      </c>
      <c r="HRO32" s="203">
        <v>0.65</v>
      </c>
      <c r="HRP32" s="203">
        <v>0.65</v>
      </c>
      <c r="HRQ32" s="203">
        <v>0.65</v>
      </c>
      <c r="HRR32" s="203">
        <v>0.65</v>
      </c>
      <c r="HRS32" s="203">
        <v>0.65</v>
      </c>
      <c r="HRT32" s="203">
        <v>0.65</v>
      </c>
      <c r="HRU32" s="203">
        <v>0.65</v>
      </c>
      <c r="HRV32" s="203">
        <v>0.65</v>
      </c>
      <c r="HRW32" s="203">
        <v>0.65</v>
      </c>
      <c r="HRX32" s="203">
        <v>0.65</v>
      </c>
      <c r="HRY32" s="203">
        <v>0.65</v>
      </c>
      <c r="HRZ32" s="203">
        <v>0.65</v>
      </c>
      <c r="HSA32" s="203">
        <v>0.65</v>
      </c>
      <c r="HSB32" s="203">
        <v>0.65</v>
      </c>
      <c r="HSC32" s="203">
        <v>0.65</v>
      </c>
      <c r="HSD32" s="203">
        <v>0.65</v>
      </c>
      <c r="HSE32" s="203">
        <v>0.65</v>
      </c>
      <c r="HSF32" s="203">
        <v>0.65</v>
      </c>
      <c r="HSG32" s="203">
        <v>0.65</v>
      </c>
      <c r="HSH32" s="203">
        <v>0.65</v>
      </c>
      <c r="HSI32" s="203">
        <v>0.65</v>
      </c>
      <c r="HSJ32" s="203">
        <v>0.65</v>
      </c>
      <c r="HSK32" s="203">
        <v>0.65</v>
      </c>
      <c r="HSL32" s="203">
        <v>0.65</v>
      </c>
      <c r="HSM32" s="203">
        <v>0.65</v>
      </c>
      <c r="HSN32" s="203">
        <v>0.65</v>
      </c>
      <c r="HSO32" s="203">
        <v>0.65</v>
      </c>
      <c r="HSP32" s="203">
        <v>0.65</v>
      </c>
      <c r="HSQ32" s="203">
        <v>0.65</v>
      </c>
      <c r="HSR32" s="203">
        <v>0.65</v>
      </c>
      <c r="HSS32" s="203">
        <v>0.65</v>
      </c>
      <c r="HST32" s="203">
        <v>0.65</v>
      </c>
      <c r="HSU32" s="203">
        <v>0.65</v>
      </c>
      <c r="HSV32" s="203">
        <v>0.65</v>
      </c>
      <c r="HSW32" s="203">
        <v>0.65</v>
      </c>
      <c r="HSX32" s="203">
        <v>0.65</v>
      </c>
      <c r="HSY32" s="203">
        <v>0.65</v>
      </c>
      <c r="HSZ32" s="203">
        <v>0.65</v>
      </c>
      <c r="HTA32" s="203">
        <v>0.65</v>
      </c>
      <c r="HTB32" s="203">
        <v>0.65</v>
      </c>
      <c r="HTC32" s="203">
        <v>0.65</v>
      </c>
      <c r="HTD32" s="203">
        <v>0.65</v>
      </c>
      <c r="HTE32" s="203">
        <v>0.65</v>
      </c>
      <c r="HTF32" s="203">
        <v>0.65</v>
      </c>
      <c r="HTG32" s="203">
        <v>0.65</v>
      </c>
      <c r="HTH32" s="203">
        <v>0.65</v>
      </c>
      <c r="HTI32" s="203">
        <v>0.65</v>
      </c>
      <c r="HTJ32" s="203">
        <v>0.65</v>
      </c>
      <c r="HTK32" s="203">
        <v>0.65</v>
      </c>
      <c r="HTL32" s="203">
        <v>0.65</v>
      </c>
      <c r="HTM32" s="203">
        <v>0.65</v>
      </c>
      <c r="HTN32" s="203">
        <v>0.65</v>
      </c>
      <c r="HTO32" s="203">
        <v>0.65</v>
      </c>
      <c r="HTP32" s="203">
        <v>0.65</v>
      </c>
      <c r="HTQ32" s="203">
        <v>0.65</v>
      </c>
      <c r="HTR32" s="203">
        <v>0.65</v>
      </c>
      <c r="HTS32" s="203">
        <v>0.65</v>
      </c>
      <c r="HTT32" s="203">
        <v>0.65</v>
      </c>
      <c r="HTU32" s="203">
        <v>0.65</v>
      </c>
      <c r="HTV32" s="203">
        <v>0.65</v>
      </c>
      <c r="HTW32" s="203">
        <v>0.65</v>
      </c>
      <c r="HTX32" s="203">
        <v>0.65</v>
      </c>
      <c r="HTY32" s="203">
        <v>0.65</v>
      </c>
      <c r="HTZ32" s="203">
        <v>0.65</v>
      </c>
      <c r="HUA32" s="203">
        <v>0.65</v>
      </c>
      <c r="HUB32" s="203">
        <v>0.65</v>
      </c>
      <c r="HUC32" s="203">
        <v>0.65</v>
      </c>
      <c r="HUD32" s="203">
        <v>0.65</v>
      </c>
      <c r="HUE32" s="203">
        <v>0.65</v>
      </c>
      <c r="HUF32" s="203">
        <v>0.65</v>
      </c>
      <c r="HUG32" s="203">
        <v>0.65</v>
      </c>
      <c r="HUH32" s="203">
        <v>0.65</v>
      </c>
      <c r="HUI32" s="203">
        <v>0.65</v>
      </c>
      <c r="HUJ32" s="203">
        <v>0.65</v>
      </c>
      <c r="HUK32" s="203">
        <v>0.65</v>
      </c>
      <c r="HUL32" s="203">
        <v>0.65</v>
      </c>
      <c r="HUM32" s="203">
        <v>0.65</v>
      </c>
      <c r="HUN32" s="203">
        <v>0.65</v>
      </c>
      <c r="HUO32" s="203">
        <v>0.65</v>
      </c>
      <c r="HUP32" s="203">
        <v>0.65</v>
      </c>
      <c r="HUQ32" s="203">
        <v>0.65</v>
      </c>
      <c r="HUR32" s="203">
        <v>0.65</v>
      </c>
      <c r="HUS32" s="203">
        <v>0.65</v>
      </c>
      <c r="HUT32" s="203">
        <v>0.65</v>
      </c>
      <c r="HUU32" s="203">
        <v>0.65</v>
      </c>
      <c r="HUV32" s="203">
        <v>0.65</v>
      </c>
      <c r="HUW32" s="203">
        <v>0.65</v>
      </c>
      <c r="HUX32" s="203">
        <v>0.65</v>
      </c>
      <c r="HUY32" s="203">
        <v>0.65</v>
      </c>
      <c r="HUZ32" s="203">
        <v>0.65</v>
      </c>
      <c r="HVA32" s="203">
        <v>0.65</v>
      </c>
      <c r="HVB32" s="203">
        <v>0.65</v>
      </c>
      <c r="HVC32" s="203">
        <v>0.65</v>
      </c>
      <c r="HVD32" s="203">
        <v>0.65</v>
      </c>
      <c r="HVE32" s="203">
        <v>0.65</v>
      </c>
      <c r="HVF32" s="203">
        <v>0.65</v>
      </c>
      <c r="HVG32" s="203">
        <v>0.65</v>
      </c>
      <c r="HVH32" s="203">
        <v>0.65</v>
      </c>
      <c r="HVI32" s="203">
        <v>0.65</v>
      </c>
      <c r="HVJ32" s="203">
        <v>0.65</v>
      </c>
      <c r="HVK32" s="203">
        <v>0.65</v>
      </c>
      <c r="HVL32" s="203">
        <v>0.65</v>
      </c>
      <c r="HVM32" s="203">
        <v>0.65</v>
      </c>
      <c r="HVN32" s="203">
        <v>0.65</v>
      </c>
      <c r="HVO32" s="203">
        <v>0.65</v>
      </c>
      <c r="HVP32" s="203">
        <v>0.65</v>
      </c>
      <c r="HVQ32" s="203">
        <v>0.65</v>
      </c>
      <c r="HVR32" s="203">
        <v>0.65</v>
      </c>
      <c r="HVS32" s="203">
        <v>0.65</v>
      </c>
      <c r="HVT32" s="203">
        <v>0.65</v>
      </c>
      <c r="HVU32" s="203">
        <v>0.65</v>
      </c>
      <c r="HVV32" s="203">
        <v>0.65</v>
      </c>
      <c r="HVW32" s="203">
        <v>0.65</v>
      </c>
      <c r="HVX32" s="203">
        <v>0.65</v>
      </c>
      <c r="HVY32" s="203">
        <v>0.65</v>
      </c>
      <c r="HVZ32" s="203">
        <v>0.65</v>
      </c>
      <c r="HWA32" s="203">
        <v>0.65</v>
      </c>
      <c r="HWB32" s="203">
        <v>0.65</v>
      </c>
      <c r="HWC32" s="203">
        <v>0.65</v>
      </c>
      <c r="HWD32" s="203">
        <v>0.65</v>
      </c>
      <c r="HWE32" s="203">
        <v>0.65</v>
      </c>
      <c r="HWF32" s="203">
        <v>0.65</v>
      </c>
      <c r="HWG32" s="203">
        <v>0.65</v>
      </c>
      <c r="HWH32" s="203">
        <v>0.65</v>
      </c>
      <c r="HWI32" s="203">
        <v>0.65</v>
      </c>
      <c r="HWJ32" s="203">
        <v>0.65</v>
      </c>
      <c r="HWK32" s="203">
        <v>0.65</v>
      </c>
      <c r="HWL32" s="203">
        <v>0.65</v>
      </c>
      <c r="HWM32" s="203">
        <v>0.65</v>
      </c>
      <c r="HWN32" s="203">
        <v>0.65</v>
      </c>
      <c r="HWO32" s="203">
        <v>0.65</v>
      </c>
      <c r="HWP32" s="203">
        <v>0.65</v>
      </c>
      <c r="HWQ32" s="203">
        <v>0.65</v>
      </c>
      <c r="HWR32" s="203">
        <v>0.65</v>
      </c>
      <c r="HWS32" s="203">
        <v>0.65</v>
      </c>
      <c r="HWT32" s="203">
        <v>0.65</v>
      </c>
      <c r="HWU32" s="203">
        <v>0.65</v>
      </c>
      <c r="HWV32" s="203">
        <v>0.65</v>
      </c>
      <c r="HWW32" s="203">
        <v>0.65</v>
      </c>
      <c r="HWX32" s="203">
        <v>0.65</v>
      </c>
      <c r="HWY32" s="203">
        <v>0.65</v>
      </c>
      <c r="HWZ32" s="203">
        <v>0.65</v>
      </c>
      <c r="HXA32" s="203">
        <v>0.65</v>
      </c>
      <c r="HXB32" s="203">
        <v>0.65</v>
      </c>
      <c r="HXC32" s="203">
        <v>0.65</v>
      </c>
      <c r="HXD32" s="203">
        <v>0.65</v>
      </c>
      <c r="HXE32" s="203">
        <v>0.65</v>
      </c>
      <c r="HXF32" s="203">
        <v>0.65</v>
      </c>
      <c r="HXG32" s="203">
        <v>0.65</v>
      </c>
      <c r="HXH32" s="203">
        <v>0.65</v>
      </c>
      <c r="HXI32" s="203">
        <v>0.65</v>
      </c>
      <c r="HXJ32" s="203">
        <v>0.65</v>
      </c>
      <c r="HXK32" s="203">
        <v>0.65</v>
      </c>
      <c r="HXL32" s="203">
        <v>0.65</v>
      </c>
      <c r="HXM32" s="203">
        <v>0.65</v>
      </c>
      <c r="HXN32" s="203">
        <v>0.65</v>
      </c>
      <c r="HXO32" s="203">
        <v>0.65</v>
      </c>
      <c r="HXP32" s="203">
        <v>0.65</v>
      </c>
      <c r="HXQ32" s="203">
        <v>0.65</v>
      </c>
      <c r="HXR32" s="203">
        <v>0.65</v>
      </c>
      <c r="HXS32" s="203">
        <v>0.65</v>
      </c>
      <c r="HXT32" s="203">
        <v>0.65</v>
      </c>
      <c r="HXU32" s="203">
        <v>0.65</v>
      </c>
      <c r="HXV32" s="203">
        <v>0.65</v>
      </c>
      <c r="HXW32" s="203">
        <v>0.65</v>
      </c>
      <c r="HXX32" s="203">
        <v>0.65</v>
      </c>
      <c r="HXY32" s="203">
        <v>0.65</v>
      </c>
      <c r="HXZ32" s="203">
        <v>0.65</v>
      </c>
      <c r="HYA32" s="203">
        <v>0.65</v>
      </c>
      <c r="HYB32" s="203">
        <v>0.65</v>
      </c>
      <c r="HYC32" s="203">
        <v>0.65</v>
      </c>
      <c r="HYD32" s="203">
        <v>0.65</v>
      </c>
      <c r="HYE32" s="203">
        <v>0.65</v>
      </c>
      <c r="HYF32" s="203">
        <v>0.65</v>
      </c>
      <c r="HYG32" s="203">
        <v>0.65</v>
      </c>
      <c r="HYH32" s="203">
        <v>0.65</v>
      </c>
      <c r="HYI32" s="203">
        <v>0.65</v>
      </c>
      <c r="HYJ32" s="203">
        <v>0.65</v>
      </c>
      <c r="HYK32" s="203">
        <v>0.65</v>
      </c>
      <c r="HYL32" s="203">
        <v>0.65</v>
      </c>
      <c r="HYM32" s="203">
        <v>0.65</v>
      </c>
      <c r="HYN32" s="203">
        <v>0.65</v>
      </c>
      <c r="HYO32" s="203">
        <v>0.65</v>
      </c>
      <c r="HYP32" s="203">
        <v>0.65</v>
      </c>
      <c r="HYQ32" s="203">
        <v>0.65</v>
      </c>
      <c r="HYR32" s="203">
        <v>0.65</v>
      </c>
      <c r="HYS32" s="203">
        <v>0.65</v>
      </c>
      <c r="HYT32" s="203">
        <v>0.65</v>
      </c>
      <c r="HYU32" s="203">
        <v>0.65</v>
      </c>
      <c r="HYV32" s="203">
        <v>0.65</v>
      </c>
      <c r="HYW32" s="203">
        <v>0.65</v>
      </c>
      <c r="HYX32" s="203">
        <v>0.65</v>
      </c>
      <c r="HYY32" s="203">
        <v>0.65</v>
      </c>
      <c r="HYZ32" s="203">
        <v>0.65</v>
      </c>
      <c r="HZA32" s="203">
        <v>0.65</v>
      </c>
      <c r="HZB32" s="203">
        <v>0.65</v>
      </c>
      <c r="HZC32" s="203">
        <v>0.65</v>
      </c>
      <c r="HZD32" s="203">
        <v>0.65</v>
      </c>
      <c r="HZE32" s="203">
        <v>0.65</v>
      </c>
      <c r="HZF32" s="203">
        <v>0.65</v>
      </c>
      <c r="HZG32" s="203">
        <v>0.65</v>
      </c>
      <c r="HZH32" s="203">
        <v>0.65</v>
      </c>
      <c r="HZI32" s="203">
        <v>0.65</v>
      </c>
      <c r="HZJ32" s="203">
        <v>0.65</v>
      </c>
      <c r="HZK32" s="203">
        <v>0.65</v>
      </c>
      <c r="HZL32" s="203">
        <v>0.65</v>
      </c>
      <c r="HZM32" s="203">
        <v>0.65</v>
      </c>
      <c r="HZN32" s="203">
        <v>0.65</v>
      </c>
      <c r="HZO32" s="203">
        <v>0.65</v>
      </c>
      <c r="HZP32" s="203">
        <v>0.65</v>
      </c>
      <c r="HZQ32" s="203">
        <v>0.65</v>
      </c>
      <c r="HZR32" s="203">
        <v>0.65</v>
      </c>
      <c r="HZS32" s="203">
        <v>0.65</v>
      </c>
      <c r="HZT32" s="203">
        <v>0.65</v>
      </c>
      <c r="HZU32" s="203">
        <v>0.65</v>
      </c>
      <c r="HZV32" s="203">
        <v>0.65</v>
      </c>
      <c r="HZW32" s="203">
        <v>0.65</v>
      </c>
      <c r="HZX32" s="203">
        <v>0.65</v>
      </c>
      <c r="HZY32" s="203">
        <v>0.65</v>
      </c>
      <c r="HZZ32" s="203">
        <v>0.65</v>
      </c>
      <c r="IAA32" s="203">
        <v>0.65</v>
      </c>
      <c r="IAB32" s="203">
        <v>0.65</v>
      </c>
      <c r="IAC32" s="203">
        <v>0.65</v>
      </c>
      <c r="IAD32" s="203">
        <v>0.65</v>
      </c>
      <c r="IAE32" s="203">
        <v>0.65</v>
      </c>
      <c r="IAF32" s="203">
        <v>0.65</v>
      </c>
      <c r="IAG32" s="203">
        <v>0.65</v>
      </c>
      <c r="IAH32" s="203">
        <v>0.65</v>
      </c>
      <c r="IAI32" s="203">
        <v>0.65</v>
      </c>
      <c r="IAJ32" s="203">
        <v>0.65</v>
      </c>
      <c r="IAK32" s="203">
        <v>0.65</v>
      </c>
      <c r="IAL32" s="203">
        <v>0.65</v>
      </c>
      <c r="IAM32" s="203">
        <v>0.65</v>
      </c>
      <c r="IAN32" s="203">
        <v>0.65</v>
      </c>
      <c r="IAO32" s="203">
        <v>0.65</v>
      </c>
      <c r="IAP32" s="203">
        <v>0.65</v>
      </c>
      <c r="IAQ32" s="203">
        <v>0.65</v>
      </c>
      <c r="IAR32" s="203">
        <v>0.65</v>
      </c>
      <c r="IAS32" s="203">
        <v>0.65</v>
      </c>
      <c r="IAT32" s="203">
        <v>0.65</v>
      </c>
      <c r="IAU32" s="203">
        <v>0.65</v>
      </c>
      <c r="IAV32" s="203">
        <v>0.65</v>
      </c>
      <c r="IAW32" s="203">
        <v>0.65</v>
      </c>
      <c r="IAX32" s="203">
        <v>0.65</v>
      </c>
      <c r="IAY32" s="203">
        <v>0.65</v>
      </c>
      <c r="IAZ32" s="203">
        <v>0.65</v>
      </c>
      <c r="IBA32" s="203">
        <v>0.65</v>
      </c>
      <c r="IBB32" s="203">
        <v>0.65</v>
      </c>
      <c r="IBC32" s="203">
        <v>0.65</v>
      </c>
      <c r="IBD32" s="203">
        <v>0.65</v>
      </c>
      <c r="IBE32" s="203">
        <v>0.65</v>
      </c>
      <c r="IBF32" s="203">
        <v>0.65</v>
      </c>
      <c r="IBG32" s="203">
        <v>0.65</v>
      </c>
      <c r="IBH32" s="203">
        <v>0.65</v>
      </c>
      <c r="IBI32" s="203">
        <v>0.65</v>
      </c>
      <c r="IBJ32" s="203">
        <v>0.65</v>
      </c>
      <c r="IBK32" s="203">
        <v>0.65</v>
      </c>
      <c r="IBL32" s="203">
        <v>0.65</v>
      </c>
      <c r="IBM32" s="203">
        <v>0.65</v>
      </c>
      <c r="IBN32" s="203">
        <v>0.65</v>
      </c>
      <c r="IBO32" s="203">
        <v>0.65</v>
      </c>
      <c r="IBP32" s="203">
        <v>0.65</v>
      </c>
      <c r="IBQ32" s="203">
        <v>0.65</v>
      </c>
      <c r="IBR32" s="203">
        <v>0.65</v>
      </c>
      <c r="IBS32" s="203">
        <v>0.65</v>
      </c>
      <c r="IBT32" s="203">
        <v>0.65</v>
      </c>
      <c r="IBU32" s="203">
        <v>0.65</v>
      </c>
      <c r="IBV32" s="203">
        <v>0.65</v>
      </c>
      <c r="IBW32" s="203">
        <v>0.65</v>
      </c>
      <c r="IBX32" s="203">
        <v>0.65</v>
      </c>
      <c r="IBY32" s="203">
        <v>0.65</v>
      </c>
      <c r="IBZ32" s="203">
        <v>0.65</v>
      </c>
      <c r="ICA32" s="203">
        <v>0.65</v>
      </c>
      <c r="ICB32" s="203">
        <v>0.65</v>
      </c>
      <c r="ICC32" s="203">
        <v>0.65</v>
      </c>
      <c r="ICD32" s="203">
        <v>0.65</v>
      </c>
      <c r="ICE32" s="203">
        <v>0.65</v>
      </c>
      <c r="ICF32" s="203">
        <v>0.65</v>
      </c>
      <c r="ICG32" s="203">
        <v>0.65</v>
      </c>
      <c r="ICH32" s="203">
        <v>0.65</v>
      </c>
      <c r="ICI32" s="203">
        <v>0.65</v>
      </c>
      <c r="ICJ32" s="203">
        <v>0.65</v>
      </c>
      <c r="ICK32" s="203">
        <v>0.65</v>
      </c>
      <c r="ICL32" s="203">
        <v>0.65</v>
      </c>
      <c r="ICM32" s="203">
        <v>0.65</v>
      </c>
      <c r="ICN32" s="203">
        <v>0.65</v>
      </c>
      <c r="ICO32" s="203">
        <v>0.65</v>
      </c>
      <c r="ICP32" s="203">
        <v>0.65</v>
      </c>
      <c r="ICQ32" s="203">
        <v>0.65</v>
      </c>
      <c r="ICR32" s="203">
        <v>0.65</v>
      </c>
      <c r="ICS32" s="203">
        <v>0.65</v>
      </c>
      <c r="ICT32" s="203">
        <v>0.65</v>
      </c>
      <c r="ICU32" s="203">
        <v>0.65</v>
      </c>
      <c r="ICV32" s="203">
        <v>0.65</v>
      </c>
      <c r="ICW32" s="203">
        <v>0.65</v>
      </c>
      <c r="ICX32" s="203">
        <v>0.65</v>
      </c>
      <c r="ICY32" s="203">
        <v>0.65</v>
      </c>
      <c r="ICZ32" s="203">
        <v>0.65</v>
      </c>
      <c r="IDA32" s="203">
        <v>0.65</v>
      </c>
      <c r="IDB32" s="203">
        <v>0.65</v>
      </c>
      <c r="IDC32" s="203">
        <v>0.65</v>
      </c>
      <c r="IDD32" s="203">
        <v>0.65</v>
      </c>
      <c r="IDE32" s="203">
        <v>0.65</v>
      </c>
      <c r="IDF32" s="203">
        <v>0.65</v>
      </c>
      <c r="IDG32" s="203">
        <v>0.65</v>
      </c>
      <c r="IDH32" s="203">
        <v>0.65</v>
      </c>
      <c r="IDI32" s="203">
        <v>0.65</v>
      </c>
      <c r="IDJ32" s="203">
        <v>0.65</v>
      </c>
      <c r="IDK32" s="203">
        <v>0.65</v>
      </c>
      <c r="IDL32" s="203">
        <v>0.65</v>
      </c>
      <c r="IDM32" s="203">
        <v>0.65</v>
      </c>
      <c r="IDN32" s="203">
        <v>0.65</v>
      </c>
      <c r="IDO32" s="203">
        <v>0.65</v>
      </c>
      <c r="IDP32" s="203">
        <v>0.65</v>
      </c>
      <c r="IDQ32" s="203">
        <v>0.65</v>
      </c>
      <c r="IDR32" s="203">
        <v>0.65</v>
      </c>
      <c r="IDS32" s="203">
        <v>0.65</v>
      </c>
      <c r="IDT32" s="203">
        <v>0.65</v>
      </c>
      <c r="IDU32" s="203">
        <v>0.65</v>
      </c>
      <c r="IDV32" s="203">
        <v>0.65</v>
      </c>
      <c r="IDW32" s="203">
        <v>0.65</v>
      </c>
      <c r="IDX32" s="203">
        <v>0.65</v>
      </c>
      <c r="IDY32" s="203">
        <v>0.65</v>
      </c>
      <c r="IDZ32" s="203">
        <v>0.65</v>
      </c>
      <c r="IEA32" s="203">
        <v>0.65</v>
      </c>
      <c r="IEB32" s="203">
        <v>0.65</v>
      </c>
      <c r="IEC32" s="203">
        <v>0.65</v>
      </c>
      <c r="IED32" s="203">
        <v>0.65</v>
      </c>
      <c r="IEE32" s="203">
        <v>0.65</v>
      </c>
      <c r="IEF32" s="203">
        <v>0.65</v>
      </c>
      <c r="IEG32" s="203">
        <v>0.65</v>
      </c>
      <c r="IEH32" s="203">
        <v>0.65</v>
      </c>
      <c r="IEI32" s="203">
        <v>0.65</v>
      </c>
      <c r="IEJ32" s="203">
        <v>0.65</v>
      </c>
      <c r="IEK32" s="203">
        <v>0.65</v>
      </c>
      <c r="IEL32" s="203">
        <v>0.65</v>
      </c>
      <c r="IEM32" s="203">
        <v>0.65</v>
      </c>
      <c r="IEN32" s="203">
        <v>0.65</v>
      </c>
      <c r="IEO32" s="203">
        <v>0.65</v>
      </c>
      <c r="IEP32" s="203">
        <v>0.65</v>
      </c>
      <c r="IEQ32" s="203">
        <v>0.65</v>
      </c>
      <c r="IER32" s="203">
        <v>0.65</v>
      </c>
      <c r="IES32" s="203">
        <v>0.65</v>
      </c>
      <c r="IET32" s="203">
        <v>0.65</v>
      </c>
      <c r="IEU32" s="203">
        <v>0.65</v>
      </c>
      <c r="IEV32" s="203">
        <v>0.65</v>
      </c>
      <c r="IEW32" s="203">
        <v>0.65</v>
      </c>
      <c r="IEX32" s="203">
        <v>0.65</v>
      </c>
      <c r="IEY32" s="203">
        <v>0.65</v>
      </c>
      <c r="IEZ32" s="203">
        <v>0.65</v>
      </c>
      <c r="IFA32" s="203">
        <v>0.65</v>
      </c>
      <c r="IFB32" s="203">
        <v>0.65</v>
      </c>
      <c r="IFC32" s="203">
        <v>0.65</v>
      </c>
      <c r="IFD32" s="203">
        <v>0.65</v>
      </c>
      <c r="IFE32" s="203">
        <v>0.65</v>
      </c>
      <c r="IFF32" s="203">
        <v>0.65</v>
      </c>
      <c r="IFG32" s="203">
        <v>0.65</v>
      </c>
      <c r="IFH32" s="203">
        <v>0.65</v>
      </c>
      <c r="IFI32" s="203">
        <v>0.65</v>
      </c>
      <c r="IFJ32" s="203">
        <v>0.65</v>
      </c>
      <c r="IFK32" s="203">
        <v>0.65</v>
      </c>
      <c r="IFL32" s="203">
        <v>0.65</v>
      </c>
      <c r="IFM32" s="203">
        <v>0.65</v>
      </c>
      <c r="IFN32" s="203">
        <v>0.65</v>
      </c>
      <c r="IFO32" s="203">
        <v>0.65</v>
      </c>
      <c r="IFP32" s="203">
        <v>0.65</v>
      </c>
      <c r="IFQ32" s="203">
        <v>0.65</v>
      </c>
      <c r="IFR32" s="203">
        <v>0.65</v>
      </c>
      <c r="IFS32" s="203">
        <v>0.65</v>
      </c>
      <c r="IFT32" s="203">
        <v>0.65</v>
      </c>
      <c r="IFU32" s="203">
        <v>0.65</v>
      </c>
      <c r="IFV32" s="203">
        <v>0.65</v>
      </c>
      <c r="IFW32" s="203">
        <v>0.65</v>
      </c>
      <c r="IFX32" s="203">
        <v>0.65</v>
      </c>
      <c r="IFY32" s="203">
        <v>0.65</v>
      </c>
      <c r="IFZ32" s="203">
        <v>0.65</v>
      </c>
      <c r="IGA32" s="203">
        <v>0.65</v>
      </c>
      <c r="IGB32" s="203">
        <v>0.65</v>
      </c>
      <c r="IGC32" s="203">
        <v>0.65</v>
      </c>
      <c r="IGD32" s="203">
        <v>0.65</v>
      </c>
      <c r="IGE32" s="203">
        <v>0.65</v>
      </c>
      <c r="IGF32" s="203">
        <v>0.65</v>
      </c>
      <c r="IGG32" s="203">
        <v>0.65</v>
      </c>
      <c r="IGH32" s="203">
        <v>0.65</v>
      </c>
      <c r="IGI32" s="203">
        <v>0.65</v>
      </c>
      <c r="IGJ32" s="203">
        <v>0.65</v>
      </c>
      <c r="IGK32" s="203">
        <v>0.65</v>
      </c>
      <c r="IGL32" s="203">
        <v>0.65</v>
      </c>
      <c r="IGM32" s="203">
        <v>0.65</v>
      </c>
      <c r="IGN32" s="203">
        <v>0.65</v>
      </c>
      <c r="IGO32" s="203">
        <v>0.65</v>
      </c>
      <c r="IGP32" s="203">
        <v>0.65</v>
      </c>
      <c r="IGQ32" s="203">
        <v>0.65</v>
      </c>
      <c r="IGR32" s="203">
        <v>0.65</v>
      </c>
      <c r="IGS32" s="203">
        <v>0.65</v>
      </c>
      <c r="IGT32" s="203">
        <v>0.65</v>
      </c>
      <c r="IGU32" s="203">
        <v>0.65</v>
      </c>
      <c r="IGV32" s="203">
        <v>0.65</v>
      </c>
      <c r="IGW32" s="203">
        <v>0.65</v>
      </c>
      <c r="IGX32" s="203">
        <v>0.65</v>
      </c>
      <c r="IGY32" s="203">
        <v>0.65</v>
      </c>
      <c r="IGZ32" s="203">
        <v>0.65</v>
      </c>
      <c r="IHA32" s="203">
        <v>0.65</v>
      </c>
      <c r="IHB32" s="203">
        <v>0.65</v>
      </c>
      <c r="IHC32" s="203">
        <v>0.65</v>
      </c>
      <c r="IHD32" s="203">
        <v>0.65</v>
      </c>
      <c r="IHE32" s="203">
        <v>0.65</v>
      </c>
      <c r="IHF32" s="203">
        <v>0.65</v>
      </c>
      <c r="IHG32" s="203">
        <v>0.65</v>
      </c>
      <c r="IHH32" s="203">
        <v>0.65</v>
      </c>
      <c r="IHI32" s="203">
        <v>0.65</v>
      </c>
      <c r="IHJ32" s="203">
        <v>0.65</v>
      </c>
      <c r="IHK32" s="203">
        <v>0.65</v>
      </c>
      <c r="IHL32" s="203">
        <v>0.65</v>
      </c>
      <c r="IHM32" s="203">
        <v>0.65</v>
      </c>
      <c r="IHN32" s="203">
        <v>0.65</v>
      </c>
      <c r="IHO32" s="203">
        <v>0.65</v>
      </c>
      <c r="IHP32" s="203">
        <v>0.65</v>
      </c>
      <c r="IHQ32" s="203">
        <v>0.65</v>
      </c>
      <c r="IHR32" s="203">
        <v>0.65</v>
      </c>
      <c r="IHS32" s="203">
        <v>0.65</v>
      </c>
      <c r="IHT32" s="203">
        <v>0.65</v>
      </c>
      <c r="IHU32" s="203">
        <v>0.65</v>
      </c>
      <c r="IHV32" s="203">
        <v>0.65</v>
      </c>
      <c r="IHW32" s="203">
        <v>0.65</v>
      </c>
      <c r="IHX32" s="203">
        <v>0.65</v>
      </c>
      <c r="IHY32" s="203">
        <v>0.65</v>
      </c>
      <c r="IHZ32" s="203">
        <v>0.65</v>
      </c>
      <c r="IIA32" s="203">
        <v>0.65</v>
      </c>
      <c r="IIB32" s="203">
        <v>0.65</v>
      </c>
      <c r="IIC32" s="203">
        <v>0.65</v>
      </c>
      <c r="IID32" s="203">
        <v>0.65</v>
      </c>
      <c r="IIE32" s="203">
        <v>0.65</v>
      </c>
      <c r="IIF32" s="203">
        <v>0.65</v>
      </c>
      <c r="IIG32" s="203">
        <v>0.65</v>
      </c>
      <c r="IIH32" s="203">
        <v>0.65</v>
      </c>
      <c r="III32" s="203">
        <v>0.65</v>
      </c>
      <c r="IIJ32" s="203">
        <v>0.65</v>
      </c>
      <c r="IIK32" s="203">
        <v>0.65</v>
      </c>
      <c r="IIL32" s="203">
        <v>0.65</v>
      </c>
      <c r="IIM32" s="203">
        <v>0.65</v>
      </c>
      <c r="IIN32" s="203">
        <v>0.65</v>
      </c>
      <c r="IIO32" s="203">
        <v>0.65</v>
      </c>
      <c r="IIP32" s="203">
        <v>0.65</v>
      </c>
      <c r="IIQ32" s="203">
        <v>0.65</v>
      </c>
      <c r="IIR32" s="203">
        <v>0.65</v>
      </c>
      <c r="IIS32" s="203">
        <v>0.65</v>
      </c>
      <c r="IIT32" s="203">
        <v>0.65</v>
      </c>
      <c r="IIU32" s="203">
        <v>0.65</v>
      </c>
      <c r="IIV32" s="203">
        <v>0.65</v>
      </c>
      <c r="IIW32" s="203">
        <v>0.65</v>
      </c>
      <c r="IIX32" s="203">
        <v>0.65</v>
      </c>
      <c r="IIY32" s="203">
        <v>0.65</v>
      </c>
      <c r="IIZ32" s="203">
        <v>0.65</v>
      </c>
      <c r="IJA32" s="203">
        <v>0.65</v>
      </c>
      <c r="IJB32" s="203">
        <v>0.65</v>
      </c>
      <c r="IJC32" s="203">
        <v>0.65</v>
      </c>
      <c r="IJD32" s="203">
        <v>0.65</v>
      </c>
      <c r="IJE32" s="203">
        <v>0.65</v>
      </c>
      <c r="IJF32" s="203">
        <v>0.65</v>
      </c>
      <c r="IJG32" s="203">
        <v>0.65</v>
      </c>
      <c r="IJH32" s="203">
        <v>0.65</v>
      </c>
      <c r="IJI32" s="203">
        <v>0.65</v>
      </c>
      <c r="IJJ32" s="203">
        <v>0.65</v>
      </c>
      <c r="IJK32" s="203">
        <v>0.65</v>
      </c>
      <c r="IJL32" s="203">
        <v>0.65</v>
      </c>
      <c r="IJM32" s="203">
        <v>0.65</v>
      </c>
      <c r="IJN32" s="203">
        <v>0.65</v>
      </c>
      <c r="IJO32" s="203">
        <v>0.65</v>
      </c>
      <c r="IJP32" s="203">
        <v>0.65</v>
      </c>
      <c r="IJQ32" s="203">
        <v>0.65</v>
      </c>
      <c r="IJR32" s="203">
        <v>0.65</v>
      </c>
      <c r="IJS32" s="203">
        <v>0.65</v>
      </c>
      <c r="IJT32" s="203">
        <v>0.65</v>
      </c>
      <c r="IJU32" s="203">
        <v>0.65</v>
      </c>
      <c r="IJV32" s="203">
        <v>0.65</v>
      </c>
      <c r="IJW32" s="203">
        <v>0.65</v>
      </c>
      <c r="IJX32" s="203">
        <v>0.65</v>
      </c>
      <c r="IJY32" s="203">
        <v>0.65</v>
      </c>
      <c r="IJZ32" s="203">
        <v>0.65</v>
      </c>
      <c r="IKA32" s="203">
        <v>0.65</v>
      </c>
      <c r="IKB32" s="203">
        <v>0.65</v>
      </c>
      <c r="IKC32" s="203">
        <v>0.65</v>
      </c>
      <c r="IKD32" s="203">
        <v>0.65</v>
      </c>
      <c r="IKE32" s="203">
        <v>0.65</v>
      </c>
      <c r="IKF32" s="203">
        <v>0.65</v>
      </c>
      <c r="IKG32" s="203">
        <v>0.65</v>
      </c>
      <c r="IKH32" s="203">
        <v>0.65</v>
      </c>
      <c r="IKI32" s="203">
        <v>0.65</v>
      </c>
      <c r="IKJ32" s="203">
        <v>0.65</v>
      </c>
      <c r="IKK32" s="203">
        <v>0.65</v>
      </c>
      <c r="IKL32" s="203">
        <v>0.65</v>
      </c>
      <c r="IKM32" s="203">
        <v>0.65</v>
      </c>
      <c r="IKN32" s="203">
        <v>0.65</v>
      </c>
      <c r="IKO32" s="203">
        <v>0.65</v>
      </c>
      <c r="IKP32" s="203">
        <v>0.65</v>
      </c>
      <c r="IKQ32" s="203">
        <v>0.65</v>
      </c>
      <c r="IKR32" s="203">
        <v>0.65</v>
      </c>
      <c r="IKS32" s="203">
        <v>0.65</v>
      </c>
      <c r="IKT32" s="203">
        <v>0.65</v>
      </c>
      <c r="IKU32" s="203">
        <v>0.65</v>
      </c>
      <c r="IKV32" s="203">
        <v>0.65</v>
      </c>
      <c r="IKW32" s="203">
        <v>0.65</v>
      </c>
      <c r="IKX32" s="203">
        <v>0.65</v>
      </c>
      <c r="IKY32" s="203">
        <v>0.65</v>
      </c>
      <c r="IKZ32" s="203">
        <v>0.65</v>
      </c>
      <c r="ILA32" s="203">
        <v>0.65</v>
      </c>
      <c r="ILB32" s="203">
        <v>0.65</v>
      </c>
      <c r="ILC32" s="203">
        <v>0.65</v>
      </c>
      <c r="ILD32" s="203">
        <v>0.65</v>
      </c>
      <c r="ILE32" s="203">
        <v>0.65</v>
      </c>
      <c r="ILF32" s="203">
        <v>0.65</v>
      </c>
      <c r="ILG32" s="203">
        <v>0.65</v>
      </c>
      <c r="ILH32" s="203">
        <v>0.65</v>
      </c>
      <c r="ILI32" s="203">
        <v>0.65</v>
      </c>
      <c r="ILJ32" s="203">
        <v>0.65</v>
      </c>
      <c r="ILK32" s="203">
        <v>0.65</v>
      </c>
      <c r="ILL32" s="203">
        <v>0.65</v>
      </c>
      <c r="ILM32" s="203">
        <v>0.65</v>
      </c>
      <c r="ILN32" s="203">
        <v>0.65</v>
      </c>
      <c r="ILO32" s="203">
        <v>0.65</v>
      </c>
      <c r="ILP32" s="203">
        <v>0.65</v>
      </c>
      <c r="ILQ32" s="203">
        <v>0.65</v>
      </c>
      <c r="ILR32" s="203">
        <v>0.65</v>
      </c>
      <c r="ILS32" s="203">
        <v>0.65</v>
      </c>
      <c r="ILT32" s="203">
        <v>0.65</v>
      </c>
      <c r="ILU32" s="203">
        <v>0.65</v>
      </c>
      <c r="ILV32" s="203">
        <v>0.65</v>
      </c>
      <c r="ILW32" s="203">
        <v>0.65</v>
      </c>
      <c r="ILX32" s="203">
        <v>0.65</v>
      </c>
      <c r="ILY32" s="203">
        <v>0.65</v>
      </c>
      <c r="ILZ32" s="203">
        <v>0.65</v>
      </c>
      <c r="IMA32" s="203">
        <v>0.65</v>
      </c>
      <c r="IMB32" s="203">
        <v>0.65</v>
      </c>
      <c r="IMC32" s="203">
        <v>0.65</v>
      </c>
      <c r="IMD32" s="203">
        <v>0.65</v>
      </c>
      <c r="IME32" s="203">
        <v>0.65</v>
      </c>
      <c r="IMF32" s="203">
        <v>0.65</v>
      </c>
      <c r="IMG32" s="203">
        <v>0.65</v>
      </c>
      <c r="IMH32" s="203">
        <v>0.65</v>
      </c>
      <c r="IMI32" s="203">
        <v>0.65</v>
      </c>
      <c r="IMJ32" s="203">
        <v>0.65</v>
      </c>
      <c r="IMK32" s="203">
        <v>0.65</v>
      </c>
      <c r="IML32" s="203">
        <v>0.65</v>
      </c>
      <c r="IMM32" s="203">
        <v>0.65</v>
      </c>
      <c r="IMN32" s="203">
        <v>0.65</v>
      </c>
      <c r="IMO32" s="203">
        <v>0.65</v>
      </c>
      <c r="IMP32" s="203">
        <v>0.65</v>
      </c>
      <c r="IMQ32" s="203">
        <v>0.65</v>
      </c>
      <c r="IMR32" s="203">
        <v>0.65</v>
      </c>
      <c r="IMS32" s="203">
        <v>0.65</v>
      </c>
      <c r="IMT32" s="203">
        <v>0.65</v>
      </c>
      <c r="IMU32" s="203">
        <v>0.65</v>
      </c>
      <c r="IMV32" s="203">
        <v>0.65</v>
      </c>
      <c r="IMW32" s="203">
        <v>0.65</v>
      </c>
      <c r="IMX32" s="203">
        <v>0.65</v>
      </c>
      <c r="IMY32" s="203">
        <v>0.65</v>
      </c>
      <c r="IMZ32" s="203">
        <v>0.65</v>
      </c>
      <c r="INA32" s="203">
        <v>0.65</v>
      </c>
      <c r="INB32" s="203">
        <v>0.65</v>
      </c>
      <c r="INC32" s="203">
        <v>0.65</v>
      </c>
      <c r="IND32" s="203">
        <v>0.65</v>
      </c>
      <c r="INE32" s="203">
        <v>0.65</v>
      </c>
      <c r="INF32" s="203">
        <v>0.65</v>
      </c>
      <c r="ING32" s="203">
        <v>0.65</v>
      </c>
      <c r="INH32" s="203">
        <v>0.65</v>
      </c>
      <c r="INI32" s="203">
        <v>0.65</v>
      </c>
      <c r="INJ32" s="203">
        <v>0.65</v>
      </c>
      <c r="INK32" s="203">
        <v>0.65</v>
      </c>
      <c r="INL32" s="203">
        <v>0.65</v>
      </c>
      <c r="INM32" s="203">
        <v>0.65</v>
      </c>
      <c r="INN32" s="203">
        <v>0.65</v>
      </c>
      <c r="INO32" s="203">
        <v>0.65</v>
      </c>
      <c r="INP32" s="203">
        <v>0.65</v>
      </c>
      <c r="INQ32" s="203">
        <v>0.65</v>
      </c>
      <c r="INR32" s="203">
        <v>0.65</v>
      </c>
      <c r="INS32" s="203">
        <v>0.65</v>
      </c>
      <c r="INT32" s="203">
        <v>0.65</v>
      </c>
      <c r="INU32" s="203">
        <v>0.65</v>
      </c>
      <c r="INV32" s="203">
        <v>0.65</v>
      </c>
      <c r="INW32" s="203">
        <v>0.65</v>
      </c>
      <c r="INX32" s="203">
        <v>0.65</v>
      </c>
      <c r="INY32" s="203">
        <v>0.65</v>
      </c>
      <c r="INZ32" s="203">
        <v>0.65</v>
      </c>
      <c r="IOA32" s="203">
        <v>0.65</v>
      </c>
      <c r="IOB32" s="203">
        <v>0.65</v>
      </c>
      <c r="IOC32" s="203">
        <v>0.65</v>
      </c>
      <c r="IOD32" s="203">
        <v>0.65</v>
      </c>
      <c r="IOE32" s="203">
        <v>0.65</v>
      </c>
      <c r="IOF32" s="203">
        <v>0.65</v>
      </c>
      <c r="IOG32" s="203">
        <v>0.65</v>
      </c>
      <c r="IOH32" s="203">
        <v>0.65</v>
      </c>
      <c r="IOI32" s="203">
        <v>0.65</v>
      </c>
      <c r="IOJ32" s="203">
        <v>0.65</v>
      </c>
      <c r="IOK32" s="203">
        <v>0.65</v>
      </c>
      <c r="IOL32" s="203">
        <v>0.65</v>
      </c>
      <c r="IOM32" s="203">
        <v>0.65</v>
      </c>
      <c r="ION32" s="203">
        <v>0.65</v>
      </c>
      <c r="IOO32" s="203">
        <v>0.65</v>
      </c>
      <c r="IOP32" s="203">
        <v>0.65</v>
      </c>
      <c r="IOQ32" s="203">
        <v>0.65</v>
      </c>
      <c r="IOR32" s="203">
        <v>0.65</v>
      </c>
      <c r="IOS32" s="203">
        <v>0.65</v>
      </c>
      <c r="IOT32" s="203">
        <v>0.65</v>
      </c>
      <c r="IOU32" s="203">
        <v>0.65</v>
      </c>
      <c r="IOV32" s="203">
        <v>0.65</v>
      </c>
      <c r="IOW32" s="203">
        <v>0.65</v>
      </c>
      <c r="IOX32" s="203">
        <v>0.65</v>
      </c>
      <c r="IOY32" s="203">
        <v>0.65</v>
      </c>
      <c r="IOZ32" s="203">
        <v>0.65</v>
      </c>
      <c r="IPA32" s="203">
        <v>0.65</v>
      </c>
      <c r="IPB32" s="203">
        <v>0.65</v>
      </c>
      <c r="IPC32" s="203">
        <v>0.65</v>
      </c>
      <c r="IPD32" s="203">
        <v>0.65</v>
      </c>
      <c r="IPE32" s="203">
        <v>0.65</v>
      </c>
      <c r="IPF32" s="203">
        <v>0.65</v>
      </c>
      <c r="IPG32" s="203">
        <v>0.65</v>
      </c>
      <c r="IPH32" s="203">
        <v>0.65</v>
      </c>
      <c r="IPI32" s="203">
        <v>0.65</v>
      </c>
      <c r="IPJ32" s="203">
        <v>0.65</v>
      </c>
      <c r="IPK32" s="203">
        <v>0.65</v>
      </c>
      <c r="IPL32" s="203">
        <v>0.65</v>
      </c>
      <c r="IPM32" s="203">
        <v>0.65</v>
      </c>
      <c r="IPN32" s="203">
        <v>0.65</v>
      </c>
      <c r="IPO32" s="203">
        <v>0.65</v>
      </c>
      <c r="IPP32" s="203">
        <v>0.65</v>
      </c>
      <c r="IPQ32" s="203">
        <v>0.65</v>
      </c>
      <c r="IPR32" s="203">
        <v>0.65</v>
      </c>
      <c r="IPS32" s="203">
        <v>0.65</v>
      </c>
      <c r="IPT32" s="203">
        <v>0.65</v>
      </c>
      <c r="IPU32" s="203">
        <v>0.65</v>
      </c>
      <c r="IPV32" s="203">
        <v>0.65</v>
      </c>
      <c r="IPW32" s="203">
        <v>0.65</v>
      </c>
      <c r="IPX32" s="203">
        <v>0.65</v>
      </c>
      <c r="IPY32" s="203">
        <v>0.65</v>
      </c>
      <c r="IPZ32" s="203">
        <v>0.65</v>
      </c>
      <c r="IQA32" s="203">
        <v>0.65</v>
      </c>
      <c r="IQB32" s="203">
        <v>0.65</v>
      </c>
      <c r="IQC32" s="203">
        <v>0.65</v>
      </c>
      <c r="IQD32" s="203">
        <v>0.65</v>
      </c>
      <c r="IQE32" s="203">
        <v>0.65</v>
      </c>
      <c r="IQF32" s="203">
        <v>0.65</v>
      </c>
      <c r="IQG32" s="203">
        <v>0.65</v>
      </c>
      <c r="IQH32" s="203">
        <v>0.65</v>
      </c>
      <c r="IQI32" s="203">
        <v>0.65</v>
      </c>
      <c r="IQJ32" s="203">
        <v>0.65</v>
      </c>
      <c r="IQK32" s="203">
        <v>0.65</v>
      </c>
      <c r="IQL32" s="203">
        <v>0.65</v>
      </c>
      <c r="IQM32" s="203">
        <v>0.65</v>
      </c>
      <c r="IQN32" s="203">
        <v>0.65</v>
      </c>
      <c r="IQO32" s="203">
        <v>0.65</v>
      </c>
      <c r="IQP32" s="203">
        <v>0.65</v>
      </c>
      <c r="IQQ32" s="203">
        <v>0.65</v>
      </c>
      <c r="IQR32" s="203">
        <v>0.65</v>
      </c>
      <c r="IQS32" s="203">
        <v>0.65</v>
      </c>
      <c r="IQT32" s="203">
        <v>0.65</v>
      </c>
      <c r="IQU32" s="203">
        <v>0.65</v>
      </c>
      <c r="IQV32" s="203">
        <v>0.65</v>
      </c>
      <c r="IQW32" s="203">
        <v>0.65</v>
      </c>
      <c r="IQX32" s="203">
        <v>0.65</v>
      </c>
      <c r="IQY32" s="203">
        <v>0.65</v>
      </c>
      <c r="IQZ32" s="203">
        <v>0.65</v>
      </c>
      <c r="IRA32" s="203">
        <v>0.65</v>
      </c>
      <c r="IRB32" s="203">
        <v>0.65</v>
      </c>
      <c r="IRC32" s="203">
        <v>0.65</v>
      </c>
      <c r="IRD32" s="203">
        <v>0.65</v>
      </c>
      <c r="IRE32" s="203">
        <v>0.65</v>
      </c>
      <c r="IRF32" s="203">
        <v>0.65</v>
      </c>
      <c r="IRG32" s="203">
        <v>0.65</v>
      </c>
      <c r="IRH32" s="203">
        <v>0.65</v>
      </c>
      <c r="IRI32" s="203">
        <v>0.65</v>
      </c>
      <c r="IRJ32" s="203">
        <v>0.65</v>
      </c>
      <c r="IRK32" s="203">
        <v>0.65</v>
      </c>
      <c r="IRL32" s="203">
        <v>0.65</v>
      </c>
      <c r="IRM32" s="203">
        <v>0.65</v>
      </c>
      <c r="IRN32" s="203">
        <v>0.65</v>
      </c>
      <c r="IRO32" s="203">
        <v>0.65</v>
      </c>
      <c r="IRP32" s="203">
        <v>0.65</v>
      </c>
      <c r="IRQ32" s="203">
        <v>0.65</v>
      </c>
      <c r="IRR32" s="203">
        <v>0.65</v>
      </c>
      <c r="IRS32" s="203">
        <v>0.65</v>
      </c>
      <c r="IRT32" s="203">
        <v>0.65</v>
      </c>
      <c r="IRU32" s="203">
        <v>0.65</v>
      </c>
      <c r="IRV32" s="203">
        <v>0.65</v>
      </c>
      <c r="IRW32" s="203">
        <v>0.65</v>
      </c>
      <c r="IRX32" s="203">
        <v>0.65</v>
      </c>
      <c r="IRY32" s="203">
        <v>0.65</v>
      </c>
      <c r="IRZ32" s="203">
        <v>0.65</v>
      </c>
      <c r="ISA32" s="203">
        <v>0.65</v>
      </c>
      <c r="ISB32" s="203">
        <v>0.65</v>
      </c>
      <c r="ISC32" s="203">
        <v>0.65</v>
      </c>
      <c r="ISD32" s="203">
        <v>0.65</v>
      </c>
      <c r="ISE32" s="203">
        <v>0.65</v>
      </c>
      <c r="ISF32" s="203">
        <v>0.65</v>
      </c>
      <c r="ISG32" s="203">
        <v>0.65</v>
      </c>
      <c r="ISH32" s="203">
        <v>0.65</v>
      </c>
      <c r="ISI32" s="203">
        <v>0.65</v>
      </c>
      <c r="ISJ32" s="203">
        <v>0.65</v>
      </c>
      <c r="ISK32" s="203">
        <v>0.65</v>
      </c>
      <c r="ISL32" s="203">
        <v>0.65</v>
      </c>
      <c r="ISM32" s="203">
        <v>0.65</v>
      </c>
      <c r="ISN32" s="203">
        <v>0.65</v>
      </c>
      <c r="ISO32" s="203">
        <v>0.65</v>
      </c>
      <c r="ISP32" s="203">
        <v>0.65</v>
      </c>
      <c r="ISQ32" s="203">
        <v>0.65</v>
      </c>
      <c r="ISR32" s="203">
        <v>0.65</v>
      </c>
      <c r="ISS32" s="203">
        <v>0.65</v>
      </c>
      <c r="IST32" s="203">
        <v>0.65</v>
      </c>
      <c r="ISU32" s="203">
        <v>0.65</v>
      </c>
      <c r="ISV32" s="203">
        <v>0.65</v>
      </c>
      <c r="ISW32" s="203">
        <v>0.65</v>
      </c>
      <c r="ISX32" s="203">
        <v>0.65</v>
      </c>
      <c r="ISY32" s="203">
        <v>0.65</v>
      </c>
      <c r="ISZ32" s="203">
        <v>0.65</v>
      </c>
      <c r="ITA32" s="203">
        <v>0.65</v>
      </c>
      <c r="ITB32" s="203">
        <v>0.65</v>
      </c>
      <c r="ITC32" s="203">
        <v>0.65</v>
      </c>
      <c r="ITD32" s="203">
        <v>0.65</v>
      </c>
      <c r="ITE32" s="203">
        <v>0.65</v>
      </c>
      <c r="ITF32" s="203">
        <v>0.65</v>
      </c>
      <c r="ITG32" s="203">
        <v>0.65</v>
      </c>
      <c r="ITH32" s="203">
        <v>0.65</v>
      </c>
      <c r="ITI32" s="203">
        <v>0.65</v>
      </c>
      <c r="ITJ32" s="203">
        <v>0.65</v>
      </c>
      <c r="ITK32" s="203">
        <v>0.65</v>
      </c>
      <c r="ITL32" s="203">
        <v>0.65</v>
      </c>
      <c r="ITM32" s="203">
        <v>0.65</v>
      </c>
      <c r="ITN32" s="203">
        <v>0.65</v>
      </c>
      <c r="ITO32" s="203">
        <v>0.65</v>
      </c>
      <c r="ITP32" s="203">
        <v>0.65</v>
      </c>
      <c r="ITQ32" s="203">
        <v>0.65</v>
      </c>
      <c r="ITR32" s="203">
        <v>0.65</v>
      </c>
      <c r="ITS32" s="203">
        <v>0.65</v>
      </c>
      <c r="ITT32" s="203">
        <v>0.65</v>
      </c>
      <c r="ITU32" s="203">
        <v>0.65</v>
      </c>
      <c r="ITV32" s="203">
        <v>0.65</v>
      </c>
      <c r="ITW32" s="203">
        <v>0.65</v>
      </c>
      <c r="ITX32" s="203">
        <v>0.65</v>
      </c>
      <c r="ITY32" s="203">
        <v>0.65</v>
      </c>
      <c r="ITZ32" s="203">
        <v>0.65</v>
      </c>
      <c r="IUA32" s="203">
        <v>0.65</v>
      </c>
      <c r="IUB32" s="203">
        <v>0.65</v>
      </c>
      <c r="IUC32" s="203">
        <v>0.65</v>
      </c>
      <c r="IUD32" s="203">
        <v>0.65</v>
      </c>
      <c r="IUE32" s="203">
        <v>0.65</v>
      </c>
      <c r="IUF32" s="203">
        <v>0.65</v>
      </c>
      <c r="IUG32" s="203">
        <v>0.65</v>
      </c>
      <c r="IUH32" s="203">
        <v>0.65</v>
      </c>
      <c r="IUI32" s="203">
        <v>0.65</v>
      </c>
      <c r="IUJ32" s="203">
        <v>0.65</v>
      </c>
      <c r="IUK32" s="203">
        <v>0.65</v>
      </c>
      <c r="IUL32" s="203">
        <v>0.65</v>
      </c>
      <c r="IUM32" s="203">
        <v>0.65</v>
      </c>
      <c r="IUN32" s="203">
        <v>0.65</v>
      </c>
      <c r="IUO32" s="203">
        <v>0.65</v>
      </c>
      <c r="IUP32" s="203">
        <v>0.65</v>
      </c>
      <c r="IUQ32" s="203">
        <v>0.65</v>
      </c>
      <c r="IUR32" s="203">
        <v>0.65</v>
      </c>
      <c r="IUS32" s="203">
        <v>0.65</v>
      </c>
      <c r="IUT32" s="203">
        <v>0.65</v>
      </c>
      <c r="IUU32" s="203">
        <v>0.65</v>
      </c>
      <c r="IUV32" s="203">
        <v>0.65</v>
      </c>
      <c r="IUW32" s="203">
        <v>0.65</v>
      </c>
      <c r="IUX32" s="203">
        <v>0.65</v>
      </c>
      <c r="IUY32" s="203">
        <v>0.65</v>
      </c>
      <c r="IUZ32" s="203">
        <v>0.65</v>
      </c>
      <c r="IVA32" s="203">
        <v>0.65</v>
      </c>
      <c r="IVB32" s="203">
        <v>0.65</v>
      </c>
      <c r="IVC32" s="203">
        <v>0.65</v>
      </c>
      <c r="IVD32" s="203">
        <v>0.65</v>
      </c>
      <c r="IVE32" s="203">
        <v>0.65</v>
      </c>
      <c r="IVF32" s="203">
        <v>0.65</v>
      </c>
      <c r="IVG32" s="203">
        <v>0.65</v>
      </c>
      <c r="IVH32" s="203">
        <v>0.65</v>
      </c>
      <c r="IVI32" s="203">
        <v>0.65</v>
      </c>
      <c r="IVJ32" s="203">
        <v>0.65</v>
      </c>
      <c r="IVK32" s="203">
        <v>0.65</v>
      </c>
      <c r="IVL32" s="203">
        <v>0.65</v>
      </c>
      <c r="IVM32" s="203">
        <v>0.65</v>
      </c>
      <c r="IVN32" s="203">
        <v>0.65</v>
      </c>
      <c r="IVO32" s="203">
        <v>0.65</v>
      </c>
      <c r="IVP32" s="203">
        <v>0.65</v>
      </c>
      <c r="IVQ32" s="203">
        <v>0.65</v>
      </c>
      <c r="IVR32" s="203">
        <v>0.65</v>
      </c>
      <c r="IVS32" s="203">
        <v>0.65</v>
      </c>
      <c r="IVT32" s="203">
        <v>0.65</v>
      </c>
      <c r="IVU32" s="203">
        <v>0.65</v>
      </c>
      <c r="IVV32" s="203">
        <v>0.65</v>
      </c>
      <c r="IVW32" s="203">
        <v>0.65</v>
      </c>
      <c r="IVX32" s="203">
        <v>0.65</v>
      </c>
      <c r="IVY32" s="203">
        <v>0.65</v>
      </c>
      <c r="IVZ32" s="203">
        <v>0.65</v>
      </c>
      <c r="IWA32" s="203">
        <v>0.65</v>
      </c>
      <c r="IWB32" s="203">
        <v>0.65</v>
      </c>
      <c r="IWC32" s="203">
        <v>0.65</v>
      </c>
      <c r="IWD32" s="203">
        <v>0.65</v>
      </c>
      <c r="IWE32" s="203">
        <v>0.65</v>
      </c>
      <c r="IWF32" s="203">
        <v>0.65</v>
      </c>
      <c r="IWG32" s="203">
        <v>0.65</v>
      </c>
      <c r="IWH32" s="203">
        <v>0.65</v>
      </c>
      <c r="IWI32" s="203">
        <v>0.65</v>
      </c>
      <c r="IWJ32" s="203">
        <v>0.65</v>
      </c>
      <c r="IWK32" s="203">
        <v>0.65</v>
      </c>
      <c r="IWL32" s="203">
        <v>0.65</v>
      </c>
      <c r="IWM32" s="203">
        <v>0.65</v>
      </c>
      <c r="IWN32" s="203">
        <v>0.65</v>
      </c>
      <c r="IWO32" s="203">
        <v>0.65</v>
      </c>
      <c r="IWP32" s="203">
        <v>0.65</v>
      </c>
      <c r="IWQ32" s="203">
        <v>0.65</v>
      </c>
      <c r="IWR32" s="203">
        <v>0.65</v>
      </c>
      <c r="IWS32" s="203">
        <v>0.65</v>
      </c>
      <c r="IWT32" s="203">
        <v>0.65</v>
      </c>
      <c r="IWU32" s="203">
        <v>0.65</v>
      </c>
      <c r="IWV32" s="203">
        <v>0.65</v>
      </c>
      <c r="IWW32" s="203">
        <v>0.65</v>
      </c>
      <c r="IWX32" s="203">
        <v>0.65</v>
      </c>
      <c r="IWY32" s="203">
        <v>0.65</v>
      </c>
      <c r="IWZ32" s="203">
        <v>0.65</v>
      </c>
      <c r="IXA32" s="203">
        <v>0.65</v>
      </c>
      <c r="IXB32" s="203">
        <v>0.65</v>
      </c>
      <c r="IXC32" s="203">
        <v>0.65</v>
      </c>
      <c r="IXD32" s="203">
        <v>0.65</v>
      </c>
      <c r="IXE32" s="203">
        <v>0.65</v>
      </c>
      <c r="IXF32" s="203">
        <v>0.65</v>
      </c>
      <c r="IXG32" s="203">
        <v>0.65</v>
      </c>
      <c r="IXH32" s="203">
        <v>0.65</v>
      </c>
      <c r="IXI32" s="203">
        <v>0.65</v>
      </c>
      <c r="IXJ32" s="203">
        <v>0.65</v>
      </c>
      <c r="IXK32" s="203">
        <v>0.65</v>
      </c>
      <c r="IXL32" s="203">
        <v>0.65</v>
      </c>
      <c r="IXM32" s="203">
        <v>0.65</v>
      </c>
      <c r="IXN32" s="203">
        <v>0.65</v>
      </c>
      <c r="IXO32" s="203">
        <v>0.65</v>
      </c>
      <c r="IXP32" s="203">
        <v>0.65</v>
      </c>
      <c r="IXQ32" s="203">
        <v>0.65</v>
      </c>
      <c r="IXR32" s="203">
        <v>0.65</v>
      </c>
      <c r="IXS32" s="203">
        <v>0.65</v>
      </c>
      <c r="IXT32" s="203">
        <v>0.65</v>
      </c>
      <c r="IXU32" s="203">
        <v>0.65</v>
      </c>
      <c r="IXV32" s="203">
        <v>0.65</v>
      </c>
      <c r="IXW32" s="203">
        <v>0.65</v>
      </c>
      <c r="IXX32" s="203">
        <v>0.65</v>
      </c>
      <c r="IXY32" s="203">
        <v>0.65</v>
      </c>
      <c r="IXZ32" s="203">
        <v>0.65</v>
      </c>
      <c r="IYA32" s="203">
        <v>0.65</v>
      </c>
      <c r="IYB32" s="203">
        <v>0.65</v>
      </c>
      <c r="IYC32" s="203">
        <v>0.65</v>
      </c>
      <c r="IYD32" s="203">
        <v>0.65</v>
      </c>
      <c r="IYE32" s="203">
        <v>0.65</v>
      </c>
      <c r="IYF32" s="203">
        <v>0.65</v>
      </c>
      <c r="IYG32" s="203">
        <v>0.65</v>
      </c>
      <c r="IYH32" s="203">
        <v>0.65</v>
      </c>
      <c r="IYI32" s="203">
        <v>0.65</v>
      </c>
      <c r="IYJ32" s="203">
        <v>0.65</v>
      </c>
      <c r="IYK32" s="203">
        <v>0.65</v>
      </c>
      <c r="IYL32" s="203">
        <v>0.65</v>
      </c>
      <c r="IYM32" s="203">
        <v>0.65</v>
      </c>
      <c r="IYN32" s="203">
        <v>0.65</v>
      </c>
      <c r="IYO32" s="203">
        <v>0.65</v>
      </c>
      <c r="IYP32" s="203">
        <v>0.65</v>
      </c>
      <c r="IYQ32" s="203">
        <v>0.65</v>
      </c>
      <c r="IYR32" s="203">
        <v>0.65</v>
      </c>
      <c r="IYS32" s="203">
        <v>0.65</v>
      </c>
      <c r="IYT32" s="203">
        <v>0.65</v>
      </c>
      <c r="IYU32" s="203">
        <v>0.65</v>
      </c>
      <c r="IYV32" s="203">
        <v>0.65</v>
      </c>
      <c r="IYW32" s="203">
        <v>0.65</v>
      </c>
      <c r="IYX32" s="203">
        <v>0.65</v>
      </c>
      <c r="IYY32" s="203">
        <v>0.65</v>
      </c>
      <c r="IYZ32" s="203">
        <v>0.65</v>
      </c>
      <c r="IZA32" s="203">
        <v>0.65</v>
      </c>
      <c r="IZB32" s="203">
        <v>0.65</v>
      </c>
      <c r="IZC32" s="203">
        <v>0.65</v>
      </c>
      <c r="IZD32" s="203">
        <v>0.65</v>
      </c>
      <c r="IZE32" s="203">
        <v>0.65</v>
      </c>
      <c r="IZF32" s="203">
        <v>0.65</v>
      </c>
      <c r="IZG32" s="203">
        <v>0.65</v>
      </c>
      <c r="IZH32" s="203">
        <v>0.65</v>
      </c>
      <c r="IZI32" s="203">
        <v>0.65</v>
      </c>
      <c r="IZJ32" s="203">
        <v>0.65</v>
      </c>
      <c r="IZK32" s="203">
        <v>0.65</v>
      </c>
      <c r="IZL32" s="203">
        <v>0.65</v>
      </c>
      <c r="IZM32" s="203">
        <v>0.65</v>
      </c>
      <c r="IZN32" s="203">
        <v>0.65</v>
      </c>
      <c r="IZO32" s="203">
        <v>0.65</v>
      </c>
      <c r="IZP32" s="203">
        <v>0.65</v>
      </c>
      <c r="IZQ32" s="203">
        <v>0.65</v>
      </c>
      <c r="IZR32" s="203">
        <v>0.65</v>
      </c>
      <c r="IZS32" s="203">
        <v>0.65</v>
      </c>
      <c r="IZT32" s="203">
        <v>0.65</v>
      </c>
      <c r="IZU32" s="203">
        <v>0.65</v>
      </c>
      <c r="IZV32" s="203">
        <v>0.65</v>
      </c>
      <c r="IZW32" s="203">
        <v>0.65</v>
      </c>
      <c r="IZX32" s="203">
        <v>0.65</v>
      </c>
      <c r="IZY32" s="203">
        <v>0.65</v>
      </c>
      <c r="IZZ32" s="203">
        <v>0.65</v>
      </c>
      <c r="JAA32" s="203">
        <v>0.65</v>
      </c>
      <c r="JAB32" s="203">
        <v>0.65</v>
      </c>
      <c r="JAC32" s="203">
        <v>0.65</v>
      </c>
      <c r="JAD32" s="203">
        <v>0.65</v>
      </c>
      <c r="JAE32" s="203">
        <v>0.65</v>
      </c>
      <c r="JAF32" s="203">
        <v>0.65</v>
      </c>
      <c r="JAG32" s="203">
        <v>0.65</v>
      </c>
      <c r="JAH32" s="203">
        <v>0.65</v>
      </c>
      <c r="JAI32" s="203">
        <v>0.65</v>
      </c>
      <c r="JAJ32" s="203">
        <v>0.65</v>
      </c>
      <c r="JAK32" s="203">
        <v>0.65</v>
      </c>
      <c r="JAL32" s="203">
        <v>0.65</v>
      </c>
      <c r="JAM32" s="203">
        <v>0.65</v>
      </c>
      <c r="JAN32" s="203">
        <v>0.65</v>
      </c>
      <c r="JAO32" s="203">
        <v>0.65</v>
      </c>
      <c r="JAP32" s="203">
        <v>0.65</v>
      </c>
      <c r="JAQ32" s="203">
        <v>0.65</v>
      </c>
      <c r="JAR32" s="203">
        <v>0.65</v>
      </c>
      <c r="JAS32" s="203">
        <v>0.65</v>
      </c>
      <c r="JAT32" s="203">
        <v>0.65</v>
      </c>
      <c r="JAU32" s="203">
        <v>0.65</v>
      </c>
      <c r="JAV32" s="203">
        <v>0.65</v>
      </c>
      <c r="JAW32" s="203">
        <v>0.65</v>
      </c>
      <c r="JAX32" s="203">
        <v>0.65</v>
      </c>
      <c r="JAY32" s="203">
        <v>0.65</v>
      </c>
      <c r="JAZ32" s="203">
        <v>0.65</v>
      </c>
      <c r="JBA32" s="203">
        <v>0.65</v>
      </c>
      <c r="JBB32" s="203">
        <v>0.65</v>
      </c>
      <c r="JBC32" s="203">
        <v>0.65</v>
      </c>
      <c r="JBD32" s="203">
        <v>0.65</v>
      </c>
      <c r="JBE32" s="203">
        <v>0.65</v>
      </c>
      <c r="JBF32" s="203">
        <v>0.65</v>
      </c>
      <c r="JBG32" s="203">
        <v>0.65</v>
      </c>
      <c r="JBH32" s="203">
        <v>0.65</v>
      </c>
      <c r="JBI32" s="203">
        <v>0.65</v>
      </c>
      <c r="JBJ32" s="203">
        <v>0.65</v>
      </c>
      <c r="JBK32" s="203">
        <v>0.65</v>
      </c>
      <c r="JBL32" s="203">
        <v>0.65</v>
      </c>
      <c r="JBM32" s="203">
        <v>0.65</v>
      </c>
      <c r="JBN32" s="203">
        <v>0.65</v>
      </c>
      <c r="JBO32" s="203">
        <v>0.65</v>
      </c>
      <c r="JBP32" s="203">
        <v>0.65</v>
      </c>
      <c r="JBQ32" s="203">
        <v>0.65</v>
      </c>
      <c r="JBR32" s="203">
        <v>0.65</v>
      </c>
      <c r="JBS32" s="203">
        <v>0.65</v>
      </c>
      <c r="JBT32" s="203">
        <v>0.65</v>
      </c>
      <c r="JBU32" s="203">
        <v>0.65</v>
      </c>
      <c r="JBV32" s="203">
        <v>0.65</v>
      </c>
      <c r="JBW32" s="203">
        <v>0.65</v>
      </c>
      <c r="JBX32" s="203">
        <v>0.65</v>
      </c>
      <c r="JBY32" s="203">
        <v>0.65</v>
      </c>
      <c r="JBZ32" s="203">
        <v>0.65</v>
      </c>
      <c r="JCA32" s="203">
        <v>0.65</v>
      </c>
      <c r="JCB32" s="203">
        <v>0.65</v>
      </c>
      <c r="JCC32" s="203">
        <v>0.65</v>
      </c>
      <c r="JCD32" s="203">
        <v>0.65</v>
      </c>
      <c r="JCE32" s="203">
        <v>0.65</v>
      </c>
      <c r="JCF32" s="203">
        <v>0.65</v>
      </c>
      <c r="JCG32" s="203">
        <v>0.65</v>
      </c>
      <c r="JCH32" s="203">
        <v>0.65</v>
      </c>
      <c r="JCI32" s="203">
        <v>0.65</v>
      </c>
      <c r="JCJ32" s="203">
        <v>0.65</v>
      </c>
      <c r="JCK32" s="203">
        <v>0.65</v>
      </c>
      <c r="JCL32" s="203">
        <v>0.65</v>
      </c>
      <c r="JCM32" s="203">
        <v>0.65</v>
      </c>
      <c r="JCN32" s="203">
        <v>0.65</v>
      </c>
      <c r="JCO32" s="203">
        <v>0.65</v>
      </c>
      <c r="JCP32" s="203">
        <v>0.65</v>
      </c>
      <c r="JCQ32" s="203">
        <v>0.65</v>
      </c>
      <c r="JCR32" s="203">
        <v>0.65</v>
      </c>
      <c r="JCS32" s="203">
        <v>0.65</v>
      </c>
      <c r="JCT32" s="203">
        <v>0.65</v>
      </c>
      <c r="JCU32" s="203">
        <v>0.65</v>
      </c>
      <c r="JCV32" s="203">
        <v>0.65</v>
      </c>
      <c r="JCW32" s="203">
        <v>0.65</v>
      </c>
      <c r="JCX32" s="203">
        <v>0.65</v>
      </c>
      <c r="JCY32" s="203">
        <v>0.65</v>
      </c>
      <c r="JCZ32" s="203">
        <v>0.65</v>
      </c>
      <c r="JDA32" s="203">
        <v>0.65</v>
      </c>
      <c r="JDB32" s="203">
        <v>0.65</v>
      </c>
      <c r="JDC32" s="203">
        <v>0.65</v>
      </c>
      <c r="JDD32" s="203">
        <v>0.65</v>
      </c>
      <c r="JDE32" s="203">
        <v>0.65</v>
      </c>
      <c r="JDF32" s="203">
        <v>0.65</v>
      </c>
      <c r="JDG32" s="203">
        <v>0.65</v>
      </c>
      <c r="JDH32" s="203">
        <v>0.65</v>
      </c>
      <c r="JDI32" s="203">
        <v>0.65</v>
      </c>
      <c r="JDJ32" s="203">
        <v>0.65</v>
      </c>
      <c r="JDK32" s="203">
        <v>0.65</v>
      </c>
      <c r="JDL32" s="203">
        <v>0.65</v>
      </c>
      <c r="JDM32" s="203">
        <v>0.65</v>
      </c>
      <c r="JDN32" s="203">
        <v>0.65</v>
      </c>
      <c r="JDO32" s="203">
        <v>0.65</v>
      </c>
      <c r="JDP32" s="203">
        <v>0.65</v>
      </c>
      <c r="JDQ32" s="203">
        <v>0.65</v>
      </c>
      <c r="JDR32" s="203">
        <v>0.65</v>
      </c>
      <c r="JDS32" s="203">
        <v>0.65</v>
      </c>
      <c r="JDT32" s="203">
        <v>0.65</v>
      </c>
      <c r="JDU32" s="203">
        <v>0.65</v>
      </c>
      <c r="JDV32" s="203">
        <v>0.65</v>
      </c>
      <c r="JDW32" s="203">
        <v>0.65</v>
      </c>
      <c r="JDX32" s="203">
        <v>0.65</v>
      </c>
      <c r="JDY32" s="203">
        <v>0.65</v>
      </c>
      <c r="JDZ32" s="203">
        <v>0.65</v>
      </c>
      <c r="JEA32" s="203">
        <v>0.65</v>
      </c>
      <c r="JEB32" s="203">
        <v>0.65</v>
      </c>
      <c r="JEC32" s="203">
        <v>0.65</v>
      </c>
      <c r="JED32" s="203">
        <v>0.65</v>
      </c>
      <c r="JEE32" s="203">
        <v>0.65</v>
      </c>
      <c r="JEF32" s="203">
        <v>0.65</v>
      </c>
      <c r="JEG32" s="203">
        <v>0.65</v>
      </c>
      <c r="JEH32" s="203">
        <v>0.65</v>
      </c>
      <c r="JEI32" s="203">
        <v>0.65</v>
      </c>
      <c r="JEJ32" s="203">
        <v>0.65</v>
      </c>
      <c r="JEK32" s="203">
        <v>0.65</v>
      </c>
      <c r="JEL32" s="203">
        <v>0.65</v>
      </c>
      <c r="JEM32" s="203">
        <v>0.65</v>
      </c>
      <c r="JEN32" s="203">
        <v>0.65</v>
      </c>
      <c r="JEO32" s="203">
        <v>0.65</v>
      </c>
      <c r="JEP32" s="203">
        <v>0.65</v>
      </c>
      <c r="JEQ32" s="203">
        <v>0.65</v>
      </c>
      <c r="JER32" s="203">
        <v>0.65</v>
      </c>
      <c r="JES32" s="203">
        <v>0.65</v>
      </c>
      <c r="JET32" s="203">
        <v>0.65</v>
      </c>
      <c r="JEU32" s="203">
        <v>0.65</v>
      </c>
      <c r="JEV32" s="203">
        <v>0.65</v>
      </c>
      <c r="JEW32" s="203">
        <v>0.65</v>
      </c>
      <c r="JEX32" s="203">
        <v>0.65</v>
      </c>
      <c r="JEY32" s="203">
        <v>0.65</v>
      </c>
      <c r="JEZ32" s="203">
        <v>0.65</v>
      </c>
      <c r="JFA32" s="203">
        <v>0.65</v>
      </c>
      <c r="JFB32" s="203">
        <v>0.65</v>
      </c>
      <c r="JFC32" s="203">
        <v>0.65</v>
      </c>
      <c r="JFD32" s="203">
        <v>0.65</v>
      </c>
      <c r="JFE32" s="203">
        <v>0.65</v>
      </c>
      <c r="JFF32" s="203">
        <v>0.65</v>
      </c>
      <c r="JFG32" s="203">
        <v>0.65</v>
      </c>
      <c r="JFH32" s="203">
        <v>0.65</v>
      </c>
      <c r="JFI32" s="203">
        <v>0.65</v>
      </c>
      <c r="JFJ32" s="203">
        <v>0.65</v>
      </c>
      <c r="JFK32" s="203">
        <v>0.65</v>
      </c>
      <c r="JFL32" s="203">
        <v>0.65</v>
      </c>
      <c r="JFM32" s="203">
        <v>0.65</v>
      </c>
      <c r="JFN32" s="203">
        <v>0.65</v>
      </c>
      <c r="JFO32" s="203">
        <v>0.65</v>
      </c>
      <c r="JFP32" s="203">
        <v>0.65</v>
      </c>
      <c r="JFQ32" s="203">
        <v>0.65</v>
      </c>
      <c r="JFR32" s="203">
        <v>0.65</v>
      </c>
      <c r="JFS32" s="203">
        <v>0.65</v>
      </c>
      <c r="JFT32" s="203">
        <v>0.65</v>
      </c>
      <c r="JFU32" s="203">
        <v>0.65</v>
      </c>
      <c r="JFV32" s="203">
        <v>0.65</v>
      </c>
      <c r="JFW32" s="203">
        <v>0.65</v>
      </c>
      <c r="JFX32" s="203">
        <v>0.65</v>
      </c>
      <c r="JFY32" s="203">
        <v>0.65</v>
      </c>
      <c r="JFZ32" s="203">
        <v>0.65</v>
      </c>
      <c r="JGA32" s="203">
        <v>0.65</v>
      </c>
      <c r="JGB32" s="203">
        <v>0.65</v>
      </c>
      <c r="JGC32" s="203">
        <v>0.65</v>
      </c>
      <c r="JGD32" s="203">
        <v>0.65</v>
      </c>
      <c r="JGE32" s="203">
        <v>0.65</v>
      </c>
      <c r="JGF32" s="203">
        <v>0.65</v>
      </c>
      <c r="JGG32" s="203">
        <v>0.65</v>
      </c>
      <c r="JGH32" s="203">
        <v>0.65</v>
      </c>
      <c r="JGI32" s="203">
        <v>0.65</v>
      </c>
      <c r="JGJ32" s="203">
        <v>0.65</v>
      </c>
      <c r="JGK32" s="203">
        <v>0.65</v>
      </c>
      <c r="JGL32" s="203">
        <v>0.65</v>
      </c>
      <c r="JGM32" s="203">
        <v>0.65</v>
      </c>
      <c r="JGN32" s="203">
        <v>0.65</v>
      </c>
      <c r="JGO32" s="203">
        <v>0.65</v>
      </c>
      <c r="JGP32" s="203">
        <v>0.65</v>
      </c>
      <c r="JGQ32" s="203">
        <v>0.65</v>
      </c>
      <c r="JGR32" s="203">
        <v>0.65</v>
      </c>
      <c r="JGS32" s="203">
        <v>0.65</v>
      </c>
      <c r="JGT32" s="203">
        <v>0.65</v>
      </c>
      <c r="JGU32" s="203">
        <v>0.65</v>
      </c>
      <c r="JGV32" s="203">
        <v>0.65</v>
      </c>
      <c r="JGW32" s="203">
        <v>0.65</v>
      </c>
      <c r="JGX32" s="203">
        <v>0.65</v>
      </c>
      <c r="JGY32" s="203">
        <v>0.65</v>
      </c>
      <c r="JGZ32" s="203">
        <v>0.65</v>
      </c>
      <c r="JHA32" s="203">
        <v>0.65</v>
      </c>
      <c r="JHB32" s="203">
        <v>0.65</v>
      </c>
      <c r="JHC32" s="203">
        <v>0.65</v>
      </c>
      <c r="JHD32" s="203">
        <v>0.65</v>
      </c>
      <c r="JHE32" s="203">
        <v>0.65</v>
      </c>
      <c r="JHF32" s="203">
        <v>0.65</v>
      </c>
      <c r="JHG32" s="203">
        <v>0.65</v>
      </c>
      <c r="JHH32" s="203">
        <v>0.65</v>
      </c>
      <c r="JHI32" s="203">
        <v>0.65</v>
      </c>
      <c r="JHJ32" s="203">
        <v>0.65</v>
      </c>
      <c r="JHK32" s="203">
        <v>0.65</v>
      </c>
      <c r="JHL32" s="203">
        <v>0.65</v>
      </c>
      <c r="JHM32" s="203">
        <v>0.65</v>
      </c>
      <c r="JHN32" s="203">
        <v>0.65</v>
      </c>
      <c r="JHO32" s="203">
        <v>0.65</v>
      </c>
      <c r="JHP32" s="203">
        <v>0.65</v>
      </c>
      <c r="JHQ32" s="203">
        <v>0.65</v>
      </c>
      <c r="JHR32" s="203">
        <v>0.65</v>
      </c>
      <c r="JHS32" s="203">
        <v>0.65</v>
      </c>
      <c r="JHT32" s="203">
        <v>0.65</v>
      </c>
      <c r="JHU32" s="203">
        <v>0.65</v>
      </c>
      <c r="JHV32" s="203">
        <v>0.65</v>
      </c>
      <c r="JHW32" s="203">
        <v>0.65</v>
      </c>
      <c r="JHX32" s="203">
        <v>0.65</v>
      </c>
      <c r="JHY32" s="203">
        <v>0.65</v>
      </c>
      <c r="JHZ32" s="203">
        <v>0.65</v>
      </c>
      <c r="JIA32" s="203">
        <v>0.65</v>
      </c>
      <c r="JIB32" s="203">
        <v>0.65</v>
      </c>
      <c r="JIC32" s="203">
        <v>0.65</v>
      </c>
      <c r="JID32" s="203">
        <v>0.65</v>
      </c>
      <c r="JIE32" s="203">
        <v>0.65</v>
      </c>
      <c r="JIF32" s="203">
        <v>0.65</v>
      </c>
      <c r="JIG32" s="203">
        <v>0.65</v>
      </c>
      <c r="JIH32" s="203">
        <v>0.65</v>
      </c>
      <c r="JII32" s="203">
        <v>0.65</v>
      </c>
      <c r="JIJ32" s="203">
        <v>0.65</v>
      </c>
      <c r="JIK32" s="203">
        <v>0.65</v>
      </c>
      <c r="JIL32" s="203">
        <v>0.65</v>
      </c>
      <c r="JIM32" s="203">
        <v>0.65</v>
      </c>
      <c r="JIN32" s="203">
        <v>0.65</v>
      </c>
      <c r="JIO32" s="203">
        <v>0.65</v>
      </c>
      <c r="JIP32" s="203">
        <v>0.65</v>
      </c>
      <c r="JIQ32" s="203">
        <v>0.65</v>
      </c>
      <c r="JIR32" s="203">
        <v>0.65</v>
      </c>
      <c r="JIS32" s="203">
        <v>0.65</v>
      </c>
      <c r="JIT32" s="203">
        <v>0.65</v>
      </c>
      <c r="JIU32" s="203">
        <v>0.65</v>
      </c>
      <c r="JIV32" s="203">
        <v>0.65</v>
      </c>
      <c r="JIW32" s="203">
        <v>0.65</v>
      </c>
      <c r="JIX32" s="203">
        <v>0.65</v>
      </c>
      <c r="JIY32" s="203">
        <v>0.65</v>
      </c>
      <c r="JIZ32" s="203">
        <v>0.65</v>
      </c>
      <c r="JJA32" s="203">
        <v>0.65</v>
      </c>
      <c r="JJB32" s="203">
        <v>0.65</v>
      </c>
      <c r="JJC32" s="203">
        <v>0.65</v>
      </c>
      <c r="JJD32" s="203">
        <v>0.65</v>
      </c>
      <c r="JJE32" s="203">
        <v>0.65</v>
      </c>
      <c r="JJF32" s="203">
        <v>0.65</v>
      </c>
      <c r="JJG32" s="203">
        <v>0.65</v>
      </c>
      <c r="JJH32" s="203">
        <v>0.65</v>
      </c>
      <c r="JJI32" s="203">
        <v>0.65</v>
      </c>
      <c r="JJJ32" s="203">
        <v>0.65</v>
      </c>
      <c r="JJK32" s="203">
        <v>0.65</v>
      </c>
      <c r="JJL32" s="203">
        <v>0.65</v>
      </c>
      <c r="JJM32" s="203">
        <v>0.65</v>
      </c>
      <c r="JJN32" s="203">
        <v>0.65</v>
      </c>
      <c r="JJO32" s="203">
        <v>0.65</v>
      </c>
      <c r="JJP32" s="203">
        <v>0.65</v>
      </c>
      <c r="JJQ32" s="203">
        <v>0.65</v>
      </c>
      <c r="JJR32" s="203">
        <v>0.65</v>
      </c>
      <c r="JJS32" s="203">
        <v>0.65</v>
      </c>
      <c r="JJT32" s="203">
        <v>0.65</v>
      </c>
      <c r="JJU32" s="203">
        <v>0.65</v>
      </c>
      <c r="JJV32" s="203">
        <v>0.65</v>
      </c>
      <c r="JJW32" s="203">
        <v>0.65</v>
      </c>
      <c r="JJX32" s="203">
        <v>0.65</v>
      </c>
      <c r="JJY32" s="203">
        <v>0.65</v>
      </c>
      <c r="JJZ32" s="203">
        <v>0.65</v>
      </c>
      <c r="JKA32" s="203">
        <v>0.65</v>
      </c>
      <c r="JKB32" s="203">
        <v>0.65</v>
      </c>
      <c r="JKC32" s="203">
        <v>0.65</v>
      </c>
      <c r="JKD32" s="203">
        <v>0.65</v>
      </c>
      <c r="JKE32" s="203">
        <v>0.65</v>
      </c>
      <c r="JKF32" s="203">
        <v>0.65</v>
      </c>
      <c r="JKG32" s="203">
        <v>0.65</v>
      </c>
      <c r="JKH32" s="203">
        <v>0.65</v>
      </c>
      <c r="JKI32" s="203">
        <v>0.65</v>
      </c>
      <c r="JKJ32" s="203">
        <v>0.65</v>
      </c>
      <c r="JKK32" s="203">
        <v>0.65</v>
      </c>
      <c r="JKL32" s="203">
        <v>0.65</v>
      </c>
      <c r="JKM32" s="203">
        <v>0.65</v>
      </c>
      <c r="JKN32" s="203">
        <v>0.65</v>
      </c>
      <c r="JKO32" s="203">
        <v>0.65</v>
      </c>
      <c r="JKP32" s="203">
        <v>0.65</v>
      </c>
      <c r="JKQ32" s="203">
        <v>0.65</v>
      </c>
      <c r="JKR32" s="203">
        <v>0.65</v>
      </c>
      <c r="JKS32" s="203">
        <v>0.65</v>
      </c>
      <c r="JKT32" s="203">
        <v>0.65</v>
      </c>
      <c r="JKU32" s="203">
        <v>0.65</v>
      </c>
      <c r="JKV32" s="203">
        <v>0.65</v>
      </c>
      <c r="JKW32" s="203">
        <v>0.65</v>
      </c>
      <c r="JKX32" s="203">
        <v>0.65</v>
      </c>
      <c r="JKY32" s="203">
        <v>0.65</v>
      </c>
      <c r="JKZ32" s="203">
        <v>0.65</v>
      </c>
      <c r="JLA32" s="203">
        <v>0.65</v>
      </c>
      <c r="JLB32" s="203">
        <v>0.65</v>
      </c>
      <c r="JLC32" s="203">
        <v>0.65</v>
      </c>
      <c r="JLD32" s="203">
        <v>0.65</v>
      </c>
      <c r="JLE32" s="203">
        <v>0.65</v>
      </c>
      <c r="JLF32" s="203">
        <v>0.65</v>
      </c>
      <c r="JLG32" s="203">
        <v>0.65</v>
      </c>
      <c r="JLH32" s="203">
        <v>0.65</v>
      </c>
      <c r="JLI32" s="203">
        <v>0.65</v>
      </c>
      <c r="JLJ32" s="203">
        <v>0.65</v>
      </c>
      <c r="JLK32" s="203">
        <v>0.65</v>
      </c>
      <c r="JLL32" s="203">
        <v>0.65</v>
      </c>
      <c r="JLM32" s="203">
        <v>0.65</v>
      </c>
      <c r="JLN32" s="203">
        <v>0.65</v>
      </c>
      <c r="JLO32" s="203">
        <v>0.65</v>
      </c>
      <c r="JLP32" s="203">
        <v>0.65</v>
      </c>
      <c r="JLQ32" s="203">
        <v>0.65</v>
      </c>
      <c r="JLR32" s="203">
        <v>0.65</v>
      </c>
      <c r="JLS32" s="203">
        <v>0.65</v>
      </c>
      <c r="JLT32" s="203">
        <v>0.65</v>
      </c>
      <c r="JLU32" s="203">
        <v>0.65</v>
      </c>
      <c r="JLV32" s="203">
        <v>0.65</v>
      </c>
      <c r="JLW32" s="203">
        <v>0.65</v>
      </c>
      <c r="JLX32" s="203">
        <v>0.65</v>
      </c>
      <c r="JLY32" s="203">
        <v>0.65</v>
      </c>
      <c r="JLZ32" s="203">
        <v>0.65</v>
      </c>
      <c r="JMA32" s="203">
        <v>0.65</v>
      </c>
      <c r="JMB32" s="203">
        <v>0.65</v>
      </c>
      <c r="JMC32" s="203">
        <v>0.65</v>
      </c>
      <c r="JMD32" s="203">
        <v>0.65</v>
      </c>
      <c r="JME32" s="203">
        <v>0.65</v>
      </c>
      <c r="JMF32" s="203">
        <v>0.65</v>
      </c>
      <c r="JMG32" s="203">
        <v>0.65</v>
      </c>
      <c r="JMH32" s="203">
        <v>0.65</v>
      </c>
      <c r="JMI32" s="203">
        <v>0.65</v>
      </c>
      <c r="JMJ32" s="203">
        <v>0.65</v>
      </c>
      <c r="JMK32" s="203">
        <v>0.65</v>
      </c>
      <c r="JML32" s="203">
        <v>0.65</v>
      </c>
      <c r="JMM32" s="203">
        <v>0.65</v>
      </c>
      <c r="JMN32" s="203">
        <v>0.65</v>
      </c>
      <c r="JMO32" s="203">
        <v>0.65</v>
      </c>
      <c r="JMP32" s="203">
        <v>0.65</v>
      </c>
      <c r="JMQ32" s="203">
        <v>0.65</v>
      </c>
      <c r="JMR32" s="203">
        <v>0.65</v>
      </c>
      <c r="JMS32" s="203">
        <v>0.65</v>
      </c>
      <c r="JMT32" s="203">
        <v>0.65</v>
      </c>
      <c r="JMU32" s="203">
        <v>0.65</v>
      </c>
      <c r="JMV32" s="203">
        <v>0.65</v>
      </c>
      <c r="JMW32" s="203">
        <v>0.65</v>
      </c>
      <c r="JMX32" s="203">
        <v>0.65</v>
      </c>
      <c r="JMY32" s="203">
        <v>0.65</v>
      </c>
      <c r="JMZ32" s="203">
        <v>0.65</v>
      </c>
      <c r="JNA32" s="203">
        <v>0.65</v>
      </c>
      <c r="JNB32" s="203">
        <v>0.65</v>
      </c>
      <c r="JNC32" s="203">
        <v>0.65</v>
      </c>
      <c r="JND32" s="203">
        <v>0.65</v>
      </c>
      <c r="JNE32" s="203">
        <v>0.65</v>
      </c>
      <c r="JNF32" s="203">
        <v>0.65</v>
      </c>
      <c r="JNG32" s="203">
        <v>0.65</v>
      </c>
      <c r="JNH32" s="203">
        <v>0.65</v>
      </c>
      <c r="JNI32" s="203">
        <v>0.65</v>
      </c>
      <c r="JNJ32" s="203">
        <v>0.65</v>
      </c>
      <c r="JNK32" s="203">
        <v>0.65</v>
      </c>
      <c r="JNL32" s="203">
        <v>0.65</v>
      </c>
      <c r="JNM32" s="203">
        <v>0.65</v>
      </c>
      <c r="JNN32" s="203">
        <v>0.65</v>
      </c>
      <c r="JNO32" s="203">
        <v>0.65</v>
      </c>
      <c r="JNP32" s="203">
        <v>0.65</v>
      </c>
      <c r="JNQ32" s="203">
        <v>0.65</v>
      </c>
      <c r="JNR32" s="203">
        <v>0.65</v>
      </c>
      <c r="JNS32" s="203">
        <v>0.65</v>
      </c>
      <c r="JNT32" s="203">
        <v>0.65</v>
      </c>
      <c r="JNU32" s="203">
        <v>0.65</v>
      </c>
      <c r="JNV32" s="203">
        <v>0.65</v>
      </c>
      <c r="JNW32" s="203">
        <v>0.65</v>
      </c>
      <c r="JNX32" s="203">
        <v>0.65</v>
      </c>
      <c r="JNY32" s="203">
        <v>0.65</v>
      </c>
      <c r="JNZ32" s="203">
        <v>0.65</v>
      </c>
      <c r="JOA32" s="203">
        <v>0.65</v>
      </c>
      <c r="JOB32" s="203">
        <v>0.65</v>
      </c>
      <c r="JOC32" s="203">
        <v>0.65</v>
      </c>
      <c r="JOD32" s="203">
        <v>0.65</v>
      </c>
      <c r="JOE32" s="203">
        <v>0.65</v>
      </c>
      <c r="JOF32" s="203">
        <v>0.65</v>
      </c>
      <c r="JOG32" s="203">
        <v>0.65</v>
      </c>
      <c r="JOH32" s="203">
        <v>0.65</v>
      </c>
      <c r="JOI32" s="203">
        <v>0.65</v>
      </c>
      <c r="JOJ32" s="203">
        <v>0.65</v>
      </c>
      <c r="JOK32" s="203">
        <v>0.65</v>
      </c>
      <c r="JOL32" s="203">
        <v>0.65</v>
      </c>
      <c r="JOM32" s="203">
        <v>0.65</v>
      </c>
      <c r="JON32" s="203">
        <v>0.65</v>
      </c>
      <c r="JOO32" s="203">
        <v>0.65</v>
      </c>
      <c r="JOP32" s="203">
        <v>0.65</v>
      </c>
      <c r="JOQ32" s="203">
        <v>0.65</v>
      </c>
      <c r="JOR32" s="203">
        <v>0.65</v>
      </c>
      <c r="JOS32" s="203">
        <v>0.65</v>
      </c>
      <c r="JOT32" s="203">
        <v>0.65</v>
      </c>
      <c r="JOU32" s="203">
        <v>0.65</v>
      </c>
      <c r="JOV32" s="203">
        <v>0.65</v>
      </c>
      <c r="JOW32" s="203">
        <v>0.65</v>
      </c>
      <c r="JOX32" s="203">
        <v>0.65</v>
      </c>
      <c r="JOY32" s="203">
        <v>0.65</v>
      </c>
      <c r="JOZ32" s="203">
        <v>0.65</v>
      </c>
      <c r="JPA32" s="203">
        <v>0.65</v>
      </c>
      <c r="JPB32" s="203">
        <v>0.65</v>
      </c>
      <c r="JPC32" s="203">
        <v>0.65</v>
      </c>
      <c r="JPD32" s="203">
        <v>0.65</v>
      </c>
      <c r="JPE32" s="203">
        <v>0.65</v>
      </c>
      <c r="JPF32" s="203">
        <v>0.65</v>
      </c>
      <c r="JPG32" s="203">
        <v>0.65</v>
      </c>
      <c r="JPH32" s="203">
        <v>0.65</v>
      </c>
      <c r="JPI32" s="203">
        <v>0.65</v>
      </c>
      <c r="JPJ32" s="203">
        <v>0.65</v>
      </c>
      <c r="JPK32" s="203">
        <v>0.65</v>
      </c>
      <c r="JPL32" s="203">
        <v>0.65</v>
      </c>
      <c r="JPM32" s="203">
        <v>0.65</v>
      </c>
      <c r="JPN32" s="203">
        <v>0.65</v>
      </c>
      <c r="JPO32" s="203">
        <v>0.65</v>
      </c>
      <c r="JPP32" s="203">
        <v>0.65</v>
      </c>
      <c r="JPQ32" s="203">
        <v>0.65</v>
      </c>
      <c r="JPR32" s="203">
        <v>0.65</v>
      </c>
      <c r="JPS32" s="203">
        <v>0.65</v>
      </c>
      <c r="JPT32" s="203">
        <v>0.65</v>
      </c>
      <c r="JPU32" s="203">
        <v>0.65</v>
      </c>
      <c r="JPV32" s="203">
        <v>0.65</v>
      </c>
      <c r="JPW32" s="203">
        <v>0.65</v>
      </c>
      <c r="JPX32" s="203">
        <v>0.65</v>
      </c>
      <c r="JPY32" s="203">
        <v>0.65</v>
      </c>
      <c r="JPZ32" s="203">
        <v>0.65</v>
      </c>
      <c r="JQA32" s="203">
        <v>0.65</v>
      </c>
      <c r="JQB32" s="203">
        <v>0.65</v>
      </c>
      <c r="JQC32" s="203">
        <v>0.65</v>
      </c>
      <c r="JQD32" s="203">
        <v>0.65</v>
      </c>
      <c r="JQE32" s="203">
        <v>0.65</v>
      </c>
      <c r="JQF32" s="203">
        <v>0.65</v>
      </c>
      <c r="JQG32" s="203">
        <v>0.65</v>
      </c>
      <c r="JQH32" s="203">
        <v>0.65</v>
      </c>
      <c r="JQI32" s="203">
        <v>0.65</v>
      </c>
      <c r="JQJ32" s="203">
        <v>0.65</v>
      </c>
      <c r="JQK32" s="203">
        <v>0.65</v>
      </c>
      <c r="JQL32" s="203">
        <v>0.65</v>
      </c>
      <c r="JQM32" s="203">
        <v>0.65</v>
      </c>
      <c r="JQN32" s="203">
        <v>0.65</v>
      </c>
      <c r="JQO32" s="203">
        <v>0.65</v>
      </c>
      <c r="JQP32" s="203">
        <v>0.65</v>
      </c>
      <c r="JQQ32" s="203">
        <v>0.65</v>
      </c>
      <c r="JQR32" s="203">
        <v>0.65</v>
      </c>
      <c r="JQS32" s="203">
        <v>0.65</v>
      </c>
      <c r="JQT32" s="203">
        <v>0.65</v>
      </c>
      <c r="JQU32" s="203">
        <v>0.65</v>
      </c>
      <c r="JQV32" s="203">
        <v>0.65</v>
      </c>
      <c r="JQW32" s="203">
        <v>0.65</v>
      </c>
      <c r="JQX32" s="203">
        <v>0.65</v>
      </c>
      <c r="JQY32" s="203">
        <v>0.65</v>
      </c>
      <c r="JQZ32" s="203">
        <v>0.65</v>
      </c>
      <c r="JRA32" s="203">
        <v>0.65</v>
      </c>
      <c r="JRB32" s="203">
        <v>0.65</v>
      </c>
      <c r="JRC32" s="203">
        <v>0.65</v>
      </c>
      <c r="JRD32" s="203">
        <v>0.65</v>
      </c>
      <c r="JRE32" s="203">
        <v>0.65</v>
      </c>
      <c r="JRF32" s="203">
        <v>0.65</v>
      </c>
      <c r="JRG32" s="203">
        <v>0.65</v>
      </c>
      <c r="JRH32" s="203">
        <v>0.65</v>
      </c>
      <c r="JRI32" s="203">
        <v>0.65</v>
      </c>
      <c r="JRJ32" s="203">
        <v>0.65</v>
      </c>
      <c r="JRK32" s="203">
        <v>0.65</v>
      </c>
      <c r="JRL32" s="203">
        <v>0.65</v>
      </c>
      <c r="JRM32" s="203">
        <v>0.65</v>
      </c>
      <c r="JRN32" s="203">
        <v>0.65</v>
      </c>
      <c r="JRO32" s="203">
        <v>0.65</v>
      </c>
      <c r="JRP32" s="203">
        <v>0.65</v>
      </c>
      <c r="JRQ32" s="203">
        <v>0.65</v>
      </c>
      <c r="JRR32" s="203">
        <v>0.65</v>
      </c>
      <c r="JRS32" s="203">
        <v>0.65</v>
      </c>
      <c r="JRT32" s="203">
        <v>0.65</v>
      </c>
      <c r="JRU32" s="203">
        <v>0.65</v>
      </c>
      <c r="JRV32" s="203">
        <v>0.65</v>
      </c>
      <c r="JRW32" s="203">
        <v>0.65</v>
      </c>
      <c r="JRX32" s="203">
        <v>0.65</v>
      </c>
      <c r="JRY32" s="203">
        <v>0.65</v>
      </c>
      <c r="JRZ32" s="203">
        <v>0.65</v>
      </c>
      <c r="JSA32" s="203">
        <v>0.65</v>
      </c>
      <c r="JSB32" s="203">
        <v>0.65</v>
      </c>
      <c r="JSC32" s="203">
        <v>0.65</v>
      </c>
      <c r="JSD32" s="203">
        <v>0.65</v>
      </c>
      <c r="JSE32" s="203">
        <v>0.65</v>
      </c>
      <c r="JSF32" s="203">
        <v>0.65</v>
      </c>
      <c r="JSG32" s="203">
        <v>0.65</v>
      </c>
      <c r="JSH32" s="203">
        <v>0.65</v>
      </c>
      <c r="JSI32" s="203">
        <v>0.65</v>
      </c>
      <c r="JSJ32" s="203">
        <v>0.65</v>
      </c>
      <c r="JSK32" s="203">
        <v>0.65</v>
      </c>
      <c r="JSL32" s="203">
        <v>0.65</v>
      </c>
      <c r="JSM32" s="203">
        <v>0.65</v>
      </c>
      <c r="JSN32" s="203">
        <v>0.65</v>
      </c>
      <c r="JSO32" s="203">
        <v>0.65</v>
      </c>
      <c r="JSP32" s="203">
        <v>0.65</v>
      </c>
      <c r="JSQ32" s="203">
        <v>0.65</v>
      </c>
      <c r="JSR32" s="203">
        <v>0.65</v>
      </c>
      <c r="JSS32" s="203">
        <v>0.65</v>
      </c>
      <c r="JST32" s="203">
        <v>0.65</v>
      </c>
      <c r="JSU32" s="203">
        <v>0.65</v>
      </c>
      <c r="JSV32" s="203">
        <v>0.65</v>
      </c>
      <c r="JSW32" s="203">
        <v>0.65</v>
      </c>
      <c r="JSX32" s="203">
        <v>0.65</v>
      </c>
      <c r="JSY32" s="203">
        <v>0.65</v>
      </c>
      <c r="JSZ32" s="203">
        <v>0.65</v>
      </c>
      <c r="JTA32" s="203">
        <v>0.65</v>
      </c>
      <c r="JTB32" s="203">
        <v>0.65</v>
      </c>
      <c r="JTC32" s="203">
        <v>0.65</v>
      </c>
      <c r="JTD32" s="203">
        <v>0.65</v>
      </c>
      <c r="JTE32" s="203">
        <v>0.65</v>
      </c>
      <c r="JTF32" s="203">
        <v>0.65</v>
      </c>
      <c r="JTG32" s="203">
        <v>0.65</v>
      </c>
      <c r="JTH32" s="203">
        <v>0.65</v>
      </c>
      <c r="JTI32" s="203">
        <v>0.65</v>
      </c>
      <c r="JTJ32" s="203">
        <v>0.65</v>
      </c>
      <c r="JTK32" s="203">
        <v>0.65</v>
      </c>
      <c r="JTL32" s="203">
        <v>0.65</v>
      </c>
      <c r="JTM32" s="203">
        <v>0.65</v>
      </c>
      <c r="JTN32" s="203">
        <v>0.65</v>
      </c>
      <c r="JTO32" s="203">
        <v>0.65</v>
      </c>
      <c r="JTP32" s="203">
        <v>0.65</v>
      </c>
      <c r="JTQ32" s="203">
        <v>0.65</v>
      </c>
      <c r="JTR32" s="203">
        <v>0.65</v>
      </c>
      <c r="JTS32" s="203">
        <v>0.65</v>
      </c>
      <c r="JTT32" s="203">
        <v>0.65</v>
      </c>
      <c r="JTU32" s="203">
        <v>0.65</v>
      </c>
      <c r="JTV32" s="203">
        <v>0.65</v>
      </c>
      <c r="JTW32" s="203">
        <v>0.65</v>
      </c>
      <c r="JTX32" s="203">
        <v>0.65</v>
      </c>
      <c r="JTY32" s="203">
        <v>0.65</v>
      </c>
      <c r="JTZ32" s="203">
        <v>0.65</v>
      </c>
      <c r="JUA32" s="203">
        <v>0.65</v>
      </c>
      <c r="JUB32" s="203">
        <v>0.65</v>
      </c>
      <c r="JUC32" s="203">
        <v>0.65</v>
      </c>
      <c r="JUD32" s="203">
        <v>0.65</v>
      </c>
      <c r="JUE32" s="203">
        <v>0.65</v>
      </c>
      <c r="JUF32" s="203">
        <v>0.65</v>
      </c>
      <c r="JUG32" s="203">
        <v>0.65</v>
      </c>
      <c r="JUH32" s="203">
        <v>0.65</v>
      </c>
      <c r="JUI32" s="203">
        <v>0.65</v>
      </c>
      <c r="JUJ32" s="203">
        <v>0.65</v>
      </c>
      <c r="JUK32" s="203">
        <v>0.65</v>
      </c>
      <c r="JUL32" s="203">
        <v>0.65</v>
      </c>
      <c r="JUM32" s="203">
        <v>0.65</v>
      </c>
      <c r="JUN32" s="203">
        <v>0.65</v>
      </c>
      <c r="JUO32" s="203">
        <v>0.65</v>
      </c>
      <c r="JUP32" s="203">
        <v>0.65</v>
      </c>
      <c r="JUQ32" s="203">
        <v>0.65</v>
      </c>
      <c r="JUR32" s="203">
        <v>0.65</v>
      </c>
      <c r="JUS32" s="203">
        <v>0.65</v>
      </c>
      <c r="JUT32" s="203">
        <v>0.65</v>
      </c>
      <c r="JUU32" s="203">
        <v>0.65</v>
      </c>
      <c r="JUV32" s="203">
        <v>0.65</v>
      </c>
      <c r="JUW32" s="203">
        <v>0.65</v>
      </c>
      <c r="JUX32" s="203">
        <v>0.65</v>
      </c>
      <c r="JUY32" s="203">
        <v>0.65</v>
      </c>
      <c r="JUZ32" s="203">
        <v>0.65</v>
      </c>
      <c r="JVA32" s="203">
        <v>0.65</v>
      </c>
      <c r="JVB32" s="203">
        <v>0.65</v>
      </c>
      <c r="JVC32" s="203">
        <v>0.65</v>
      </c>
      <c r="JVD32" s="203">
        <v>0.65</v>
      </c>
      <c r="JVE32" s="203">
        <v>0.65</v>
      </c>
      <c r="JVF32" s="203">
        <v>0.65</v>
      </c>
      <c r="JVG32" s="203">
        <v>0.65</v>
      </c>
      <c r="JVH32" s="203">
        <v>0.65</v>
      </c>
      <c r="JVI32" s="203">
        <v>0.65</v>
      </c>
      <c r="JVJ32" s="203">
        <v>0.65</v>
      </c>
      <c r="JVK32" s="203">
        <v>0.65</v>
      </c>
      <c r="JVL32" s="203">
        <v>0.65</v>
      </c>
      <c r="JVM32" s="203">
        <v>0.65</v>
      </c>
      <c r="JVN32" s="203">
        <v>0.65</v>
      </c>
      <c r="JVO32" s="203">
        <v>0.65</v>
      </c>
      <c r="JVP32" s="203">
        <v>0.65</v>
      </c>
      <c r="JVQ32" s="203">
        <v>0.65</v>
      </c>
      <c r="JVR32" s="203">
        <v>0.65</v>
      </c>
      <c r="JVS32" s="203">
        <v>0.65</v>
      </c>
      <c r="JVT32" s="203">
        <v>0.65</v>
      </c>
      <c r="JVU32" s="203">
        <v>0.65</v>
      </c>
      <c r="JVV32" s="203">
        <v>0.65</v>
      </c>
      <c r="JVW32" s="203">
        <v>0.65</v>
      </c>
      <c r="JVX32" s="203">
        <v>0.65</v>
      </c>
      <c r="JVY32" s="203">
        <v>0.65</v>
      </c>
      <c r="JVZ32" s="203">
        <v>0.65</v>
      </c>
      <c r="JWA32" s="203">
        <v>0.65</v>
      </c>
      <c r="JWB32" s="203">
        <v>0.65</v>
      </c>
      <c r="JWC32" s="203">
        <v>0.65</v>
      </c>
      <c r="JWD32" s="203">
        <v>0.65</v>
      </c>
      <c r="JWE32" s="203">
        <v>0.65</v>
      </c>
      <c r="JWF32" s="203">
        <v>0.65</v>
      </c>
      <c r="JWG32" s="203">
        <v>0.65</v>
      </c>
      <c r="JWH32" s="203">
        <v>0.65</v>
      </c>
      <c r="JWI32" s="203">
        <v>0.65</v>
      </c>
      <c r="JWJ32" s="203">
        <v>0.65</v>
      </c>
      <c r="JWK32" s="203">
        <v>0.65</v>
      </c>
      <c r="JWL32" s="203">
        <v>0.65</v>
      </c>
      <c r="JWM32" s="203">
        <v>0.65</v>
      </c>
      <c r="JWN32" s="203">
        <v>0.65</v>
      </c>
      <c r="JWO32" s="203">
        <v>0.65</v>
      </c>
      <c r="JWP32" s="203">
        <v>0.65</v>
      </c>
      <c r="JWQ32" s="203">
        <v>0.65</v>
      </c>
      <c r="JWR32" s="203">
        <v>0.65</v>
      </c>
      <c r="JWS32" s="203">
        <v>0.65</v>
      </c>
      <c r="JWT32" s="203">
        <v>0.65</v>
      </c>
      <c r="JWU32" s="203">
        <v>0.65</v>
      </c>
      <c r="JWV32" s="203">
        <v>0.65</v>
      </c>
      <c r="JWW32" s="203">
        <v>0.65</v>
      </c>
      <c r="JWX32" s="203">
        <v>0.65</v>
      </c>
      <c r="JWY32" s="203">
        <v>0.65</v>
      </c>
      <c r="JWZ32" s="203">
        <v>0.65</v>
      </c>
      <c r="JXA32" s="203">
        <v>0.65</v>
      </c>
      <c r="JXB32" s="203">
        <v>0.65</v>
      </c>
      <c r="JXC32" s="203">
        <v>0.65</v>
      </c>
      <c r="JXD32" s="203">
        <v>0.65</v>
      </c>
      <c r="JXE32" s="203">
        <v>0.65</v>
      </c>
      <c r="JXF32" s="203">
        <v>0.65</v>
      </c>
      <c r="JXG32" s="203">
        <v>0.65</v>
      </c>
      <c r="JXH32" s="203">
        <v>0.65</v>
      </c>
      <c r="JXI32" s="203">
        <v>0.65</v>
      </c>
      <c r="JXJ32" s="203">
        <v>0.65</v>
      </c>
      <c r="JXK32" s="203">
        <v>0.65</v>
      </c>
      <c r="JXL32" s="203">
        <v>0.65</v>
      </c>
      <c r="JXM32" s="203">
        <v>0.65</v>
      </c>
      <c r="JXN32" s="203">
        <v>0.65</v>
      </c>
      <c r="JXO32" s="203">
        <v>0.65</v>
      </c>
      <c r="JXP32" s="203">
        <v>0.65</v>
      </c>
      <c r="JXQ32" s="203">
        <v>0.65</v>
      </c>
      <c r="JXR32" s="203">
        <v>0.65</v>
      </c>
      <c r="JXS32" s="203">
        <v>0.65</v>
      </c>
      <c r="JXT32" s="203">
        <v>0.65</v>
      </c>
      <c r="JXU32" s="203">
        <v>0.65</v>
      </c>
      <c r="JXV32" s="203">
        <v>0.65</v>
      </c>
      <c r="JXW32" s="203">
        <v>0.65</v>
      </c>
      <c r="JXX32" s="203">
        <v>0.65</v>
      </c>
      <c r="JXY32" s="203">
        <v>0.65</v>
      </c>
      <c r="JXZ32" s="203">
        <v>0.65</v>
      </c>
      <c r="JYA32" s="203">
        <v>0.65</v>
      </c>
      <c r="JYB32" s="203">
        <v>0.65</v>
      </c>
      <c r="JYC32" s="203">
        <v>0.65</v>
      </c>
      <c r="JYD32" s="203">
        <v>0.65</v>
      </c>
      <c r="JYE32" s="203">
        <v>0.65</v>
      </c>
      <c r="JYF32" s="203">
        <v>0.65</v>
      </c>
      <c r="JYG32" s="203">
        <v>0.65</v>
      </c>
      <c r="JYH32" s="203">
        <v>0.65</v>
      </c>
      <c r="JYI32" s="203">
        <v>0.65</v>
      </c>
      <c r="JYJ32" s="203">
        <v>0.65</v>
      </c>
      <c r="JYK32" s="203">
        <v>0.65</v>
      </c>
      <c r="JYL32" s="203">
        <v>0.65</v>
      </c>
      <c r="JYM32" s="203">
        <v>0.65</v>
      </c>
      <c r="JYN32" s="203">
        <v>0.65</v>
      </c>
      <c r="JYO32" s="203">
        <v>0.65</v>
      </c>
      <c r="JYP32" s="203">
        <v>0.65</v>
      </c>
      <c r="JYQ32" s="203">
        <v>0.65</v>
      </c>
      <c r="JYR32" s="203">
        <v>0.65</v>
      </c>
      <c r="JYS32" s="203">
        <v>0.65</v>
      </c>
      <c r="JYT32" s="203">
        <v>0.65</v>
      </c>
      <c r="JYU32" s="203">
        <v>0.65</v>
      </c>
      <c r="JYV32" s="203">
        <v>0.65</v>
      </c>
      <c r="JYW32" s="203">
        <v>0.65</v>
      </c>
      <c r="JYX32" s="203">
        <v>0.65</v>
      </c>
      <c r="JYY32" s="203">
        <v>0.65</v>
      </c>
      <c r="JYZ32" s="203">
        <v>0.65</v>
      </c>
      <c r="JZA32" s="203">
        <v>0.65</v>
      </c>
      <c r="JZB32" s="203">
        <v>0.65</v>
      </c>
      <c r="JZC32" s="203">
        <v>0.65</v>
      </c>
      <c r="JZD32" s="203">
        <v>0.65</v>
      </c>
      <c r="JZE32" s="203">
        <v>0.65</v>
      </c>
      <c r="JZF32" s="203">
        <v>0.65</v>
      </c>
      <c r="JZG32" s="203">
        <v>0.65</v>
      </c>
      <c r="JZH32" s="203">
        <v>0.65</v>
      </c>
      <c r="JZI32" s="203">
        <v>0.65</v>
      </c>
      <c r="JZJ32" s="203">
        <v>0.65</v>
      </c>
      <c r="JZK32" s="203">
        <v>0.65</v>
      </c>
      <c r="JZL32" s="203">
        <v>0.65</v>
      </c>
      <c r="JZM32" s="203">
        <v>0.65</v>
      </c>
      <c r="JZN32" s="203">
        <v>0.65</v>
      </c>
      <c r="JZO32" s="203">
        <v>0.65</v>
      </c>
      <c r="JZP32" s="203">
        <v>0.65</v>
      </c>
      <c r="JZQ32" s="203">
        <v>0.65</v>
      </c>
      <c r="JZR32" s="203">
        <v>0.65</v>
      </c>
      <c r="JZS32" s="203">
        <v>0.65</v>
      </c>
      <c r="JZT32" s="203">
        <v>0.65</v>
      </c>
      <c r="JZU32" s="203">
        <v>0.65</v>
      </c>
      <c r="JZV32" s="203">
        <v>0.65</v>
      </c>
      <c r="JZW32" s="203">
        <v>0.65</v>
      </c>
      <c r="JZX32" s="203">
        <v>0.65</v>
      </c>
      <c r="JZY32" s="203">
        <v>0.65</v>
      </c>
      <c r="JZZ32" s="203">
        <v>0.65</v>
      </c>
      <c r="KAA32" s="203">
        <v>0.65</v>
      </c>
      <c r="KAB32" s="203">
        <v>0.65</v>
      </c>
      <c r="KAC32" s="203">
        <v>0.65</v>
      </c>
      <c r="KAD32" s="203">
        <v>0.65</v>
      </c>
      <c r="KAE32" s="203">
        <v>0.65</v>
      </c>
      <c r="KAF32" s="203">
        <v>0.65</v>
      </c>
      <c r="KAG32" s="203">
        <v>0.65</v>
      </c>
      <c r="KAH32" s="203">
        <v>0.65</v>
      </c>
      <c r="KAI32" s="203">
        <v>0.65</v>
      </c>
      <c r="KAJ32" s="203">
        <v>0.65</v>
      </c>
      <c r="KAK32" s="203">
        <v>0.65</v>
      </c>
      <c r="KAL32" s="203">
        <v>0.65</v>
      </c>
      <c r="KAM32" s="203">
        <v>0.65</v>
      </c>
      <c r="KAN32" s="203">
        <v>0.65</v>
      </c>
      <c r="KAO32" s="203">
        <v>0.65</v>
      </c>
      <c r="KAP32" s="203">
        <v>0.65</v>
      </c>
      <c r="KAQ32" s="203">
        <v>0.65</v>
      </c>
      <c r="KAR32" s="203">
        <v>0.65</v>
      </c>
      <c r="KAS32" s="203">
        <v>0.65</v>
      </c>
      <c r="KAT32" s="203">
        <v>0.65</v>
      </c>
      <c r="KAU32" s="203">
        <v>0.65</v>
      </c>
      <c r="KAV32" s="203">
        <v>0.65</v>
      </c>
      <c r="KAW32" s="203">
        <v>0.65</v>
      </c>
      <c r="KAX32" s="203">
        <v>0.65</v>
      </c>
      <c r="KAY32" s="203">
        <v>0.65</v>
      </c>
      <c r="KAZ32" s="203">
        <v>0.65</v>
      </c>
      <c r="KBA32" s="203">
        <v>0.65</v>
      </c>
      <c r="KBB32" s="203">
        <v>0.65</v>
      </c>
      <c r="KBC32" s="203">
        <v>0.65</v>
      </c>
      <c r="KBD32" s="203">
        <v>0.65</v>
      </c>
      <c r="KBE32" s="203">
        <v>0.65</v>
      </c>
      <c r="KBF32" s="203">
        <v>0.65</v>
      </c>
      <c r="KBG32" s="203">
        <v>0.65</v>
      </c>
      <c r="KBH32" s="203">
        <v>0.65</v>
      </c>
      <c r="KBI32" s="203">
        <v>0.65</v>
      </c>
      <c r="KBJ32" s="203">
        <v>0.65</v>
      </c>
      <c r="KBK32" s="203">
        <v>0.65</v>
      </c>
      <c r="KBL32" s="203">
        <v>0.65</v>
      </c>
      <c r="KBM32" s="203">
        <v>0.65</v>
      </c>
      <c r="KBN32" s="203">
        <v>0.65</v>
      </c>
      <c r="KBO32" s="203">
        <v>0.65</v>
      </c>
      <c r="KBP32" s="203">
        <v>0.65</v>
      </c>
      <c r="KBQ32" s="203">
        <v>0.65</v>
      </c>
      <c r="KBR32" s="203">
        <v>0.65</v>
      </c>
      <c r="KBS32" s="203">
        <v>0.65</v>
      </c>
      <c r="KBT32" s="203">
        <v>0.65</v>
      </c>
      <c r="KBU32" s="203">
        <v>0.65</v>
      </c>
      <c r="KBV32" s="203">
        <v>0.65</v>
      </c>
      <c r="KBW32" s="203">
        <v>0.65</v>
      </c>
      <c r="KBX32" s="203">
        <v>0.65</v>
      </c>
      <c r="KBY32" s="203">
        <v>0.65</v>
      </c>
      <c r="KBZ32" s="203">
        <v>0.65</v>
      </c>
      <c r="KCA32" s="203">
        <v>0.65</v>
      </c>
      <c r="KCB32" s="203">
        <v>0.65</v>
      </c>
      <c r="KCC32" s="203">
        <v>0.65</v>
      </c>
      <c r="KCD32" s="203">
        <v>0.65</v>
      </c>
      <c r="KCE32" s="203">
        <v>0.65</v>
      </c>
      <c r="KCF32" s="203">
        <v>0.65</v>
      </c>
      <c r="KCG32" s="203">
        <v>0.65</v>
      </c>
      <c r="KCH32" s="203">
        <v>0.65</v>
      </c>
      <c r="KCI32" s="203">
        <v>0.65</v>
      </c>
      <c r="KCJ32" s="203">
        <v>0.65</v>
      </c>
      <c r="KCK32" s="203">
        <v>0.65</v>
      </c>
      <c r="KCL32" s="203">
        <v>0.65</v>
      </c>
      <c r="KCM32" s="203">
        <v>0.65</v>
      </c>
      <c r="KCN32" s="203">
        <v>0.65</v>
      </c>
      <c r="KCO32" s="203">
        <v>0.65</v>
      </c>
      <c r="KCP32" s="203">
        <v>0.65</v>
      </c>
      <c r="KCQ32" s="203">
        <v>0.65</v>
      </c>
      <c r="KCR32" s="203">
        <v>0.65</v>
      </c>
      <c r="KCS32" s="203">
        <v>0.65</v>
      </c>
      <c r="KCT32" s="203">
        <v>0.65</v>
      </c>
      <c r="KCU32" s="203">
        <v>0.65</v>
      </c>
      <c r="KCV32" s="203">
        <v>0.65</v>
      </c>
      <c r="KCW32" s="203">
        <v>0.65</v>
      </c>
      <c r="KCX32" s="203">
        <v>0.65</v>
      </c>
      <c r="KCY32" s="203">
        <v>0.65</v>
      </c>
      <c r="KCZ32" s="203">
        <v>0.65</v>
      </c>
      <c r="KDA32" s="203">
        <v>0.65</v>
      </c>
      <c r="KDB32" s="203">
        <v>0.65</v>
      </c>
      <c r="KDC32" s="203">
        <v>0.65</v>
      </c>
      <c r="KDD32" s="203">
        <v>0.65</v>
      </c>
      <c r="KDE32" s="203">
        <v>0.65</v>
      </c>
      <c r="KDF32" s="203">
        <v>0.65</v>
      </c>
      <c r="KDG32" s="203">
        <v>0.65</v>
      </c>
      <c r="KDH32" s="203">
        <v>0.65</v>
      </c>
      <c r="KDI32" s="203">
        <v>0.65</v>
      </c>
      <c r="KDJ32" s="203">
        <v>0.65</v>
      </c>
      <c r="KDK32" s="203">
        <v>0.65</v>
      </c>
      <c r="KDL32" s="203">
        <v>0.65</v>
      </c>
      <c r="KDM32" s="203">
        <v>0.65</v>
      </c>
      <c r="KDN32" s="203">
        <v>0.65</v>
      </c>
      <c r="KDO32" s="203">
        <v>0.65</v>
      </c>
      <c r="KDP32" s="203">
        <v>0.65</v>
      </c>
      <c r="KDQ32" s="203">
        <v>0.65</v>
      </c>
      <c r="KDR32" s="203">
        <v>0.65</v>
      </c>
      <c r="KDS32" s="203">
        <v>0.65</v>
      </c>
      <c r="KDT32" s="203">
        <v>0.65</v>
      </c>
      <c r="KDU32" s="203">
        <v>0.65</v>
      </c>
      <c r="KDV32" s="203">
        <v>0.65</v>
      </c>
      <c r="KDW32" s="203">
        <v>0.65</v>
      </c>
      <c r="KDX32" s="203">
        <v>0.65</v>
      </c>
      <c r="KDY32" s="203">
        <v>0.65</v>
      </c>
      <c r="KDZ32" s="203">
        <v>0.65</v>
      </c>
      <c r="KEA32" s="203">
        <v>0.65</v>
      </c>
      <c r="KEB32" s="203">
        <v>0.65</v>
      </c>
      <c r="KEC32" s="203">
        <v>0.65</v>
      </c>
      <c r="KED32" s="203">
        <v>0.65</v>
      </c>
      <c r="KEE32" s="203">
        <v>0.65</v>
      </c>
      <c r="KEF32" s="203">
        <v>0.65</v>
      </c>
      <c r="KEG32" s="203">
        <v>0.65</v>
      </c>
      <c r="KEH32" s="203">
        <v>0.65</v>
      </c>
      <c r="KEI32" s="203">
        <v>0.65</v>
      </c>
      <c r="KEJ32" s="203">
        <v>0.65</v>
      </c>
      <c r="KEK32" s="203">
        <v>0.65</v>
      </c>
      <c r="KEL32" s="203">
        <v>0.65</v>
      </c>
      <c r="KEM32" s="203">
        <v>0.65</v>
      </c>
      <c r="KEN32" s="203">
        <v>0.65</v>
      </c>
      <c r="KEO32" s="203">
        <v>0.65</v>
      </c>
      <c r="KEP32" s="203">
        <v>0.65</v>
      </c>
      <c r="KEQ32" s="203">
        <v>0.65</v>
      </c>
      <c r="KER32" s="203">
        <v>0.65</v>
      </c>
      <c r="KES32" s="203">
        <v>0.65</v>
      </c>
      <c r="KET32" s="203">
        <v>0.65</v>
      </c>
      <c r="KEU32" s="203">
        <v>0.65</v>
      </c>
      <c r="KEV32" s="203">
        <v>0.65</v>
      </c>
      <c r="KEW32" s="203">
        <v>0.65</v>
      </c>
      <c r="KEX32" s="203">
        <v>0.65</v>
      </c>
      <c r="KEY32" s="203">
        <v>0.65</v>
      </c>
      <c r="KEZ32" s="203">
        <v>0.65</v>
      </c>
      <c r="KFA32" s="203">
        <v>0.65</v>
      </c>
      <c r="KFB32" s="203">
        <v>0.65</v>
      </c>
      <c r="KFC32" s="203">
        <v>0.65</v>
      </c>
      <c r="KFD32" s="203">
        <v>0.65</v>
      </c>
      <c r="KFE32" s="203">
        <v>0.65</v>
      </c>
      <c r="KFF32" s="203">
        <v>0.65</v>
      </c>
      <c r="KFG32" s="203">
        <v>0.65</v>
      </c>
      <c r="KFH32" s="203">
        <v>0.65</v>
      </c>
      <c r="KFI32" s="203">
        <v>0.65</v>
      </c>
      <c r="KFJ32" s="203">
        <v>0.65</v>
      </c>
      <c r="KFK32" s="203">
        <v>0.65</v>
      </c>
      <c r="KFL32" s="203">
        <v>0.65</v>
      </c>
      <c r="KFM32" s="203">
        <v>0.65</v>
      </c>
      <c r="KFN32" s="203">
        <v>0.65</v>
      </c>
      <c r="KFO32" s="203">
        <v>0.65</v>
      </c>
      <c r="KFP32" s="203">
        <v>0.65</v>
      </c>
      <c r="KFQ32" s="203">
        <v>0.65</v>
      </c>
      <c r="KFR32" s="203">
        <v>0.65</v>
      </c>
      <c r="KFS32" s="203">
        <v>0.65</v>
      </c>
      <c r="KFT32" s="203">
        <v>0.65</v>
      </c>
      <c r="KFU32" s="203">
        <v>0.65</v>
      </c>
      <c r="KFV32" s="203">
        <v>0.65</v>
      </c>
      <c r="KFW32" s="203">
        <v>0.65</v>
      </c>
      <c r="KFX32" s="203">
        <v>0.65</v>
      </c>
      <c r="KFY32" s="203">
        <v>0.65</v>
      </c>
      <c r="KFZ32" s="203">
        <v>0.65</v>
      </c>
      <c r="KGA32" s="203">
        <v>0.65</v>
      </c>
      <c r="KGB32" s="203">
        <v>0.65</v>
      </c>
      <c r="KGC32" s="203">
        <v>0.65</v>
      </c>
      <c r="KGD32" s="203">
        <v>0.65</v>
      </c>
      <c r="KGE32" s="203">
        <v>0.65</v>
      </c>
      <c r="KGF32" s="203">
        <v>0.65</v>
      </c>
      <c r="KGG32" s="203">
        <v>0.65</v>
      </c>
      <c r="KGH32" s="203">
        <v>0.65</v>
      </c>
      <c r="KGI32" s="203">
        <v>0.65</v>
      </c>
      <c r="KGJ32" s="203">
        <v>0.65</v>
      </c>
      <c r="KGK32" s="203">
        <v>0.65</v>
      </c>
      <c r="KGL32" s="203">
        <v>0.65</v>
      </c>
      <c r="KGM32" s="203">
        <v>0.65</v>
      </c>
      <c r="KGN32" s="203">
        <v>0.65</v>
      </c>
      <c r="KGO32" s="203">
        <v>0.65</v>
      </c>
      <c r="KGP32" s="203">
        <v>0.65</v>
      </c>
      <c r="KGQ32" s="203">
        <v>0.65</v>
      </c>
      <c r="KGR32" s="203">
        <v>0.65</v>
      </c>
      <c r="KGS32" s="203">
        <v>0.65</v>
      </c>
      <c r="KGT32" s="203">
        <v>0.65</v>
      </c>
      <c r="KGU32" s="203">
        <v>0.65</v>
      </c>
      <c r="KGV32" s="203">
        <v>0.65</v>
      </c>
      <c r="KGW32" s="203">
        <v>0.65</v>
      </c>
      <c r="KGX32" s="203">
        <v>0.65</v>
      </c>
      <c r="KGY32" s="203">
        <v>0.65</v>
      </c>
      <c r="KGZ32" s="203">
        <v>0.65</v>
      </c>
      <c r="KHA32" s="203">
        <v>0.65</v>
      </c>
      <c r="KHB32" s="203">
        <v>0.65</v>
      </c>
      <c r="KHC32" s="203">
        <v>0.65</v>
      </c>
      <c r="KHD32" s="203">
        <v>0.65</v>
      </c>
      <c r="KHE32" s="203">
        <v>0.65</v>
      </c>
      <c r="KHF32" s="203">
        <v>0.65</v>
      </c>
      <c r="KHG32" s="203">
        <v>0.65</v>
      </c>
      <c r="KHH32" s="203">
        <v>0.65</v>
      </c>
      <c r="KHI32" s="203">
        <v>0.65</v>
      </c>
      <c r="KHJ32" s="203">
        <v>0.65</v>
      </c>
      <c r="KHK32" s="203">
        <v>0.65</v>
      </c>
      <c r="KHL32" s="203">
        <v>0.65</v>
      </c>
      <c r="KHM32" s="203">
        <v>0.65</v>
      </c>
      <c r="KHN32" s="203">
        <v>0.65</v>
      </c>
      <c r="KHO32" s="203">
        <v>0.65</v>
      </c>
      <c r="KHP32" s="203">
        <v>0.65</v>
      </c>
      <c r="KHQ32" s="203">
        <v>0.65</v>
      </c>
      <c r="KHR32" s="203">
        <v>0.65</v>
      </c>
      <c r="KHS32" s="203">
        <v>0.65</v>
      </c>
      <c r="KHT32" s="203">
        <v>0.65</v>
      </c>
      <c r="KHU32" s="203">
        <v>0.65</v>
      </c>
      <c r="KHV32" s="203">
        <v>0.65</v>
      </c>
      <c r="KHW32" s="203">
        <v>0.65</v>
      </c>
      <c r="KHX32" s="203">
        <v>0.65</v>
      </c>
      <c r="KHY32" s="203">
        <v>0.65</v>
      </c>
      <c r="KHZ32" s="203">
        <v>0.65</v>
      </c>
      <c r="KIA32" s="203">
        <v>0.65</v>
      </c>
      <c r="KIB32" s="203">
        <v>0.65</v>
      </c>
      <c r="KIC32" s="203">
        <v>0.65</v>
      </c>
      <c r="KID32" s="203">
        <v>0.65</v>
      </c>
      <c r="KIE32" s="203">
        <v>0.65</v>
      </c>
      <c r="KIF32" s="203">
        <v>0.65</v>
      </c>
      <c r="KIG32" s="203">
        <v>0.65</v>
      </c>
      <c r="KIH32" s="203">
        <v>0.65</v>
      </c>
      <c r="KII32" s="203">
        <v>0.65</v>
      </c>
      <c r="KIJ32" s="203">
        <v>0.65</v>
      </c>
      <c r="KIK32" s="203">
        <v>0.65</v>
      </c>
      <c r="KIL32" s="203">
        <v>0.65</v>
      </c>
      <c r="KIM32" s="203">
        <v>0.65</v>
      </c>
      <c r="KIN32" s="203">
        <v>0.65</v>
      </c>
      <c r="KIO32" s="203">
        <v>0.65</v>
      </c>
      <c r="KIP32" s="203">
        <v>0.65</v>
      </c>
      <c r="KIQ32" s="203">
        <v>0.65</v>
      </c>
      <c r="KIR32" s="203">
        <v>0.65</v>
      </c>
      <c r="KIS32" s="203">
        <v>0.65</v>
      </c>
      <c r="KIT32" s="203">
        <v>0.65</v>
      </c>
      <c r="KIU32" s="203">
        <v>0.65</v>
      </c>
      <c r="KIV32" s="203">
        <v>0.65</v>
      </c>
      <c r="KIW32" s="203">
        <v>0.65</v>
      </c>
      <c r="KIX32" s="203">
        <v>0.65</v>
      </c>
      <c r="KIY32" s="203">
        <v>0.65</v>
      </c>
      <c r="KIZ32" s="203">
        <v>0.65</v>
      </c>
      <c r="KJA32" s="203">
        <v>0.65</v>
      </c>
      <c r="KJB32" s="203">
        <v>0.65</v>
      </c>
      <c r="KJC32" s="203">
        <v>0.65</v>
      </c>
      <c r="KJD32" s="203">
        <v>0.65</v>
      </c>
      <c r="KJE32" s="203">
        <v>0.65</v>
      </c>
      <c r="KJF32" s="203">
        <v>0.65</v>
      </c>
      <c r="KJG32" s="203">
        <v>0.65</v>
      </c>
      <c r="KJH32" s="203">
        <v>0.65</v>
      </c>
      <c r="KJI32" s="203">
        <v>0.65</v>
      </c>
      <c r="KJJ32" s="203">
        <v>0.65</v>
      </c>
      <c r="KJK32" s="203">
        <v>0.65</v>
      </c>
      <c r="KJL32" s="203">
        <v>0.65</v>
      </c>
      <c r="KJM32" s="203">
        <v>0.65</v>
      </c>
      <c r="KJN32" s="203">
        <v>0.65</v>
      </c>
      <c r="KJO32" s="203">
        <v>0.65</v>
      </c>
      <c r="KJP32" s="203">
        <v>0.65</v>
      </c>
      <c r="KJQ32" s="203">
        <v>0.65</v>
      </c>
      <c r="KJR32" s="203">
        <v>0.65</v>
      </c>
      <c r="KJS32" s="203">
        <v>0.65</v>
      </c>
      <c r="KJT32" s="203">
        <v>0.65</v>
      </c>
      <c r="KJU32" s="203">
        <v>0.65</v>
      </c>
      <c r="KJV32" s="203">
        <v>0.65</v>
      </c>
      <c r="KJW32" s="203">
        <v>0.65</v>
      </c>
      <c r="KJX32" s="203">
        <v>0.65</v>
      </c>
      <c r="KJY32" s="203">
        <v>0.65</v>
      </c>
      <c r="KJZ32" s="203">
        <v>0.65</v>
      </c>
      <c r="KKA32" s="203">
        <v>0.65</v>
      </c>
      <c r="KKB32" s="203">
        <v>0.65</v>
      </c>
      <c r="KKC32" s="203">
        <v>0.65</v>
      </c>
      <c r="KKD32" s="203">
        <v>0.65</v>
      </c>
      <c r="KKE32" s="203">
        <v>0.65</v>
      </c>
      <c r="KKF32" s="203">
        <v>0.65</v>
      </c>
      <c r="KKG32" s="203">
        <v>0.65</v>
      </c>
      <c r="KKH32" s="203">
        <v>0.65</v>
      </c>
      <c r="KKI32" s="203">
        <v>0.65</v>
      </c>
      <c r="KKJ32" s="203">
        <v>0.65</v>
      </c>
      <c r="KKK32" s="203">
        <v>0.65</v>
      </c>
      <c r="KKL32" s="203">
        <v>0.65</v>
      </c>
      <c r="KKM32" s="203">
        <v>0.65</v>
      </c>
      <c r="KKN32" s="203">
        <v>0.65</v>
      </c>
      <c r="KKO32" s="203">
        <v>0.65</v>
      </c>
      <c r="KKP32" s="203">
        <v>0.65</v>
      </c>
      <c r="KKQ32" s="203">
        <v>0.65</v>
      </c>
      <c r="KKR32" s="203">
        <v>0.65</v>
      </c>
      <c r="KKS32" s="203">
        <v>0.65</v>
      </c>
      <c r="KKT32" s="203">
        <v>0.65</v>
      </c>
      <c r="KKU32" s="203">
        <v>0.65</v>
      </c>
      <c r="KKV32" s="203">
        <v>0.65</v>
      </c>
      <c r="KKW32" s="203">
        <v>0.65</v>
      </c>
      <c r="KKX32" s="203">
        <v>0.65</v>
      </c>
      <c r="KKY32" s="203">
        <v>0.65</v>
      </c>
      <c r="KKZ32" s="203">
        <v>0.65</v>
      </c>
      <c r="KLA32" s="203">
        <v>0.65</v>
      </c>
      <c r="KLB32" s="203">
        <v>0.65</v>
      </c>
      <c r="KLC32" s="203">
        <v>0.65</v>
      </c>
      <c r="KLD32" s="203">
        <v>0.65</v>
      </c>
      <c r="KLE32" s="203">
        <v>0.65</v>
      </c>
      <c r="KLF32" s="203">
        <v>0.65</v>
      </c>
      <c r="KLG32" s="203">
        <v>0.65</v>
      </c>
      <c r="KLH32" s="203">
        <v>0.65</v>
      </c>
      <c r="KLI32" s="203">
        <v>0.65</v>
      </c>
      <c r="KLJ32" s="203">
        <v>0.65</v>
      </c>
      <c r="KLK32" s="203">
        <v>0.65</v>
      </c>
      <c r="KLL32" s="203">
        <v>0.65</v>
      </c>
      <c r="KLM32" s="203">
        <v>0.65</v>
      </c>
      <c r="KLN32" s="203">
        <v>0.65</v>
      </c>
      <c r="KLO32" s="203">
        <v>0.65</v>
      </c>
      <c r="KLP32" s="203">
        <v>0.65</v>
      </c>
      <c r="KLQ32" s="203">
        <v>0.65</v>
      </c>
      <c r="KLR32" s="203">
        <v>0.65</v>
      </c>
      <c r="KLS32" s="203">
        <v>0.65</v>
      </c>
      <c r="KLT32" s="203">
        <v>0.65</v>
      </c>
      <c r="KLU32" s="203">
        <v>0.65</v>
      </c>
      <c r="KLV32" s="203">
        <v>0.65</v>
      </c>
      <c r="KLW32" s="203">
        <v>0.65</v>
      </c>
      <c r="KLX32" s="203">
        <v>0.65</v>
      </c>
      <c r="KLY32" s="203">
        <v>0.65</v>
      </c>
      <c r="KLZ32" s="203">
        <v>0.65</v>
      </c>
      <c r="KMA32" s="203">
        <v>0.65</v>
      </c>
      <c r="KMB32" s="203">
        <v>0.65</v>
      </c>
      <c r="KMC32" s="203">
        <v>0.65</v>
      </c>
      <c r="KMD32" s="203">
        <v>0.65</v>
      </c>
      <c r="KME32" s="203">
        <v>0.65</v>
      </c>
      <c r="KMF32" s="203">
        <v>0.65</v>
      </c>
      <c r="KMG32" s="203">
        <v>0.65</v>
      </c>
      <c r="KMH32" s="203">
        <v>0.65</v>
      </c>
      <c r="KMI32" s="203">
        <v>0.65</v>
      </c>
      <c r="KMJ32" s="203">
        <v>0.65</v>
      </c>
      <c r="KMK32" s="203">
        <v>0.65</v>
      </c>
      <c r="KML32" s="203">
        <v>0.65</v>
      </c>
      <c r="KMM32" s="203">
        <v>0.65</v>
      </c>
      <c r="KMN32" s="203">
        <v>0.65</v>
      </c>
      <c r="KMO32" s="203">
        <v>0.65</v>
      </c>
      <c r="KMP32" s="203">
        <v>0.65</v>
      </c>
      <c r="KMQ32" s="203">
        <v>0.65</v>
      </c>
      <c r="KMR32" s="203">
        <v>0.65</v>
      </c>
      <c r="KMS32" s="203">
        <v>0.65</v>
      </c>
      <c r="KMT32" s="203">
        <v>0.65</v>
      </c>
      <c r="KMU32" s="203">
        <v>0.65</v>
      </c>
      <c r="KMV32" s="203">
        <v>0.65</v>
      </c>
      <c r="KMW32" s="203">
        <v>0.65</v>
      </c>
      <c r="KMX32" s="203">
        <v>0.65</v>
      </c>
      <c r="KMY32" s="203">
        <v>0.65</v>
      </c>
      <c r="KMZ32" s="203">
        <v>0.65</v>
      </c>
      <c r="KNA32" s="203">
        <v>0.65</v>
      </c>
      <c r="KNB32" s="203">
        <v>0.65</v>
      </c>
      <c r="KNC32" s="203">
        <v>0.65</v>
      </c>
      <c r="KND32" s="203">
        <v>0.65</v>
      </c>
      <c r="KNE32" s="203">
        <v>0.65</v>
      </c>
      <c r="KNF32" s="203">
        <v>0.65</v>
      </c>
      <c r="KNG32" s="203">
        <v>0.65</v>
      </c>
      <c r="KNH32" s="203">
        <v>0.65</v>
      </c>
      <c r="KNI32" s="203">
        <v>0.65</v>
      </c>
      <c r="KNJ32" s="203">
        <v>0.65</v>
      </c>
      <c r="KNK32" s="203">
        <v>0.65</v>
      </c>
      <c r="KNL32" s="203">
        <v>0.65</v>
      </c>
      <c r="KNM32" s="203">
        <v>0.65</v>
      </c>
      <c r="KNN32" s="203">
        <v>0.65</v>
      </c>
      <c r="KNO32" s="203">
        <v>0.65</v>
      </c>
      <c r="KNP32" s="203">
        <v>0.65</v>
      </c>
      <c r="KNQ32" s="203">
        <v>0.65</v>
      </c>
      <c r="KNR32" s="203">
        <v>0.65</v>
      </c>
      <c r="KNS32" s="203">
        <v>0.65</v>
      </c>
      <c r="KNT32" s="203">
        <v>0.65</v>
      </c>
      <c r="KNU32" s="203">
        <v>0.65</v>
      </c>
      <c r="KNV32" s="203">
        <v>0.65</v>
      </c>
      <c r="KNW32" s="203">
        <v>0.65</v>
      </c>
      <c r="KNX32" s="203">
        <v>0.65</v>
      </c>
      <c r="KNY32" s="203">
        <v>0.65</v>
      </c>
      <c r="KNZ32" s="203">
        <v>0.65</v>
      </c>
      <c r="KOA32" s="203">
        <v>0.65</v>
      </c>
      <c r="KOB32" s="203">
        <v>0.65</v>
      </c>
      <c r="KOC32" s="203">
        <v>0.65</v>
      </c>
      <c r="KOD32" s="203">
        <v>0.65</v>
      </c>
      <c r="KOE32" s="203">
        <v>0.65</v>
      </c>
      <c r="KOF32" s="203">
        <v>0.65</v>
      </c>
      <c r="KOG32" s="203">
        <v>0.65</v>
      </c>
      <c r="KOH32" s="203">
        <v>0.65</v>
      </c>
      <c r="KOI32" s="203">
        <v>0.65</v>
      </c>
      <c r="KOJ32" s="203">
        <v>0.65</v>
      </c>
      <c r="KOK32" s="203">
        <v>0.65</v>
      </c>
      <c r="KOL32" s="203">
        <v>0.65</v>
      </c>
      <c r="KOM32" s="203">
        <v>0.65</v>
      </c>
      <c r="KON32" s="203">
        <v>0.65</v>
      </c>
      <c r="KOO32" s="203">
        <v>0.65</v>
      </c>
      <c r="KOP32" s="203">
        <v>0.65</v>
      </c>
      <c r="KOQ32" s="203">
        <v>0.65</v>
      </c>
      <c r="KOR32" s="203">
        <v>0.65</v>
      </c>
      <c r="KOS32" s="203">
        <v>0.65</v>
      </c>
      <c r="KOT32" s="203">
        <v>0.65</v>
      </c>
      <c r="KOU32" s="203">
        <v>0.65</v>
      </c>
      <c r="KOV32" s="203">
        <v>0.65</v>
      </c>
      <c r="KOW32" s="203">
        <v>0.65</v>
      </c>
      <c r="KOX32" s="203">
        <v>0.65</v>
      </c>
      <c r="KOY32" s="203">
        <v>0.65</v>
      </c>
      <c r="KOZ32" s="203">
        <v>0.65</v>
      </c>
      <c r="KPA32" s="203">
        <v>0.65</v>
      </c>
      <c r="KPB32" s="203">
        <v>0.65</v>
      </c>
      <c r="KPC32" s="203">
        <v>0.65</v>
      </c>
      <c r="KPD32" s="203">
        <v>0.65</v>
      </c>
      <c r="KPE32" s="203">
        <v>0.65</v>
      </c>
      <c r="KPF32" s="203">
        <v>0.65</v>
      </c>
      <c r="KPG32" s="203">
        <v>0.65</v>
      </c>
      <c r="KPH32" s="203">
        <v>0.65</v>
      </c>
      <c r="KPI32" s="203">
        <v>0.65</v>
      </c>
      <c r="KPJ32" s="203">
        <v>0.65</v>
      </c>
      <c r="KPK32" s="203">
        <v>0.65</v>
      </c>
      <c r="KPL32" s="203">
        <v>0.65</v>
      </c>
      <c r="KPM32" s="203">
        <v>0.65</v>
      </c>
      <c r="KPN32" s="203">
        <v>0.65</v>
      </c>
      <c r="KPO32" s="203">
        <v>0.65</v>
      </c>
      <c r="KPP32" s="203">
        <v>0.65</v>
      </c>
      <c r="KPQ32" s="203">
        <v>0.65</v>
      </c>
      <c r="KPR32" s="203">
        <v>0.65</v>
      </c>
      <c r="KPS32" s="203">
        <v>0.65</v>
      </c>
      <c r="KPT32" s="203">
        <v>0.65</v>
      </c>
      <c r="KPU32" s="203">
        <v>0.65</v>
      </c>
      <c r="KPV32" s="203">
        <v>0.65</v>
      </c>
      <c r="KPW32" s="203">
        <v>0.65</v>
      </c>
      <c r="KPX32" s="203">
        <v>0.65</v>
      </c>
      <c r="KPY32" s="203">
        <v>0.65</v>
      </c>
      <c r="KPZ32" s="203">
        <v>0.65</v>
      </c>
      <c r="KQA32" s="203">
        <v>0.65</v>
      </c>
      <c r="KQB32" s="203">
        <v>0.65</v>
      </c>
      <c r="KQC32" s="203">
        <v>0.65</v>
      </c>
      <c r="KQD32" s="203">
        <v>0.65</v>
      </c>
      <c r="KQE32" s="203">
        <v>0.65</v>
      </c>
      <c r="KQF32" s="203">
        <v>0.65</v>
      </c>
      <c r="KQG32" s="203">
        <v>0.65</v>
      </c>
      <c r="KQH32" s="203">
        <v>0.65</v>
      </c>
      <c r="KQI32" s="203">
        <v>0.65</v>
      </c>
      <c r="KQJ32" s="203">
        <v>0.65</v>
      </c>
      <c r="KQK32" s="203">
        <v>0.65</v>
      </c>
      <c r="KQL32" s="203">
        <v>0.65</v>
      </c>
      <c r="KQM32" s="203">
        <v>0.65</v>
      </c>
      <c r="KQN32" s="203">
        <v>0.65</v>
      </c>
      <c r="KQO32" s="203">
        <v>0.65</v>
      </c>
      <c r="KQP32" s="203">
        <v>0.65</v>
      </c>
      <c r="KQQ32" s="203">
        <v>0.65</v>
      </c>
      <c r="KQR32" s="203">
        <v>0.65</v>
      </c>
      <c r="KQS32" s="203">
        <v>0.65</v>
      </c>
      <c r="KQT32" s="203">
        <v>0.65</v>
      </c>
      <c r="KQU32" s="203">
        <v>0.65</v>
      </c>
      <c r="KQV32" s="203">
        <v>0.65</v>
      </c>
      <c r="KQW32" s="203">
        <v>0.65</v>
      </c>
      <c r="KQX32" s="203">
        <v>0.65</v>
      </c>
      <c r="KQY32" s="203">
        <v>0.65</v>
      </c>
      <c r="KQZ32" s="203">
        <v>0.65</v>
      </c>
      <c r="KRA32" s="203">
        <v>0.65</v>
      </c>
      <c r="KRB32" s="203">
        <v>0.65</v>
      </c>
      <c r="KRC32" s="203">
        <v>0.65</v>
      </c>
      <c r="KRD32" s="203">
        <v>0.65</v>
      </c>
      <c r="KRE32" s="203">
        <v>0.65</v>
      </c>
      <c r="KRF32" s="203">
        <v>0.65</v>
      </c>
      <c r="KRG32" s="203">
        <v>0.65</v>
      </c>
      <c r="KRH32" s="203">
        <v>0.65</v>
      </c>
      <c r="KRI32" s="203">
        <v>0.65</v>
      </c>
      <c r="KRJ32" s="203">
        <v>0.65</v>
      </c>
      <c r="KRK32" s="203">
        <v>0.65</v>
      </c>
      <c r="KRL32" s="203">
        <v>0.65</v>
      </c>
      <c r="KRM32" s="203">
        <v>0.65</v>
      </c>
      <c r="KRN32" s="203">
        <v>0.65</v>
      </c>
      <c r="KRO32" s="203">
        <v>0.65</v>
      </c>
      <c r="KRP32" s="203">
        <v>0.65</v>
      </c>
      <c r="KRQ32" s="203">
        <v>0.65</v>
      </c>
      <c r="KRR32" s="203">
        <v>0.65</v>
      </c>
      <c r="KRS32" s="203">
        <v>0.65</v>
      </c>
      <c r="KRT32" s="203">
        <v>0.65</v>
      </c>
      <c r="KRU32" s="203">
        <v>0.65</v>
      </c>
      <c r="KRV32" s="203">
        <v>0.65</v>
      </c>
      <c r="KRW32" s="203">
        <v>0.65</v>
      </c>
      <c r="KRX32" s="203">
        <v>0.65</v>
      </c>
      <c r="KRY32" s="203">
        <v>0.65</v>
      </c>
      <c r="KRZ32" s="203">
        <v>0.65</v>
      </c>
      <c r="KSA32" s="203">
        <v>0.65</v>
      </c>
      <c r="KSB32" s="203">
        <v>0.65</v>
      </c>
      <c r="KSC32" s="203">
        <v>0.65</v>
      </c>
      <c r="KSD32" s="203">
        <v>0.65</v>
      </c>
      <c r="KSE32" s="203">
        <v>0.65</v>
      </c>
      <c r="KSF32" s="203">
        <v>0.65</v>
      </c>
      <c r="KSG32" s="203">
        <v>0.65</v>
      </c>
      <c r="KSH32" s="203">
        <v>0.65</v>
      </c>
      <c r="KSI32" s="203">
        <v>0.65</v>
      </c>
      <c r="KSJ32" s="203">
        <v>0.65</v>
      </c>
      <c r="KSK32" s="203">
        <v>0.65</v>
      </c>
      <c r="KSL32" s="203">
        <v>0.65</v>
      </c>
      <c r="KSM32" s="203">
        <v>0.65</v>
      </c>
      <c r="KSN32" s="203">
        <v>0.65</v>
      </c>
      <c r="KSO32" s="203">
        <v>0.65</v>
      </c>
      <c r="KSP32" s="203">
        <v>0.65</v>
      </c>
      <c r="KSQ32" s="203">
        <v>0.65</v>
      </c>
      <c r="KSR32" s="203">
        <v>0.65</v>
      </c>
      <c r="KSS32" s="203">
        <v>0.65</v>
      </c>
      <c r="KST32" s="203">
        <v>0.65</v>
      </c>
      <c r="KSU32" s="203">
        <v>0.65</v>
      </c>
      <c r="KSV32" s="203">
        <v>0.65</v>
      </c>
      <c r="KSW32" s="203">
        <v>0.65</v>
      </c>
      <c r="KSX32" s="203">
        <v>0.65</v>
      </c>
      <c r="KSY32" s="203">
        <v>0.65</v>
      </c>
      <c r="KSZ32" s="203">
        <v>0.65</v>
      </c>
      <c r="KTA32" s="203">
        <v>0.65</v>
      </c>
      <c r="KTB32" s="203">
        <v>0.65</v>
      </c>
      <c r="KTC32" s="203">
        <v>0.65</v>
      </c>
      <c r="KTD32" s="203">
        <v>0.65</v>
      </c>
      <c r="KTE32" s="203">
        <v>0.65</v>
      </c>
      <c r="KTF32" s="203">
        <v>0.65</v>
      </c>
      <c r="KTG32" s="203">
        <v>0.65</v>
      </c>
      <c r="KTH32" s="203">
        <v>0.65</v>
      </c>
      <c r="KTI32" s="203">
        <v>0.65</v>
      </c>
      <c r="KTJ32" s="203">
        <v>0.65</v>
      </c>
      <c r="KTK32" s="203">
        <v>0.65</v>
      </c>
      <c r="KTL32" s="203">
        <v>0.65</v>
      </c>
      <c r="KTM32" s="203">
        <v>0.65</v>
      </c>
      <c r="KTN32" s="203">
        <v>0.65</v>
      </c>
      <c r="KTO32" s="203">
        <v>0.65</v>
      </c>
      <c r="KTP32" s="203">
        <v>0.65</v>
      </c>
      <c r="KTQ32" s="203">
        <v>0.65</v>
      </c>
      <c r="KTR32" s="203">
        <v>0.65</v>
      </c>
      <c r="KTS32" s="203">
        <v>0.65</v>
      </c>
      <c r="KTT32" s="203">
        <v>0.65</v>
      </c>
      <c r="KTU32" s="203">
        <v>0.65</v>
      </c>
      <c r="KTV32" s="203">
        <v>0.65</v>
      </c>
      <c r="KTW32" s="203">
        <v>0.65</v>
      </c>
      <c r="KTX32" s="203">
        <v>0.65</v>
      </c>
      <c r="KTY32" s="203">
        <v>0.65</v>
      </c>
      <c r="KTZ32" s="203">
        <v>0.65</v>
      </c>
      <c r="KUA32" s="203">
        <v>0.65</v>
      </c>
      <c r="KUB32" s="203">
        <v>0.65</v>
      </c>
      <c r="KUC32" s="203">
        <v>0.65</v>
      </c>
      <c r="KUD32" s="203">
        <v>0.65</v>
      </c>
      <c r="KUE32" s="203">
        <v>0.65</v>
      </c>
      <c r="KUF32" s="203">
        <v>0.65</v>
      </c>
      <c r="KUG32" s="203">
        <v>0.65</v>
      </c>
      <c r="KUH32" s="203">
        <v>0.65</v>
      </c>
      <c r="KUI32" s="203">
        <v>0.65</v>
      </c>
      <c r="KUJ32" s="203">
        <v>0.65</v>
      </c>
      <c r="KUK32" s="203">
        <v>0.65</v>
      </c>
      <c r="KUL32" s="203">
        <v>0.65</v>
      </c>
      <c r="KUM32" s="203">
        <v>0.65</v>
      </c>
      <c r="KUN32" s="203">
        <v>0.65</v>
      </c>
      <c r="KUO32" s="203">
        <v>0.65</v>
      </c>
      <c r="KUP32" s="203">
        <v>0.65</v>
      </c>
      <c r="KUQ32" s="203">
        <v>0.65</v>
      </c>
      <c r="KUR32" s="203">
        <v>0.65</v>
      </c>
      <c r="KUS32" s="203">
        <v>0.65</v>
      </c>
      <c r="KUT32" s="203">
        <v>0.65</v>
      </c>
      <c r="KUU32" s="203">
        <v>0.65</v>
      </c>
      <c r="KUV32" s="203">
        <v>0.65</v>
      </c>
      <c r="KUW32" s="203">
        <v>0.65</v>
      </c>
      <c r="KUX32" s="203">
        <v>0.65</v>
      </c>
      <c r="KUY32" s="203">
        <v>0.65</v>
      </c>
      <c r="KUZ32" s="203">
        <v>0.65</v>
      </c>
      <c r="KVA32" s="203">
        <v>0.65</v>
      </c>
      <c r="KVB32" s="203">
        <v>0.65</v>
      </c>
      <c r="KVC32" s="203">
        <v>0.65</v>
      </c>
      <c r="KVD32" s="203">
        <v>0.65</v>
      </c>
      <c r="KVE32" s="203">
        <v>0.65</v>
      </c>
      <c r="KVF32" s="203">
        <v>0.65</v>
      </c>
      <c r="KVG32" s="203">
        <v>0.65</v>
      </c>
      <c r="KVH32" s="203">
        <v>0.65</v>
      </c>
      <c r="KVI32" s="203">
        <v>0.65</v>
      </c>
      <c r="KVJ32" s="203">
        <v>0.65</v>
      </c>
      <c r="KVK32" s="203">
        <v>0.65</v>
      </c>
      <c r="KVL32" s="203">
        <v>0.65</v>
      </c>
      <c r="KVM32" s="203">
        <v>0.65</v>
      </c>
      <c r="KVN32" s="203">
        <v>0.65</v>
      </c>
      <c r="KVO32" s="203">
        <v>0.65</v>
      </c>
      <c r="KVP32" s="203">
        <v>0.65</v>
      </c>
      <c r="KVQ32" s="203">
        <v>0.65</v>
      </c>
      <c r="KVR32" s="203">
        <v>0.65</v>
      </c>
      <c r="KVS32" s="203">
        <v>0.65</v>
      </c>
      <c r="KVT32" s="203">
        <v>0.65</v>
      </c>
      <c r="KVU32" s="203">
        <v>0.65</v>
      </c>
      <c r="KVV32" s="203">
        <v>0.65</v>
      </c>
      <c r="KVW32" s="203">
        <v>0.65</v>
      </c>
      <c r="KVX32" s="203">
        <v>0.65</v>
      </c>
      <c r="KVY32" s="203">
        <v>0.65</v>
      </c>
      <c r="KVZ32" s="203">
        <v>0.65</v>
      </c>
      <c r="KWA32" s="203">
        <v>0.65</v>
      </c>
      <c r="KWB32" s="203">
        <v>0.65</v>
      </c>
      <c r="KWC32" s="203">
        <v>0.65</v>
      </c>
      <c r="KWD32" s="203">
        <v>0.65</v>
      </c>
      <c r="KWE32" s="203">
        <v>0.65</v>
      </c>
      <c r="KWF32" s="203">
        <v>0.65</v>
      </c>
      <c r="KWG32" s="203">
        <v>0.65</v>
      </c>
      <c r="KWH32" s="203">
        <v>0.65</v>
      </c>
      <c r="KWI32" s="203">
        <v>0.65</v>
      </c>
      <c r="KWJ32" s="203">
        <v>0.65</v>
      </c>
      <c r="KWK32" s="203">
        <v>0.65</v>
      </c>
      <c r="KWL32" s="203">
        <v>0.65</v>
      </c>
      <c r="KWM32" s="203">
        <v>0.65</v>
      </c>
      <c r="KWN32" s="203">
        <v>0.65</v>
      </c>
      <c r="KWO32" s="203">
        <v>0.65</v>
      </c>
      <c r="KWP32" s="203">
        <v>0.65</v>
      </c>
      <c r="KWQ32" s="203">
        <v>0.65</v>
      </c>
      <c r="KWR32" s="203">
        <v>0.65</v>
      </c>
      <c r="KWS32" s="203">
        <v>0.65</v>
      </c>
      <c r="KWT32" s="203">
        <v>0.65</v>
      </c>
      <c r="KWU32" s="203">
        <v>0.65</v>
      </c>
      <c r="KWV32" s="203">
        <v>0.65</v>
      </c>
      <c r="KWW32" s="203">
        <v>0.65</v>
      </c>
      <c r="KWX32" s="203">
        <v>0.65</v>
      </c>
      <c r="KWY32" s="203">
        <v>0.65</v>
      </c>
      <c r="KWZ32" s="203">
        <v>0.65</v>
      </c>
      <c r="KXA32" s="203">
        <v>0.65</v>
      </c>
      <c r="KXB32" s="203">
        <v>0.65</v>
      </c>
      <c r="KXC32" s="203">
        <v>0.65</v>
      </c>
      <c r="KXD32" s="203">
        <v>0.65</v>
      </c>
      <c r="KXE32" s="203">
        <v>0.65</v>
      </c>
      <c r="KXF32" s="203">
        <v>0.65</v>
      </c>
      <c r="KXG32" s="203">
        <v>0.65</v>
      </c>
      <c r="KXH32" s="203">
        <v>0.65</v>
      </c>
      <c r="KXI32" s="203">
        <v>0.65</v>
      </c>
      <c r="KXJ32" s="203">
        <v>0.65</v>
      </c>
      <c r="KXK32" s="203">
        <v>0.65</v>
      </c>
      <c r="KXL32" s="203">
        <v>0.65</v>
      </c>
      <c r="KXM32" s="203">
        <v>0.65</v>
      </c>
      <c r="KXN32" s="203">
        <v>0.65</v>
      </c>
      <c r="KXO32" s="203">
        <v>0.65</v>
      </c>
      <c r="KXP32" s="203">
        <v>0.65</v>
      </c>
      <c r="KXQ32" s="203">
        <v>0.65</v>
      </c>
      <c r="KXR32" s="203">
        <v>0.65</v>
      </c>
      <c r="KXS32" s="203">
        <v>0.65</v>
      </c>
      <c r="KXT32" s="203">
        <v>0.65</v>
      </c>
      <c r="KXU32" s="203">
        <v>0.65</v>
      </c>
      <c r="KXV32" s="203">
        <v>0.65</v>
      </c>
      <c r="KXW32" s="203">
        <v>0.65</v>
      </c>
      <c r="KXX32" s="203">
        <v>0.65</v>
      </c>
      <c r="KXY32" s="203">
        <v>0.65</v>
      </c>
      <c r="KXZ32" s="203">
        <v>0.65</v>
      </c>
      <c r="KYA32" s="203">
        <v>0.65</v>
      </c>
      <c r="KYB32" s="203">
        <v>0.65</v>
      </c>
      <c r="KYC32" s="203">
        <v>0.65</v>
      </c>
      <c r="KYD32" s="203">
        <v>0.65</v>
      </c>
      <c r="KYE32" s="203">
        <v>0.65</v>
      </c>
      <c r="KYF32" s="203">
        <v>0.65</v>
      </c>
      <c r="KYG32" s="203">
        <v>0.65</v>
      </c>
      <c r="KYH32" s="203">
        <v>0.65</v>
      </c>
      <c r="KYI32" s="203">
        <v>0.65</v>
      </c>
      <c r="KYJ32" s="203">
        <v>0.65</v>
      </c>
      <c r="KYK32" s="203">
        <v>0.65</v>
      </c>
      <c r="KYL32" s="203">
        <v>0.65</v>
      </c>
      <c r="KYM32" s="203">
        <v>0.65</v>
      </c>
      <c r="KYN32" s="203">
        <v>0.65</v>
      </c>
      <c r="KYO32" s="203">
        <v>0.65</v>
      </c>
      <c r="KYP32" s="203">
        <v>0.65</v>
      </c>
      <c r="KYQ32" s="203">
        <v>0.65</v>
      </c>
      <c r="KYR32" s="203">
        <v>0.65</v>
      </c>
      <c r="KYS32" s="203">
        <v>0.65</v>
      </c>
      <c r="KYT32" s="203">
        <v>0.65</v>
      </c>
      <c r="KYU32" s="203">
        <v>0.65</v>
      </c>
      <c r="KYV32" s="203">
        <v>0.65</v>
      </c>
      <c r="KYW32" s="203">
        <v>0.65</v>
      </c>
      <c r="KYX32" s="203">
        <v>0.65</v>
      </c>
      <c r="KYY32" s="203">
        <v>0.65</v>
      </c>
      <c r="KYZ32" s="203">
        <v>0.65</v>
      </c>
      <c r="KZA32" s="203">
        <v>0.65</v>
      </c>
      <c r="KZB32" s="203">
        <v>0.65</v>
      </c>
      <c r="KZC32" s="203">
        <v>0.65</v>
      </c>
      <c r="KZD32" s="203">
        <v>0.65</v>
      </c>
      <c r="KZE32" s="203">
        <v>0.65</v>
      </c>
      <c r="KZF32" s="203">
        <v>0.65</v>
      </c>
      <c r="KZG32" s="203">
        <v>0.65</v>
      </c>
      <c r="KZH32" s="203">
        <v>0.65</v>
      </c>
      <c r="KZI32" s="203">
        <v>0.65</v>
      </c>
      <c r="KZJ32" s="203">
        <v>0.65</v>
      </c>
      <c r="KZK32" s="203">
        <v>0.65</v>
      </c>
      <c r="KZL32" s="203">
        <v>0.65</v>
      </c>
      <c r="KZM32" s="203">
        <v>0.65</v>
      </c>
      <c r="KZN32" s="203">
        <v>0.65</v>
      </c>
      <c r="KZO32" s="203">
        <v>0.65</v>
      </c>
      <c r="KZP32" s="203">
        <v>0.65</v>
      </c>
      <c r="KZQ32" s="203">
        <v>0.65</v>
      </c>
      <c r="KZR32" s="203">
        <v>0.65</v>
      </c>
      <c r="KZS32" s="203">
        <v>0.65</v>
      </c>
      <c r="KZT32" s="203">
        <v>0.65</v>
      </c>
      <c r="KZU32" s="203">
        <v>0.65</v>
      </c>
      <c r="KZV32" s="203">
        <v>0.65</v>
      </c>
      <c r="KZW32" s="203">
        <v>0.65</v>
      </c>
      <c r="KZX32" s="203">
        <v>0.65</v>
      </c>
      <c r="KZY32" s="203">
        <v>0.65</v>
      </c>
      <c r="KZZ32" s="203">
        <v>0.65</v>
      </c>
      <c r="LAA32" s="203">
        <v>0.65</v>
      </c>
      <c r="LAB32" s="203">
        <v>0.65</v>
      </c>
      <c r="LAC32" s="203">
        <v>0.65</v>
      </c>
      <c r="LAD32" s="203">
        <v>0.65</v>
      </c>
      <c r="LAE32" s="203">
        <v>0.65</v>
      </c>
      <c r="LAF32" s="203">
        <v>0.65</v>
      </c>
      <c r="LAG32" s="203">
        <v>0.65</v>
      </c>
      <c r="LAH32" s="203">
        <v>0.65</v>
      </c>
      <c r="LAI32" s="203">
        <v>0.65</v>
      </c>
      <c r="LAJ32" s="203">
        <v>0.65</v>
      </c>
      <c r="LAK32" s="203">
        <v>0.65</v>
      </c>
      <c r="LAL32" s="203">
        <v>0.65</v>
      </c>
      <c r="LAM32" s="203">
        <v>0.65</v>
      </c>
      <c r="LAN32" s="203">
        <v>0.65</v>
      </c>
      <c r="LAO32" s="203">
        <v>0.65</v>
      </c>
      <c r="LAP32" s="203">
        <v>0.65</v>
      </c>
      <c r="LAQ32" s="203">
        <v>0.65</v>
      </c>
      <c r="LAR32" s="203">
        <v>0.65</v>
      </c>
      <c r="LAS32" s="203">
        <v>0.65</v>
      </c>
      <c r="LAT32" s="203">
        <v>0.65</v>
      </c>
      <c r="LAU32" s="203">
        <v>0.65</v>
      </c>
      <c r="LAV32" s="203">
        <v>0.65</v>
      </c>
      <c r="LAW32" s="203">
        <v>0.65</v>
      </c>
      <c r="LAX32" s="203">
        <v>0.65</v>
      </c>
      <c r="LAY32" s="203">
        <v>0.65</v>
      </c>
      <c r="LAZ32" s="203">
        <v>0.65</v>
      </c>
      <c r="LBA32" s="203">
        <v>0.65</v>
      </c>
      <c r="LBB32" s="203">
        <v>0.65</v>
      </c>
      <c r="LBC32" s="203">
        <v>0.65</v>
      </c>
      <c r="LBD32" s="203">
        <v>0.65</v>
      </c>
      <c r="LBE32" s="203">
        <v>0.65</v>
      </c>
      <c r="LBF32" s="203">
        <v>0.65</v>
      </c>
      <c r="LBG32" s="203">
        <v>0.65</v>
      </c>
      <c r="LBH32" s="203">
        <v>0.65</v>
      </c>
      <c r="LBI32" s="203">
        <v>0.65</v>
      </c>
      <c r="LBJ32" s="203">
        <v>0.65</v>
      </c>
      <c r="LBK32" s="203">
        <v>0.65</v>
      </c>
      <c r="LBL32" s="203">
        <v>0.65</v>
      </c>
      <c r="LBM32" s="203">
        <v>0.65</v>
      </c>
      <c r="LBN32" s="203">
        <v>0.65</v>
      </c>
      <c r="LBO32" s="203">
        <v>0.65</v>
      </c>
      <c r="LBP32" s="203">
        <v>0.65</v>
      </c>
      <c r="LBQ32" s="203">
        <v>0.65</v>
      </c>
      <c r="LBR32" s="203">
        <v>0.65</v>
      </c>
      <c r="LBS32" s="203">
        <v>0.65</v>
      </c>
      <c r="LBT32" s="203">
        <v>0.65</v>
      </c>
      <c r="LBU32" s="203">
        <v>0.65</v>
      </c>
      <c r="LBV32" s="203">
        <v>0.65</v>
      </c>
      <c r="LBW32" s="203">
        <v>0.65</v>
      </c>
      <c r="LBX32" s="203">
        <v>0.65</v>
      </c>
      <c r="LBY32" s="203">
        <v>0.65</v>
      </c>
      <c r="LBZ32" s="203">
        <v>0.65</v>
      </c>
      <c r="LCA32" s="203">
        <v>0.65</v>
      </c>
      <c r="LCB32" s="203">
        <v>0.65</v>
      </c>
      <c r="LCC32" s="203">
        <v>0.65</v>
      </c>
      <c r="LCD32" s="203">
        <v>0.65</v>
      </c>
      <c r="LCE32" s="203">
        <v>0.65</v>
      </c>
      <c r="LCF32" s="203">
        <v>0.65</v>
      </c>
      <c r="LCG32" s="203">
        <v>0.65</v>
      </c>
      <c r="LCH32" s="203">
        <v>0.65</v>
      </c>
      <c r="LCI32" s="203">
        <v>0.65</v>
      </c>
      <c r="LCJ32" s="203">
        <v>0.65</v>
      </c>
      <c r="LCK32" s="203">
        <v>0.65</v>
      </c>
      <c r="LCL32" s="203">
        <v>0.65</v>
      </c>
      <c r="LCM32" s="203">
        <v>0.65</v>
      </c>
      <c r="LCN32" s="203">
        <v>0.65</v>
      </c>
      <c r="LCO32" s="203">
        <v>0.65</v>
      </c>
      <c r="LCP32" s="203">
        <v>0.65</v>
      </c>
      <c r="LCQ32" s="203">
        <v>0.65</v>
      </c>
      <c r="LCR32" s="203">
        <v>0.65</v>
      </c>
      <c r="LCS32" s="203">
        <v>0.65</v>
      </c>
      <c r="LCT32" s="203">
        <v>0.65</v>
      </c>
      <c r="LCU32" s="203">
        <v>0.65</v>
      </c>
      <c r="LCV32" s="203">
        <v>0.65</v>
      </c>
      <c r="LCW32" s="203">
        <v>0.65</v>
      </c>
      <c r="LCX32" s="203">
        <v>0.65</v>
      </c>
      <c r="LCY32" s="203">
        <v>0.65</v>
      </c>
      <c r="LCZ32" s="203">
        <v>0.65</v>
      </c>
      <c r="LDA32" s="203">
        <v>0.65</v>
      </c>
      <c r="LDB32" s="203">
        <v>0.65</v>
      </c>
      <c r="LDC32" s="203">
        <v>0.65</v>
      </c>
      <c r="LDD32" s="203">
        <v>0.65</v>
      </c>
      <c r="LDE32" s="203">
        <v>0.65</v>
      </c>
      <c r="LDF32" s="203">
        <v>0.65</v>
      </c>
      <c r="LDG32" s="203">
        <v>0.65</v>
      </c>
      <c r="LDH32" s="203">
        <v>0.65</v>
      </c>
      <c r="LDI32" s="203">
        <v>0.65</v>
      </c>
      <c r="LDJ32" s="203">
        <v>0.65</v>
      </c>
      <c r="LDK32" s="203">
        <v>0.65</v>
      </c>
      <c r="LDL32" s="203">
        <v>0.65</v>
      </c>
      <c r="LDM32" s="203">
        <v>0.65</v>
      </c>
      <c r="LDN32" s="203">
        <v>0.65</v>
      </c>
      <c r="LDO32" s="203">
        <v>0.65</v>
      </c>
      <c r="LDP32" s="203">
        <v>0.65</v>
      </c>
      <c r="LDQ32" s="203">
        <v>0.65</v>
      </c>
      <c r="LDR32" s="203">
        <v>0.65</v>
      </c>
      <c r="LDS32" s="203">
        <v>0.65</v>
      </c>
      <c r="LDT32" s="203">
        <v>0.65</v>
      </c>
      <c r="LDU32" s="203">
        <v>0.65</v>
      </c>
      <c r="LDV32" s="203">
        <v>0.65</v>
      </c>
      <c r="LDW32" s="203">
        <v>0.65</v>
      </c>
      <c r="LDX32" s="203">
        <v>0.65</v>
      </c>
      <c r="LDY32" s="203">
        <v>0.65</v>
      </c>
      <c r="LDZ32" s="203">
        <v>0.65</v>
      </c>
      <c r="LEA32" s="203">
        <v>0.65</v>
      </c>
      <c r="LEB32" s="203">
        <v>0.65</v>
      </c>
      <c r="LEC32" s="203">
        <v>0.65</v>
      </c>
      <c r="LED32" s="203">
        <v>0.65</v>
      </c>
      <c r="LEE32" s="203">
        <v>0.65</v>
      </c>
      <c r="LEF32" s="203">
        <v>0.65</v>
      </c>
      <c r="LEG32" s="203">
        <v>0.65</v>
      </c>
      <c r="LEH32" s="203">
        <v>0.65</v>
      </c>
      <c r="LEI32" s="203">
        <v>0.65</v>
      </c>
      <c r="LEJ32" s="203">
        <v>0.65</v>
      </c>
      <c r="LEK32" s="203">
        <v>0.65</v>
      </c>
      <c r="LEL32" s="203">
        <v>0.65</v>
      </c>
      <c r="LEM32" s="203">
        <v>0.65</v>
      </c>
      <c r="LEN32" s="203">
        <v>0.65</v>
      </c>
      <c r="LEO32" s="203">
        <v>0.65</v>
      </c>
      <c r="LEP32" s="203">
        <v>0.65</v>
      </c>
      <c r="LEQ32" s="203">
        <v>0.65</v>
      </c>
      <c r="LER32" s="203">
        <v>0.65</v>
      </c>
      <c r="LES32" s="203">
        <v>0.65</v>
      </c>
      <c r="LET32" s="203">
        <v>0.65</v>
      </c>
      <c r="LEU32" s="203">
        <v>0.65</v>
      </c>
      <c r="LEV32" s="203">
        <v>0.65</v>
      </c>
      <c r="LEW32" s="203">
        <v>0.65</v>
      </c>
      <c r="LEX32" s="203">
        <v>0.65</v>
      </c>
      <c r="LEY32" s="203">
        <v>0.65</v>
      </c>
      <c r="LEZ32" s="203">
        <v>0.65</v>
      </c>
      <c r="LFA32" s="203">
        <v>0.65</v>
      </c>
      <c r="LFB32" s="203">
        <v>0.65</v>
      </c>
      <c r="LFC32" s="203">
        <v>0.65</v>
      </c>
      <c r="LFD32" s="203">
        <v>0.65</v>
      </c>
      <c r="LFE32" s="203">
        <v>0.65</v>
      </c>
      <c r="LFF32" s="203">
        <v>0.65</v>
      </c>
      <c r="LFG32" s="203">
        <v>0.65</v>
      </c>
      <c r="LFH32" s="203">
        <v>0.65</v>
      </c>
      <c r="LFI32" s="203">
        <v>0.65</v>
      </c>
      <c r="LFJ32" s="203">
        <v>0.65</v>
      </c>
      <c r="LFK32" s="203">
        <v>0.65</v>
      </c>
      <c r="LFL32" s="203">
        <v>0.65</v>
      </c>
      <c r="LFM32" s="203">
        <v>0.65</v>
      </c>
      <c r="LFN32" s="203">
        <v>0.65</v>
      </c>
      <c r="LFO32" s="203">
        <v>0.65</v>
      </c>
      <c r="LFP32" s="203">
        <v>0.65</v>
      </c>
      <c r="LFQ32" s="203">
        <v>0.65</v>
      </c>
      <c r="LFR32" s="203">
        <v>0.65</v>
      </c>
      <c r="LFS32" s="203">
        <v>0.65</v>
      </c>
      <c r="LFT32" s="203">
        <v>0.65</v>
      </c>
      <c r="LFU32" s="203">
        <v>0.65</v>
      </c>
      <c r="LFV32" s="203">
        <v>0.65</v>
      </c>
      <c r="LFW32" s="203">
        <v>0.65</v>
      </c>
      <c r="LFX32" s="203">
        <v>0.65</v>
      </c>
      <c r="LFY32" s="203">
        <v>0.65</v>
      </c>
      <c r="LFZ32" s="203">
        <v>0.65</v>
      </c>
      <c r="LGA32" s="203">
        <v>0.65</v>
      </c>
      <c r="LGB32" s="203">
        <v>0.65</v>
      </c>
      <c r="LGC32" s="203">
        <v>0.65</v>
      </c>
      <c r="LGD32" s="203">
        <v>0.65</v>
      </c>
      <c r="LGE32" s="203">
        <v>0.65</v>
      </c>
      <c r="LGF32" s="203">
        <v>0.65</v>
      </c>
      <c r="LGG32" s="203">
        <v>0.65</v>
      </c>
      <c r="LGH32" s="203">
        <v>0.65</v>
      </c>
      <c r="LGI32" s="203">
        <v>0.65</v>
      </c>
      <c r="LGJ32" s="203">
        <v>0.65</v>
      </c>
      <c r="LGK32" s="203">
        <v>0.65</v>
      </c>
      <c r="LGL32" s="203">
        <v>0.65</v>
      </c>
      <c r="LGM32" s="203">
        <v>0.65</v>
      </c>
      <c r="LGN32" s="203">
        <v>0.65</v>
      </c>
      <c r="LGO32" s="203">
        <v>0.65</v>
      </c>
      <c r="LGP32" s="203">
        <v>0.65</v>
      </c>
      <c r="LGQ32" s="203">
        <v>0.65</v>
      </c>
      <c r="LGR32" s="203">
        <v>0.65</v>
      </c>
      <c r="LGS32" s="203">
        <v>0.65</v>
      </c>
      <c r="LGT32" s="203">
        <v>0.65</v>
      </c>
      <c r="LGU32" s="203">
        <v>0.65</v>
      </c>
      <c r="LGV32" s="203">
        <v>0.65</v>
      </c>
      <c r="LGW32" s="203">
        <v>0.65</v>
      </c>
      <c r="LGX32" s="203">
        <v>0.65</v>
      </c>
      <c r="LGY32" s="203">
        <v>0.65</v>
      </c>
      <c r="LGZ32" s="203">
        <v>0.65</v>
      </c>
      <c r="LHA32" s="203">
        <v>0.65</v>
      </c>
      <c r="LHB32" s="203">
        <v>0.65</v>
      </c>
      <c r="LHC32" s="203">
        <v>0.65</v>
      </c>
      <c r="LHD32" s="203">
        <v>0.65</v>
      </c>
      <c r="LHE32" s="203">
        <v>0.65</v>
      </c>
      <c r="LHF32" s="203">
        <v>0.65</v>
      </c>
      <c r="LHG32" s="203">
        <v>0.65</v>
      </c>
      <c r="LHH32" s="203">
        <v>0.65</v>
      </c>
      <c r="LHI32" s="203">
        <v>0.65</v>
      </c>
      <c r="LHJ32" s="203">
        <v>0.65</v>
      </c>
      <c r="LHK32" s="203">
        <v>0.65</v>
      </c>
      <c r="LHL32" s="203">
        <v>0.65</v>
      </c>
      <c r="LHM32" s="203">
        <v>0.65</v>
      </c>
      <c r="LHN32" s="203">
        <v>0.65</v>
      </c>
      <c r="LHO32" s="203">
        <v>0.65</v>
      </c>
      <c r="LHP32" s="203">
        <v>0.65</v>
      </c>
      <c r="LHQ32" s="203">
        <v>0.65</v>
      </c>
      <c r="LHR32" s="203">
        <v>0.65</v>
      </c>
      <c r="LHS32" s="203">
        <v>0.65</v>
      </c>
      <c r="LHT32" s="203">
        <v>0.65</v>
      </c>
      <c r="LHU32" s="203">
        <v>0.65</v>
      </c>
      <c r="LHV32" s="203">
        <v>0.65</v>
      </c>
      <c r="LHW32" s="203">
        <v>0.65</v>
      </c>
      <c r="LHX32" s="203">
        <v>0.65</v>
      </c>
      <c r="LHY32" s="203">
        <v>0.65</v>
      </c>
      <c r="LHZ32" s="203">
        <v>0.65</v>
      </c>
      <c r="LIA32" s="203">
        <v>0.65</v>
      </c>
      <c r="LIB32" s="203">
        <v>0.65</v>
      </c>
      <c r="LIC32" s="203">
        <v>0.65</v>
      </c>
      <c r="LID32" s="203">
        <v>0.65</v>
      </c>
      <c r="LIE32" s="203">
        <v>0.65</v>
      </c>
      <c r="LIF32" s="203">
        <v>0.65</v>
      </c>
      <c r="LIG32" s="203">
        <v>0.65</v>
      </c>
      <c r="LIH32" s="203">
        <v>0.65</v>
      </c>
      <c r="LII32" s="203">
        <v>0.65</v>
      </c>
      <c r="LIJ32" s="203">
        <v>0.65</v>
      </c>
      <c r="LIK32" s="203">
        <v>0.65</v>
      </c>
      <c r="LIL32" s="203">
        <v>0.65</v>
      </c>
      <c r="LIM32" s="203">
        <v>0.65</v>
      </c>
      <c r="LIN32" s="203">
        <v>0.65</v>
      </c>
      <c r="LIO32" s="203">
        <v>0.65</v>
      </c>
      <c r="LIP32" s="203">
        <v>0.65</v>
      </c>
      <c r="LIQ32" s="203">
        <v>0.65</v>
      </c>
      <c r="LIR32" s="203">
        <v>0.65</v>
      </c>
      <c r="LIS32" s="203">
        <v>0.65</v>
      </c>
      <c r="LIT32" s="203">
        <v>0.65</v>
      </c>
      <c r="LIU32" s="203">
        <v>0.65</v>
      </c>
      <c r="LIV32" s="203">
        <v>0.65</v>
      </c>
      <c r="LIW32" s="203">
        <v>0.65</v>
      </c>
      <c r="LIX32" s="203">
        <v>0.65</v>
      </c>
      <c r="LIY32" s="203">
        <v>0.65</v>
      </c>
      <c r="LIZ32" s="203">
        <v>0.65</v>
      </c>
      <c r="LJA32" s="203">
        <v>0.65</v>
      </c>
      <c r="LJB32" s="203">
        <v>0.65</v>
      </c>
      <c r="LJC32" s="203">
        <v>0.65</v>
      </c>
      <c r="LJD32" s="203">
        <v>0.65</v>
      </c>
      <c r="LJE32" s="203">
        <v>0.65</v>
      </c>
      <c r="LJF32" s="203">
        <v>0.65</v>
      </c>
      <c r="LJG32" s="203">
        <v>0.65</v>
      </c>
      <c r="LJH32" s="203">
        <v>0.65</v>
      </c>
      <c r="LJI32" s="203">
        <v>0.65</v>
      </c>
      <c r="LJJ32" s="203">
        <v>0.65</v>
      </c>
      <c r="LJK32" s="203">
        <v>0.65</v>
      </c>
      <c r="LJL32" s="203">
        <v>0.65</v>
      </c>
      <c r="LJM32" s="203">
        <v>0.65</v>
      </c>
      <c r="LJN32" s="203">
        <v>0.65</v>
      </c>
      <c r="LJO32" s="203">
        <v>0.65</v>
      </c>
      <c r="LJP32" s="203">
        <v>0.65</v>
      </c>
      <c r="LJQ32" s="203">
        <v>0.65</v>
      </c>
      <c r="LJR32" s="203">
        <v>0.65</v>
      </c>
      <c r="LJS32" s="203">
        <v>0.65</v>
      </c>
      <c r="LJT32" s="203">
        <v>0.65</v>
      </c>
      <c r="LJU32" s="203">
        <v>0.65</v>
      </c>
      <c r="LJV32" s="203">
        <v>0.65</v>
      </c>
      <c r="LJW32" s="203">
        <v>0.65</v>
      </c>
      <c r="LJX32" s="203">
        <v>0.65</v>
      </c>
      <c r="LJY32" s="203">
        <v>0.65</v>
      </c>
      <c r="LJZ32" s="203">
        <v>0.65</v>
      </c>
      <c r="LKA32" s="203">
        <v>0.65</v>
      </c>
      <c r="LKB32" s="203">
        <v>0.65</v>
      </c>
      <c r="LKC32" s="203">
        <v>0.65</v>
      </c>
      <c r="LKD32" s="203">
        <v>0.65</v>
      </c>
      <c r="LKE32" s="203">
        <v>0.65</v>
      </c>
      <c r="LKF32" s="203">
        <v>0.65</v>
      </c>
      <c r="LKG32" s="203">
        <v>0.65</v>
      </c>
      <c r="LKH32" s="203">
        <v>0.65</v>
      </c>
      <c r="LKI32" s="203">
        <v>0.65</v>
      </c>
      <c r="LKJ32" s="203">
        <v>0.65</v>
      </c>
      <c r="LKK32" s="203">
        <v>0.65</v>
      </c>
      <c r="LKL32" s="203">
        <v>0.65</v>
      </c>
      <c r="LKM32" s="203">
        <v>0.65</v>
      </c>
      <c r="LKN32" s="203">
        <v>0.65</v>
      </c>
      <c r="LKO32" s="203">
        <v>0.65</v>
      </c>
      <c r="LKP32" s="203">
        <v>0.65</v>
      </c>
      <c r="LKQ32" s="203">
        <v>0.65</v>
      </c>
      <c r="LKR32" s="203">
        <v>0.65</v>
      </c>
      <c r="LKS32" s="203">
        <v>0.65</v>
      </c>
      <c r="LKT32" s="203">
        <v>0.65</v>
      </c>
      <c r="LKU32" s="203">
        <v>0.65</v>
      </c>
      <c r="LKV32" s="203">
        <v>0.65</v>
      </c>
      <c r="LKW32" s="203">
        <v>0.65</v>
      </c>
      <c r="LKX32" s="203">
        <v>0.65</v>
      </c>
      <c r="LKY32" s="203">
        <v>0.65</v>
      </c>
      <c r="LKZ32" s="203">
        <v>0.65</v>
      </c>
      <c r="LLA32" s="203">
        <v>0.65</v>
      </c>
      <c r="LLB32" s="203">
        <v>0.65</v>
      </c>
      <c r="LLC32" s="203">
        <v>0.65</v>
      </c>
      <c r="LLD32" s="203">
        <v>0.65</v>
      </c>
      <c r="LLE32" s="203">
        <v>0.65</v>
      </c>
      <c r="LLF32" s="203">
        <v>0.65</v>
      </c>
      <c r="LLG32" s="203">
        <v>0.65</v>
      </c>
      <c r="LLH32" s="203">
        <v>0.65</v>
      </c>
      <c r="LLI32" s="203">
        <v>0.65</v>
      </c>
      <c r="LLJ32" s="203">
        <v>0.65</v>
      </c>
      <c r="LLK32" s="203">
        <v>0.65</v>
      </c>
      <c r="LLL32" s="203">
        <v>0.65</v>
      </c>
      <c r="LLM32" s="203">
        <v>0.65</v>
      </c>
      <c r="LLN32" s="203">
        <v>0.65</v>
      </c>
      <c r="LLO32" s="203">
        <v>0.65</v>
      </c>
      <c r="LLP32" s="203">
        <v>0.65</v>
      </c>
      <c r="LLQ32" s="203">
        <v>0.65</v>
      </c>
      <c r="LLR32" s="203">
        <v>0.65</v>
      </c>
      <c r="LLS32" s="203">
        <v>0.65</v>
      </c>
      <c r="LLT32" s="203">
        <v>0.65</v>
      </c>
      <c r="LLU32" s="203">
        <v>0.65</v>
      </c>
      <c r="LLV32" s="203">
        <v>0.65</v>
      </c>
      <c r="LLW32" s="203">
        <v>0.65</v>
      </c>
      <c r="LLX32" s="203">
        <v>0.65</v>
      </c>
      <c r="LLY32" s="203">
        <v>0.65</v>
      </c>
      <c r="LLZ32" s="203">
        <v>0.65</v>
      </c>
      <c r="LMA32" s="203">
        <v>0.65</v>
      </c>
      <c r="LMB32" s="203">
        <v>0.65</v>
      </c>
      <c r="LMC32" s="203">
        <v>0.65</v>
      </c>
      <c r="LMD32" s="203">
        <v>0.65</v>
      </c>
      <c r="LME32" s="203">
        <v>0.65</v>
      </c>
      <c r="LMF32" s="203">
        <v>0.65</v>
      </c>
      <c r="LMG32" s="203">
        <v>0.65</v>
      </c>
      <c r="LMH32" s="203">
        <v>0.65</v>
      </c>
      <c r="LMI32" s="203">
        <v>0.65</v>
      </c>
      <c r="LMJ32" s="203">
        <v>0.65</v>
      </c>
      <c r="LMK32" s="203">
        <v>0.65</v>
      </c>
      <c r="LML32" s="203">
        <v>0.65</v>
      </c>
      <c r="LMM32" s="203">
        <v>0.65</v>
      </c>
      <c r="LMN32" s="203">
        <v>0.65</v>
      </c>
      <c r="LMO32" s="203">
        <v>0.65</v>
      </c>
      <c r="LMP32" s="203">
        <v>0.65</v>
      </c>
      <c r="LMQ32" s="203">
        <v>0.65</v>
      </c>
      <c r="LMR32" s="203">
        <v>0.65</v>
      </c>
      <c r="LMS32" s="203">
        <v>0.65</v>
      </c>
      <c r="LMT32" s="203">
        <v>0.65</v>
      </c>
      <c r="LMU32" s="203">
        <v>0.65</v>
      </c>
      <c r="LMV32" s="203">
        <v>0.65</v>
      </c>
      <c r="LMW32" s="203">
        <v>0.65</v>
      </c>
      <c r="LMX32" s="203">
        <v>0.65</v>
      </c>
      <c r="LMY32" s="203">
        <v>0.65</v>
      </c>
      <c r="LMZ32" s="203">
        <v>0.65</v>
      </c>
      <c r="LNA32" s="203">
        <v>0.65</v>
      </c>
      <c r="LNB32" s="203">
        <v>0.65</v>
      </c>
      <c r="LNC32" s="203">
        <v>0.65</v>
      </c>
      <c r="LND32" s="203">
        <v>0.65</v>
      </c>
      <c r="LNE32" s="203">
        <v>0.65</v>
      </c>
      <c r="LNF32" s="203">
        <v>0.65</v>
      </c>
      <c r="LNG32" s="203">
        <v>0.65</v>
      </c>
      <c r="LNH32" s="203">
        <v>0.65</v>
      </c>
      <c r="LNI32" s="203">
        <v>0.65</v>
      </c>
      <c r="LNJ32" s="203">
        <v>0.65</v>
      </c>
      <c r="LNK32" s="203">
        <v>0.65</v>
      </c>
      <c r="LNL32" s="203">
        <v>0.65</v>
      </c>
      <c r="LNM32" s="203">
        <v>0.65</v>
      </c>
      <c r="LNN32" s="203">
        <v>0.65</v>
      </c>
      <c r="LNO32" s="203">
        <v>0.65</v>
      </c>
      <c r="LNP32" s="203">
        <v>0.65</v>
      </c>
      <c r="LNQ32" s="203">
        <v>0.65</v>
      </c>
      <c r="LNR32" s="203">
        <v>0.65</v>
      </c>
      <c r="LNS32" s="203">
        <v>0.65</v>
      </c>
      <c r="LNT32" s="203">
        <v>0.65</v>
      </c>
      <c r="LNU32" s="203">
        <v>0.65</v>
      </c>
      <c r="LNV32" s="203">
        <v>0.65</v>
      </c>
      <c r="LNW32" s="203">
        <v>0.65</v>
      </c>
      <c r="LNX32" s="203">
        <v>0.65</v>
      </c>
      <c r="LNY32" s="203">
        <v>0.65</v>
      </c>
      <c r="LNZ32" s="203">
        <v>0.65</v>
      </c>
      <c r="LOA32" s="203">
        <v>0.65</v>
      </c>
      <c r="LOB32" s="203">
        <v>0.65</v>
      </c>
      <c r="LOC32" s="203">
        <v>0.65</v>
      </c>
      <c r="LOD32" s="203">
        <v>0.65</v>
      </c>
      <c r="LOE32" s="203">
        <v>0.65</v>
      </c>
      <c r="LOF32" s="203">
        <v>0.65</v>
      </c>
      <c r="LOG32" s="203">
        <v>0.65</v>
      </c>
      <c r="LOH32" s="203">
        <v>0.65</v>
      </c>
      <c r="LOI32" s="203">
        <v>0.65</v>
      </c>
      <c r="LOJ32" s="203">
        <v>0.65</v>
      </c>
      <c r="LOK32" s="203">
        <v>0.65</v>
      </c>
      <c r="LOL32" s="203">
        <v>0.65</v>
      </c>
      <c r="LOM32" s="203">
        <v>0.65</v>
      </c>
      <c r="LON32" s="203">
        <v>0.65</v>
      </c>
      <c r="LOO32" s="203">
        <v>0.65</v>
      </c>
      <c r="LOP32" s="203">
        <v>0.65</v>
      </c>
      <c r="LOQ32" s="203">
        <v>0.65</v>
      </c>
      <c r="LOR32" s="203">
        <v>0.65</v>
      </c>
      <c r="LOS32" s="203">
        <v>0.65</v>
      </c>
      <c r="LOT32" s="203">
        <v>0.65</v>
      </c>
      <c r="LOU32" s="203">
        <v>0.65</v>
      </c>
      <c r="LOV32" s="203">
        <v>0.65</v>
      </c>
      <c r="LOW32" s="203">
        <v>0.65</v>
      </c>
      <c r="LOX32" s="203">
        <v>0.65</v>
      </c>
      <c r="LOY32" s="203">
        <v>0.65</v>
      </c>
      <c r="LOZ32" s="203">
        <v>0.65</v>
      </c>
      <c r="LPA32" s="203">
        <v>0.65</v>
      </c>
      <c r="LPB32" s="203">
        <v>0.65</v>
      </c>
      <c r="LPC32" s="203">
        <v>0.65</v>
      </c>
      <c r="LPD32" s="203">
        <v>0.65</v>
      </c>
      <c r="LPE32" s="203">
        <v>0.65</v>
      </c>
      <c r="LPF32" s="203">
        <v>0.65</v>
      </c>
      <c r="LPG32" s="203">
        <v>0.65</v>
      </c>
      <c r="LPH32" s="203">
        <v>0.65</v>
      </c>
      <c r="LPI32" s="203">
        <v>0.65</v>
      </c>
      <c r="LPJ32" s="203">
        <v>0.65</v>
      </c>
      <c r="LPK32" s="203">
        <v>0.65</v>
      </c>
      <c r="LPL32" s="203">
        <v>0.65</v>
      </c>
      <c r="LPM32" s="203">
        <v>0.65</v>
      </c>
      <c r="LPN32" s="203">
        <v>0.65</v>
      </c>
      <c r="LPO32" s="203">
        <v>0.65</v>
      </c>
      <c r="LPP32" s="203">
        <v>0.65</v>
      </c>
      <c r="LPQ32" s="203">
        <v>0.65</v>
      </c>
      <c r="LPR32" s="203">
        <v>0.65</v>
      </c>
      <c r="LPS32" s="203">
        <v>0.65</v>
      </c>
      <c r="LPT32" s="203">
        <v>0.65</v>
      </c>
      <c r="LPU32" s="203">
        <v>0.65</v>
      </c>
      <c r="LPV32" s="203">
        <v>0.65</v>
      </c>
      <c r="LPW32" s="203">
        <v>0.65</v>
      </c>
      <c r="LPX32" s="203">
        <v>0.65</v>
      </c>
      <c r="LPY32" s="203">
        <v>0.65</v>
      </c>
      <c r="LPZ32" s="203">
        <v>0.65</v>
      </c>
      <c r="LQA32" s="203">
        <v>0.65</v>
      </c>
      <c r="LQB32" s="203">
        <v>0.65</v>
      </c>
      <c r="LQC32" s="203">
        <v>0.65</v>
      </c>
      <c r="LQD32" s="203">
        <v>0.65</v>
      </c>
      <c r="LQE32" s="203">
        <v>0.65</v>
      </c>
      <c r="LQF32" s="203">
        <v>0.65</v>
      </c>
      <c r="LQG32" s="203">
        <v>0.65</v>
      </c>
      <c r="LQH32" s="203">
        <v>0.65</v>
      </c>
      <c r="LQI32" s="203">
        <v>0.65</v>
      </c>
      <c r="LQJ32" s="203">
        <v>0.65</v>
      </c>
      <c r="LQK32" s="203">
        <v>0.65</v>
      </c>
      <c r="LQL32" s="203">
        <v>0.65</v>
      </c>
      <c r="LQM32" s="203">
        <v>0.65</v>
      </c>
      <c r="LQN32" s="203">
        <v>0.65</v>
      </c>
      <c r="LQO32" s="203">
        <v>0.65</v>
      </c>
      <c r="LQP32" s="203">
        <v>0.65</v>
      </c>
      <c r="LQQ32" s="203">
        <v>0.65</v>
      </c>
      <c r="LQR32" s="203">
        <v>0.65</v>
      </c>
      <c r="LQS32" s="203">
        <v>0.65</v>
      </c>
      <c r="LQT32" s="203">
        <v>0.65</v>
      </c>
      <c r="LQU32" s="203">
        <v>0.65</v>
      </c>
      <c r="LQV32" s="203">
        <v>0.65</v>
      </c>
      <c r="LQW32" s="203">
        <v>0.65</v>
      </c>
      <c r="LQX32" s="203">
        <v>0.65</v>
      </c>
      <c r="LQY32" s="203">
        <v>0.65</v>
      </c>
      <c r="LQZ32" s="203">
        <v>0.65</v>
      </c>
      <c r="LRA32" s="203">
        <v>0.65</v>
      </c>
      <c r="LRB32" s="203">
        <v>0.65</v>
      </c>
      <c r="LRC32" s="203">
        <v>0.65</v>
      </c>
      <c r="LRD32" s="203">
        <v>0.65</v>
      </c>
      <c r="LRE32" s="203">
        <v>0.65</v>
      </c>
      <c r="LRF32" s="203">
        <v>0.65</v>
      </c>
      <c r="LRG32" s="203">
        <v>0.65</v>
      </c>
      <c r="LRH32" s="203">
        <v>0.65</v>
      </c>
      <c r="LRI32" s="203">
        <v>0.65</v>
      </c>
      <c r="LRJ32" s="203">
        <v>0.65</v>
      </c>
      <c r="LRK32" s="203">
        <v>0.65</v>
      </c>
      <c r="LRL32" s="203">
        <v>0.65</v>
      </c>
      <c r="LRM32" s="203">
        <v>0.65</v>
      </c>
      <c r="LRN32" s="203">
        <v>0.65</v>
      </c>
      <c r="LRO32" s="203">
        <v>0.65</v>
      </c>
      <c r="LRP32" s="203">
        <v>0.65</v>
      </c>
      <c r="LRQ32" s="203">
        <v>0.65</v>
      </c>
      <c r="LRR32" s="203">
        <v>0.65</v>
      </c>
      <c r="LRS32" s="203">
        <v>0.65</v>
      </c>
      <c r="LRT32" s="203">
        <v>0.65</v>
      </c>
      <c r="LRU32" s="203">
        <v>0.65</v>
      </c>
      <c r="LRV32" s="203">
        <v>0.65</v>
      </c>
      <c r="LRW32" s="203">
        <v>0.65</v>
      </c>
      <c r="LRX32" s="203">
        <v>0.65</v>
      </c>
      <c r="LRY32" s="203">
        <v>0.65</v>
      </c>
      <c r="LRZ32" s="203">
        <v>0.65</v>
      </c>
      <c r="LSA32" s="203">
        <v>0.65</v>
      </c>
      <c r="LSB32" s="203">
        <v>0.65</v>
      </c>
      <c r="LSC32" s="203">
        <v>0.65</v>
      </c>
      <c r="LSD32" s="203">
        <v>0.65</v>
      </c>
      <c r="LSE32" s="203">
        <v>0.65</v>
      </c>
      <c r="LSF32" s="203">
        <v>0.65</v>
      </c>
      <c r="LSG32" s="203">
        <v>0.65</v>
      </c>
      <c r="LSH32" s="203">
        <v>0.65</v>
      </c>
      <c r="LSI32" s="203">
        <v>0.65</v>
      </c>
      <c r="LSJ32" s="203">
        <v>0.65</v>
      </c>
      <c r="LSK32" s="203">
        <v>0.65</v>
      </c>
      <c r="LSL32" s="203">
        <v>0.65</v>
      </c>
      <c r="LSM32" s="203">
        <v>0.65</v>
      </c>
      <c r="LSN32" s="203">
        <v>0.65</v>
      </c>
      <c r="LSO32" s="203">
        <v>0.65</v>
      </c>
      <c r="LSP32" s="203">
        <v>0.65</v>
      </c>
      <c r="LSQ32" s="203">
        <v>0.65</v>
      </c>
      <c r="LSR32" s="203">
        <v>0.65</v>
      </c>
      <c r="LSS32" s="203">
        <v>0.65</v>
      </c>
      <c r="LST32" s="203">
        <v>0.65</v>
      </c>
      <c r="LSU32" s="203">
        <v>0.65</v>
      </c>
      <c r="LSV32" s="203">
        <v>0.65</v>
      </c>
      <c r="LSW32" s="203">
        <v>0.65</v>
      </c>
      <c r="LSX32" s="203">
        <v>0.65</v>
      </c>
      <c r="LSY32" s="203">
        <v>0.65</v>
      </c>
      <c r="LSZ32" s="203">
        <v>0.65</v>
      </c>
      <c r="LTA32" s="203">
        <v>0.65</v>
      </c>
      <c r="LTB32" s="203">
        <v>0.65</v>
      </c>
      <c r="LTC32" s="203">
        <v>0.65</v>
      </c>
      <c r="LTD32" s="203">
        <v>0.65</v>
      </c>
      <c r="LTE32" s="203">
        <v>0.65</v>
      </c>
      <c r="LTF32" s="203">
        <v>0.65</v>
      </c>
      <c r="LTG32" s="203">
        <v>0.65</v>
      </c>
      <c r="LTH32" s="203">
        <v>0.65</v>
      </c>
      <c r="LTI32" s="203">
        <v>0.65</v>
      </c>
      <c r="LTJ32" s="203">
        <v>0.65</v>
      </c>
      <c r="LTK32" s="203">
        <v>0.65</v>
      </c>
      <c r="LTL32" s="203">
        <v>0.65</v>
      </c>
      <c r="LTM32" s="203">
        <v>0.65</v>
      </c>
      <c r="LTN32" s="203">
        <v>0.65</v>
      </c>
      <c r="LTO32" s="203">
        <v>0.65</v>
      </c>
      <c r="LTP32" s="203">
        <v>0.65</v>
      </c>
      <c r="LTQ32" s="203">
        <v>0.65</v>
      </c>
      <c r="LTR32" s="203">
        <v>0.65</v>
      </c>
      <c r="LTS32" s="203">
        <v>0.65</v>
      </c>
      <c r="LTT32" s="203">
        <v>0.65</v>
      </c>
      <c r="LTU32" s="203">
        <v>0.65</v>
      </c>
      <c r="LTV32" s="203">
        <v>0.65</v>
      </c>
      <c r="LTW32" s="203">
        <v>0.65</v>
      </c>
      <c r="LTX32" s="203">
        <v>0.65</v>
      </c>
      <c r="LTY32" s="203">
        <v>0.65</v>
      </c>
      <c r="LTZ32" s="203">
        <v>0.65</v>
      </c>
      <c r="LUA32" s="203">
        <v>0.65</v>
      </c>
      <c r="LUB32" s="203">
        <v>0.65</v>
      </c>
      <c r="LUC32" s="203">
        <v>0.65</v>
      </c>
      <c r="LUD32" s="203">
        <v>0.65</v>
      </c>
      <c r="LUE32" s="203">
        <v>0.65</v>
      </c>
      <c r="LUF32" s="203">
        <v>0.65</v>
      </c>
      <c r="LUG32" s="203">
        <v>0.65</v>
      </c>
      <c r="LUH32" s="203">
        <v>0.65</v>
      </c>
      <c r="LUI32" s="203">
        <v>0.65</v>
      </c>
      <c r="LUJ32" s="203">
        <v>0.65</v>
      </c>
      <c r="LUK32" s="203">
        <v>0.65</v>
      </c>
      <c r="LUL32" s="203">
        <v>0.65</v>
      </c>
      <c r="LUM32" s="203">
        <v>0.65</v>
      </c>
      <c r="LUN32" s="203">
        <v>0.65</v>
      </c>
      <c r="LUO32" s="203">
        <v>0.65</v>
      </c>
      <c r="LUP32" s="203">
        <v>0.65</v>
      </c>
      <c r="LUQ32" s="203">
        <v>0.65</v>
      </c>
      <c r="LUR32" s="203">
        <v>0.65</v>
      </c>
      <c r="LUS32" s="203">
        <v>0.65</v>
      </c>
      <c r="LUT32" s="203">
        <v>0.65</v>
      </c>
      <c r="LUU32" s="203">
        <v>0.65</v>
      </c>
      <c r="LUV32" s="203">
        <v>0.65</v>
      </c>
      <c r="LUW32" s="203">
        <v>0.65</v>
      </c>
      <c r="LUX32" s="203">
        <v>0.65</v>
      </c>
      <c r="LUY32" s="203">
        <v>0.65</v>
      </c>
      <c r="LUZ32" s="203">
        <v>0.65</v>
      </c>
      <c r="LVA32" s="203">
        <v>0.65</v>
      </c>
      <c r="LVB32" s="203">
        <v>0.65</v>
      </c>
      <c r="LVC32" s="203">
        <v>0.65</v>
      </c>
      <c r="LVD32" s="203">
        <v>0.65</v>
      </c>
      <c r="LVE32" s="203">
        <v>0.65</v>
      </c>
      <c r="LVF32" s="203">
        <v>0.65</v>
      </c>
      <c r="LVG32" s="203">
        <v>0.65</v>
      </c>
      <c r="LVH32" s="203">
        <v>0.65</v>
      </c>
      <c r="LVI32" s="203">
        <v>0.65</v>
      </c>
      <c r="LVJ32" s="203">
        <v>0.65</v>
      </c>
      <c r="LVK32" s="203">
        <v>0.65</v>
      </c>
      <c r="LVL32" s="203">
        <v>0.65</v>
      </c>
      <c r="LVM32" s="203">
        <v>0.65</v>
      </c>
      <c r="LVN32" s="203">
        <v>0.65</v>
      </c>
      <c r="LVO32" s="203">
        <v>0.65</v>
      </c>
      <c r="LVP32" s="203">
        <v>0.65</v>
      </c>
      <c r="LVQ32" s="203">
        <v>0.65</v>
      </c>
      <c r="LVR32" s="203">
        <v>0.65</v>
      </c>
      <c r="LVS32" s="203">
        <v>0.65</v>
      </c>
      <c r="LVT32" s="203">
        <v>0.65</v>
      </c>
      <c r="LVU32" s="203">
        <v>0.65</v>
      </c>
      <c r="LVV32" s="203">
        <v>0.65</v>
      </c>
      <c r="LVW32" s="203">
        <v>0.65</v>
      </c>
      <c r="LVX32" s="203">
        <v>0.65</v>
      </c>
      <c r="LVY32" s="203">
        <v>0.65</v>
      </c>
      <c r="LVZ32" s="203">
        <v>0.65</v>
      </c>
      <c r="LWA32" s="203">
        <v>0.65</v>
      </c>
      <c r="LWB32" s="203">
        <v>0.65</v>
      </c>
      <c r="LWC32" s="203">
        <v>0.65</v>
      </c>
      <c r="LWD32" s="203">
        <v>0.65</v>
      </c>
      <c r="LWE32" s="203">
        <v>0.65</v>
      </c>
      <c r="LWF32" s="203">
        <v>0.65</v>
      </c>
      <c r="LWG32" s="203">
        <v>0.65</v>
      </c>
      <c r="LWH32" s="203">
        <v>0.65</v>
      </c>
      <c r="LWI32" s="203">
        <v>0.65</v>
      </c>
      <c r="LWJ32" s="203">
        <v>0.65</v>
      </c>
      <c r="LWK32" s="203">
        <v>0.65</v>
      </c>
      <c r="LWL32" s="203">
        <v>0.65</v>
      </c>
      <c r="LWM32" s="203">
        <v>0.65</v>
      </c>
      <c r="LWN32" s="203">
        <v>0.65</v>
      </c>
      <c r="LWO32" s="203">
        <v>0.65</v>
      </c>
      <c r="LWP32" s="203">
        <v>0.65</v>
      </c>
      <c r="LWQ32" s="203">
        <v>0.65</v>
      </c>
      <c r="LWR32" s="203">
        <v>0.65</v>
      </c>
      <c r="LWS32" s="203">
        <v>0.65</v>
      </c>
      <c r="LWT32" s="203">
        <v>0.65</v>
      </c>
      <c r="LWU32" s="203">
        <v>0.65</v>
      </c>
      <c r="LWV32" s="203">
        <v>0.65</v>
      </c>
      <c r="LWW32" s="203">
        <v>0.65</v>
      </c>
      <c r="LWX32" s="203">
        <v>0.65</v>
      </c>
      <c r="LWY32" s="203">
        <v>0.65</v>
      </c>
      <c r="LWZ32" s="203">
        <v>0.65</v>
      </c>
      <c r="LXA32" s="203">
        <v>0.65</v>
      </c>
      <c r="LXB32" s="203">
        <v>0.65</v>
      </c>
      <c r="LXC32" s="203">
        <v>0.65</v>
      </c>
      <c r="LXD32" s="203">
        <v>0.65</v>
      </c>
      <c r="LXE32" s="203">
        <v>0.65</v>
      </c>
      <c r="LXF32" s="203">
        <v>0.65</v>
      </c>
      <c r="LXG32" s="203">
        <v>0.65</v>
      </c>
      <c r="LXH32" s="203">
        <v>0.65</v>
      </c>
      <c r="LXI32" s="203">
        <v>0.65</v>
      </c>
      <c r="LXJ32" s="203">
        <v>0.65</v>
      </c>
      <c r="LXK32" s="203">
        <v>0.65</v>
      </c>
      <c r="LXL32" s="203">
        <v>0.65</v>
      </c>
      <c r="LXM32" s="203">
        <v>0.65</v>
      </c>
      <c r="LXN32" s="203">
        <v>0.65</v>
      </c>
      <c r="LXO32" s="203">
        <v>0.65</v>
      </c>
      <c r="LXP32" s="203">
        <v>0.65</v>
      </c>
      <c r="LXQ32" s="203">
        <v>0.65</v>
      </c>
      <c r="LXR32" s="203">
        <v>0.65</v>
      </c>
      <c r="LXS32" s="203">
        <v>0.65</v>
      </c>
      <c r="LXT32" s="203">
        <v>0.65</v>
      </c>
      <c r="LXU32" s="203">
        <v>0.65</v>
      </c>
      <c r="LXV32" s="203">
        <v>0.65</v>
      </c>
      <c r="LXW32" s="203">
        <v>0.65</v>
      </c>
      <c r="LXX32" s="203">
        <v>0.65</v>
      </c>
      <c r="LXY32" s="203">
        <v>0.65</v>
      </c>
      <c r="LXZ32" s="203">
        <v>0.65</v>
      </c>
      <c r="LYA32" s="203">
        <v>0.65</v>
      </c>
      <c r="LYB32" s="203">
        <v>0.65</v>
      </c>
      <c r="LYC32" s="203">
        <v>0.65</v>
      </c>
      <c r="LYD32" s="203">
        <v>0.65</v>
      </c>
      <c r="LYE32" s="203">
        <v>0.65</v>
      </c>
      <c r="LYF32" s="203">
        <v>0.65</v>
      </c>
      <c r="LYG32" s="203">
        <v>0.65</v>
      </c>
      <c r="LYH32" s="203">
        <v>0.65</v>
      </c>
      <c r="LYI32" s="203">
        <v>0.65</v>
      </c>
      <c r="LYJ32" s="203">
        <v>0.65</v>
      </c>
      <c r="LYK32" s="203">
        <v>0.65</v>
      </c>
      <c r="LYL32" s="203">
        <v>0.65</v>
      </c>
      <c r="LYM32" s="203">
        <v>0.65</v>
      </c>
      <c r="LYN32" s="203">
        <v>0.65</v>
      </c>
      <c r="LYO32" s="203">
        <v>0.65</v>
      </c>
      <c r="LYP32" s="203">
        <v>0.65</v>
      </c>
      <c r="LYQ32" s="203">
        <v>0.65</v>
      </c>
      <c r="LYR32" s="203">
        <v>0.65</v>
      </c>
      <c r="LYS32" s="203">
        <v>0.65</v>
      </c>
      <c r="LYT32" s="203">
        <v>0.65</v>
      </c>
      <c r="LYU32" s="203">
        <v>0.65</v>
      </c>
      <c r="LYV32" s="203">
        <v>0.65</v>
      </c>
      <c r="LYW32" s="203">
        <v>0.65</v>
      </c>
      <c r="LYX32" s="203">
        <v>0.65</v>
      </c>
      <c r="LYY32" s="203">
        <v>0.65</v>
      </c>
      <c r="LYZ32" s="203">
        <v>0.65</v>
      </c>
      <c r="LZA32" s="203">
        <v>0.65</v>
      </c>
      <c r="LZB32" s="203">
        <v>0.65</v>
      </c>
      <c r="LZC32" s="203">
        <v>0.65</v>
      </c>
      <c r="LZD32" s="203">
        <v>0.65</v>
      </c>
      <c r="LZE32" s="203">
        <v>0.65</v>
      </c>
      <c r="LZF32" s="203">
        <v>0.65</v>
      </c>
      <c r="LZG32" s="203">
        <v>0.65</v>
      </c>
      <c r="LZH32" s="203">
        <v>0.65</v>
      </c>
      <c r="LZI32" s="203">
        <v>0.65</v>
      </c>
      <c r="LZJ32" s="203">
        <v>0.65</v>
      </c>
      <c r="LZK32" s="203">
        <v>0.65</v>
      </c>
      <c r="LZL32" s="203">
        <v>0.65</v>
      </c>
      <c r="LZM32" s="203">
        <v>0.65</v>
      </c>
      <c r="LZN32" s="203">
        <v>0.65</v>
      </c>
      <c r="LZO32" s="203">
        <v>0.65</v>
      </c>
      <c r="LZP32" s="203">
        <v>0.65</v>
      </c>
      <c r="LZQ32" s="203">
        <v>0.65</v>
      </c>
      <c r="LZR32" s="203">
        <v>0.65</v>
      </c>
      <c r="LZS32" s="203">
        <v>0.65</v>
      </c>
      <c r="LZT32" s="203">
        <v>0.65</v>
      </c>
      <c r="LZU32" s="203">
        <v>0.65</v>
      </c>
      <c r="LZV32" s="203">
        <v>0.65</v>
      </c>
      <c r="LZW32" s="203">
        <v>0.65</v>
      </c>
      <c r="LZX32" s="203">
        <v>0.65</v>
      </c>
      <c r="LZY32" s="203">
        <v>0.65</v>
      </c>
      <c r="LZZ32" s="203">
        <v>0.65</v>
      </c>
      <c r="MAA32" s="203">
        <v>0.65</v>
      </c>
      <c r="MAB32" s="203">
        <v>0.65</v>
      </c>
      <c r="MAC32" s="203">
        <v>0.65</v>
      </c>
      <c r="MAD32" s="203">
        <v>0.65</v>
      </c>
      <c r="MAE32" s="203">
        <v>0.65</v>
      </c>
      <c r="MAF32" s="203">
        <v>0.65</v>
      </c>
      <c r="MAG32" s="203">
        <v>0.65</v>
      </c>
      <c r="MAH32" s="203">
        <v>0.65</v>
      </c>
      <c r="MAI32" s="203">
        <v>0.65</v>
      </c>
      <c r="MAJ32" s="203">
        <v>0.65</v>
      </c>
      <c r="MAK32" s="203">
        <v>0.65</v>
      </c>
      <c r="MAL32" s="203">
        <v>0.65</v>
      </c>
      <c r="MAM32" s="203">
        <v>0.65</v>
      </c>
      <c r="MAN32" s="203">
        <v>0.65</v>
      </c>
      <c r="MAO32" s="203">
        <v>0.65</v>
      </c>
      <c r="MAP32" s="203">
        <v>0.65</v>
      </c>
      <c r="MAQ32" s="203">
        <v>0.65</v>
      </c>
      <c r="MAR32" s="203">
        <v>0.65</v>
      </c>
      <c r="MAS32" s="203">
        <v>0.65</v>
      </c>
      <c r="MAT32" s="203">
        <v>0.65</v>
      </c>
      <c r="MAU32" s="203">
        <v>0.65</v>
      </c>
      <c r="MAV32" s="203">
        <v>0.65</v>
      </c>
      <c r="MAW32" s="203">
        <v>0.65</v>
      </c>
      <c r="MAX32" s="203">
        <v>0.65</v>
      </c>
      <c r="MAY32" s="203">
        <v>0.65</v>
      </c>
      <c r="MAZ32" s="203">
        <v>0.65</v>
      </c>
      <c r="MBA32" s="203">
        <v>0.65</v>
      </c>
      <c r="MBB32" s="203">
        <v>0.65</v>
      </c>
      <c r="MBC32" s="203">
        <v>0.65</v>
      </c>
      <c r="MBD32" s="203">
        <v>0.65</v>
      </c>
      <c r="MBE32" s="203">
        <v>0.65</v>
      </c>
      <c r="MBF32" s="203">
        <v>0.65</v>
      </c>
      <c r="MBG32" s="203">
        <v>0.65</v>
      </c>
      <c r="MBH32" s="203">
        <v>0.65</v>
      </c>
      <c r="MBI32" s="203">
        <v>0.65</v>
      </c>
      <c r="MBJ32" s="203">
        <v>0.65</v>
      </c>
      <c r="MBK32" s="203">
        <v>0.65</v>
      </c>
      <c r="MBL32" s="203">
        <v>0.65</v>
      </c>
      <c r="MBM32" s="203">
        <v>0.65</v>
      </c>
      <c r="MBN32" s="203">
        <v>0.65</v>
      </c>
      <c r="MBO32" s="203">
        <v>0.65</v>
      </c>
      <c r="MBP32" s="203">
        <v>0.65</v>
      </c>
      <c r="MBQ32" s="203">
        <v>0.65</v>
      </c>
      <c r="MBR32" s="203">
        <v>0.65</v>
      </c>
      <c r="MBS32" s="203">
        <v>0.65</v>
      </c>
      <c r="MBT32" s="203">
        <v>0.65</v>
      </c>
      <c r="MBU32" s="203">
        <v>0.65</v>
      </c>
      <c r="MBV32" s="203">
        <v>0.65</v>
      </c>
      <c r="MBW32" s="203">
        <v>0.65</v>
      </c>
      <c r="MBX32" s="203">
        <v>0.65</v>
      </c>
      <c r="MBY32" s="203">
        <v>0.65</v>
      </c>
      <c r="MBZ32" s="203">
        <v>0.65</v>
      </c>
      <c r="MCA32" s="203">
        <v>0.65</v>
      </c>
      <c r="MCB32" s="203">
        <v>0.65</v>
      </c>
      <c r="MCC32" s="203">
        <v>0.65</v>
      </c>
      <c r="MCD32" s="203">
        <v>0.65</v>
      </c>
      <c r="MCE32" s="203">
        <v>0.65</v>
      </c>
      <c r="MCF32" s="203">
        <v>0.65</v>
      </c>
      <c r="MCG32" s="203">
        <v>0.65</v>
      </c>
      <c r="MCH32" s="203">
        <v>0.65</v>
      </c>
      <c r="MCI32" s="203">
        <v>0.65</v>
      </c>
      <c r="MCJ32" s="203">
        <v>0.65</v>
      </c>
      <c r="MCK32" s="203">
        <v>0.65</v>
      </c>
      <c r="MCL32" s="203">
        <v>0.65</v>
      </c>
      <c r="MCM32" s="203">
        <v>0.65</v>
      </c>
      <c r="MCN32" s="203">
        <v>0.65</v>
      </c>
      <c r="MCO32" s="203">
        <v>0.65</v>
      </c>
      <c r="MCP32" s="203">
        <v>0.65</v>
      </c>
      <c r="MCQ32" s="203">
        <v>0.65</v>
      </c>
      <c r="MCR32" s="203">
        <v>0.65</v>
      </c>
      <c r="MCS32" s="203">
        <v>0.65</v>
      </c>
      <c r="MCT32" s="203">
        <v>0.65</v>
      </c>
      <c r="MCU32" s="203">
        <v>0.65</v>
      </c>
      <c r="MCV32" s="203">
        <v>0.65</v>
      </c>
      <c r="MCW32" s="203">
        <v>0.65</v>
      </c>
      <c r="MCX32" s="203">
        <v>0.65</v>
      </c>
      <c r="MCY32" s="203">
        <v>0.65</v>
      </c>
      <c r="MCZ32" s="203">
        <v>0.65</v>
      </c>
      <c r="MDA32" s="203">
        <v>0.65</v>
      </c>
      <c r="MDB32" s="203">
        <v>0.65</v>
      </c>
      <c r="MDC32" s="203">
        <v>0.65</v>
      </c>
      <c r="MDD32" s="203">
        <v>0.65</v>
      </c>
      <c r="MDE32" s="203">
        <v>0.65</v>
      </c>
      <c r="MDF32" s="203">
        <v>0.65</v>
      </c>
      <c r="MDG32" s="203">
        <v>0.65</v>
      </c>
      <c r="MDH32" s="203">
        <v>0.65</v>
      </c>
      <c r="MDI32" s="203">
        <v>0.65</v>
      </c>
      <c r="MDJ32" s="203">
        <v>0.65</v>
      </c>
      <c r="MDK32" s="203">
        <v>0.65</v>
      </c>
      <c r="MDL32" s="203">
        <v>0.65</v>
      </c>
      <c r="MDM32" s="203">
        <v>0.65</v>
      </c>
      <c r="MDN32" s="203">
        <v>0.65</v>
      </c>
      <c r="MDO32" s="203">
        <v>0.65</v>
      </c>
      <c r="MDP32" s="203">
        <v>0.65</v>
      </c>
      <c r="MDQ32" s="203">
        <v>0.65</v>
      </c>
      <c r="MDR32" s="203">
        <v>0.65</v>
      </c>
      <c r="MDS32" s="203">
        <v>0.65</v>
      </c>
      <c r="MDT32" s="203">
        <v>0.65</v>
      </c>
      <c r="MDU32" s="203">
        <v>0.65</v>
      </c>
      <c r="MDV32" s="203">
        <v>0.65</v>
      </c>
      <c r="MDW32" s="203">
        <v>0.65</v>
      </c>
      <c r="MDX32" s="203">
        <v>0.65</v>
      </c>
      <c r="MDY32" s="203">
        <v>0.65</v>
      </c>
      <c r="MDZ32" s="203">
        <v>0.65</v>
      </c>
      <c r="MEA32" s="203">
        <v>0.65</v>
      </c>
      <c r="MEB32" s="203">
        <v>0.65</v>
      </c>
      <c r="MEC32" s="203">
        <v>0.65</v>
      </c>
      <c r="MED32" s="203">
        <v>0.65</v>
      </c>
      <c r="MEE32" s="203">
        <v>0.65</v>
      </c>
      <c r="MEF32" s="203">
        <v>0.65</v>
      </c>
      <c r="MEG32" s="203">
        <v>0.65</v>
      </c>
      <c r="MEH32" s="203">
        <v>0.65</v>
      </c>
      <c r="MEI32" s="203">
        <v>0.65</v>
      </c>
      <c r="MEJ32" s="203">
        <v>0.65</v>
      </c>
      <c r="MEK32" s="203">
        <v>0.65</v>
      </c>
      <c r="MEL32" s="203">
        <v>0.65</v>
      </c>
      <c r="MEM32" s="203">
        <v>0.65</v>
      </c>
      <c r="MEN32" s="203">
        <v>0.65</v>
      </c>
      <c r="MEO32" s="203">
        <v>0.65</v>
      </c>
      <c r="MEP32" s="203">
        <v>0.65</v>
      </c>
      <c r="MEQ32" s="203">
        <v>0.65</v>
      </c>
      <c r="MER32" s="203">
        <v>0.65</v>
      </c>
      <c r="MES32" s="203">
        <v>0.65</v>
      </c>
      <c r="MET32" s="203">
        <v>0.65</v>
      </c>
      <c r="MEU32" s="203">
        <v>0.65</v>
      </c>
      <c r="MEV32" s="203">
        <v>0.65</v>
      </c>
      <c r="MEW32" s="203">
        <v>0.65</v>
      </c>
      <c r="MEX32" s="203">
        <v>0.65</v>
      </c>
      <c r="MEY32" s="203">
        <v>0.65</v>
      </c>
      <c r="MEZ32" s="203">
        <v>0.65</v>
      </c>
      <c r="MFA32" s="203">
        <v>0.65</v>
      </c>
      <c r="MFB32" s="203">
        <v>0.65</v>
      </c>
      <c r="MFC32" s="203">
        <v>0.65</v>
      </c>
      <c r="MFD32" s="203">
        <v>0.65</v>
      </c>
      <c r="MFE32" s="203">
        <v>0.65</v>
      </c>
      <c r="MFF32" s="203">
        <v>0.65</v>
      </c>
      <c r="MFG32" s="203">
        <v>0.65</v>
      </c>
      <c r="MFH32" s="203">
        <v>0.65</v>
      </c>
      <c r="MFI32" s="203">
        <v>0.65</v>
      </c>
      <c r="MFJ32" s="203">
        <v>0.65</v>
      </c>
      <c r="MFK32" s="203">
        <v>0.65</v>
      </c>
      <c r="MFL32" s="203">
        <v>0.65</v>
      </c>
      <c r="MFM32" s="203">
        <v>0.65</v>
      </c>
      <c r="MFN32" s="203">
        <v>0.65</v>
      </c>
      <c r="MFO32" s="203">
        <v>0.65</v>
      </c>
      <c r="MFP32" s="203">
        <v>0.65</v>
      </c>
      <c r="MFQ32" s="203">
        <v>0.65</v>
      </c>
      <c r="MFR32" s="203">
        <v>0.65</v>
      </c>
      <c r="MFS32" s="203">
        <v>0.65</v>
      </c>
      <c r="MFT32" s="203">
        <v>0.65</v>
      </c>
      <c r="MFU32" s="203">
        <v>0.65</v>
      </c>
      <c r="MFV32" s="203">
        <v>0.65</v>
      </c>
      <c r="MFW32" s="203">
        <v>0.65</v>
      </c>
      <c r="MFX32" s="203">
        <v>0.65</v>
      </c>
      <c r="MFY32" s="203">
        <v>0.65</v>
      </c>
      <c r="MFZ32" s="203">
        <v>0.65</v>
      </c>
      <c r="MGA32" s="203">
        <v>0.65</v>
      </c>
      <c r="MGB32" s="203">
        <v>0.65</v>
      </c>
      <c r="MGC32" s="203">
        <v>0.65</v>
      </c>
      <c r="MGD32" s="203">
        <v>0.65</v>
      </c>
      <c r="MGE32" s="203">
        <v>0.65</v>
      </c>
      <c r="MGF32" s="203">
        <v>0.65</v>
      </c>
      <c r="MGG32" s="203">
        <v>0.65</v>
      </c>
      <c r="MGH32" s="203">
        <v>0.65</v>
      </c>
      <c r="MGI32" s="203">
        <v>0.65</v>
      </c>
      <c r="MGJ32" s="203">
        <v>0.65</v>
      </c>
      <c r="MGK32" s="203">
        <v>0.65</v>
      </c>
      <c r="MGL32" s="203">
        <v>0.65</v>
      </c>
      <c r="MGM32" s="203">
        <v>0.65</v>
      </c>
      <c r="MGN32" s="203">
        <v>0.65</v>
      </c>
      <c r="MGO32" s="203">
        <v>0.65</v>
      </c>
      <c r="MGP32" s="203">
        <v>0.65</v>
      </c>
      <c r="MGQ32" s="203">
        <v>0.65</v>
      </c>
      <c r="MGR32" s="203">
        <v>0.65</v>
      </c>
      <c r="MGS32" s="203">
        <v>0.65</v>
      </c>
      <c r="MGT32" s="203">
        <v>0.65</v>
      </c>
      <c r="MGU32" s="203">
        <v>0.65</v>
      </c>
      <c r="MGV32" s="203">
        <v>0.65</v>
      </c>
      <c r="MGW32" s="203">
        <v>0.65</v>
      </c>
      <c r="MGX32" s="203">
        <v>0.65</v>
      </c>
      <c r="MGY32" s="203">
        <v>0.65</v>
      </c>
      <c r="MGZ32" s="203">
        <v>0.65</v>
      </c>
      <c r="MHA32" s="203">
        <v>0.65</v>
      </c>
      <c r="MHB32" s="203">
        <v>0.65</v>
      </c>
      <c r="MHC32" s="203">
        <v>0.65</v>
      </c>
      <c r="MHD32" s="203">
        <v>0.65</v>
      </c>
      <c r="MHE32" s="203">
        <v>0.65</v>
      </c>
      <c r="MHF32" s="203">
        <v>0.65</v>
      </c>
      <c r="MHG32" s="203">
        <v>0.65</v>
      </c>
      <c r="MHH32" s="203">
        <v>0.65</v>
      </c>
      <c r="MHI32" s="203">
        <v>0.65</v>
      </c>
      <c r="MHJ32" s="203">
        <v>0.65</v>
      </c>
      <c r="MHK32" s="203">
        <v>0.65</v>
      </c>
      <c r="MHL32" s="203">
        <v>0.65</v>
      </c>
      <c r="MHM32" s="203">
        <v>0.65</v>
      </c>
      <c r="MHN32" s="203">
        <v>0.65</v>
      </c>
      <c r="MHO32" s="203">
        <v>0.65</v>
      </c>
      <c r="MHP32" s="203">
        <v>0.65</v>
      </c>
      <c r="MHQ32" s="203">
        <v>0.65</v>
      </c>
      <c r="MHR32" s="203">
        <v>0.65</v>
      </c>
      <c r="MHS32" s="203">
        <v>0.65</v>
      </c>
      <c r="MHT32" s="203">
        <v>0.65</v>
      </c>
      <c r="MHU32" s="203">
        <v>0.65</v>
      </c>
      <c r="MHV32" s="203">
        <v>0.65</v>
      </c>
      <c r="MHW32" s="203">
        <v>0.65</v>
      </c>
      <c r="MHX32" s="203">
        <v>0.65</v>
      </c>
      <c r="MHY32" s="203">
        <v>0.65</v>
      </c>
      <c r="MHZ32" s="203">
        <v>0.65</v>
      </c>
      <c r="MIA32" s="203">
        <v>0.65</v>
      </c>
      <c r="MIB32" s="203">
        <v>0.65</v>
      </c>
      <c r="MIC32" s="203">
        <v>0.65</v>
      </c>
      <c r="MID32" s="203">
        <v>0.65</v>
      </c>
      <c r="MIE32" s="203">
        <v>0.65</v>
      </c>
      <c r="MIF32" s="203">
        <v>0.65</v>
      </c>
      <c r="MIG32" s="203">
        <v>0.65</v>
      </c>
      <c r="MIH32" s="203">
        <v>0.65</v>
      </c>
      <c r="MII32" s="203">
        <v>0.65</v>
      </c>
      <c r="MIJ32" s="203">
        <v>0.65</v>
      </c>
      <c r="MIK32" s="203">
        <v>0.65</v>
      </c>
      <c r="MIL32" s="203">
        <v>0.65</v>
      </c>
      <c r="MIM32" s="203">
        <v>0.65</v>
      </c>
      <c r="MIN32" s="203">
        <v>0.65</v>
      </c>
      <c r="MIO32" s="203">
        <v>0.65</v>
      </c>
      <c r="MIP32" s="203">
        <v>0.65</v>
      </c>
      <c r="MIQ32" s="203">
        <v>0.65</v>
      </c>
      <c r="MIR32" s="203">
        <v>0.65</v>
      </c>
      <c r="MIS32" s="203">
        <v>0.65</v>
      </c>
      <c r="MIT32" s="203">
        <v>0.65</v>
      </c>
      <c r="MIU32" s="203">
        <v>0.65</v>
      </c>
      <c r="MIV32" s="203">
        <v>0.65</v>
      </c>
      <c r="MIW32" s="203">
        <v>0.65</v>
      </c>
      <c r="MIX32" s="203">
        <v>0.65</v>
      </c>
      <c r="MIY32" s="203">
        <v>0.65</v>
      </c>
      <c r="MIZ32" s="203">
        <v>0.65</v>
      </c>
      <c r="MJA32" s="203">
        <v>0.65</v>
      </c>
      <c r="MJB32" s="203">
        <v>0.65</v>
      </c>
      <c r="MJC32" s="203">
        <v>0.65</v>
      </c>
      <c r="MJD32" s="203">
        <v>0.65</v>
      </c>
      <c r="MJE32" s="203">
        <v>0.65</v>
      </c>
      <c r="MJF32" s="203">
        <v>0.65</v>
      </c>
      <c r="MJG32" s="203">
        <v>0.65</v>
      </c>
      <c r="MJH32" s="203">
        <v>0.65</v>
      </c>
      <c r="MJI32" s="203">
        <v>0.65</v>
      </c>
      <c r="MJJ32" s="203">
        <v>0.65</v>
      </c>
      <c r="MJK32" s="203">
        <v>0.65</v>
      </c>
      <c r="MJL32" s="203">
        <v>0.65</v>
      </c>
      <c r="MJM32" s="203">
        <v>0.65</v>
      </c>
      <c r="MJN32" s="203">
        <v>0.65</v>
      </c>
      <c r="MJO32" s="203">
        <v>0.65</v>
      </c>
      <c r="MJP32" s="203">
        <v>0.65</v>
      </c>
      <c r="MJQ32" s="203">
        <v>0.65</v>
      </c>
      <c r="MJR32" s="203">
        <v>0.65</v>
      </c>
      <c r="MJS32" s="203">
        <v>0.65</v>
      </c>
      <c r="MJT32" s="203">
        <v>0.65</v>
      </c>
      <c r="MJU32" s="203">
        <v>0.65</v>
      </c>
      <c r="MJV32" s="203">
        <v>0.65</v>
      </c>
      <c r="MJW32" s="203">
        <v>0.65</v>
      </c>
      <c r="MJX32" s="203">
        <v>0.65</v>
      </c>
      <c r="MJY32" s="203">
        <v>0.65</v>
      </c>
      <c r="MJZ32" s="203">
        <v>0.65</v>
      </c>
      <c r="MKA32" s="203">
        <v>0.65</v>
      </c>
      <c r="MKB32" s="203">
        <v>0.65</v>
      </c>
      <c r="MKC32" s="203">
        <v>0.65</v>
      </c>
      <c r="MKD32" s="203">
        <v>0.65</v>
      </c>
      <c r="MKE32" s="203">
        <v>0.65</v>
      </c>
      <c r="MKF32" s="203">
        <v>0.65</v>
      </c>
      <c r="MKG32" s="203">
        <v>0.65</v>
      </c>
      <c r="MKH32" s="203">
        <v>0.65</v>
      </c>
      <c r="MKI32" s="203">
        <v>0.65</v>
      </c>
      <c r="MKJ32" s="203">
        <v>0.65</v>
      </c>
      <c r="MKK32" s="203">
        <v>0.65</v>
      </c>
      <c r="MKL32" s="203">
        <v>0.65</v>
      </c>
      <c r="MKM32" s="203">
        <v>0.65</v>
      </c>
      <c r="MKN32" s="203">
        <v>0.65</v>
      </c>
      <c r="MKO32" s="203">
        <v>0.65</v>
      </c>
      <c r="MKP32" s="203">
        <v>0.65</v>
      </c>
      <c r="MKQ32" s="203">
        <v>0.65</v>
      </c>
      <c r="MKR32" s="203">
        <v>0.65</v>
      </c>
      <c r="MKS32" s="203">
        <v>0.65</v>
      </c>
      <c r="MKT32" s="203">
        <v>0.65</v>
      </c>
      <c r="MKU32" s="203">
        <v>0.65</v>
      </c>
      <c r="MKV32" s="203">
        <v>0.65</v>
      </c>
      <c r="MKW32" s="203">
        <v>0.65</v>
      </c>
      <c r="MKX32" s="203">
        <v>0.65</v>
      </c>
      <c r="MKY32" s="203">
        <v>0.65</v>
      </c>
      <c r="MKZ32" s="203">
        <v>0.65</v>
      </c>
      <c r="MLA32" s="203">
        <v>0.65</v>
      </c>
      <c r="MLB32" s="203">
        <v>0.65</v>
      </c>
      <c r="MLC32" s="203">
        <v>0.65</v>
      </c>
      <c r="MLD32" s="203">
        <v>0.65</v>
      </c>
      <c r="MLE32" s="203">
        <v>0.65</v>
      </c>
      <c r="MLF32" s="203">
        <v>0.65</v>
      </c>
      <c r="MLG32" s="203">
        <v>0.65</v>
      </c>
      <c r="MLH32" s="203">
        <v>0.65</v>
      </c>
      <c r="MLI32" s="203">
        <v>0.65</v>
      </c>
      <c r="MLJ32" s="203">
        <v>0.65</v>
      </c>
      <c r="MLK32" s="203">
        <v>0.65</v>
      </c>
      <c r="MLL32" s="203">
        <v>0.65</v>
      </c>
      <c r="MLM32" s="203">
        <v>0.65</v>
      </c>
      <c r="MLN32" s="203">
        <v>0.65</v>
      </c>
      <c r="MLO32" s="203">
        <v>0.65</v>
      </c>
      <c r="MLP32" s="203">
        <v>0.65</v>
      </c>
      <c r="MLQ32" s="203">
        <v>0.65</v>
      </c>
      <c r="MLR32" s="203">
        <v>0.65</v>
      </c>
      <c r="MLS32" s="203">
        <v>0.65</v>
      </c>
      <c r="MLT32" s="203">
        <v>0.65</v>
      </c>
      <c r="MLU32" s="203">
        <v>0.65</v>
      </c>
      <c r="MLV32" s="203">
        <v>0.65</v>
      </c>
      <c r="MLW32" s="203">
        <v>0.65</v>
      </c>
      <c r="MLX32" s="203">
        <v>0.65</v>
      </c>
      <c r="MLY32" s="203">
        <v>0.65</v>
      </c>
      <c r="MLZ32" s="203">
        <v>0.65</v>
      </c>
      <c r="MMA32" s="203">
        <v>0.65</v>
      </c>
      <c r="MMB32" s="203">
        <v>0.65</v>
      </c>
      <c r="MMC32" s="203">
        <v>0.65</v>
      </c>
      <c r="MMD32" s="203">
        <v>0.65</v>
      </c>
      <c r="MME32" s="203">
        <v>0.65</v>
      </c>
      <c r="MMF32" s="203">
        <v>0.65</v>
      </c>
      <c r="MMG32" s="203">
        <v>0.65</v>
      </c>
      <c r="MMH32" s="203">
        <v>0.65</v>
      </c>
      <c r="MMI32" s="203">
        <v>0.65</v>
      </c>
      <c r="MMJ32" s="203">
        <v>0.65</v>
      </c>
      <c r="MMK32" s="203">
        <v>0.65</v>
      </c>
      <c r="MML32" s="203">
        <v>0.65</v>
      </c>
      <c r="MMM32" s="203">
        <v>0.65</v>
      </c>
      <c r="MMN32" s="203">
        <v>0.65</v>
      </c>
      <c r="MMO32" s="203">
        <v>0.65</v>
      </c>
      <c r="MMP32" s="203">
        <v>0.65</v>
      </c>
      <c r="MMQ32" s="203">
        <v>0.65</v>
      </c>
      <c r="MMR32" s="203">
        <v>0.65</v>
      </c>
      <c r="MMS32" s="203">
        <v>0.65</v>
      </c>
      <c r="MMT32" s="203">
        <v>0.65</v>
      </c>
      <c r="MMU32" s="203">
        <v>0.65</v>
      </c>
      <c r="MMV32" s="203">
        <v>0.65</v>
      </c>
      <c r="MMW32" s="203">
        <v>0.65</v>
      </c>
      <c r="MMX32" s="203">
        <v>0.65</v>
      </c>
      <c r="MMY32" s="203">
        <v>0.65</v>
      </c>
      <c r="MMZ32" s="203">
        <v>0.65</v>
      </c>
      <c r="MNA32" s="203">
        <v>0.65</v>
      </c>
      <c r="MNB32" s="203">
        <v>0.65</v>
      </c>
      <c r="MNC32" s="203">
        <v>0.65</v>
      </c>
      <c r="MND32" s="203">
        <v>0.65</v>
      </c>
      <c r="MNE32" s="203">
        <v>0.65</v>
      </c>
      <c r="MNF32" s="203">
        <v>0.65</v>
      </c>
      <c r="MNG32" s="203">
        <v>0.65</v>
      </c>
      <c r="MNH32" s="203">
        <v>0.65</v>
      </c>
      <c r="MNI32" s="203">
        <v>0.65</v>
      </c>
      <c r="MNJ32" s="203">
        <v>0.65</v>
      </c>
      <c r="MNK32" s="203">
        <v>0.65</v>
      </c>
      <c r="MNL32" s="203">
        <v>0.65</v>
      </c>
      <c r="MNM32" s="203">
        <v>0.65</v>
      </c>
      <c r="MNN32" s="203">
        <v>0.65</v>
      </c>
      <c r="MNO32" s="203">
        <v>0.65</v>
      </c>
      <c r="MNP32" s="203">
        <v>0.65</v>
      </c>
      <c r="MNQ32" s="203">
        <v>0.65</v>
      </c>
      <c r="MNR32" s="203">
        <v>0.65</v>
      </c>
      <c r="MNS32" s="203">
        <v>0.65</v>
      </c>
      <c r="MNT32" s="203">
        <v>0.65</v>
      </c>
      <c r="MNU32" s="203">
        <v>0.65</v>
      </c>
      <c r="MNV32" s="203">
        <v>0.65</v>
      </c>
      <c r="MNW32" s="203">
        <v>0.65</v>
      </c>
      <c r="MNX32" s="203">
        <v>0.65</v>
      </c>
      <c r="MNY32" s="203">
        <v>0.65</v>
      </c>
      <c r="MNZ32" s="203">
        <v>0.65</v>
      </c>
      <c r="MOA32" s="203">
        <v>0.65</v>
      </c>
      <c r="MOB32" s="203">
        <v>0.65</v>
      </c>
      <c r="MOC32" s="203">
        <v>0.65</v>
      </c>
      <c r="MOD32" s="203">
        <v>0.65</v>
      </c>
      <c r="MOE32" s="203">
        <v>0.65</v>
      </c>
      <c r="MOF32" s="203">
        <v>0.65</v>
      </c>
      <c r="MOG32" s="203">
        <v>0.65</v>
      </c>
      <c r="MOH32" s="203">
        <v>0.65</v>
      </c>
      <c r="MOI32" s="203">
        <v>0.65</v>
      </c>
      <c r="MOJ32" s="203">
        <v>0.65</v>
      </c>
      <c r="MOK32" s="203">
        <v>0.65</v>
      </c>
      <c r="MOL32" s="203">
        <v>0.65</v>
      </c>
      <c r="MOM32" s="203">
        <v>0.65</v>
      </c>
      <c r="MON32" s="203">
        <v>0.65</v>
      </c>
      <c r="MOO32" s="203">
        <v>0.65</v>
      </c>
      <c r="MOP32" s="203">
        <v>0.65</v>
      </c>
      <c r="MOQ32" s="203">
        <v>0.65</v>
      </c>
      <c r="MOR32" s="203">
        <v>0.65</v>
      </c>
      <c r="MOS32" s="203">
        <v>0.65</v>
      </c>
      <c r="MOT32" s="203">
        <v>0.65</v>
      </c>
      <c r="MOU32" s="203">
        <v>0.65</v>
      </c>
      <c r="MOV32" s="203">
        <v>0.65</v>
      </c>
      <c r="MOW32" s="203">
        <v>0.65</v>
      </c>
      <c r="MOX32" s="203">
        <v>0.65</v>
      </c>
      <c r="MOY32" s="203">
        <v>0.65</v>
      </c>
      <c r="MOZ32" s="203">
        <v>0.65</v>
      </c>
      <c r="MPA32" s="203">
        <v>0.65</v>
      </c>
      <c r="MPB32" s="203">
        <v>0.65</v>
      </c>
      <c r="MPC32" s="203">
        <v>0.65</v>
      </c>
      <c r="MPD32" s="203">
        <v>0.65</v>
      </c>
      <c r="MPE32" s="203">
        <v>0.65</v>
      </c>
      <c r="MPF32" s="203">
        <v>0.65</v>
      </c>
      <c r="MPG32" s="203">
        <v>0.65</v>
      </c>
      <c r="MPH32" s="203">
        <v>0.65</v>
      </c>
      <c r="MPI32" s="203">
        <v>0.65</v>
      </c>
      <c r="MPJ32" s="203">
        <v>0.65</v>
      </c>
      <c r="MPK32" s="203">
        <v>0.65</v>
      </c>
      <c r="MPL32" s="203">
        <v>0.65</v>
      </c>
      <c r="MPM32" s="203">
        <v>0.65</v>
      </c>
      <c r="MPN32" s="203">
        <v>0.65</v>
      </c>
      <c r="MPO32" s="203">
        <v>0.65</v>
      </c>
      <c r="MPP32" s="203">
        <v>0.65</v>
      </c>
      <c r="MPQ32" s="203">
        <v>0.65</v>
      </c>
      <c r="MPR32" s="203">
        <v>0.65</v>
      </c>
      <c r="MPS32" s="203">
        <v>0.65</v>
      </c>
      <c r="MPT32" s="203">
        <v>0.65</v>
      </c>
      <c r="MPU32" s="203">
        <v>0.65</v>
      </c>
      <c r="MPV32" s="203">
        <v>0.65</v>
      </c>
      <c r="MPW32" s="203">
        <v>0.65</v>
      </c>
      <c r="MPX32" s="203">
        <v>0.65</v>
      </c>
      <c r="MPY32" s="203">
        <v>0.65</v>
      </c>
      <c r="MPZ32" s="203">
        <v>0.65</v>
      </c>
      <c r="MQA32" s="203">
        <v>0.65</v>
      </c>
      <c r="MQB32" s="203">
        <v>0.65</v>
      </c>
      <c r="MQC32" s="203">
        <v>0.65</v>
      </c>
      <c r="MQD32" s="203">
        <v>0.65</v>
      </c>
      <c r="MQE32" s="203">
        <v>0.65</v>
      </c>
      <c r="MQF32" s="203">
        <v>0.65</v>
      </c>
      <c r="MQG32" s="203">
        <v>0.65</v>
      </c>
      <c r="MQH32" s="203">
        <v>0.65</v>
      </c>
      <c r="MQI32" s="203">
        <v>0.65</v>
      </c>
      <c r="MQJ32" s="203">
        <v>0.65</v>
      </c>
      <c r="MQK32" s="203">
        <v>0.65</v>
      </c>
      <c r="MQL32" s="203">
        <v>0.65</v>
      </c>
      <c r="MQM32" s="203">
        <v>0.65</v>
      </c>
      <c r="MQN32" s="203">
        <v>0.65</v>
      </c>
      <c r="MQO32" s="203">
        <v>0.65</v>
      </c>
      <c r="MQP32" s="203">
        <v>0.65</v>
      </c>
      <c r="MQQ32" s="203">
        <v>0.65</v>
      </c>
      <c r="MQR32" s="203">
        <v>0.65</v>
      </c>
      <c r="MQS32" s="203">
        <v>0.65</v>
      </c>
      <c r="MQT32" s="203">
        <v>0.65</v>
      </c>
      <c r="MQU32" s="203">
        <v>0.65</v>
      </c>
      <c r="MQV32" s="203">
        <v>0.65</v>
      </c>
      <c r="MQW32" s="203">
        <v>0.65</v>
      </c>
      <c r="MQX32" s="203">
        <v>0.65</v>
      </c>
      <c r="MQY32" s="203">
        <v>0.65</v>
      </c>
      <c r="MQZ32" s="203">
        <v>0.65</v>
      </c>
      <c r="MRA32" s="203">
        <v>0.65</v>
      </c>
      <c r="MRB32" s="203">
        <v>0.65</v>
      </c>
      <c r="MRC32" s="203">
        <v>0.65</v>
      </c>
      <c r="MRD32" s="203">
        <v>0.65</v>
      </c>
      <c r="MRE32" s="203">
        <v>0.65</v>
      </c>
      <c r="MRF32" s="203">
        <v>0.65</v>
      </c>
      <c r="MRG32" s="203">
        <v>0.65</v>
      </c>
      <c r="MRH32" s="203">
        <v>0.65</v>
      </c>
      <c r="MRI32" s="203">
        <v>0.65</v>
      </c>
      <c r="MRJ32" s="203">
        <v>0.65</v>
      </c>
      <c r="MRK32" s="203">
        <v>0.65</v>
      </c>
      <c r="MRL32" s="203">
        <v>0.65</v>
      </c>
      <c r="MRM32" s="203">
        <v>0.65</v>
      </c>
      <c r="MRN32" s="203">
        <v>0.65</v>
      </c>
      <c r="MRO32" s="203">
        <v>0.65</v>
      </c>
      <c r="MRP32" s="203">
        <v>0.65</v>
      </c>
      <c r="MRQ32" s="203">
        <v>0.65</v>
      </c>
      <c r="MRR32" s="203">
        <v>0.65</v>
      </c>
      <c r="MRS32" s="203">
        <v>0.65</v>
      </c>
      <c r="MRT32" s="203">
        <v>0.65</v>
      </c>
      <c r="MRU32" s="203">
        <v>0.65</v>
      </c>
      <c r="MRV32" s="203">
        <v>0.65</v>
      </c>
      <c r="MRW32" s="203">
        <v>0.65</v>
      </c>
      <c r="MRX32" s="203">
        <v>0.65</v>
      </c>
      <c r="MRY32" s="203">
        <v>0.65</v>
      </c>
      <c r="MRZ32" s="203">
        <v>0.65</v>
      </c>
      <c r="MSA32" s="203">
        <v>0.65</v>
      </c>
      <c r="MSB32" s="203">
        <v>0.65</v>
      </c>
      <c r="MSC32" s="203">
        <v>0.65</v>
      </c>
      <c r="MSD32" s="203">
        <v>0.65</v>
      </c>
      <c r="MSE32" s="203">
        <v>0.65</v>
      </c>
      <c r="MSF32" s="203">
        <v>0.65</v>
      </c>
      <c r="MSG32" s="203">
        <v>0.65</v>
      </c>
      <c r="MSH32" s="203">
        <v>0.65</v>
      </c>
      <c r="MSI32" s="203">
        <v>0.65</v>
      </c>
      <c r="MSJ32" s="203">
        <v>0.65</v>
      </c>
      <c r="MSK32" s="203">
        <v>0.65</v>
      </c>
      <c r="MSL32" s="203">
        <v>0.65</v>
      </c>
      <c r="MSM32" s="203">
        <v>0.65</v>
      </c>
      <c r="MSN32" s="203">
        <v>0.65</v>
      </c>
      <c r="MSO32" s="203">
        <v>0.65</v>
      </c>
      <c r="MSP32" s="203">
        <v>0.65</v>
      </c>
      <c r="MSQ32" s="203">
        <v>0.65</v>
      </c>
      <c r="MSR32" s="203">
        <v>0.65</v>
      </c>
      <c r="MSS32" s="203">
        <v>0.65</v>
      </c>
      <c r="MST32" s="203">
        <v>0.65</v>
      </c>
      <c r="MSU32" s="203">
        <v>0.65</v>
      </c>
      <c r="MSV32" s="203">
        <v>0.65</v>
      </c>
      <c r="MSW32" s="203">
        <v>0.65</v>
      </c>
      <c r="MSX32" s="203">
        <v>0.65</v>
      </c>
      <c r="MSY32" s="203">
        <v>0.65</v>
      </c>
      <c r="MSZ32" s="203">
        <v>0.65</v>
      </c>
      <c r="MTA32" s="203">
        <v>0.65</v>
      </c>
      <c r="MTB32" s="203">
        <v>0.65</v>
      </c>
      <c r="MTC32" s="203">
        <v>0.65</v>
      </c>
      <c r="MTD32" s="203">
        <v>0.65</v>
      </c>
      <c r="MTE32" s="203">
        <v>0.65</v>
      </c>
      <c r="MTF32" s="203">
        <v>0.65</v>
      </c>
      <c r="MTG32" s="203">
        <v>0.65</v>
      </c>
      <c r="MTH32" s="203">
        <v>0.65</v>
      </c>
      <c r="MTI32" s="203">
        <v>0.65</v>
      </c>
      <c r="MTJ32" s="203">
        <v>0.65</v>
      </c>
      <c r="MTK32" s="203">
        <v>0.65</v>
      </c>
      <c r="MTL32" s="203">
        <v>0.65</v>
      </c>
      <c r="MTM32" s="203">
        <v>0.65</v>
      </c>
      <c r="MTN32" s="203">
        <v>0.65</v>
      </c>
      <c r="MTO32" s="203">
        <v>0.65</v>
      </c>
      <c r="MTP32" s="203">
        <v>0.65</v>
      </c>
      <c r="MTQ32" s="203">
        <v>0.65</v>
      </c>
      <c r="MTR32" s="203">
        <v>0.65</v>
      </c>
      <c r="MTS32" s="203">
        <v>0.65</v>
      </c>
      <c r="MTT32" s="203">
        <v>0.65</v>
      </c>
      <c r="MTU32" s="203">
        <v>0.65</v>
      </c>
      <c r="MTV32" s="203">
        <v>0.65</v>
      </c>
      <c r="MTW32" s="203">
        <v>0.65</v>
      </c>
      <c r="MTX32" s="203">
        <v>0.65</v>
      </c>
      <c r="MTY32" s="203">
        <v>0.65</v>
      </c>
      <c r="MTZ32" s="203">
        <v>0.65</v>
      </c>
      <c r="MUA32" s="203">
        <v>0.65</v>
      </c>
      <c r="MUB32" s="203">
        <v>0.65</v>
      </c>
      <c r="MUC32" s="203">
        <v>0.65</v>
      </c>
      <c r="MUD32" s="203">
        <v>0.65</v>
      </c>
      <c r="MUE32" s="203">
        <v>0.65</v>
      </c>
      <c r="MUF32" s="203">
        <v>0.65</v>
      </c>
      <c r="MUG32" s="203">
        <v>0.65</v>
      </c>
      <c r="MUH32" s="203">
        <v>0.65</v>
      </c>
      <c r="MUI32" s="203">
        <v>0.65</v>
      </c>
      <c r="MUJ32" s="203">
        <v>0.65</v>
      </c>
      <c r="MUK32" s="203">
        <v>0.65</v>
      </c>
      <c r="MUL32" s="203">
        <v>0.65</v>
      </c>
      <c r="MUM32" s="203">
        <v>0.65</v>
      </c>
      <c r="MUN32" s="203">
        <v>0.65</v>
      </c>
      <c r="MUO32" s="203">
        <v>0.65</v>
      </c>
      <c r="MUP32" s="203">
        <v>0.65</v>
      </c>
      <c r="MUQ32" s="203">
        <v>0.65</v>
      </c>
      <c r="MUR32" s="203">
        <v>0.65</v>
      </c>
      <c r="MUS32" s="203">
        <v>0.65</v>
      </c>
      <c r="MUT32" s="203">
        <v>0.65</v>
      </c>
      <c r="MUU32" s="203">
        <v>0.65</v>
      </c>
      <c r="MUV32" s="203">
        <v>0.65</v>
      </c>
      <c r="MUW32" s="203">
        <v>0.65</v>
      </c>
      <c r="MUX32" s="203">
        <v>0.65</v>
      </c>
      <c r="MUY32" s="203">
        <v>0.65</v>
      </c>
      <c r="MUZ32" s="203">
        <v>0.65</v>
      </c>
      <c r="MVA32" s="203">
        <v>0.65</v>
      </c>
      <c r="MVB32" s="203">
        <v>0.65</v>
      </c>
      <c r="MVC32" s="203">
        <v>0.65</v>
      </c>
      <c r="MVD32" s="203">
        <v>0.65</v>
      </c>
      <c r="MVE32" s="203">
        <v>0.65</v>
      </c>
      <c r="MVF32" s="203">
        <v>0.65</v>
      </c>
      <c r="MVG32" s="203">
        <v>0.65</v>
      </c>
      <c r="MVH32" s="203">
        <v>0.65</v>
      </c>
      <c r="MVI32" s="203">
        <v>0.65</v>
      </c>
      <c r="MVJ32" s="203">
        <v>0.65</v>
      </c>
      <c r="MVK32" s="203">
        <v>0.65</v>
      </c>
      <c r="MVL32" s="203">
        <v>0.65</v>
      </c>
      <c r="MVM32" s="203">
        <v>0.65</v>
      </c>
      <c r="MVN32" s="203">
        <v>0.65</v>
      </c>
      <c r="MVO32" s="203">
        <v>0.65</v>
      </c>
      <c r="MVP32" s="203">
        <v>0.65</v>
      </c>
      <c r="MVQ32" s="203">
        <v>0.65</v>
      </c>
      <c r="MVR32" s="203">
        <v>0.65</v>
      </c>
      <c r="MVS32" s="203">
        <v>0.65</v>
      </c>
      <c r="MVT32" s="203">
        <v>0.65</v>
      </c>
      <c r="MVU32" s="203">
        <v>0.65</v>
      </c>
      <c r="MVV32" s="203">
        <v>0.65</v>
      </c>
      <c r="MVW32" s="203">
        <v>0.65</v>
      </c>
      <c r="MVX32" s="203">
        <v>0.65</v>
      </c>
      <c r="MVY32" s="203">
        <v>0.65</v>
      </c>
      <c r="MVZ32" s="203">
        <v>0.65</v>
      </c>
      <c r="MWA32" s="203">
        <v>0.65</v>
      </c>
      <c r="MWB32" s="203">
        <v>0.65</v>
      </c>
      <c r="MWC32" s="203">
        <v>0.65</v>
      </c>
      <c r="MWD32" s="203">
        <v>0.65</v>
      </c>
      <c r="MWE32" s="203">
        <v>0.65</v>
      </c>
      <c r="MWF32" s="203">
        <v>0.65</v>
      </c>
      <c r="MWG32" s="203">
        <v>0.65</v>
      </c>
      <c r="MWH32" s="203">
        <v>0.65</v>
      </c>
      <c r="MWI32" s="203">
        <v>0.65</v>
      </c>
      <c r="MWJ32" s="203">
        <v>0.65</v>
      </c>
      <c r="MWK32" s="203">
        <v>0.65</v>
      </c>
      <c r="MWL32" s="203">
        <v>0.65</v>
      </c>
      <c r="MWM32" s="203">
        <v>0.65</v>
      </c>
      <c r="MWN32" s="203">
        <v>0.65</v>
      </c>
      <c r="MWO32" s="203">
        <v>0.65</v>
      </c>
      <c r="MWP32" s="203">
        <v>0.65</v>
      </c>
      <c r="MWQ32" s="203">
        <v>0.65</v>
      </c>
      <c r="MWR32" s="203">
        <v>0.65</v>
      </c>
      <c r="MWS32" s="203">
        <v>0.65</v>
      </c>
      <c r="MWT32" s="203">
        <v>0.65</v>
      </c>
      <c r="MWU32" s="203">
        <v>0.65</v>
      </c>
      <c r="MWV32" s="203">
        <v>0.65</v>
      </c>
      <c r="MWW32" s="203">
        <v>0.65</v>
      </c>
      <c r="MWX32" s="203">
        <v>0.65</v>
      </c>
      <c r="MWY32" s="203">
        <v>0.65</v>
      </c>
      <c r="MWZ32" s="203">
        <v>0.65</v>
      </c>
      <c r="MXA32" s="203">
        <v>0.65</v>
      </c>
      <c r="MXB32" s="203">
        <v>0.65</v>
      </c>
      <c r="MXC32" s="203">
        <v>0.65</v>
      </c>
      <c r="MXD32" s="203">
        <v>0.65</v>
      </c>
      <c r="MXE32" s="203">
        <v>0.65</v>
      </c>
      <c r="MXF32" s="203">
        <v>0.65</v>
      </c>
      <c r="MXG32" s="203">
        <v>0.65</v>
      </c>
      <c r="MXH32" s="203">
        <v>0.65</v>
      </c>
      <c r="MXI32" s="203">
        <v>0.65</v>
      </c>
      <c r="MXJ32" s="203">
        <v>0.65</v>
      </c>
      <c r="MXK32" s="203">
        <v>0.65</v>
      </c>
      <c r="MXL32" s="203">
        <v>0.65</v>
      </c>
      <c r="MXM32" s="203">
        <v>0.65</v>
      </c>
      <c r="MXN32" s="203">
        <v>0.65</v>
      </c>
      <c r="MXO32" s="203">
        <v>0.65</v>
      </c>
      <c r="MXP32" s="203">
        <v>0.65</v>
      </c>
      <c r="MXQ32" s="203">
        <v>0.65</v>
      </c>
      <c r="MXR32" s="203">
        <v>0.65</v>
      </c>
      <c r="MXS32" s="203">
        <v>0.65</v>
      </c>
      <c r="MXT32" s="203">
        <v>0.65</v>
      </c>
      <c r="MXU32" s="203">
        <v>0.65</v>
      </c>
      <c r="MXV32" s="203">
        <v>0.65</v>
      </c>
      <c r="MXW32" s="203">
        <v>0.65</v>
      </c>
      <c r="MXX32" s="203">
        <v>0.65</v>
      </c>
      <c r="MXY32" s="203">
        <v>0.65</v>
      </c>
      <c r="MXZ32" s="203">
        <v>0.65</v>
      </c>
      <c r="MYA32" s="203">
        <v>0.65</v>
      </c>
      <c r="MYB32" s="203">
        <v>0.65</v>
      </c>
      <c r="MYC32" s="203">
        <v>0.65</v>
      </c>
      <c r="MYD32" s="203">
        <v>0.65</v>
      </c>
      <c r="MYE32" s="203">
        <v>0.65</v>
      </c>
      <c r="MYF32" s="203">
        <v>0.65</v>
      </c>
      <c r="MYG32" s="203">
        <v>0.65</v>
      </c>
      <c r="MYH32" s="203">
        <v>0.65</v>
      </c>
      <c r="MYI32" s="203">
        <v>0.65</v>
      </c>
      <c r="MYJ32" s="203">
        <v>0.65</v>
      </c>
      <c r="MYK32" s="203">
        <v>0.65</v>
      </c>
      <c r="MYL32" s="203">
        <v>0.65</v>
      </c>
      <c r="MYM32" s="203">
        <v>0.65</v>
      </c>
      <c r="MYN32" s="203">
        <v>0.65</v>
      </c>
      <c r="MYO32" s="203">
        <v>0.65</v>
      </c>
      <c r="MYP32" s="203">
        <v>0.65</v>
      </c>
      <c r="MYQ32" s="203">
        <v>0.65</v>
      </c>
      <c r="MYR32" s="203">
        <v>0.65</v>
      </c>
      <c r="MYS32" s="203">
        <v>0.65</v>
      </c>
      <c r="MYT32" s="203">
        <v>0.65</v>
      </c>
      <c r="MYU32" s="203">
        <v>0.65</v>
      </c>
      <c r="MYV32" s="203">
        <v>0.65</v>
      </c>
      <c r="MYW32" s="203">
        <v>0.65</v>
      </c>
      <c r="MYX32" s="203">
        <v>0.65</v>
      </c>
      <c r="MYY32" s="203">
        <v>0.65</v>
      </c>
      <c r="MYZ32" s="203">
        <v>0.65</v>
      </c>
      <c r="MZA32" s="203">
        <v>0.65</v>
      </c>
      <c r="MZB32" s="203">
        <v>0.65</v>
      </c>
      <c r="MZC32" s="203">
        <v>0.65</v>
      </c>
      <c r="MZD32" s="203">
        <v>0.65</v>
      </c>
      <c r="MZE32" s="203">
        <v>0.65</v>
      </c>
      <c r="MZF32" s="203">
        <v>0.65</v>
      </c>
      <c r="MZG32" s="203">
        <v>0.65</v>
      </c>
      <c r="MZH32" s="203">
        <v>0.65</v>
      </c>
      <c r="MZI32" s="203">
        <v>0.65</v>
      </c>
      <c r="MZJ32" s="203">
        <v>0.65</v>
      </c>
      <c r="MZK32" s="203">
        <v>0.65</v>
      </c>
      <c r="MZL32" s="203">
        <v>0.65</v>
      </c>
      <c r="MZM32" s="203">
        <v>0.65</v>
      </c>
      <c r="MZN32" s="203">
        <v>0.65</v>
      </c>
      <c r="MZO32" s="203">
        <v>0.65</v>
      </c>
      <c r="MZP32" s="203">
        <v>0.65</v>
      </c>
      <c r="MZQ32" s="203">
        <v>0.65</v>
      </c>
      <c r="MZR32" s="203">
        <v>0.65</v>
      </c>
      <c r="MZS32" s="203">
        <v>0.65</v>
      </c>
      <c r="MZT32" s="203">
        <v>0.65</v>
      </c>
      <c r="MZU32" s="203">
        <v>0.65</v>
      </c>
      <c r="MZV32" s="203">
        <v>0.65</v>
      </c>
      <c r="MZW32" s="203">
        <v>0.65</v>
      </c>
      <c r="MZX32" s="203">
        <v>0.65</v>
      </c>
      <c r="MZY32" s="203">
        <v>0.65</v>
      </c>
      <c r="MZZ32" s="203">
        <v>0.65</v>
      </c>
      <c r="NAA32" s="203">
        <v>0.65</v>
      </c>
      <c r="NAB32" s="203">
        <v>0.65</v>
      </c>
      <c r="NAC32" s="203">
        <v>0.65</v>
      </c>
      <c r="NAD32" s="203">
        <v>0.65</v>
      </c>
      <c r="NAE32" s="203">
        <v>0.65</v>
      </c>
      <c r="NAF32" s="203">
        <v>0.65</v>
      </c>
      <c r="NAG32" s="203">
        <v>0.65</v>
      </c>
      <c r="NAH32" s="203">
        <v>0.65</v>
      </c>
      <c r="NAI32" s="203">
        <v>0.65</v>
      </c>
      <c r="NAJ32" s="203">
        <v>0.65</v>
      </c>
      <c r="NAK32" s="203">
        <v>0.65</v>
      </c>
      <c r="NAL32" s="203">
        <v>0.65</v>
      </c>
      <c r="NAM32" s="203">
        <v>0.65</v>
      </c>
      <c r="NAN32" s="203">
        <v>0.65</v>
      </c>
      <c r="NAO32" s="203">
        <v>0.65</v>
      </c>
      <c r="NAP32" s="203">
        <v>0.65</v>
      </c>
      <c r="NAQ32" s="203">
        <v>0.65</v>
      </c>
      <c r="NAR32" s="203">
        <v>0.65</v>
      </c>
      <c r="NAS32" s="203">
        <v>0.65</v>
      </c>
      <c r="NAT32" s="203">
        <v>0.65</v>
      </c>
      <c r="NAU32" s="203">
        <v>0.65</v>
      </c>
      <c r="NAV32" s="203">
        <v>0.65</v>
      </c>
      <c r="NAW32" s="203">
        <v>0.65</v>
      </c>
      <c r="NAX32" s="203">
        <v>0.65</v>
      </c>
      <c r="NAY32" s="203">
        <v>0.65</v>
      </c>
      <c r="NAZ32" s="203">
        <v>0.65</v>
      </c>
      <c r="NBA32" s="203">
        <v>0.65</v>
      </c>
      <c r="NBB32" s="203">
        <v>0.65</v>
      </c>
      <c r="NBC32" s="203">
        <v>0.65</v>
      </c>
      <c r="NBD32" s="203">
        <v>0.65</v>
      </c>
      <c r="NBE32" s="203">
        <v>0.65</v>
      </c>
      <c r="NBF32" s="203">
        <v>0.65</v>
      </c>
      <c r="NBG32" s="203">
        <v>0.65</v>
      </c>
      <c r="NBH32" s="203">
        <v>0.65</v>
      </c>
      <c r="NBI32" s="203">
        <v>0.65</v>
      </c>
      <c r="NBJ32" s="203">
        <v>0.65</v>
      </c>
      <c r="NBK32" s="203">
        <v>0.65</v>
      </c>
      <c r="NBL32" s="203">
        <v>0.65</v>
      </c>
      <c r="NBM32" s="203">
        <v>0.65</v>
      </c>
      <c r="NBN32" s="203">
        <v>0.65</v>
      </c>
      <c r="NBO32" s="203">
        <v>0.65</v>
      </c>
      <c r="NBP32" s="203">
        <v>0.65</v>
      </c>
      <c r="NBQ32" s="203">
        <v>0.65</v>
      </c>
      <c r="NBR32" s="203">
        <v>0.65</v>
      </c>
      <c r="NBS32" s="203">
        <v>0.65</v>
      </c>
      <c r="NBT32" s="203">
        <v>0.65</v>
      </c>
      <c r="NBU32" s="203">
        <v>0.65</v>
      </c>
      <c r="NBV32" s="203">
        <v>0.65</v>
      </c>
      <c r="NBW32" s="203">
        <v>0.65</v>
      </c>
      <c r="NBX32" s="203">
        <v>0.65</v>
      </c>
      <c r="NBY32" s="203">
        <v>0.65</v>
      </c>
      <c r="NBZ32" s="203">
        <v>0.65</v>
      </c>
      <c r="NCA32" s="203">
        <v>0.65</v>
      </c>
      <c r="NCB32" s="203">
        <v>0.65</v>
      </c>
      <c r="NCC32" s="203">
        <v>0.65</v>
      </c>
      <c r="NCD32" s="203">
        <v>0.65</v>
      </c>
      <c r="NCE32" s="203">
        <v>0.65</v>
      </c>
      <c r="NCF32" s="203">
        <v>0.65</v>
      </c>
      <c r="NCG32" s="203">
        <v>0.65</v>
      </c>
      <c r="NCH32" s="203">
        <v>0.65</v>
      </c>
      <c r="NCI32" s="203">
        <v>0.65</v>
      </c>
      <c r="NCJ32" s="203">
        <v>0.65</v>
      </c>
      <c r="NCK32" s="203">
        <v>0.65</v>
      </c>
      <c r="NCL32" s="203">
        <v>0.65</v>
      </c>
      <c r="NCM32" s="203">
        <v>0.65</v>
      </c>
      <c r="NCN32" s="203">
        <v>0.65</v>
      </c>
      <c r="NCO32" s="203">
        <v>0.65</v>
      </c>
      <c r="NCP32" s="203">
        <v>0.65</v>
      </c>
      <c r="NCQ32" s="203">
        <v>0.65</v>
      </c>
      <c r="NCR32" s="203">
        <v>0.65</v>
      </c>
      <c r="NCS32" s="203">
        <v>0.65</v>
      </c>
      <c r="NCT32" s="203">
        <v>0.65</v>
      </c>
      <c r="NCU32" s="203">
        <v>0.65</v>
      </c>
      <c r="NCV32" s="203">
        <v>0.65</v>
      </c>
      <c r="NCW32" s="203">
        <v>0.65</v>
      </c>
      <c r="NCX32" s="203">
        <v>0.65</v>
      </c>
      <c r="NCY32" s="203">
        <v>0.65</v>
      </c>
      <c r="NCZ32" s="203">
        <v>0.65</v>
      </c>
      <c r="NDA32" s="203">
        <v>0.65</v>
      </c>
      <c r="NDB32" s="203">
        <v>0.65</v>
      </c>
      <c r="NDC32" s="203">
        <v>0.65</v>
      </c>
      <c r="NDD32" s="203">
        <v>0.65</v>
      </c>
      <c r="NDE32" s="203">
        <v>0.65</v>
      </c>
      <c r="NDF32" s="203">
        <v>0.65</v>
      </c>
      <c r="NDG32" s="203">
        <v>0.65</v>
      </c>
      <c r="NDH32" s="203">
        <v>0.65</v>
      </c>
      <c r="NDI32" s="203">
        <v>0.65</v>
      </c>
      <c r="NDJ32" s="203">
        <v>0.65</v>
      </c>
      <c r="NDK32" s="203">
        <v>0.65</v>
      </c>
      <c r="NDL32" s="203">
        <v>0.65</v>
      </c>
      <c r="NDM32" s="203">
        <v>0.65</v>
      </c>
      <c r="NDN32" s="203">
        <v>0.65</v>
      </c>
      <c r="NDO32" s="203">
        <v>0.65</v>
      </c>
      <c r="NDP32" s="203">
        <v>0.65</v>
      </c>
      <c r="NDQ32" s="203">
        <v>0.65</v>
      </c>
      <c r="NDR32" s="203">
        <v>0.65</v>
      </c>
      <c r="NDS32" s="203">
        <v>0.65</v>
      </c>
      <c r="NDT32" s="203">
        <v>0.65</v>
      </c>
      <c r="NDU32" s="203">
        <v>0.65</v>
      </c>
      <c r="NDV32" s="203">
        <v>0.65</v>
      </c>
      <c r="NDW32" s="203">
        <v>0.65</v>
      </c>
      <c r="NDX32" s="203">
        <v>0.65</v>
      </c>
      <c r="NDY32" s="203">
        <v>0.65</v>
      </c>
      <c r="NDZ32" s="203">
        <v>0.65</v>
      </c>
      <c r="NEA32" s="203">
        <v>0.65</v>
      </c>
      <c r="NEB32" s="203">
        <v>0.65</v>
      </c>
      <c r="NEC32" s="203">
        <v>0.65</v>
      </c>
      <c r="NED32" s="203">
        <v>0.65</v>
      </c>
      <c r="NEE32" s="203">
        <v>0.65</v>
      </c>
      <c r="NEF32" s="203">
        <v>0.65</v>
      </c>
      <c r="NEG32" s="203">
        <v>0.65</v>
      </c>
      <c r="NEH32" s="203">
        <v>0.65</v>
      </c>
      <c r="NEI32" s="203">
        <v>0.65</v>
      </c>
      <c r="NEJ32" s="203">
        <v>0.65</v>
      </c>
      <c r="NEK32" s="203">
        <v>0.65</v>
      </c>
      <c r="NEL32" s="203">
        <v>0.65</v>
      </c>
      <c r="NEM32" s="203">
        <v>0.65</v>
      </c>
      <c r="NEN32" s="203">
        <v>0.65</v>
      </c>
      <c r="NEO32" s="203">
        <v>0.65</v>
      </c>
      <c r="NEP32" s="203">
        <v>0.65</v>
      </c>
      <c r="NEQ32" s="203">
        <v>0.65</v>
      </c>
      <c r="NER32" s="203">
        <v>0.65</v>
      </c>
      <c r="NES32" s="203">
        <v>0.65</v>
      </c>
      <c r="NET32" s="203">
        <v>0.65</v>
      </c>
      <c r="NEU32" s="203">
        <v>0.65</v>
      </c>
      <c r="NEV32" s="203">
        <v>0.65</v>
      </c>
      <c r="NEW32" s="203">
        <v>0.65</v>
      </c>
      <c r="NEX32" s="203">
        <v>0.65</v>
      </c>
      <c r="NEY32" s="203">
        <v>0.65</v>
      </c>
      <c r="NEZ32" s="203">
        <v>0.65</v>
      </c>
      <c r="NFA32" s="203">
        <v>0.65</v>
      </c>
      <c r="NFB32" s="203">
        <v>0.65</v>
      </c>
      <c r="NFC32" s="203">
        <v>0.65</v>
      </c>
      <c r="NFD32" s="203">
        <v>0.65</v>
      </c>
      <c r="NFE32" s="203">
        <v>0.65</v>
      </c>
      <c r="NFF32" s="203">
        <v>0.65</v>
      </c>
      <c r="NFG32" s="203">
        <v>0.65</v>
      </c>
      <c r="NFH32" s="203">
        <v>0.65</v>
      </c>
      <c r="NFI32" s="203">
        <v>0.65</v>
      </c>
      <c r="NFJ32" s="203">
        <v>0.65</v>
      </c>
      <c r="NFK32" s="203">
        <v>0.65</v>
      </c>
      <c r="NFL32" s="203">
        <v>0.65</v>
      </c>
      <c r="NFM32" s="203">
        <v>0.65</v>
      </c>
      <c r="NFN32" s="203">
        <v>0.65</v>
      </c>
      <c r="NFO32" s="203">
        <v>0.65</v>
      </c>
      <c r="NFP32" s="203">
        <v>0.65</v>
      </c>
      <c r="NFQ32" s="203">
        <v>0.65</v>
      </c>
      <c r="NFR32" s="203">
        <v>0.65</v>
      </c>
      <c r="NFS32" s="203">
        <v>0.65</v>
      </c>
      <c r="NFT32" s="203">
        <v>0.65</v>
      </c>
      <c r="NFU32" s="203">
        <v>0.65</v>
      </c>
      <c r="NFV32" s="203">
        <v>0.65</v>
      </c>
      <c r="NFW32" s="203">
        <v>0.65</v>
      </c>
      <c r="NFX32" s="203">
        <v>0.65</v>
      </c>
      <c r="NFY32" s="203">
        <v>0.65</v>
      </c>
      <c r="NFZ32" s="203">
        <v>0.65</v>
      </c>
      <c r="NGA32" s="203">
        <v>0.65</v>
      </c>
      <c r="NGB32" s="203">
        <v>0.65</v>
      </c>
      <c r="NGC32" s="203">
        <v>0.65</v>
      </c>
      <c r="NGD32" s="203">
        <v>0.65</v>
      </c>
      <c r="NGE32" s="203">
        <v>0.65</v>
      </c>
      <c r="NGF32" s="203">
        <v>0.65</v>
      </c>
      <c r="NGG32" s="203">
        <v>0.65</v>
      </c>
      <c r="NGH32" s="203">
        <v>0.65</v>
      </c>
      <c r="NGI32" s="203">
        <v>0.65</v>
      </c>
      <c r="NGJ32" s="203">
        <v>0.65</v>
      </c>
      <c r="NGK32" s="203">
        <v>0.65</v>
      </c>
      <c r="NGL32" s="203">
        <v>0.65</v>
      </c>
      <c r="NGM32" s="203">
        <v>0.65</v>
      </c>
      <c r="NGN32" s="203">
        <v>0.65</v>
      </c>
      <c r="NGO32" s="203">
        <v>0.65</v>
      </c>
      <c r="NGP32" s="203">
        <v>0.65</v>
      </c>
      <c r="NGQ32" s="203">
        <v>0.65</v>
      </c>
      <c r="NGR32" s="203">
        <v>0.65</v>
      </c>
      <c r="NGS32" s="203">
        <v>0.65</v>
      </c>
      <c r="NGT32" s="203">
        <v>0.65</v>
      </c>
      <c r="NGU32" s="203">
        <v>0.65</v>
      </c>
      <c r="NGV32" s="203">
        <v>0.65</v>
      </c>
      <c r="NGW32" s="203">
        <v>0.65</v>
      </c>
      <c r="NGX32" s="203">
        <v>0.65</v>
      </c>
      <c r="NGY32" s="203">
        <v>0.65</v>
      </c>
      <c r="NGZ32" s="203">
        <v>0.65</v>
      </c>
      <c r="NHA32" s="203">
        <v>0.65</v>
      </c>
      <c r="NHB32" s="203">
        <v>0.65</v>
      </c>
      <c r="NHC32" s="203">
        <v>0.65</v>
      </c>
      <c r="NHD32" s="203">
        <v>0.65</v>
      </c>
      <c r="NHE32" s="203">
        <v>0.65</v>
      </c>
      <c r="NHF32" s="203">
        <v>0.65</v>
      </c>
      <c r="NHG32" s="203">
        <v>0.65</v>
      </c>
      <c r="NHH32" s="203">
        <v>0.65</v>
      </c>
      <c r="NHI32" s="203">
        <v>0.65</v>
      </c>
      <c r="NHJ32" s="203">
        <v>0.65</v>
      </c>
      <c r="NHK32" s="203">
        <v>0.65</v>
      </c>
      <c r="NHL32" s="203">
        <v>0.65</v>
      </c>
      <c r="NHM32" s="203">
        <v>0.65</v>
      </c>
      <c r="NHN32" s="203">
        <v>0.65</v>
      </c>
      <c r="NHO32" s="203">
        <v>0.65</v>
      </c>
      <c r="NHP32" s="203">
        <v>0.65</v>
      </c>
      <c r="NHQ32" s="203">
        <v>0.65</v>
      </c>
      <c r="NHR32" s="203">
        <v>0.65</v>
      </c>
      <c r="NHS32" s="203">
        <v>0.65</v>
      </c>
      <c r="NHT32" s="203">
        <v>0.65</v>
      </c>
      <c r="NHU32" s="203">
        <v>0.65</v>
      </c>
      <c r="NHV32" s="203">
        <v>0.65</v>
      </c>
      <c r="NHW32" s="203">
        <v>0.65</v>
      </c>
      <c r="NHX32" s="203">
        <v>0.65</v>
      </c>
      <c r="NHY32" s="203">
        <v>0.65</v>
      </c>
      <c r="NHZ32" s="203">
        <v>0.65</v>
      </c>
      <c r="NIA32" s="203">
        <v>0.65</v>
      </c>
      <c r="NIB32" s="203">
        <v>0.65</v>
      </c>
      <c r="NIC32" s="203">
        <v>0.65</v>
      </c>
      <c r="NID32" s="203">
        <v>0.65</v>
      </c>
      <c r="NIE32" s="203">
        <v>0.65</v>
      </c>
      <c r="NIF32" s="203">
        <v>0.65</v>
      </c>
      <c r="NIG32" s="203">
        <v>0.65</v>
      </c>
      <c r="NIH32" s="203">
        <v>0.65</v>
      </c>
      <c r="NII32" s="203">
        <v>0.65</v>
      </c>
      <c r="NIJ32" s="203">
        <v>0.65</v>
      </c>
      <c r="NIK32" s="203">
        <v>0.65</v>
      </c>
      <c r="NIL32" s="203">
        <v>0.65</v>
      </c>
      <c r="NIM32" s="203">
        <v>0.65</v>
      </c>
      <c r="NIN32" s="203">
        <v>0.65</v>
      </c>
      <c r="NIO32" s="203">
        <v>0.65</v>
      </c>
      <c r="NIP32" s="203">
        <v>0.65</v>
      </c>
      <c r="NIQ32" s="203">
        <v>0.65</v>
      </c>
      <c r="NIR32" s="203">
        <v>0.65</v>
      </c>
      <c r="NIS32" s="203">
        <v>0.65</v>
      </c>
      <c r="NIT32" s="203">
        <v>0.65</v>
      </c>
      <c r="NIU32" s="203">
        <v>0.65</v>
      </c>
      <c r="NIV32" s="203">
        <v>0.65</v>
      </c>
      <c r="NIW32" s="203">
        <v>0.65</v>
      </c>
      <c r="NIX32" s="203">
        <v>0.65</v>
      </c>
      <c r="NIY32" s="203">
        <v>0.65</v>
      </c>
      <c r="NIZ32" s="203">
        <v>0.65</v>
      </c>
      <c r="NJA32" s="203">
        <v>0.65</v>
      </c>
      <c r="NJB32" s="203">
        <v>0.65</v>
      </c>
      <c r="NJC32" s="203">
        <v>0.65</v>
      </c>
      <c r="NJD32" s="203">
        <v>0.65</v>
      </c>
      <c r="NJE32" s="203">
        <v>0.65</v>
      </c>
      <c r="NJF32" s="203">
        <v>0.65</v>
      </c>
      <c r="NJG32" s="203">
        <v>0.65</v>
      </c>
      <c r="NJH32" s="203">
        <v>0.65</v>
      </c>
      <c r="NJI32" s="203">
        <v>0.65</v>
      </c>
      <c r="NJJ32" s="203">
        <v>0.65</v>
      </c>
      <c r="NJK32" s="203">
        <v>0.65</v>
      </c>
      <c r="NJL32" s="203">
        <v>0.65</v>
      </c>
      <c r="NJM32" s="203">
        <v>0.65</v>
      </c>
      <c r="NJN32" s="203">
        <v>0.65</v>
      </c>
      <c r="NJO32" s="203">
        <v>0.65</v>
      </c>
      <c r="NJP32" s="203">
        <v>0.65</v>
      </c>
      <c r="NJQ32" s="203">
        <v>0.65</v>
      </c>
      <c r="NJR32" s="203">
        <v>0.65</v>
      </c>
      <c r="NJS32" s="203">
        <v>0.65</v>
      </c>
      <c r="NJT32" s="203">
        <v>0.65</v>
      </c>
      <c r="NJU32" s="203">
        <v>0.65</v>
      </c>
      <c r="NJV32" s="203">
        <v>0.65</v>
      </c>
      <c r="NJW32" s="203">
        <v>0.65</v>
      </c>
      <c r="NJX32" s="203">
        <v>0.65</v>
      </c>
      <c r="NJY32" s="203">
        <v>0.65</v>
      </c>
      <c r="NJZ32" s="203">
        <v>0.65</v>
      </c>
      <c r="NKA32" s="203">
        <v>0.65</v>
      </c>
      <c r="NKB32" s="203">
        <v>0.65</v>
      </c>
      <c r="NKC32" s="203">
        <v>0.65</v>
      </c>
      <c r="NKD32" s="203">
        <v>0.65</v>
      </c>
      <c r="NKE32" s="203">
        <v>0.65</v>
      </c>
      <c r="NKF32" s="203">
        <v>0.65</v>
      </c>
      <c r="NKG32" s="203">
        <v>0.65</v>
      </c>
      <c r="NKH32" s="203">
        <v>0.65</v>
      </c>
      <c r="NKI32" s="203">
        <v>0.65</v>
      </c>
      <c r="NKJ32" s="203">
        <v>0.65</v>
      </c>
      <c r="NKK32" s="203">
        <v>0.65</v>
      </c>
      <c r="NKL32" s="203">
        <v>0.65</v>
      </c>
      <c r="NKM32" s="203">
        <v>0.65</v>
      </c>
      <c r="NKN32" s="203">
        <v>0.65</v>
      </c>
      <c r="NKO32" s="203">
        <v>0.65</v>
      </c>
      <c r="NKP32" s="203">
        <v>0.65</v>
      </c>
      <c r="NKQ32" s="203">
        <v>0.65</v>
      </c>
      <c r="NKR32" s="203">
        <v>0.65</v>
      </c>
      <c r="NKS32" s="203">
        <v>0.65</v>
      </c>
      <c r="NKT32" s="203">
        <v>0.65</v>
      </c>
      <c r="NKU32" s="203">
        <v>0.65</v>
      </c>
      <c r="NKV32" s="203">
        <v>0.65</v>
      </c>
      <c r="NKW32" s="203">
        <v>0.65</v>
      </c>
      <c r="NKX32" s="203">
        <v>0.65</v>
      </c>
      <c r="NKY32" s="203">
        <v>0.65</v>
      </c>
      <c r="NKZ32" s="203">
        <v>0.65</v>
      </c>
      <c r="NLA32" s="203">
        <v>0.65</v>
      </c>
      <c r="NLB32" s="203">
        <v>0.65</v>
      </c>
      <c r="NLC32" s="203">
        <v>0.65</v>
      </c>
      <c r="NLD32" s="203">
        <v>0.65</v>
      </c>
      <c r="NLE32" s="203">
        <v>0.65</v>
      </c>
      <c r="NLF32" s="203">
        <v>0.65</v>
      </c>
      <c r="NLG32" s="203">
        <v>0.65</v>
      </c>
      <c r="NLH32" s="203">
        <v>0.65</v>
      </c>
      <c r="NLI32" s="203">
        <v>0.65</v>
      </c>
      <c r="NLJ32" s="203">
        <v>0.65</v>
      </c>
      <c r="NLK32" s="203">
        <v>0.65</v>
      </c>
      <c r="NLL32" s="203">
        <v>0.65</v>
      </c>
      <c r="NLM32" s="203">
        <v>0.65</v>
      </c>
      <c r="NLN32" s="203">
        <v>0.65</v>
      </c>
      <c r="NLO32" s="203">
        <v>0.65</v>
      </c>
      <c r="NLP32" s="203">
        <v>0.65</v>
      </c>
      <c r="NLQ32" s="203">
        <v>0.65</v>
      </c>
      <c r="NLR32" s="203">
        <v>0.65</v>
      </c>
      <c r="NLS32" s="203">
        <v>0.65</v>
      </c>
      <c r="NLT32" s="203">
        <v>0.65</v>
      </c>
      <c r="NLU32" s="203">
        <v>0.65</v>
      </c>
      <c r="NLV32" s="203">
        <v>0.65</v>
      </c>
      <c r="NLW32" s="203">
        <v>0.65</v>
      </c>
      <c r="NLX32" s="203">
        <v>0.65</v>
      </c>
      <c r="NLY32" s="203">
        <v>0.65</v>
      </c>
      <c r="NLZ32" s="203">
        <v>0.65</v>
      </c>
      <c r="NMA32" s="203">
        <v>0.65</v>
      </c>
      <c r="NMB32" s="203">
        <v>0.65</v>
      </c>
      <c r="NMC32" s="203">
        <v>0.65</v>
      </c>
      <c r="NMD32" s="203">
        <v>0.65</v>
      </c>
      <c r="NME32" s="203">
        <v>0.65</v>
      </c>
      <c r="NMF32" s="203">
        <v>0.65</v>
      </c>
      <c r="NMG32" s="203">
        <v>0.65</v>
      </c>
      <c r="NMH32" s="203">
        <v>0.65</v>
      </c>
      <c r="NMI32" s="203">
        <v>0.65</v>
      </c>
      <c r="NMJ32" s="203">
        <v>0.65</v>
      </c>
      <c r="NMK32" s="203">
        <v>0.65</v>
      </c>
      <c r="NML32" s="203">
        <v>0.65</v>
      </c>
      <c r="NMM32" s="203">
        <v>0.65</v>
      </c>
      <c r="NMN32" s="203">
        <v>0.65</v>
      </c>
      <c r="NMO32" s="203">
        <v>0.65</v>
      </c>
      <c r="NMP32" s="203">
        <v>0.65</v>
      </c>
      <c r="NMQ32" s="203">
        <v>0.65</v>
      </c>
      <c r="NMR32" s="203">
        <v>0.65</v>
      </c>
      <c r="NMS32" s="203">
        <v>0.65</v>
      </c>
      <c r="NMT32" s="203">
        <v>0.65</v>
      </c>
      <c r="NMU32" s="203">
        <v>0.65</v>
      </c>
      <c r="NMV32" s="203">
        <v>0.65</v>
      </c>
      <c r="NMW32" s="203">
        <v>0.65</v>
      </c>
      <c r="NMX32" s="203">
        <v>0.65</v>
      </c>
      <c r="NMY32" s="203">
        <v>0.65</v>
      </c>
      <c r="NMZ32" s="203">
        <v>0.65</v>
      </c>
      <c r="NNA32" s="203">
        <v>0.65</v>
      </c>
      <c r="NNB32" s="203">
        <v>0.65</v>
      </c>
      <c r="NNC32" s="203">
        <v>0.65</v>
      </c>
      <c r="NND32" s="203">
        <v>0.65</v>
      </c>
      <c r="NNE32" s="203">
        <v>0.65</v>
      </c>
      <c r="NNF32" s="203">
        <v>0.65</v>
      </c>
      <c r="NNG32" s="203">
        <v>0.65</v>
      </c>
      <c r="NNH32" s="203">
        <v>0.65</v>
      </c>
      <c r="NNI32" s="203">
        <v>0.65</v>
      </c>
      <c r="NNJ32" s="203">
        <v>0.65</v>
      </c>
      <c r="NNK32" s="203">
        <v>0.65</v>
      </c>
      <c r="NNL32" s="203">
        <v>0.65</v>
      </c>
      <c r="NNM32" s="203">
        <v>0.65</v>
      </c>
      <c r="NNN32" s="203">
        <v>0.65</v>
      </c>
      <c r="NNO32" s="203">
        <v>0.65</v>
      </c>
      <c r="NNP32" s="203">
        <v>0.65</v>
      </c>
      <c r="NNQ32" s="203">
        <v>0.65</v>
      </c>
      <c r="NNR32" s="203">
        <v>0.65</v>
      </c>
      <c r="NNS32" s="203">
        <v>0.65</v>
      </c>
      <c r="NNT32" s="203">
        <v>0.65</v>
      </c>
      <c r="NNU32" s="203">
        <v>0.65</v>
      </c>
      <c r="NNV32" s="203">
        <v>0.65</v>
      </c>
      <c r="NNW32" s="203">
        <v>0.65</v>
      </c>
      <c r="NNX32" s="203">
        <v>0.65</v>
      </c>
      <c r="NNY32" s="203">
        <v>0.65</v>
      </c>
      <c r="NNZ32" s="203">
        <v>0.65</v>
      </c>
      <c r="NOA32" s="203">
        <v>0.65</v>
      </c>
      <c r="NOB32" s="203">
        <v>0.65</v>
      </c>
      <c r="NOC32" s="203">
        <v>0.65</v>
      </c>
      <c r="NOD32" s="203">
        <v>0.65</v>
      </c>
      <c r="NOE32" s="203">
        <v>0.65</v>
      </c>
      <c r="NOF32" s="203">
        <v>0.65</v>
      </c>
      <c r="NOG32" s="203">
        <v>0.65</v>
      </c>
      <c r="NOH32" s="203">
        <v>0.65</v>
      </c>
      <c r="NOI32" s="203">
        <v>0.65</v>
      </c>
      <c r="NOJ32" s="203">
        <v>0.65</v>
      </c>
      <c r="NOK32" s="203">
        <v>0.65</v>
      </c>
      <c r="NOL32" s="203">
        <v>0.65</v>
      </c>
      <c r="NOM32" s="203">
        <v>0.65</v>
      </c>
      <c r="NON32" s="203">
        <v>0.65</v>
      </c>
      <c r="NOO32" s="203">
        <v>0.65</v>
      </c>
      <c r="NOP32" s="203">
        <v>0.65</v>
      </c>
      <c r="NOQ32" s="203">
        <v>0.65</v>
      </c>
      <c r="NOR32" s="203">
        <v>0.65</v>
      </c>
      <c r="NOS32" s="203">
        <v>0.65</v>
      </c>
      <c r="NOT32" s="203">
        <v>0.65</v>
      </c>
      <c r="NOU32" s="203">
        <v>0.65</v>
      </c>
      <c r="NOV32" s="203">
        <v>0.65</v>
      </c>
      <c r="NOW32" s="203">
        <v>0.65</v>
      </c>
      <c r="NOX32" s="203">
        <v>0.65</v>
      </c>
      <c r="NOY32" s="203">
        <v>0.65</v>
      </c>
      <c r="NOZ32" s="203">
        <v>0.65</v>
      </c>
      <c r="NPA32" s="203">
        <v>0.65</v>
      </c>
      <c r="NPB32" s="203">
        <v>0.65</v>
      </c>
      <c r="NPC32" s="203">
        <v>0.65</v>
      </c>
      <c r="NPD32" s="203">
        <v>0.65</v>
      </c>
      <c r="NPE32" s="203">
        <v>0.65</v>
      </c>
      <c r="NPF32" s="203">
        <v>0.65</v>
      </c>
      <c r="NPG32" s="203">
        <v>0.65</v>
      </c>
      <c r="NPH32" s="203">
        <v>0.65</v>
      </c>
      <c r="NPI32" s="203">
        <v>0.65</v>
      </c>
      <c r="NPJ32" s="203">
        <v>0.65</v>
      </c>
      <c r="NPK32" s="203">
        <v>0.65</v>
      </c>
      <c r="NPL32" s="203">
        <v>0.65</v>
      </c>
      <c r="NPM32" s="203">
        <v>0.65</v>
      </c>
      <c r="NPN32" s="203">
        <v>0.65</v>
      </c>
      <c r="NPO32" s="203">
        <v>0.65</v>
      </c>
      <c r="NPP32" s="203">
        <v>0.65</v>
      </c>
      <c r="NPQ32" s="203">
        <v>0.65</v>
      </c>
      <c r="NPR32" s="203">
        <v>0.65</v>
      </c>
      <c r="NPS32" s="203">
        <v>0.65</v>
      </c>
      <c r="NPT32" s="203">
        <v>0.65</v>
      </c>
      <c r="NPU32" s="203">
        <v>0.65</v>
      </c>
      <c r="NPV32" s="203">
        <v>0.65</v>
      </c>
      <c r="NPW32" s="203">
        <v>0.65</v>
      </c>
      <c r="NPX32" s="203">
        <v>0.65</v>
      </c>
      <c r="NPY32" s="203">
        <v>0.65</v>
      </c>
      <c r="NPZ32" s="203">
        <v>0.65</v>
      </c>
      <c r="NQA32" s="203">
        <v>0.65</v>
      </c>
      <c r="NQB32" s="203">
        <v>0.65</v>
      </c>
      <c r="NQC32" s="203">
        <v>0.65</v>
      </c>
      <c r="NQD32" s="203">
        <v>0.65</v>
      </c>
      <c r="NQE32" s="203">
        <v>0.65</v>
      </c>
      <c r="NQF32" s="203">
        <v>0.65</v>
      </c>
      <c r="NQG32" s="203">
        <v>0.65</v>
      </c>
      <c r="NQH32" s="203">
        <v>0.65</v>
      </c>
      <c r="NQI32" s="203">
        <v>0.65</v>
      </c>
      <c r="NQJ32" s="203">
        <v>0.65</v>
      </c>
      <c r="NQK32" s="203">
        <v>0.65</v>
      </c>
      <c r="NQL32" s="203">
        <v>0.65</v>
      </c>
      <c r="NQM32" s="203">
        <v>0.65</v>
      </c>
      <c r="NQN32" s="203">
        <v>0.65</v>
      </c>
      <c r="NQO32" s="203">
        <v>0.65</v>
      </c>
      <c r="NQP32" s="203">
        <v>0.65</v>
      </c>
      <c r="NQQ32" s="203">
        <v>0.65</v>
      </c>
      <c r="NQR32" s="203">
        <v>0.65</v>
      </c>
      <c r="NQS32" s="203">
        <v>0.65</v>
      </c>
      <c r="NQT32" s="203">
        <v>0.65</v>
      </c>
      <c r="NQU32" s="203">
        <v>0.65</v>
      </c>
      <c r="NQV32" s="203">
        <v>0.65</v>
      </c>
      <c r="NQW32" s="203">
        <v>0.65</v>
      </c>
      <c r="NQX32" s="203">
        <v>0.65</v>
      </c>
      <c r="NQY32" s="203">
        <v>0.65</v>
      </c>
      <c r="NQZ32" s="203">
        <v>0.65</v>
      </c>
      <c r="NRA32" s="203">
        <v>0.65</v>
      </c>
      <c r="NRB32" s="203">
        <v>0.65</v>
      </c>
      <c r="NRC32" s="203">
        <v>0.65</v>
      </c>
      <c r="NRD32" s="203">
        <v>0.65</v>
      </c>
      <c r="NRE32" s="203">
        <v>0.65</v>
      </c>
      <c r="NRF32" s="203">
        <v>0.65</v>
      </c>
      <c r="NRG32" s="203">
        <v>0.65</v>
      </c>
      <c r="NRH32" s="203">
        <v>0.65</v>
      </c>
      <c r="NRI32" s="203">
        <v>0.65</v>
      </c>
      <c r="NRJ32" s="203">
        <v>0.65</v>
      </c>
      <c r="NRK32" s="203">
        <v>0.65</v>
      </c>
      <c r="NRL32" s="203">
        <v>0.65</v>
      </c>
      <c r="NRM32" s="203">
        <v>0.65</v>
      </c>
      <c r="NRN32" s="203">
        <v>0.65</v>
      </c>
      <c r="NRO32" s="203">
        <v>0.65</v>
      </c>
      <c r="NRP32" s="203">
        <v>0.65</v>
      </c>
      <c r="NRQ32" s="203">
        <v>0.65</v>
      </c>
      <c r="NRR32" s="203">
        <v>0.65</v>
      </c>
      <c r="NRS32" s="203">
        <v>0.65</v>
      </c>
      <c r="NRT32" s="203">
        <v>0.65</v>
      </c>
      <c r="NRU32" s="203">
        <v>0.65</v>
      </c>
      <c r="NRV32" s="203">
        <v>0.65</v>
      </c>
      <c r="NRW32" s="203">
        <v>0.65</v>
      </c>
      <c r="NRX32" s="203">
        <v>0.65</v>
      </c>
      <c r="NRY32" s="203">
        <v>0.65</v>
      </c>
      <c r="NRZ32" s="203">
        <v>0.65</v>
      </c>
      <c r="NSA32" s="203">
        <v>0.65</v>
      </c>
      <c r="NSB32" s="203">
        <v>0.65</v>
      </c>
      <c r="NSC32" s="203">
        <v>0.65</v>
      </c>
      <c r="NSD32" s="203">
        <v>0.65</v>
      </c>
      <c r="NSE32" s="203">
        <v>0.65</v>
      </c>
      <c r="NSF32" s="203">
        <v>0.65</v>
      </c>
      <c r="NSG32" s="203">
        <v>0.65</v>
      </c>
      <c r="NSH32" s="203">
        <v>0.65</v>
      </c>
      <c r="NSI32" s="203">
        <v>0.65</v>
      </c>
      <c r="NSJ32" s="203">
        <v>0.65</v>
      </c>
      <c r="NSK32" s="203">
        <v>0.65</v>
      </c>
      <c r="NSL32" s="203">
        <v>0.65</v>
      </c>
      <c r="NSM32" s="203">
        <v>0.65</v>
      </c>
      <c r="NSN32" s="203">
        <v>0.65</v>
      </c>
      <c r="NSO32" s="203">
        <v>0.65</v>
      </c>
      <c r="NSP32" s="203">
        <v>0.65</v>
      </c>
      <c r="NSQ32" s="203">
        <v>0.65</v>
      </c>
      <c r="NSR32" s="203">
        <v>0.65</v>
      </c>
      <c r="NSS32" s="203">
        <v>0.65</v>
      </c>
      <c r="NST32" s="203">
        <v>0.65</v>
      </c>
      <c r="NSU32" s="203">
        <v>0.65</v>
      </c>
      <c r="NSV32" s="203">
        <v>0.65</v>
      </c>
      <c r="NSW32" s="203">
        <v>0.65</v>
      </c>
      <c r="NSX32" s="203">
        <v>0.65</v>
      </c>
      <c r="NSY32" s="203">
        <v>0.65</v>
      </c>
      <c r="NSZ32" s="203">
        <v>0.65</v>
      </c>
      <c r="NTA32" s="203">
        <v>0.65</v>
      </c>
      <c r="NTB32" s="203">
        <v>0.65</v>
      </c>
      <c r="NTC32" s="203">
        <v>0.65</v>
      </c>
      <c r="NTD32" s="203">
        <v>0.65</v>
      </c>
      <c r="NTE32" s="203">
        <v>0.65</v>
      </c>
      <c r="NTF32" s="203">
        <v>0.65</v>
      </c>
      <c r="NTG32" s="203">
        <v>0.65</v>
      </c>
      <c r="NTH32" s="203">
        <v>0.65</v>
      </c>
      <c r="NTI32" s="203">
        <v>0.65</v>
      </c>
      <c r="NTJ32" s="203">
        <v>0.65</v>
      </c>
      <c r="NTK32" s="203">
        <v>0.65</v>
      </c>
      <c r="NTL32" s="203">
        <v>0.65</v>
      </c>
      <c r="NTM32" s="203">
        <v>0.65</v>
      </c>
      <c r="NTN32" s="203">
        <v>0.65</v>
      </c>
      <c r="NTO32" s="203">
        <v>0.65</v>
      </c>
      <c r="NTP32" s="203">
        <v>0.65</v>
      </c>
      <c r="NTQ32" s="203">
        <v>0.65</v>
      </c>
      <c r="NTR32" s="203">
        <v>0.65</v>
      </c>
      <c r="NTS32" s="203">
        <v>0.65</v>
      </c>
      <c r="NTT32" s="203">
        <v>0.65</v>
      </c>
      <c r="NTU32" s="203">
        <v>0.65</v>
      </c>
      <c r="NTV32" s="203">
        <v>0.65</v>
      </c>
      <c r="NTW32" s="203">
        <v>0.65</v>
      </c>
      <c r="NTX32" s="203">
        <v>0.65</v>
      </c>
      <c r="NTY32" s="203">
        <v>0.65</v>
      </c>
      <c r="NTZ32" s="203">
        <v>0.65</v>
      </c>
      <c r="NUA32" s="203">
        <v>0.65</v>
      </c>
      <c r="NUB32" s="203">
        <v>0.65</v>
      </c>
      <c r="NUC32" s="203">
        <v>0.65</v>
      </c>
      <c r="NUD32" s="203">
        <v>0.65</v>
      </c>
      <c r="NUE32" s="203">
        <v>0.65</v>
      </c>
      <c r="NUF32" s="203">
        <v>0.65</v>
      </c>
      <c r="NUG32" s="203">
        <v>0.65</v>
      </c>
      <c r="NUH32" s="203">
        <v>0.65</v>
      </c>
      <c r="NUI32" s="203">
        <v>0.65</v>
      </c>
      <c r="NUJ32" s="203">
        <v>0.65</v>
      </c>
      <c r="NUK32" s="203">
        <v>0.65</v>
      </c>
      <c r="NUL32" s="203">
        <v>0.65</v>
      </c>
      <c r="NUM32" s="203">
        <v>0.65</v>
      </c>
      <c r="NUN32" s="203">
        <v>0.65</v>
      </c>
      <c r="NUO32" s="203">
        <v>0.65</v>
      </c>
      <c r="NUP32" s="203">
        <v>0.65</v>
      </c>
      <c r="NUQ32" s="203">
        <v>0.65</v>
      </c>
      <c r="NUR32" s="203">
        <v>0.65</v>
      </c>
      <c r="NUS32" s="203">
        <v>0.65</v>
      </c>
      <c r="NUT32" s="203">
        <v>0.65</v>
      </c>
      <c r="NUU32" s="203">
        <v>0.65</v>
      </c>
      <c r="NUV32" s="203">
        <v>0.65</v>
      </c>
      <c r="NUW32" s="203">
        <v>0.65</v>
      </c>
      <c r="NUX32" s="203">
        <v>0.65</v>
      </c>
      <c r="NUY32" s="203">
        <v>0.65</v>
      </c>
      <c r="NUZ32" s="203">
        <v>0.65</v>
      </c>
      <c r="NVA32" s="203">
        <v>0.65</v>
      </c>
      <c r="NVB32" s="203">
        <v>0.65</v>
      </c>
      <c r="NVC32" s="203">
        <v>0.65</v>
      </c>
      <c r="NVD32" s="203">
        <v>0.65</v>
      </c>
      <c r="NVE32" s="203">
        <v>0.65</v>
      </c>
      <c r="NVF32" s="203">
        <v>0.65</v>
      </c>
      <c r="NVG32" s="203">
        <v>0.65</v>
      </c>
      <c r="NVH32" s="203">
        <v>0.65</v>
      </c>
      <c r="NVI32" s="203">
        <v>0.65</v>
      </c>
      <c r="NVJ32" s="203">
        <v>0.65</v>
      </c>
      <c r="NVK32" s="203">
        <v>0.65</v>
      </c>
      <c r="NVL32" s="203">
        <v>0.65</v>
      </c>
      <c r="NVM32" s="203">
        <v>0.65</v>
      </c>
      <c r="NVN32" s="203">
        <v>0.65</v>
      </c>
      <c r="NVO32" s="203">
        <v>0.65</v>
      </c>
      <c r="NVP32" s="203">
        <v>0.65</v>
      </c>
      <c r="NVQ32" s="203">
        <v>0.65</v>
      </c>
      <c r="NVR32" s="203">
        <v>0.65</v>
      </c>
      <c r="NVS32" s="203">
        <v>0.65</v>
      </c>
      <c r="NVT32" s="203">
        <v>0.65</v>
      </c>
      <c r="NVU32" s="203">
        <v>0.65</v>
      </c>
      <c r="NVV32" s="203">
        <v>0.65</v>
      </c>
      <c r="NVW32" s="203">
        <v>0.65</v>
      </c>
      <c r="NVX32" s="203">
        <v>0.65</v>
      </c>
      <c r="NVY32" s="203">
        <v>0.65</v>
      </c>
      <c r="NVZ32" s="203">
        <v>0.65</v>
      </c>
      <c r="NWA32" s="203">
        <v>0.65</v>
      </c>
      <c r="NWB32" s="203">
        <v>0.65</v>
      </c>
      <c r="NWC32" s="203">
        <v>0.65</v>
      </c>
      <c r="NWD32" s="203">
        <v>0.65</v>
      </c>
      <c r="NWE32" s="203">
        <v>0.65</v>
      </c>
      <c r="NWF32" s="203">
        <v>0.65</v>
      </c>
      <c r="NWG32" s="203">
        <v>0.65</v>
      </c>
      <c r="NWH32" s="203">
        <v>0.65</v>
      </c>
      <c r="NWI32" s="203">
        <v>0.65</v>
      </c>
      <c r="NWJ32" s="203">
        <v>0.65</v>
      </c>
      <c r="NWK32" s="203">
        <v>0.65</v>
      </c>
      <c r="NWL32" s="203">
        <v>0.65</v>
      </c>
      <c r="NWM32" s="203">
        <v>0.65</v>
      </c>
      <c r="NWN32" s="203">
        <v>0.65</v>
      </c>
      <c r="NWO32" s="203">
        <v>0.65</v>
      </c>
      <c r="NWP32" s="203">
        <v>0.65</v>
      </c>
      <c r="NWQ32" s="203">
        <v>0.65</v>
      </c>
      <c r="NWR32" s="203">
        <v>0.65</v>
      </c>
      <c r="NWS32" s="203">
        <v>0.65</v>
      </c>
      <c r="NWT32" s="203">
        <v>0.65</v>
      </c>
      <c r="NWU32" s="203">
        <v>0.65</v>
      </c>
      <c r="NWV32" s="203">
        <v>0.65</v>
      </c>
      <c r="NWW32" s="203">
        <v>0.65</v>
      </c>
      <c r="NWX32" s="203">
        <v>0.65</v>
      </c>
      <c r="NWY32" s="203">
        <v>0.65</v>
      </c>
      <c r="NWZ32" s="203">
        <v>0.65</v>
      </c>
      <c r="NXA32" s="203">
        <v>0.65</v>
      </c>
      <c r="NXB32" s="203">
        <v>0.65</v>
      </c>
      <c r="NXC32" s="203">
        <v>0.65</v>
      </c>
      <c r="NXD32" s="203">
        <v>0.65</v>
      </c>
      <c r="NXE32" s="203">
        <v>0.65</v>
      </c>
      <c r="NXF32" s="203">
        <v>0.65</v>
      </c>
      <c r="NXG32" s="203">
        <v>0.65</v>
      </c>
      <c r="NXH32" s="203">
        <v>0.65</v>
      </c>
      <c r="NXI32" s="203">
        <v>0.65</v>
      </c>
      <c r="NXJ32" s="203">
        <v>0.65</v>
      </c>
      <c r="NXK32" s="203">
        <v>0.65</v>
      </c>
      <c r="NXL32" s="203">
        <v>0.65</v>
      </c>
      <c r="NXM32" s="203">
        <v>0.65</v>
      </c>
      <c r="NXN32" s="203">
        <v>0.65</v>
      </c>
      <c r="NXO32" s="203">
        <v>0.65</v>
      </c>
      <c r="NXP32" s="203">
        <v>0.65</v>
      </c>
      <c r="NXQ32" s="203">
        <v>0.65</v>
      </c>
      <c r="NXR32" s="203">
        <v>0.65</v>
      </c>
      <c r="NXS32" s="203">
        <v>0.65</v>
      </c>
      <c r="NXT32" s="203">
        <v>0.65</v>
      </c>
      <c r="NXU32" s="203">
        <v>0.65</v>
      </c>
      <c r="NXV32" s="203">
        <v>0.65</v>
      </c>
      <c r="NXW32" s="203">
        <v>0.65</v>
      </c>
      <c r="NXX32" s="203">
        <v>0.65</v>
      </c>
      <c r="NXY32" s="203">
        <v>0.65</v>
      </c>
      <c r="NXZ32" s="203">
        <v>0.65</v>
      </c>
      <c r="NYA32" s="203">
        <v>0.65</v>
      </c>
      <c r="NYB32" s="203">
        <v>0.65</v>
      </c>
      <c r="NYC32" s="203">
        <v>0.65</v>
      </c>
      <c r="NYD32" s="203">
        <v>0.65</v>
      </c>
      <c r="NYE32" s="203">
        <v>0.65</v>
      </c>
      <c r="NYF32" s="203">
        <v>0.65</v>
      </c>
      <c r="NYG32" s="203">
        <v>0.65</v>
      </c>
      <c r="NYH32" s="203">
        <v>0.65</v>
      </c>
      <c r="NYI32" s="203">
        <v>0.65</v>
      </c>
      <c r="NYJ32" s="203">
        <v>0.65</v>
      </c>
      <c r="NYK32" s="203">
        <v>0.65</v>
      </c>
      <c r="NYL32" s="203">
        <v>0.65</v>
      </c>
      <c r="NYM32" s="203">
        <v>0.65</v>
      </c>
      <c r="NYN32" s="203">
        <v>0.65</v>
      </c>
      <c r="NYO32" s="203">
        <v>0.65</v>
      </c>
      <c r="NYP32" s="203">
        <v>0.65</v>
      </c>
      <c r="NYQ32" s="203">
        <v>0.65</v>
      </c>
      <c r="NYR32" s="203">
        <v>0.65</v>
      </c>
      <c r="NYS32" s="203">
        <v>0.65</v>
      </c>
      <c r="NYT32" s="203">
        <v>0.65</v>
      </c>
      <c r="NYU32" s="203">
        <v>0.65</v>
      </c>
      <c r="NYV32" s="203">
        <v>0.65</v>
      </c>
      <c r="NYW32" s="203">
        <v>0.65</v>
      </c>
      <c r="NYX32" s="203">
        <v>0.65</v>
      </c>
      <c r="NYY32" s="203">
        <v>0.65</v>
      </c>
      <c r="NYZ32" s="203">
        <v>0.65</v>
      </c>
      <c r="NZA32" s="203">
        <v>0.65</v>
      </c>
      <c r="NZB32" s="203">
        <v>0.65</v>
      </c>
      <c r="NZC32" s="203">
        <v>0.65</v>
      </c>
      <c r="NZD32" s="203">
        <v>0.65</v>
      </c>
      <c r="NZE32" s="203">
        <v>0.65</v>
      </c>
      <c r="NZF32" s="203">
        <v>0.65</v>
      </c>
      <c r="NZG32" s="203">
        <v>0.65</v>
      </c>
      <c r="NZH32" s="203">
        <v>0.65</v>
      </c>
      <c r="NZI32" s="203">
        <v>0.65</v>
      </c>
      <c r="NZJ32" s="203">
        <v>0.65</v>
      </c>
      <c r="NZK32" s="203">
        <v>0.65</v>
      </c>
      <c r="NZL32" s="203">
        <v>0.65</v>
      </c>
      <c r="NZM32" s="203">
        <v>0.65</v>
      </c>
      <c r="NZN32" s="203">
        <v>0.65</v>
      </c>
      <c r="NZO32" s="203">
        <v>0.65</v>
      </c>
      <c r="NZP32" s="203">
        <v>0.65</v>
      </c>
      <c r="NZQ32" s="203">
        <v>0.65</v>
      </c>
      <c r="NZR32" s="203">
        <v>0.65</v>
      </c>
      <c r="NZS32" s="203">
        <v>0.65</v>
      </c>
      <c r="NZT32" s="203">
        <v>0.65</v>
      </c>
      <c r="NZU32" s="203">
        <v>0.65</v>
      </c>
      <c r="NZV32" s="203">
        <v>0.65</v>
      </c>
      <c r="NZW32" s="203">
        <v>0.65</v>
      </c>
      <c r="NZX32" s="203">
        <v>0.65</v>
      </c>
      <c r="NZY32" s="203">
        <v>0.65</v>
      </c>
      <c r="NZZ32" s="203">
        <v>0.65</v>
      </c>
      <c r="OAA32" s="203">
        <v>0.65</v>
      </c>
      <c r="OAB32" s="203">
        <v>0.65</v>
      </c>
      <c r="OAC32" s="203">
        <v>0.65</v>
      </c>
      <c r="OAD32" s="203">
        <v>0.65</v>
      </c>
      <c r="OAE32" s="203">
        <v>0.65</v>
      </c>
      <c r="OAF32" s="203">
        <v>0.65</v>
      </c>
      <c r="OAG32" s="203">
        <v>0.65</v>
      </c>
      <c r="OAH32" s="203">
        <v>0.65</v>
      </c>
      <c r="OAI32" s="203">
        <v>0.65</v>
      </c>
      <c r="OAJ32" s="203">
        <v>0.65</v>
      </c>
      <c r="OAK32" s="203">
        <v>0.65</v>
      </c>
      <c r="OAL32" s="203">
        <v>0.65</v>
      </c>
      <c r="OAM32" s="203">
        <v>0.65</v>
      </c>
      <c r="OAN32" s="203">
        <v>0.65</v>
      </c>
      <c r="OAO32" s="203">
        <v>0.65</v>
      </c>
      <c r="OAP32" s="203">
        <v>0.65</v>
      </c>
      <c r="OAQ32" s="203">
        <v>0.65</v>
      </c>
      <c r="OAR32" s="203">
        <v>0.65</v>
      </c>
      <c r="OAS32" s="203">
        <v>0.65</v>
      </c>
      <c r="OAT32" s="203">
        <v>0.65</v>
      </c>
      <c r="OAU32" s="203">
        <v>0.65</v>
      </c>
      <c r="OAV32" s="203">
        <v>0.65</v>
      </c>
      <c r="OAW32" s="203">
        <v>0.65</v>
      </c>
      <c r="OAX32" s="203">
        <v>0.65</v>
      </c>
      <c r="OAY32" s="203">
        <v>0.65</v>
      </c>
      <c r="OAZ32" s="203">
        <v>0.65</v>
      </c>
      <c r="OBA32" s="203">
        <v>0.65</v>
      </c>
      <c r="OBB32" s="203">
        <v>0.65</v>
      </c>
      <c r="OBC32" s="203">
        <v>0.65</v>
      </c>
      <c r="OBD32" s="203">
        <v>0.65</v>
      </c>
      <c r="OBE32" s="203">
        <v>0.65</v>
      </c>
      <c r="OBF32" s="203">
        <v>0.65</v>
      </c>
      <c r="OBG32" s="203">
        <v>0.65</v>
      </c>
      <c r="OBH32" s="203">
        <v>0.65</v>
      </c>
      <c r="OBI32" s="203">
        <v>0.65</v>
      </c>
      <c r="OBJ32" s="203">
        <v>0.65</v>
      </c>
      <c r="OBK32" s="203">
        <v>0.65</v>
      </c>
      <c r="OBL32" s="203">
        <v>0.65</v>
      </c>
      <c r="OBM32" s="203">
        <v>0.65</v>
      </c>
      <c r="OBN32" s="203">
        <v>0.65</v>
      </c>
      <c r="OBO32" s="203">
        <v>0.65</v>
      </c>
      <c r="OBP32" s="203">
        <v>0.65</v>
      </c>
      <c r="OBQ32" s="203">
        <v>0.65</v>
      </c>
      <c r="OBR32" s="203">
        <v>0.65</v>
      </c>
      <c r="OBS32" s="203">
        <v>0.65</v>
      </c>
      <c r="OBT32" s="203">
        <v>0.65</v>
      </c>
      <c r="OBU32" s="203">
        <v>0.65</v>
      </c>
      <c r="OBV32" s="203">
        <v>0.65</v>
      </c>
      <c r="OBW32" s="203">
        <v>0.65</v>
      </c>
      <c r="OBX32" s="203">
        <v>0.65</v>
      </c>
      <c r="OBY32" s="203">
        <v>0.65</v>
      </c>
      <c r="OBZ32" s="203">
        <v>0.65</v>
      </c>
      <c r="OCA32" s="203">
        <v>0.65</v>
      </c>
      <c r="OCB32" s="203">
        <v>0.65</v>
      </c>
      <c r="OCC32" s="203">
        <v>0.65</v>
      </c>
      <c r="OCD32" s="203">
        <v>0.65</v>
      </c>
      <c r="OCE32" s="203">
        <v>0.65</v>
      </c>
      <c r="OCF32" s="203">
        <v>0.65</v>
      </c>
      <c r="OCG32" s="203">
        <v>0.65</v>
      </c>
      <c r="OCH32" s="203">
        <v>0.65</v>
      </c>
      <c r="OCI32" s="203">
        <v>0.65</v>
      </c>
      <c r="OCJ32" s="203">
        <v>0.65</v>
      </c>
      <c r="OCK32" s="203">
        <v>0.65</v>
      </c>
      <c r="OCL32" s="203">
        <v>0.65</v>
      </c>
      <c r="OCM32" s="203">
        <v>0.65</v>
      </c>
      <c r="OCN32" s="203">
        <v>0.65</v>
      </c>
      <c r="OCO32" s="203">
        <v>0.65</v>
      </c>
      <c r="OCP32" s="203">
        <v>0.65</v>
      </c>
      <c r="OCQ32" s="203">
        <v>0.65</v>
      </c>
      <c r="OCR32" s="203">
        <v>0.65</v>
      </c>
      <c r="OCS32" s="203">
        <v>0.65</v>
      </c>
      <c r="OCT32" s="203">
        <v>0.65</v>
      </c>
      <c r="OCU32" s="203">
        <v>0.65</v>
      </c>
      <c r="OCV32" s="203">
        <v>0.65</v>
      </c>
      <c r="OCW32" s="203">
        <v>0.65</v>
      </c>
      <c r="OCX32" s="203">
        <v>0.65</v>
      </c>
      <c r="OCY32" s="203">
        <v>0.65</v>
      </c>
      <c r="OCZ32" s="203">
        <v>0.65</v>
      </c>
      <c r="ODA32" s="203">
        <v>0.65</v>
      </c>
      <c r="ODB32" s="203">
        <v>0.65</v>
      </c>
      <c r="ODC32" s="203">
        <v>0.65</v>
      </c>
      <c r="ODD32" s="203">
        <v>0.65</v>
      </c>
      <c r="ODE32" s="203">
        <v>0.65</v>
      </c>
      <c r="ODF32" s="203">
        <v>0.65</v>
      </c>
      <c r="ODG32" s="203">
        <v>0.65</v>
      </c>
      <c r="ODH32" s="203">
        <v>0.65</v>
      </c>
      <c r="ODI32" s="203">
        <v>0.65</v>
      </c>
      <c r="ODJ32" s="203">
        <v>0.65</v>
      </c>
      <c r="ODK32" s="203">
        <v>0.65</v>
      </c>
      <c r="ODL32" s="203">
        <v>0.65</v>
      </c>
      <c r="ODM32" s="203">
        <v>0.65</v>
      </c>
      <c r="ODN32" s="203">
        <v>0.65</v>
      </c>
      <c r="ODO32" s="203">
        <v>0.65</v>
      </c>
      <c r="ODP32" s="203">
        <v>0.65</v>
      </c>
      <c r="ODQ32" s="203">
        <v>0.65</v>
      </c>
      <c r="ODR32" s="203">
        <v>0.65</v>
      </c>
      <c r="ODS32" s="203">
        <v>0.65</v>
      </c>
      <c r="ODT32" s="203">
        <v>0.65</v>
      </c>
      <c r="ODU32" s="203">
        <v>0.65</v>
      </c>
      <c r="ODV32" s="203">
        <v>0.65</v>
      </c>
      <c r="ODW32" s="203">
        <v>0.65</v>
      </c>
      <c r="ODX32" s="203">
        <v>0.65</v>
      </c>
      <c r="ODY32" s="203">
        <v>0.65</v>
      </c>
      <c r="ODZ32" s="203">
        <v>0.65</v>
      </c>
      <c r="OEA32" s="203">
        <v>0.65</v>
      </c>
      <c r="OEB32" s="203">
        <v>0.65</v>
      </c>
      <c r="OEC32" s="203">
        <v>0.65</v>
      </c>
      <c r="OED32" s="203">
        <v>0.65</v>
      </c>
      <c r="OEE32" s="203">
        <v>0.65</v>
      </c>
      <c r="OEF32" s="203">
        <v>0.65</v>
      </c>
      <c r="OEG32" s="203">
        <v>0.65</v>
      </c>
      <c r="OEH32" s="203">
        <v>0.65</v>
      </c>
      <c r="OEI32" s="203">
        <v>0.65</v>
      </c>
      <c r="OEJ32" s="203">
        <v>0.65</v>
      </c>
      <c r="OEK32" s="203">
        <v>0.65</v>
      </c>
      <c r="OEL32" s="203">
        <v>0.65</v>
      </c>
      <c r="OEM32" s="203">
        <v>0.65</v>
      </c>
      <c r="OEN32" s="203">
        <v>0.65</v>
      </c>
      <c r="OEO32" s="203">
        <v>0.65</v>
      </c>
      <c r="OEP32" s="203">
        <v>0.65</v>
      </c>
      <c r="OEQ32" s="203">
        <v>0.65</v>
      </c>
      <c r="OER32" s="203">
        <v>0.65</v>
      </c>
      <c r="OES32" s="203">
        <v>0.65</v>
      </c>
      <c r="OET32" s="203">
        <v>0.65</v>
      </c>
      <c r="OEU32" s="203">
        <v>0.65</v>
      </c>
      <c r="OEV32" s="203">
        <v>0.65</v>
      </c>
      <c r="OEW32" s="203">
        <v>0.65</v>
      </c>
      <c r="OEX32" s="203">
        <v>0.65</v>
      </c>
      <c r="OEY32" s="203">
        <v>0.65</v>
      </c>
      <c r="OEZ32" s="203">
        <v>0.65</v>
      </c>
      <c r="OFA32" s="203">
        <v>0.65</v>
      </c>
      <c r="OFB32" s="203">
        <v>0.65</v>
      </c>
      <c r="OFC32" s="203">
        <v>0.65</v>
      </c>
      <c r="OFD32" s="203">
        <v>0.65</v>
      </c>
      <c r="OFE32" s="203">
        <v>0.65</v>
      </c>
      <c r="OFF32" s="203">
        <v>0.65</v>
      </c>
      <c r="OFG32" s="203">
        <v>0.65</v>
      </c>
      <c r="OFH32" s="203">
        <v>0.65</v>
      </c>
      <c r="OFI32" s="203">
        <v>0.65</v>
      </c>
      <c r="OFJ32" s="203">
        <v>0.65</v>
      </c>
      <c r="OFK32" s="203">
        <v>0.65</v>
      </c>
      <c r="OFL32" s="203">
        <v>0.65</v>
      </c>
      <c r="OFM32" s="203">
        <v>0.65</v>
      </c>
      <c r="OFN32" s="203">
        <v>0.65</v>
      </c>
      <c r="OFO32" s="203">
        <v>0.65</v>
      </c>
      <c r="OFP32" s="203">
        <v>0.65</v>
      </c>
      <c r="OFQ32" s="203">
        <v>0.65</v>
      </c>
      <c r="OFR32" s="203">
        <v>0.65</v>
      </c>
      <c r="OFS32" s="203">
        <v>0.65</v>
      </c>
      <c r="OFT32" s="203">
        <v>0.65</v>
      </c>
      <c r="OFU32" s="203">
        <v>0.65</v>
      </c>
      <c r="OFV32" s="203">
        <v>0.65</v>
      </c>
      <c r="OFW32" s="203">
        <v>0.65</v>
      </c>
      <c r="OFX32" s="203">
        <v>0.65</v>
      </c>
      <c r="OFY32" s="203">
        <v>0.65</v>
      </c>
      <c r="OFZ32" s="203">
        <v>0.65</v>
      </c>
      <c r="OGA32" s="203">
        <v>0.65</v>
      </c>
      <c r="OGB32" s="203">
        <v>0.65</v>
      </c>
      <c r="OGC32" s="203">
        <v>0.65</v>
      </c>
      <c r="OGD32" s="203">
        <v>0.65</v>
      </c>
      <c r="OGE32" s="203">
        <v>0.65</v>
      </c>
      <c r="OGF32" s="203">
        <v>0.65</v>
      </c>
      <c r="OGG32" s="203">
        <v>0.65</v>
      </c>
      <c r="OGH32" s="203">
        <v>0.65</v>
      </c>
      <c r="OGI32" s="203">
        <v>0.65</v>
      </c>
      <c r="OGJ32" s="203">
        <v>0.65</v>
      </c>
      <c r="OGK32" s="203">
        <v>0.65</v>
      </c>
      <c r="OGL32" s="203">
        <v>0.65</v>
      </c>
      <c r="OGM32" s="203">
        <v>0.65</v>
      </c>
      <c r="OGN32" s="203">
        <v>0.65</v>
      </c>
      <c r="OGO32" s="203">
        <v>0.65</v>
      </c>
      <c r="OGP32" s="203">
        <v>0.65</v>
      </c>
      <c r="OGQ32" s="203">
        <v>0.65</v>
      </c>
      <c r="OGR32" s="203">
        <v>0.65</v>
      </c>
      <c r="OGS32" s="203">
        <v>0.65</v>
      </c>
      <c r="OGT32" s="203">
        <v>0.65</v>
      </c>
      <c r="OGU32" s="203">
        <v>0.65</v>
      </c>
      <c r="OGV32" s="203">
        <v>0.65</v>
      </c>
      <c r="OGW32" s="203">
        <v>0.65</v>
      </c>
      <c r="OGX32" s="203">
        <v>0.65</v>
      </c>
      <c r="OGY32" s="203">
        <v>0.65</v>
      </c>
      <c r="OGZ32" s="203">
        <v>0.65</v>
      </c>
      <c r="OHA32" s="203">
        <v>0.65</v>
      </c>
      <c r="OHB32" s="203">
        <v>0.65</v>
      </c>
      <c r="OHC32" s="203">
        <v>0.65</v>
      </c>
      <c r="OHD32" s="203">
        <v>0.65</v>
      </c>
      <c r="OHE32" s="203">
        <v>0.65</v>
      </c>
      <c r="OHF32" s="203">
        <v>0.65</v>
      </c>
      <c r="OHG32" s="203">
        <v>0.65</v>
      </c>
      <c r="OHH32" s="203">
        <v>0.65</v>
      </c>
      <c r="OHI32" s="203">
        <v>0.65</v>
      </c>
      <c r="OHJ32" s="203">
        <v>0.65</v>
      </c>
      <c r="OHK32" s="203">
        <v>0.65</v>
      </c>
      <c r="OHL32" s="203">
        <v>0.65</v>
      </c>
      <c r="OHM32" s="203">
        <v>0.65</v>
      </c>
      <c r="OHN32" s="203">
        <v>0.65</v>
      </c>
      <c r="OHO32" s="203">
        <v>0.65</v>
      </c>
      <c r="OHP32" s="203">
        <v>0.65</v>
      </c>
      <c r="OHQ32" s="203">
        <v>0.65</v>
      </c>
      <c r="OHR32" s="203">
        <v>0.65</v>
      </c>
      <c r="OHS32" s="203">
        <v>0.65</v>
      </c>
      <c r="OHT32" s="203">
        <v>0.65</v>
      </c>
      <c r="OHU32" s="203">
        <v>0.65</v>
      </c>
      <c r="OHV32" s="203">
        <v>0.65</v>
      </c>
      <c r="OHW32" s="203">
        <v>0.65</v>
      </c>
      <c r="OHX32" s="203">
        <v>0.65</v>
      </c>
      <c r="OHY32" s="203">
        <v>0.65</v>
      </c>
      <c r="OHZ32" s="203">
        <v>0.65</v>
      </c>
      <c r="OIA32" s="203">
        <v>0.65</v>
      </c>
      <c r="OIB32" s="203">
        <v>0.65</v>
      </c>
      <c r="OIC32" s="203">
        <v>0.65</v>
      </c>
      <c r="OID32" s="203">
        <v>0.65</v>
      </c>
      <c r="OIE32" s="203">
        <v>0.65</v>
      </c>
      <c r="OIF32" s="203">
        <v>0.65</v>
      </c>
      <c r="OIG32" s="203">
        <v>0.65</v>
      </c>
      <c r="OIH32" s="203">
        <v>0.65</v>
      </c>
      <c r="OII32" s="203">
        <v>0.65</v>
      </c>
      <c r="OIJ32" s="203">
        <v>0.65</v>
      </c>
      <c r="OIK32" s="203">
        <v>0.65</v>
      </c>
      <c r="OIL32" s="203">
        <v>0.65</v>
      </c>
      <c r="OIM32" s="203">
        <v>0.65</v>
      </c>
      <c r="OIN32" s="203">
        <v>0.65</v>
      </c>
      <c r="OIO32" s="203">
        <v>0.65</v>
      </c>
      <c r="OIP32" s="203">
        <v>0.65</v>
      </c>
      <c r="OIQ32" s="203">
        <v>0.65</v>
      </c>
      <c r="OIR32" s="203">
        <v>0.65</v>
      </c>
      <c r="OIS32" s="203">
        <v>0.65</v>
      </c>
      <c r="OIT32" s="203">
        <v>0.65</v>
      </c>
      <c r="OIU32" s="203">
        <v>0.65</v>
      </c>
      <c r="OIV32" s="203">
        <v>0.65</v>
      </c>
      <c r="OIW32" s="203">
        <v>0.65</v>
      </c>
      <c r="OIX32" s="203">
        <v>0.65</v>
      </c>
      <c r="OIY32" s="203">
        <v>0.65</v>
      </c>
      <c r="OIZ32" s="203">
        <v>0.65</v>
      </c>
      <c r="OJA32" s="203">
        <v>0.65</v>
      </c>
      <c r="OJB32" s="203">
        <v>0.65</v>
      </c>
      <c r="OJC32" s="203">
        <v>0.65</v>
      </c>
      <c r="OJD32" s="203">
        <v>0.65</v>
      </c>
      <c r="OJE32" s="203">
        <v>0.65</v>
      </c>
      <c r="OJF32" s="203">
        <v>0.65</v>
      </c>
      <c r="OJG32" s="203">
        <v>0.65</v>
      </c>
      <c r="OJH32" s="203">
        <v>0.65</v>
      </c>
      <c r="OJI32" s="203">
        <v>0.65</v>
      </c>
      <c r="OJJ32" s="203">
        <v>0.65</v>
      </c>
      <c r="OJK32" s="203">
        <v>0.65</v>
      </c>
      <c r="OJL32" s="203">
        <v>0.65</v>
      </c>
      <c r="OJM32" s="203">
        <v>0.65</v>
      </c>
      <c r="OJN32" s="203">
        <v>0.65</v>
      </c>
      <c r="OJO32" s="203">
        <v>0.65</v>
      </c>
      <c r="OJP32" s="203">
        <v>0.65</v>
      </c>
      <c r="OJQ32" s="203">
        <v>0.65</v>
      </c>
      <c r="OJR32" s="203">
        <v>0.65</v>
      </c>
      <c r="OJS32" s="203">
        <v>0.65</v>
      </c>
      <c r="OJT32" s="203">
        <v>0.65</v>
      </c>
      <c r="OJU32" s="203">
        <v>0.65</v>
      </c>
      <c r="OJV32" s="203">
        <v>0.65</v>
      </c>
      <c r="OJW32" s="203">
        <v>0.65</v>
      </c>
      <c r="OJX32" s="203">
        <v>0.65</v>
      </c>
      <c r="OJY32" s="203">
        <v>0.65</v>
      </c>
      <c r="OJZ32" s="203">
        <v>0.65</v>
      </c>
      <c r="OKA32" s="203">
        <v>0.65</v>
      </c>
      <c r="OKB32" s="203">
        <v>0.65</v>
      </c>
      <c r="OKC32" s="203">
        <v>0.65</v>
      </c>
      <c r="OKD32" s="203">
        <v>0.65</v>
      </c>
      <c r="OKE32" s="203">
        <v>0.65</v>
      </c>
      <c r="OKF32" s="203">
        <v>0.65</v>
      </c>
      <c r="OKG32" s="203">
        <v>0.65</v>
      </c>
      <c r="OKH32" s="203">
        <v>0.65</v>
      </c>
      <c r="OKI32" s="203">
        <v>0.65</v>
      </c>
      <c r="OKJ32" s="203">
        <v>0.65</v>
      </c>
      <c r="OKK32" s="203">
        <v>0.65</v>
      </c>
      <c r="OKL32" s="203">
        <v>0.65</v>
      </c>
      <c r="OKM32" s="203">
        <v>0.65</v>
      </c>
      <c r="OKN32" s="203">
        <v>0.65</v>
      </c>
      <c r="OKO32" s="203">
        <v>0.65</v>
      </c>
      <c r="OKP32" s="203">
        <v>0.65</v>
      </c>
      <c r="OKQ32" s="203">
        <v>0.65</v>
      </c>
      <c r="OKR32" s="203">
        <v>0.65</v>
      </c>
      <c r="OKS32" s="203">
        <v>0.65</v>
      </c>
      <c r="OKT32" s="203">
        <v>0.65</v>
      </c>
      <c r="OKU32" s="203">
        <v>0.65</v>
      </c>
      <c r="OKV32" s="203">
        <v>0.65</v>
      </c>
      <c r="OKW32" s="203">
        <v>0.65</v>
      </c>
      <c r="OKX32" s="203">
        <v>0.65</v>
      </c>
      <c r="OKY32" s="203">
        <v>0.65</v>
      </c>
      <c r="OKZ32" s="203">
        <v>0.65</v>
      </c>
      <c r="OLA32" s="203">
        <v>0.65</v>
      </c>
      <c r="OLB32" s="203">
        <v>0.65</v>
      </c>
      <c r="OLC32" s="203">
        <v>0.65</v>
      </c>
      <c r="OLD32" s="203">
        <v>0.65</v>
      </c>
      <c r="OLE32" s="203">
        <v>0.65</v>
      </c>
      <c r="OLF32" s="203">
        <v>0.65</v>
      </c>
      <c r="OLG32" s="203">
        <v>0.65</v>
      </c>
      <c r="OLH32" s="203">
        <v>0.65</v>
      </c>
      <c r="OLI32" s="203">
        <v>0.65</v>
      </c>
      <c r="OLJ32" s="203">
        <v>0.65</v>
      </c>
      <c r="OLK32" s="203">
        <v>0.65</v>
      </c>
      <c r="OLL32" s="203">
        <v>0.65</v>
      </c>
      <c r="OLM32" s="203">
        <v>0.65</v>
      </c>
      <c r="OLN32" s="203">
        <v>0.65</v>
      </c>
      <c r="OLO32" s="203">
        <v>0.65</v>
      </c>
      <c r="OLP32" s="203">
        <v>0.65</v>
      </c>
      <c r="OLQ32" s="203">
        <v>0.65</v>
      </c>
      <c r="OLR32" s="203">
        <v>0.65</v>
      </c>
      <c r="OLS32" s="203">
        <v>0.65</v>
      </c>
      <c r="OLT32" s="203">
        <v>0.65</v>
      </c>
      <c r="OLU32" s="203">
        <v>0.65</v>
      </c>
      <c r="OLV32" s="203">
        <v>0.65</v>
      </c>
      <c r="OLW32" s="203">
        <v>0.65</v>
      </c>
      <c r="OLX32" s="203">
        <v>0.65</v>
      </c>
      <c r="OLY32" s="203">
        <v>0.65</v>
      </c>
      <c r="OLZ32" s="203">
        <v>0.65</v>
      </c>
      <c r="OMA32" s="203">
        <v>0.65</v>
      </c>
      <c r="OMB32" s="203">
        <v>0.65</v>
      </c>
      <c r="OMC32" s="203">
        <v>0.65</v>
      </c>
      <c r="OMD32" s="203">
        <v>0.65</v>
      </c>
      <c r="OME32" s="203">
        <v>0.65</v>
      </c>
      <c r="OMF32" s="203">
        <v>0.65</v>
      </c>
      <c r="OMG32" s="203">
        <v>0.65</v>
      </c>
      <c r="OMH32" s="203">
        <v>0.65</v>
      </c>
      <c r="OMI32" s="203">
        <v>0.65</v>
      </c>
      <c r="OMJ32" s="203">
        <v>0.65</v>
      </c>
      <c r="OMK32" s="203">
        <v>0.65</v>
      </c>
      <c r="OML32" s="203">
        <v>0.65</v>
      </c>
      <c r="OMM32" s="203">
        <v>0.65</v>
      </c>
      <c r="OMN32" s="203">
        <v>0.65</v>
      </c>
      <c r="OMO32" s="203">
        <v>0.65</v>
      </c>
      <c r="OMP32" s="203">
        <v>0.65</v>
      </c>
      <c r="OMQ32" s="203">
        <v>0.65</v>
      </c>
      <c r="OMR32" s="203">
        <v>0.65</v>
      </c>
      <c r="OMS32" s="203">
        <v>0.65</v>
      </c>
      <c r="OMT32" s="203">
        <v>0.65</v>
      </c>
      <c r="OMU32" s="203">
        <v>0.65</v>
      </c>
      <c r="OMV32" s="203">
        <v>0.65</v>
      </c>
      <c r="OMW32" s="203">
        <v>0.65</v>
      </c>
      <c r="OMX32" s="203">
        <v>0.65</v>
      </c>
      <c r="OMY32" s="203">
        <v>0.65</v>
      </c>
      <c r="OMZ32" s="203">
        <v>0.65</v>
      </c>
      <c r="ONA32" s="203">
        <v>0.65</v>
      </c>
      <c r="ONB32" s="203">
        <v>0.65</v>
      </c>
      <c r="ONC32" s="203">
        <v>0.65</v>
      </c>
      <c r="OND32" s="203">
        <v>0.65</v>
      </c>
      <c r="ONE32" s="203">
        <v>0.65</v>
      </c>
      <c r="ONF32" s="203">
        <v>0.65</v>
      </c>
      <c r="ONG32" s="203">
        <v>0.65</v>
      </c>
      <c r="ONH32" s="203">
        <v>0.65</v>
      </c>
      <c r="ONI32" s="203">
        <v>0.65</v>
      </c>
      <c r="ONJ32" s="203">
        <v>0.65</v>
      </c>
      <c r="ONK32" s="203">
        <v>0.65</v>
      </c>
      <c r="ONL32" s="203">
        <v>0.65</v>
      </c>
      <c r="ONM32" s="203">
        <v>0.65</v>
      </c>
      <c r="ONN32" s="203">
        <v>0.65</v>
      </c>
      <c r="ONO32" s="203">
        <v>0.65</v>
      </c>
      <c r="ONP32" s="203">
        <v>0.65</v>
      </c>
      <c r="ONQ32" s="203">
        <v>0.65</v>
      </c>
      <c r="ONR32" s="203">
        <v>0.65</v>
      </c>
      <c r="ONS32" s="203">
        <v>0.65</v>
      </c>
      <c r="ONT32" s="203">
        <v>0.65</v>
      </c>
      <c r="ONU32" s="203">
        <v>0.65</v>
      </c>
      <c r="ONV32" s="203">
        <v>0.65</v>
      </c>
      <c r="ONW32" s="203">
        <v>0.65</v>
      </c>
      <c r="ONX32" s="203">
        <v>0.65</v>
      </c>
      <c r="ONY32" s="203">
        <v>0.65</v>
      </c>
      <c r="ONZ32" s="203">
        <v>0.65</v>
      </c>
      <c r="OOA32" s="203">
        <v>0.65</v>
      </c>
      <c r="OOB32" s="203">
        <v>0.65</v>
      </c>
      <c r="OOC32" s="203">
        <v>0.65</v>
      </c>
      <c r="OOD32" s="203">
        <v>0.65</v>
      </c>
      <c r="OOE32" s="203">
        <v>0.65</v>
      </c>
      <c r="OOF32" s="203">
        <v>0.65</v>
      </c>
      <c r="OOG32" s="203">
        <v>0.65</v>
      </c>
      <c r="OOH32" s="203">
        <v>0.65</v>
      </c>
      <c r="OOI32" s="203">
        <v>0.65</v>
      </c>
      <c r="OOJ32" s="203">
        <v>0.65</v>
      </c>
      <c r="OOK32" s="203">
        <v>0.65</v>
      </c>
      <c r="OOL32" s="203">
        <v>0.65</v>
      </c>
      <c r="OOM32" s="203">
        <v>0.65</v>
      </c>
      <c r="OON32" s="203">
        <v>0.65</v>
      </c>
      <c r="OOO32" s="203">
        <v>0.65</v>
      </c>
      <c r="OOP32" s="203">
        <v>0.65</v>
      </c>
      <c r="OOQ32" s="203">
        <v>0.65</v>
      </c>
      <c r="OOR32" s="203">
        <v>0.65</v>
      </c>
      <c r="OOS32" s="203">
        <v>0.65</v>
      </c>
      <c r="OOT32" s="203">
        <v>0.65</v>
      </c>
      <c r="OOU32" s="203">
        <v>0.65</v>
      </c>
      <c r="OOV32" s="203">
        <v>0.65</v>
      </c>
      <c r="OOW32" s="203">
        <v>0.65</v>
      </c>
      <c r="OOX32" s="203">
        <v>0.65</v>
      </c>
      <c r="OOY32" s="203">
        <v>0.65</v>
      </c>
      <c r="OOZ32" s="203">
        <v>0.65</v>
      </c>
      <c r="OPA32" s="203">
        <v>0.65</v>
      </c>
      <c r="OPB32" s="203">
        <v>0.65</v>
      </c>
      <c r="OPC32" s="203">
        <v>0.65</v>
      </c>
      <c r="OPD32" s="203">
        <v>0.65</v>
      </c>
      <c r="OPE32" s="203">
        <v>0.65</v>
      </c>
      <c r="OPF32" s="203">
        <v>0.65</v>
      </c>
      <c r="OPG32" s="203">
        <v>0.65</v>
      </c>
      <c r="OPH32" s="203">
        <v>0.65</v>
      </c>
      <c r="OPI32" s="203">
        <v>0.65</v>
      </c>
      <c r="OPJ32" s="203">
        <v>0.65</v>
      </c>
      <c r="OPK32" s="203">
        <v>0.65</v>
      </c>
      <c r="OPL32" s="203">
        <v>0.65</v>
      </c>
      <c r="OPM32" s="203">
        <v>0.65</v>
      </c>
      <c r="OPN32" s="203">
        <v>0.65</v>
      </c>
      <c r="OPO32" s="203">
        <v>0.65</v>
      </c>
      <c r="OPP32" s="203">
        <v>0.65</v>
      </c>
      <c r="OPQ32" s="203">
        <v>0.65</v>
      </c>
      <c r="OPR32" s="203">
        <v>0.65</v>
      </c>
      <c r="OPS32" s="203">
        <v>0.65</v>
      </c>
      <c r="OPT32" s="203">
        <v>0.65</v>
      </c>
      <c r="OPU32" s="203">
        <v>0.65</v>
      </c>
      <c r="OPV32" s="203">
        <v>0.65</v>
      </c>
      <c r="OPW32" s="203">
        <v>0.65</v>
      </c>
      <c r="OPX32" s="203">
        <v>0.65</v>
      </c>
      <c r="OPY32" s="203">
        <v>0.65</v>
      </c>
      <c r="OPZ32" s="203">
        <v>0.65</v>
      </c>
      <c r="OQA32" s="203">
        <v>0.65</v>
      </c>
      <c r="OQB32" s="203">
        <v>0.65</v>
      </c>
      <c r="OQC32" s="203">
        <v>0.65</v>
      </c>
      <c r="OQD32" s="203">
        <v>0.65</v>
      </c>
      <c r="OQE32" s="203">
        <v>0.65</v>
      </c>
      <c r="OQF32" s="203">
        <v>0.65</v>
      </c>
      <c r="OQG32" s="203">
        <v>0.65</v>
      </c>
      <c r="OQH32" s="203">
        <v>0.65</v>
      </c>
      <c r="OQI32" s="203">
        <v>0.65</v>
      </c>
      <c r="OQJ32" s="203">
        <v>0.65</v>
      </c>
      <c r="OQK32" s="203">
        <v>0.65</v>
      </c>
      <c r="OQL32" s="203">
        <v>0.65</v>
      </c>
      <c r="OQM32" s="203">
        <v>0.65</v>
      </c>
      <c r="OQN32" s="203">
        <v>0.65</v>
      </c>
      <c r="OQO32" s="203">
        <v>0.65</v>
      </c>
      <c r="OQP32" s="203">
        <v>0.65</v>
      </c>
      <c r="OQQ32" s="203">
        <v>0.65</v>
      </c>
      <c r="OQR32" s="203">
        <v>0.65</v>
      </c>
      <c r="OQS32" s="203">
        <v>0.65</v>
      </c>
      <c r="OQT32" s="203">
        <v>0.65</v>
      </c>
      <c r="OQU32" s="203">
        <v>0.65</v>
      </c>
      <c r="OQV32" s="203">
        <v>0.65</v>
      </c>
      <c r="OQW32" s="203">
        <v>0.65</v>
      </c>
      <c r="OQX32" s="203">
        <v>0.65</v>
      </c>
      <c r="OQY32" s="203">
        <v>0.65</v>
      </c>
      <c r="OQZ32" s="203">
        <v>0.65</v>
      </c>
      <c r="ORA32" s="203">
        <v>0.65</v>
      </c>
      <c r="ORB32" s="203">
        <v>0.65</v>
      </c>
      <c r="ORC32" s="203">
        <v>0.65</v>
      </c>
      <c r="ORD32" s="203">
        <v>0.65</v>
      </c>
      <c r="ORE32" s="203">
        <v>0.65</v>
      </c>
      <c r="ORF32" s="203">
        <v>0.65</v>
      </c>
      <c r="ORG32" s="203">
        <v>0.65</v>
      </c>
      <c r="ORH32" s="203">
        <v>0.65</v>
      </c>
      <c r="ORI32" s="203">
        <v>0.65</v>
      </c>
      <c r="ORJ32" s="203">
        <v>0.65</v>
      </c>
      <c r="ORK32" s="203">
        <v>0.65</v>
      </c>
      <c r="ORL32" s="203">
        <v>0.65</v>
      </c>
      <c r="ORM32" s="203">
        <v>0.65</v>
      </c>
      <c r="ORN32" s="203">
        <v>0.65</v>
      </c>
      <c r="ORO32" s="203">
        <v>0.65</v>
      </c>
      <c r="ORP32" s="203">
        <v>0.65</v>
      </c>
      <c r="ORQ32" s="203">
        <v>0.65</v>
      </c>
      <c r="ORR32" s="203">
        <v>0.65</v>
      </c>
      <c r="ORS32" s="203">
        <v>0.65</v>
      </c>
      <c r="ORT32" s="203">
        <v>0.65</v>
      </c>
      <c r="ORU32" s="203">
        <v>0.65</v>
      </c>
      <c r="ORV32" s="203">
        <v>0.65</v>
      </c>
      <c r="ORW32" s="203">
        <v>0.65</v>
      </c>
      <c r="ORX32" s="203">
        <v>0.65</v>
      </c>
      <c r="ORY32" s="203">
        <v>0.65</v>
      </c>
      <c r="ORZ32" s="203">
        <v>0.65</v>
      </c>
      <c r="OSA32" s="203">
        <v>0.65</v>
      </c>
      <c r="OSB32" s="203">
        <v>0.65</v>
      </c>
      <c r="OSC32" s="203">
        <v>0.65</v>
      </c>
      <c r="OSD32" s="203">
        <v>0.65</v>
      </c>
      <c r="OSE32" s="203">
        <v>0.65</v>
      </c>
      <c r="OSF32" s="203">
        <v>0.65</v>
      </c>
      <c r="OSG32" s="203">
        <v>0.65</v>
      </c>
      <c r="OSH32" s="203">
        <v>0.65</v>
      </c>
      <c r="OSI32" s="203">
        <v>0.65</v>
      </c>
      <c r="OSJ32" s="203">
        <v>0.65</v>
      </c>
      <c r="OSK32" s="203">
        <v>0.65</v>
      </c>
      <c r="OSL32" s="203">
        <v>0.65</v>
      </c>
      <c r="OSM32" s="203">
        <v>0.65</v>
      </c>
      <c r="OSN32" s="203">
        <v>0.65</v>
      </c>
      <c r="OSO32" s="203">
        <v>0.65</v>
      </c>
      <c r="OSP32" s="203">
        <v>0.65</v>
      </c>
      <c r="OSQ32" s="203">
        <v>0.65</v>
      </c>
      <c r="OSR32" s="203">
        <v>0.65</v>
      </c>
      <c r="OSS32" s="203">
        <v>0.65</v>
      </c>
      <c r="OST32" s="203">
        <v>0.65</v>
      </c>
      <c r="OSU32" s="203">
        <v>0.65</v>
      </c>
      <c r="OSV32" s="203">
        <v>0.65</v>
      </c>
      <c r="OSW32" s="203">
        <v>0.65</v>
      </c>
      <c r="OSX32" s="203">
        <v>0.65</v>
      </c>
      <c r="OSY32" s="203">
        <v>0.65</v>
      </c>
      <c r="OSZ32" s="203">
        <v>0.65</v>
      </c>
      <c r="OTA32" s="203">
        <v>0.65</v>
      </c>
      <c r="OTB32" s="203">
        <v>0.65</v>
      </c>
      <c r="OTC32" s="203">
        <v>0.65</v>
      </c>
      <c r="OTD32" s="203">
        <v>0.65</v>
      </c>
      <c r="OTE32" s="203">
        <v>0.65</v>
      </c>
      <c r="OTF32" s="203">
        <v>0.65</v>
      </c>
      <c r="OTG32" s="203">
        <v>0.65</v>
      </c>
      <c r="OTH32" s="203">
        <v>0.65</v>
      </c>
      <c r="OTI32" s="203">
        <v>0.65</v>
      </c>
      <c r="OTJ32" s="203">
        <v>0.65</v>
      </c>
      <c r="OTK32" s="203">
        <v>0.65</v>
      </c>
      <c r="OTL32" s="203">
        <v>0.65</v>
      </c>
      <c r="OTM32" s="203">
        <v>0.65</v>
      </c>
      <c r="OTN32" s="203">
        <v>0.65</v>
      </c>
      <c r="OTO32" s="203">
        <v>0.65</v>
      </c>
      <c r="OTP32" s="203">
        <v>0.65</v>
      </c>
      <c r="OTQ32" s="203">
        <v>0.65</v>
      </c>
      <c r="OTR32" s="203">
        <v>0.65</v>
      </c>
      <c r="OTS32" s="203">
        <v>0.65</v>
      </c>
      <c r="OTT32" s="203">
        <v>0.65</v>
      </c>
      <c r="OTU32" s="203">
        <v>0.65</v>
      </c>
      <c r="OTV32" s="203">
        <v>0.65</v>
      </c>
      <c r="OTW32" s="203">
        <v>0.65</v>
      </c>
      <c r="OTX32" s="203">
        <v>0.65</v>
      </c>
      <c r="OTY32" s="203">
        <v>0.65</v>
      </c>
      <c r="OTZ32" s="203">
        <v>0.65</v>
      </c>
      <c r="OUA32" s="203">
        <v>0.65</v>
      </c>
      <c r="OUB32" s="203">
        <v>0.65</v>
      </c>
      <c r="OUC32" s="203">
        <v>0.65</v>
      </c>
      <c r="OUD32" s="203">
        <v>0.65</v>
      </c>
      <c r="OUE32" s="203">
        <v>0.65</v>
      </c>
      <c r="OUF32" s="203">
        <v>0.65</v>
      </c>
      <c r="OUG32" s="203">
        <v>0.65</v>
      </c>
      <c r="OUH32" s="203">
        <v>0.65</v>
      </c>
      <c r="OUI32" s="203">
        <v>0.65</v>
      </c>
      <c r="OUJ32" s="203">
        <v>0.65</v>
      </c>
      <c r="OUK32" s="203">
        <v>0.65</v>
      </c>
      <c r="OUL32" s="203">
        <v>0.65</v>
      </c>
      <c r="OUM32" s="203">
        <v>0.65</v>
      </c>
      <c r="OUN32" s="203">
        <v>0.65</v>
      </c>
      <c r="OUO32" s="203">
        <v>0.65</v>
      </c>
      <c r="OUP32" s="203">
        <v>0.65</v>
      </c>
      <c r="OUQ32" s="203">
        <v>0.65</v>
      </c>
      <c r="OUR32" s="203">
        <v>0.65</v>
      </c>
      <c r="OUS32" s="203">
        <v>0.65</v>
      </c>
      <c r="OUT32" s="203">
        <v>0.65</v>
      </c>
      <c r="OUU32" s="203">
        <v>0.65</v>
      </c>
      <c r="OUV32" s="203">
        <v>0.65</v>
      </c>
      <c r="OUW32" s="203">
        <v>0.65</v>
      </c>
      <c r="OUX32" s="203">
        <v>0.65</v>
      </c>
      <c r="OUY32" s="203">
        <v>0.65</v>
      </c>
      <c r="OUZ32" s="203">
        <v>0.65</v>
      </c>
      <c r="OVA32" s="203">
        <v>0.65</v>
      </c>
      <c r="OVB32" s="203">
        <v>0.65</v>
      </c>
      <c r="OVC32" s="203">
        <v>0.65</v>
      </c>
      <c r="OVD32" s="203">
        <v>0.65</v>
      </c>
      <c r="OVE32" s="203">
        <v>0.65</v>
      </c>
      <c r="OVF32" s="203">
        <v>0.65</v>
      </c>
      <c r="OVG32" s="203">
        <v>0.65</v>
      </c>
      <c r="OVH32" s="203">
        <v>0.65</v>
      </c>
      <c r="OVI32" s="203">
        <v>0.65</v>
      </c>
      <c r="OVJ32" s="203">
        <v>0.65</v>
      </c>
      <c r="OVK32" s="203">
        <v>0.65</v>
      </c>
      <c r="OVL32" s="203">
        <v>0.65</v>
      </c>
      <c r="OVM32" s="203">
        <v>0.65</v>
      </c>
      <c r="OVN32" s="203">
        <v>0.65</v>
      </c>
      <c r="OVO32" s="203">
        <v>0.65</v>
      </c>
      <c r="OVP32" s="203">
        <v>0.65</v>
      </c>
      <c r="OVQ32" s="203">
        <v>0.65</v>
      </c>
      <c r="OVR32" s="203">
        <v>0.65</v>
      </c>
      <c r="OVS32" s="203">
        <v>0.65</v>
      </c>
      <c r="OVT32" s="203">
        <v>0.65</v>
      </c>
      <c r="OVU32" s="203">
        <v>0.65</v>
      </c>
      <c r="OVV32" s="203">
        <v>0.65</v>
      </c>
      <c r="OVW32" s="203">
        <v>0.65</v>
      </c>
      <c r="OVX32" s="203">
        <v>0.65</v>
      </c>
      <c r="OVY32" s="203">
        <v>0.65</v>
      </c>
      <c r="OVZ32" s="203">
        <v>0.65</v>
      </c>
      <c r="OWA32" s="203">
        <v>0.65</v>
      </c>
      <c r="OWB32" s="203">
        <v>0.65</v>
      </c>
      <c r="OWC32" s="203">
        <v>0.65</v>
      </c>
      <c r="OWD32" s="203">
        <v>0.65</v>
      </c>
      <c r="OWE32" s="203">
        <v>0.65</v>
      </c>
      <c r="OWF32" s="203">
        <v>0.65</v>
      </c>
      <c r="OWG32" s="203">
        <v>0.65</v>
      </c>
      <c r="OWH32" s="203">
        <v>0.65</v>
      </c>
      <c r="OWI32" s="203">
        <v>0.65</v>
      </c>
      <c r="OWJ32" s="203">
        <v>0.65</v>
      </c>
      <c r="OWK32" s="203">
        <v>0.65</v>
      </c>
      <c r="OWL32" s="203">
        <v>0.65</v>
      </c>
      <c r="OWM32" s="203">
        <v>0.65</v>
      </c>
      <c r="OWN32" s="203">
        <v>0.65</v>
      </c>
      <c r="OWO32" s="203">
        <v>0.65</v>
      </c>
      <c r="OWP32" s="203">
        <v>0.65</v>
      </c>
      <c r="OWQ32" s="203">
        <v>0.65</v>
      </c>
      <c r="OWR32" s="203">
        <v>0.65</v>
      </c>
      <c r="OWS32" s="203">
        <v>0.65</v>
      </c>
      <c r="OWT32" s="203">
        <v>0.65</v>
      </c>
      <c r="OWU32" s="203">
        <v>0.65</v>
      </c>
      <c r="OWV32" s="203">
        <v>0.65</v>
      </c>
      <c r="OWW32" s="203">
        <v>0.65</v>
      </c>
      <c r="OWX32" s="203">
        <v>0.65</v>
      </c>
      <c r="OWY32" s="203">
        <v>0.65</v>
      </c>
      <c r="OWZ32" s="203">
        <v>0.65</v>
      </c>
      <c r="OXA32" s="203">
        <v>0.65</v>
      </c>
      <c r="OXB32" s="203">
        <v>0.65</v>
      </c>
      <c r="OXC32" s="203">
        <v>0.65</v>
      </c>
      <c r="OXD32" s="203">
        <v>0.65</v>
      </c>
      <c r="OXE32" s="203">
        <v>0.65</v>
      </c>
      <c r="OXF32" s="203">
        <v>0.65</v>
      </c>
      <c r="OXG32" s="203">
        <v>0.65</v>
      </c>
      <c r="OXH32" s="203">
        <v>0.65</v>
      </c>
      <c r="OXI32" s="203">
        <v>0.65</v>
      </c>
      <c r="OXJ32" s="203">
        <v>0.65</v>
      </c>
      <c r="OXK32" s="203">
        <v>0.65</v>
      </c>
      <c r="OXL32" s="203">
        <v>0.65</v>
      </c>
      <c r="OXM32" s="203">
        <v>0.65</v>
      </c>
      <c r="OXN32" s="203">
        <v>0.65</v>
      </c>
      <c r="OXO32" s="203">
        <v>0.65</v>
      </c>
      <c r="OXP32" s="203">
        <v>0.65</v>
      </c>
      <c r="OXQ32" s="203">
        <v>0.65</v>
      </c>
      <c r="OXR32" s="203">
        <v>0.65</v>
      </c>
      <c r="OXS32" s="203">
        <v>0.65</v>
      </c>
      <c r="OXT32" s="203">
        <v>0.65</v>
      </c>
      <c r="OXU32" s="203">
        <v>0.65</v>
      </c>
      <c r="OXV32" s="203">
        <v>0.65</v>
      </c>
      <c r="OXW32" s="203">
        <v>0.65</v>
      </c>
      <c r="OXX32" s="203">
        <v>0.65</v>
      </c>
      <c r="OXY32" s="203">
        <v>0.65</v>
      </c>
      <c r="OXZ32" s="203">
        <v>0.65</v>
      </c>
      <c r="OYA32" s="203">
        <v>0.65</v>
      </c>
      <c r="OYB32" s="203">
        <v>0.65</v>
      </c>
      <c r="OYC32" s="203">
        <v>0.65</v>
      </c>
      <c r="OYD32" s="203">
        <v>0.65</v>
      </c>
      <c r="OYE32" s="203">
        <v>0.65</v>
      </c>
      <c r="OYF32" s="203">
        <v>0.65</v>
      </c>
      <c r="OYG32" s="203">
        <v>0.65</v>
      </c>
      <c r="OYH32" s="203">
        <v>0.65</v>
      </c>
      <c r="OYI32" s="203">
        <v>0.65</v>
      </c>
      <c r="OYJ32" s="203">
        <v>0.65</v>
      </c>
      <c r="OYK32" s="203">
        <v>0.65</v>
      </c>
      <c r="OYL32" s="203">
        <v>0.65</v>
      </c>
      <c r="OYM32" s="203">
        <v>0.65</v>
      </c>
      <c r="OYN32" s="203">
        <v>0.65</v>
      </c>
      <c r="OYO32" s="203">
        <v>0.65</v>
      </c>
      <c r="OYP32" s="203">
        <v>0.65</v>
      </c>
      <c r="OYQ32" s="203">
        <v>0.65</v>
      </c>
      <c r="OYR32" s="203">
        <v>0.65</v>
      </c>
      <c r="OYS32" s="203">
        <v>0.65</v>
      </c>
      <c r="OYT32" s="203">
        <v>0.65</v>
      </c>
      <c r="OYU32" s="203">
        <v>0.65</v>
      </c>
      <c r="OYV32" s="203">
        <v>0.65</v>
      </c>
      <c r="OYW32" s="203">
        <v>0.65</v>
      </c>
      <c r="OYX32" s="203">
        <v>0.65</v>
      </c>
      <c r="OYY32" s="203">
        <v>0.65</v>
      </c>
      <c r="OYZ32" s="203">
        <v>0.65</v>
      </c>
      <c r="OZA32" s="203">
        <v>0.65</v>
      </c>
      <c r="OZB32" s="203">
        <v>0.65</v>
      </c>
      <c r="OZC32" s="203">
        <v>0.65</v>
      </c>
      <c r="OZD32" s="203">
        <v>0.65</v>
      </c>
      <c r="OZE32" s="203">
        <v>0.65</v>
      </c>
      <c r="OZF32" s="203">
        <v>0.65</v>
      </c>
      <c r="OZG32" s="203">
        <v>0.65</v>
      </c>
      <c r="OZH32" s="203">
        <v>0.65</v>
      </c>
      <c r="OZI32" s="203">
        <v>0.65</v>
      </c>
      <c r="OZJ32" s="203">
        <v>0.65</v>
      </c>
      <c r="OZK32" s="203">
        <v>0.65</v>
      </c>
      <c r="OZL32" s="203">
        <v>0.65</v>
      </c>
      <c r="OZM32" s="203">
        <v>0.65</v>
      </c>
      <c r="OZN32" s="203">
        <v>0.65</v>
      </c>
      <c r="OZO32" s="203">
        <v>0.65</v>
      </c>
      <c r="OZP32" s="203">
        <v>0.65</v>
      </c>
      <c r="OZQ32" s="203">
        <v>0.65</v>
      </c>
      <c r="OZR32" s="203">
        <v>0.65</v>
      </c>
      <c r="OZS32" s="203">
        <v>0.65</v>
      </c>
      <c r="OZT32" s="203">
        <v>0.65</v>
      </c>
      <c r="OZU32" s="203">
        <v>0.65</v>
      </c>
      <c r="OZV32" s="203">
        <v>0.65</v>
      </c>
      <c r="OZW32" s="203">
        <v>0.65</v>
      </c>
      <c r="OZX32" s="203">
        <v>0.65</v>
      </c>
      <c r="OZY32" s="203">
        <v>0.65</v>
      </c>
      <c r="OZZ32" s="203">
        <v>0.65</v>
      </c>
      <c r="PAA32" s="203">
        <v>0.65</v>
      </c>
      <c r="PAB32" s="203">
        <v>0.65</v>
      </c>
      <c r="PAC32" s="203">
        <v>0.65</v>
      </c>
      <c r="PAD32" s="203">
        <v>0.65</v>
      </c>
      <c r="PAE32" s="203">
        <v>0.65</v>
      </c>
      <c r="PAF32" s="203">
        <v>0.65</v>
      </c>
      <c r="PAG32" s="203">
        <v>0.65</v>
      </c>
      <c r="PAH32" s="203">
        <v>0.65</v>
      </c>
      <c r="PAI32" s="203">
        <v>0.65</v>
      </c>
      <c r="PAJ32" s="203">
        <v>0.65</v>
      </c>
      <c r="PAK32" s="203">
        <v>0.65</v>
      </c>
      <c r="PAL32" s="203">
        <v>0.65</v>
      </c>
      <c r="PAM32" s="203">
        <v>0.65</v>
      </c>
      <c r="PAN32" s="203">
        <v>0.65</v>
      </c>
      <c r="PAO32" s="203">
        <v>0.65</v>
      </c>
      <c r="PAP32" s="203">
        <v>0.65</v>
      </c>
      <c r="PAQ32" s="203">
        <v>0.65</v>
      </c>
      <c r="PAR32" s="203">
        <v>0.65</v>
      </c>
      <c r="PAS32" s="203">
        <v>0.65</v>
      </c>
      <c r="PAT32" s="203">
        <v>0.65</v>
      </c>
      <c r="PAU32" s="203">
        <v>0.65</v>
      </c>
      <c r="PAV32" s="203">
        <v>0.65</v>
      </c>
      <c r="PAW32" s="203">
        <v>0.65</v>
      </c>
      <c r="PAX32" s="203">
        <v>0.65</v>
      </c>
      <c r="PAY32" s="203">
        <v>0.65</v>
      </c>
      <c r="PAZ32" s="203">
        <v>0.65</v>
      </c>
      <c r="PBA32" s="203">
        <v>0.65</v>
      </c>
      <c r="PBB32" s="203">
        <v>0.65</v>
      </c>
      <c r="PBC32" s="203">
        <v>0.65</v>
      </c>
      <c r="PBD32" s="203">
        <v>0.65</v>
      </c>
      <c r="PBE32" s="203">
        <v>0.65</v>
      </c>
      <c r="PBF32" s="203">
        <v>0.65</v>
      </c>
      <c r="PBG32" s="203">
        <v>0.65</v>
      </c>
      <c r="PBH32" s="203">
        <v>0.65</v>
      </c>
      <c r="PBI32" s="203">
        <v>0.65</v>
      </c>
      <c r="PBJ32" s="203">
        <v>0.65</v>
      </c>
      <c r="PBK32" s="203">
        <v>0.65</v>
      </c>
      <c r="PBL32" s="203">
        <v>0.65</v>
      </c>
      <c r="PBM32" s="203">
        <v>0.65</v>
      </c>
      <c r="PBN32" s="203">
        <v>0.65</v>
      </c>
      <c r="PBO32" s="203">
        <v>0.65</v>
      </c>
      <c r="PBP32" s="203">
        <v>0.65</v>
      </c>
      <c r="PBQ32" s="203">
        <v>0.65</v>
      </c>
      <c r="PBR32" s="203">
        <v>0.65</v>
      </c>
      <c r="PBS32" s="203">
        <v>0.65</v>
      </c>
      <c r="PBT32" s="203">
        <v>0.65</v>
      </c>
      <c r="PBU32" s="203">
        <v>0.65</v>
      </c>
      <c r="PBV32" s="203">
        <v>0.65</v>
      </c>
      <c r="PBW32" s="203">
        <v>0.65</v>
      </c>
      <c r="PBX32" s="203">
        <v>0.65</v>
      </c>
      <c r="PBY32" s="203">
        <v>0.65</v>
      </c>
      <c r="PBZ32" s="203">
        <v>0.65</v>
      </c>
      <c r="PCA32" s="203">
        <v>0.65</v>
      </c>
      <c r="PCB32" s="203">
        <v>0.65</v>
      </c>
      <c r="PCC32" s="203">
        <v>0.65</v>
      </c>
      <c r="PCD32" s="203">
        <v>0.65</v>
      </c>
      <c r="PCE32" s="203">
        <v>0.65</v>
      </c>
      <c r="PCF32" s="203">
        <v>0.65</v>
      </c>
      <c r="PCG32" s="203">
        <v>0.65</v>
      </c>
      <c r="PCH32" s="203">
        <v>0.65</v>
      </c>
      <c r="PCI32" s="203">
        <v>0.65</v>
      </c>
      <c r="PCJ32" s="203">
        <v>0.65</v>
      </c>
      <c r="PCK32" s="203">
        <v>0.65</v>
      </c>
      <c r="PCL32" s="203">
        <v>0.65</v>
      </c>
      <c r="PCM32" s="203">
        <v>0.65</v>
      </c>
      <c r="PCN32" s="203">
        <v>0.65</v>
      </c>
      <c r="PCO32" s="203">
        <v>0.65</v>
      </c>
      <c r="PCP32" s="203">
        <v>0.65</v>
      </c>
      <c r="PCQ32" s="203">
        <v>0.65</v>
      </c>
      <c r="PCR32" s="203">
        <v>0.65</v>
      </c>
      <c r="PCS32" s="203">
        <v>0.65</v>
      </c>
      <c r="PCT32" s="203">
        <v>0.65</v>
      </c>
      <c r="PCU32" s="203">
        <v>0.65</v>
      </c>
      <c r="PCV32" s="203">
        <v>0.65</v>
      </c>
      <c r="PCW32" s="203">
        <v>0.65</v>
      </c>
      <c r="PCX32" s="203">
        <v>0.65</v>
      </c>
      <c r="PCY32" s="203">
        <v>0.65</v>
      </c>
      <c r="PCZ32" s="203">
        <v>0.65</v>
      </c>
      <c r="PDA32" s="203">
        <v>0.65</v>
      </c>
      <c r="PDB32" s="203">
        <v>0.65</v>
      </c>
      <c r="PDC32" s="203">
        <v>0.65</v>
      </c>
      <c r="PDD32" s="203">
        <v>0.65</v>
      </c>
      <c r="PDE32" s="203">
        <v>0.65</v>
      </c>
      <c r="PDF32" s="203">
        <v>0.65</v>
      </c>
      <c r="PDG32" s="203">
        <v>0.65</v>
      </c>
      <c r="PDH32" s="203">
        <v>0.65</v>
      </c>
      <c r="PDI32" s="203">
        <v>0.65</v>
      </c>
      <c r="PDJ32" s="203">
        <v>0.65</v>
      </c>
      <c r="PDK32" s="203">
        <v>0.65</v>
      </c>
      <c r="PDL32" s="203">
        <v>0.65</v>
      </c>
      <c r="PDM32" s="203">
        <v>0.65</v>
      </c>
      <c r="PDN32" s="203">
        <v>0.65</v>
      </c>
      <c r="PDO32" s="203">
        <v>0.65</v>
      </c>
      <c r="PDP32" s="203">
        <v>0.65</v>
      </c>
      <c r="PDQ32" s="203">
        <v>0.65</v>
      </c>
      <c r="PDR32" s="203">
        <v>0.65</v>
      </c>
      <c r="PDS32" s="203">
        <v>0.65</v>
      </c>
      <c r="PDT32" s="203">
        <v>0.65</v>
      </c>
      <c r="PDU32" s="203">
        <v>0.65</v>
      </c>
      <c r="PDV32" s="203">
        <v>0.65</v>
      </c>
      <c r="PDW32" s="203">
        <v>0.65</v>
      </c>
      <c r="PDX32" s="203">
        <v>0.65</v>
      </c>
      <c r="PDY32" s="203">
        <v>0.65</v>
      </c>
      <c r="PDZ32" s="203">
        <v>0.65</v>
      </c>
      <c r="PEA32" s="203">
        <v>0.65</v>
      </c>
      <c r="PEB32" s="203">
        <v>0.65</v>
      </c>
      <c r="PEC32" s="203">
        <v>0.65</v>
      </c>
      <c r="PED32" s="203">
        <v>0.65</v>
      </c>
      <c r="PEE32" s="203">
        <v>0.65</v>
      </c>
      <c r="PEF32" s="203">
        <v>0.65</v>
      </c>
      <c r="PEG32" s="203">
        <v>0.65</v>
      </c>
      <c r="PEH32" s="203">
        <v>0.65</v>
      </c>
      <c r="PEI32" s="203">
        <v>0.65</v>
      </c>
      <c r="PEJ32" s="203">
        <v>0.65</v>
      </c>
      <c r="PEK32" s="203">
        <v>0.65</v>
      </c>
      <c r="PEL32" s="203">
        <v>0.65</v>
      </c>
      <c r="PEM32" s="203">
        <v>0.65</v>
      </c>
      <c r="PEN32" s="203">
        <v>0.65</v>
      </c>
      <c r="PEO32" s="203">
        <v>0.65</v>
      </c>
      <c r="PEP32" s="203">
        <v>0.65</v>
      </c>
      <c r="PEQ32" s="203">
        <v>0.65</v>
      </c>
      <c r="PER32" s="203">
        <v>0.65</v>
      </c>
      <c r="PES32" s="203">
        <v>0.65</v>
      </c>
      <c r="PET32" s="203">
        <v>0.65</v>
      </c>
      <c r="PEU32" s="203">
        <v>0.65</v>
      </c>
      <c r="PEV32" s="203">
        <v>0.65</v>
      </c>
      <c r="PEW32" s="203">
        <v>0.65</v>
      </c>
      <c r="PEX32" s="203">
        <v>0.65</v>
      </c>
      <c r="PEY32" s="203">
        <v>0.65</v>
      </c>
      <c r="PEZ32" s="203">
        <v>0.65</v>
      </c>
      <c r="PFA32" s="203">
        <v>0.65</v>
      </c>
      <c r="PFB32" s="203">
        <v>0.65</v>
      </c>
      <c r="PFC32" s="203">
        <v>0.65</v>
      </c>
      <c r="PFD32" s="203">
        <v>0.65</v>
      </c>
      <c r="PFE32" s="203">
        <v>0.65</v>
      </c>
      <c r="PFF32" s="203">
        <v>0.65</v>
      </c>
      <c r="PFG32" s="203">
        <v>0.65</v>
      </c>
      <c r="PFH32" s="203">
        <v>0.65</v>
      </c>
      <c r="PFI32" s="203">
        <v>0.65</v>
      </c>
      <c r="PFJ32" s="203">
        <v>0.65</v>
      </c>
      <c r="PFK32" s="203">
        <v>0.65</v>
      </c>
      <c r="PFL32" s="203">
        <v>0.65</v>
      </c>
      <c r="PFM32" s="203">
        <v>0.65</v>
      </c>
      <c r="PFN32" s="203">
        <v>0.65</v>
      </c>
      <c r="PFO32" s="203">
        <v>0.65</v>
      </c>
      <c r="PFP32" s="203">
        <v>0.65</v>
      </c>
      <c r="PFQ32" s="203">
        <v>0.65</v>
      </c>
      <c r="PFR32" s="203">
        <v>0.65</v>
      </c>
      <c r="PFS32" s="203">
        <v>0.65</v>
      </c>
      <c r="PFT32" s="203">
        <v>0.65</v>
      </c>
      <c r="PFU32" s="203">
        <v>0.65</v>
      </c>
      <c r="PFV32" s="203">
        <v>0.65</v>
      </c>
      <c r="PFW32" s="203">
        <v>0.65</v>
      </c>
      <c r="PFX32" s="203">
        <v>0.65</v>
      </c>
      <c r="PFY32" s="203">
        <v>0.65</v>
      </c>
      <c r="PFZ32" s="203">
        <v>0.65</v>
      </c>
      <c r="PGA32" s="203">
        <v>0.65</v>
      </c>
      <c r="PGB32" s="203">
        <v>0.65</v>
      </c>
      <c r="PGC32" s="203">
        <v>0.65</v>
      </c>
      <c r="PGD32" s="203">
        <v>0.65</v>
      </c>
      <c r="PGE32" s="203">
        <v>0.65</v>
      </c>
      <c r="PGF32" s="203">
        <v>0.65</v>
      </c>
      <c r="PGG32" s="203">
        <v>0.65</v>
      </c>
      <c r="PGH32" s="203">
        <v>0.65</v>
      </c>
      <c r="PGI32" s="203">
        <v>0.65</v>
      </c>
      <c r="PGJ32" s="203">
        <v>0.65</v>
      </c>
      <c r="PGK32" s="203">
        <v>0.65</v>
      </c>
      <c r="PGL32" s="203">
        <v>0.65</v>
      </c>
      <c r="PGM32" s="203">
        <v>0.65</v>
      </c>
      <c r="PGN32" s="203">
        <v>0.65</v>
      </c>
      <c r="PGO32" s="203">
        <v>0.65</v>
      </c>
      <c r="PGP32" s="203">
        <v>0.65</v>
      </c>
      <c r="PGQ32" s="203">
        <v>0.65</v>
      </c>
      <c r="PGR32" s="203">
        <v>0.65</v>
      </c>
      <c r="PGS32" s="203">
        <v>0.65</v>
      </c>
      <c r="PGT32" s="203">
        <v>0.65</v>
      </c>
      <c r="PGU32" s="203">
        <v>0.65</v>
      </c>
      <c r="PGV32" s="203">
        <v>0.65</v>
      </c>
      <c r="PGW32" s="203">
        <v>0.65</v>
      </c>
      <c r="PGX32" s="203">
        <v>0.65</v>
      </c>
      <c r="PGY32" s="203">
        <v>0.65</v>
      </c>
      <c r="PGZ32" s="203">
        <v>0.65</v>
      </c>
      <c r="PHA32" s="203">
        <v>0.65</v>
      </c>
      <c r="PHB32" s="203">
        <v>0.65</v>
      </c>
      <c r="PHC32" s="203">
        <v>0.65</v>
      </c>
      <c r="PHD32" s="203">
        <v>0.65</v>
      </c>
      <c r="PHE32" s="203">
        <v>0.65</v>
      </c>
      <c r="PHF32" s="203">
        <v>0.65</v>
      </c>
      <c r="PHG32" s="203">
        <v>0.65</v>
      </c>
      <c r="PHH32" s="203">
        <v>0.65</v>
      </c>
      <c r="PHI32" s="203">
        <v>0.65</v>
      </c>
      <c r="PHJ32" s="203">
        <v>0.65</v>
      </c>
      <c r="PHK32" s="203">
        <v>0.65</v>
      </c>
      <c r="PHL32" s="203">
        <v>0.65</v>
      </c>
      <c r="PHM32" s="203">
        <v>0.65</v>
      </c>
      <c r="PHN32" s="203">
        <v>0.65</v>
      </c>
      <c r="PHO32" s="203">
        <v>0.65</v>
      </c>
      <c r="PHP32" s="203">
        <v>0.65</v>
      </c>
      <c r="PHQ32" s="203">
        <v>0.65</v>
      </c>
      <c r="PHR32" s="203">
        <v>0.65</v>
      </c>
      <c r="PHS32" s="203">
        <v>0.65</v>
      </c>
      <c r="PHT32" s="203">
        <v>0.65</v>
      </c>
      <c r="PHU32" s="203">
        <v>0.65</v>
      </c>
      <c r="PHV32" s="203">
        <v>0.65</v>
      </c>
      <c r="PHW32" s="203">
        <v>0.65</v>
      </c>
      <c r="PHX32" s="203">
        <v>0.65</v>
      </c>
      <c r="PHY32" s="203">
        <v>0.65</v>
      </c>
      <c r="PHZ32" s="203">
        <v>0.65</v>
      </c>
      <c r="PIA32" s="203">
        <v>0.65</v>
      </c>
      <c r="PIB32" s="203">
        <v>0.65</v>
      </c>
      <c r="PIC32" s="203">
        <v>0.65</v>
      </c>
      <c r="PID32" s="203">
        <v>0.65</v>
      </c>
      <c r="PIE32" s="203">
        <v>0.65</v>
      </c>
      <c r="PIF32" s="203">
        <v>0.65</v>
      </c>
      <c r="PIG32" s="203">
        <v>0.65</v>
      </c>
      <c r="PIH32" s="203">
        <v>0.65</v>
      </c>
      <c r="PII32" s="203">
        <v>0.65</v>
      </c>
      <c r="PIJ32" s="203">
        <v>0.65</v>
      </c>
      <c r="PIK32" s="203">
        <v>0.65</v>
      </c>
      <c r="PIL32" s="203">
        <v>0.65</v>
      </c>
      <c r="PIM32" s="203">
        <v>0.65</v>
      </c>
      <c r="PIN32" s="203">
        <v>0.65</v>
      </c>
      <c r="PIO32" s="203">
        <v>0.65</v>
      </c>
      <c r="PIP32" s="203">
        <v>0.65</v>
      </c>
      <c r="PIQ32" s="203">
        <v>0.65</v>
      </c>
      <c r="PIR32" s="203">
        <v>0.65</v>
      </c>
      <c r="PIS32" s="203">
        <v>0.65</v>
      </c>
      <c r="PIT32" s="203">
        <v>0.65</v>
      </c>
      <c r="PIU32" s="203">
        <v>0.65</v>
      </c>
      <c r="PIV32" s="203">
        <v>0.65</v>
      </c>
      <c r="PIW32" s="203">
        <v>0.65</v>
      </c>
      <c r="PIX32" s="203">
        <v>0.65</v>
      </c>
      <c r="PIY32" s="203">
        <v>0.65</v>
      </c>
      <c r="PIZ32" s="203">
        <v>0.65</v>
      </c>
      <c r="PJA32" s="203">
        <v>0.65</v>
      </c>
      <c r="PJB32" s="203">
        <v>0.65</v>
      </c>
      <c r="PJC32" s="203">
        <v>0.65</v>
      </c>
      <c r="PJD32" s="203">
        <v>0.65</v>
      </c>
      <c r="PJE32" s="203">
        <v>0.65</v>
      </c>
      <c r="PJF32" s="203">
        <v>0.65</v>
      </c>
      <c r="PJG32" s="203">
        <v>0.65</v>
      </c>
      <c r="PJH32" s="203">
        <v>0.65</v>
      </c>
      <c r="PJI32" s="203">
        <v>0.65</v>
      </c>
      <c r="PJJ32" s="203">
        <v>0.65</v>
      </c>
      <c r="PJK32" s="203">
        <v>0.65</v>
      </c>
      <c r="PJL32" s="203">
        <v>0.65</v>
      </c>
      <c r="PJM32" s="203">
        <v>0.65</v>
      </c>
      <c r="PJN32" s="203">
        <v>0.65</v>
      </c>
      <c r="PJO32" s="203">
        <v>0.65</v>
      </c>
      <c r="PJP32" s="203">
        <v>0.65</v>
      </c>
      <c r="PJQ32" s="203">
        <v>0.65</v>
      </c>
      <c r="PJR32" s="203">
        <v>0.65</v>
      </c>
      <c r="PJS32" s="203">
        <v>0.65</v>
      </c>
      <c r="PJT32" s="203">
        <v>0.65</v>
      </c>
      <c r="PJU32" s="203">
        <v>0.65</v>
      </c>
      <c r="PJV32" s="203">
        <v>0.65</v>
      </c>
      <c r="PJW32" s="203">
        <v>0.65</v>
      </c>
      <c r="PJX32" s="203">
        <v>0.65</v>
      </c>
      <c r="PJY32" s="203">
        <v>0.65</v>
      </c>
      <c r="PJZ32" s="203">
        <v>0.65</v>
      </c>
      <c r="PKA32" s="203">
        <v>0.65</v>
      </c>
      <c r="PKB32" s="203">
        <v>0.65</v>
      </c>
      <c r="PKC32" s="203">
        <v>0.65</v>
      </c>
      <c r="PKD32" s="203">
        <v>0.65</v>
      </c>
      <c r="PKE32" s="203">
        <v>0.65</v>
      </c>
      <c r="PKF32" s="203">
        <v>0.65</v>
      </c>
      <c r="PKG32" s="203">
        <v>0.65</v>
      </c>
      <c r="PKH32" s="203">
        <v>0.65</v>
      </c>
      <c r="PKI32" s="203">
        <v>0.65</v>
      </c>
      <c r="PKJ32" s="203">
        <v>0.65</v>
      </c>
      <c r="PKK32" s="203">
        <v>0.65</v>
      </c>
      <c r="PKL32" s="203">
        <v>0.65</v>
      </c>
      <c r="PKM32" s="203">
        <v>0.65</v>
      </c>
      <c r="PKN32" s="203">
        <v>0.65</v>
      </c>
      <c r="PKO32" s="203">
        <v>0.65</v>
      </c>
      <c r="PKP32" s="203">
        <v>0.65</v>
      </c>
      <c r="PKQ32" s="203">
        <v>0.65</v>
      </c>
      <c r="PKR32" s="203">
        <v>0.65</v>
      </c>
      <c r="PKS32" s="203">
        <v>0.65</v>
      </c>
      <c r="PKT32" s="203">
        <v>0.65</v>
      </c>
      <c r="PKU32" s="203">
        <v>0.65</v>
      </c>
      <c r="PKV32" s="203">
        <v>0.65</v>
      </c>
      <c r="PKW32" s="203">
        <v>0.65</v>
      </c>
      <c r="PKX32" s="203">
        <v>0.65</v>
      </c>
      <c r="PKY32" s="203">
        <v>0.65</v>
      </c>
      <c r="PKZ32" s="203">
        <v>0.65</v>
      </c>
      <c r="PLA32" s="203">
        <v>0.65</v>
      </c>
      <c r="PLB32" s="203">
        <v>0.65</v>
      </c>
      <c r="PLC32" s="203">
        <v>0.65</v>
      </c>
      <c r="PLD32" s="203">
        <v>0.65</v>
      </c>
      <c r="PLE32" s="203">
        <v>0.65</v>
      </c>
      <c r="PLF32" s="203">
        <v>0.65</v>
      </c>
      <c r="PLG32" s="203">
        <v>0.65</v>
      </c>
      <c r="PLH32" s="203">
        <v>0.65</v>
      </c>
      <c r="PLI32" s="203">
        <v>0.65</v>
      </c>
      <c r="PLJ32" s="203">
        <v>0.65</v>
      </c>
      <c r="PLK32" s="203">
        <v>0.65</v>
      </c>
      <c r="PLL32" s="203">
        <v>0.65</v>
      </c>
      <c r="PLM32" s="203">
        <v>0.65</v>
      </c>
      <c r="PLN32" s="203">
        <v>0.65</v>
      </c>
      <c r="PLO32" s="203">
        <v>0.65</v>
      </c>
      <c r="PLP32" s="203">
        <v>0.65</v>
      </c>
      <c r="PLQ32" s="203">
        <v>0.65</v>
      </c>
      <c r="PLR32" s="203">
        <v>0.65</v>
      </c>
      <c r="PLS32" s="203">
        <v>0.65</v>
      </c>
      <c r="PLT32" s="203">
        <v>0.65</v>
      </c>
      <c r="PLU32" s="203">
        <v>0.65</v>
      </c>
      <c r="PLV32" s="203">
        <v>0.65</v>
      </c>
      <c r="PLW32" s="203">
        <v>0.65</v>
      </c>
      <c r="PLX32" s="203">
        <v>0.65</v>
      </c>
      <c r="PLY32" s="203">
        <v>0.65</v>
      </c>
      <c r="PLZ32" s="203">
        <v>0.65</v>
      </c>
      <c r="PMA32" s="203">
        <v>0.65</v>
      </c>
      <c r="PMB32" s="203">
        <v>0.65</v>
      </c>
      <c r="PMC32" s="203">
        <v>0.65</v>
      </c>
      <c r="PMD32" s="203">
        <v>0.65</v>
      </c>
      <c r="PME32" s="203">
        <v>0.65</v>
      </c>
      <c r="PMF32" s="203">
        <v>0.65</v>
      </c>
      <c r="PMG32" s="203">
        <v>0.65</v>
      </c>
      <c r="PMH32" s="203">
        <v>0.65</v>
      </c>
      <c r="PMI32" s="203">
        <v>0.65</v>
      </c>
      <c r="PMJ32" s="203">
        <v>0.65</v>
      </c>
      <c r="PMK32" s="203">
        <v>0.65</v>
      </c>
      <c r="PML32" s="203">
        <v>0.65</v>
      </c>
      <c r="PMM32" s="203">
        <v>0.65</v>
      </c>
      <c r="PMN32" s="203">
        <v>0.65</v>
      </c>
      <c r="PMO32" s="203">
        <v>0.65</v>
      </c>
      <c r="PMP32" s="203">
        <v>0.65</v>
      </c>
      <c r="PMQ32" s="203">
        <v>0.65</v>
      </c>
      <c r="PMR32" s="203">
        <v>0.65</v>
      </c>
      <c r="PMS32" s="203">
        <v>0.65</v>
      </c>
      <c r="PMT32" s="203">
        <v>0.65</v>
      </c>
      <c r="PMU32" s="203">
        <v>0.65</v>
      </c>
      <c r="PMV32" s="203">
        <v>0.65</v>
      </c>
      <c r="PMW32" s="203">
        <v>0.65</v>
      </c>
      <c r="PMX32" s="203">
        <v>0.65</v>
      </c>
      <c r="PMY32" s="203">
        <v>0.65</v>
      </c>
      <c r="PMZ32" s="203">
        <v>0.65</v>
      </c>
      <c r="PNA32" s="203">
        <v>0.65</v>
      </c>
      <c r="PNB32" s="203">
        <v>0.65</v>
      </c>
      <c r="PNC32" s="203">
        <v>0.65</v>
      </c>
      <c r="PND32" s="203">
        <v>0.65</v>
      </c>
      <c r="PNE32" s="203">
        <v>0.65</v>
      </c>
      <c r="PNF32" s="203">
        <v>0.65</v>
      </c>
      <c r="PNG32" s="203">
        <v>0.65</v>
      </c>
      <c r="PNH32" s="203">
        <v>0.65</v>
      </c>
      <c r="PNI32" s="203">
        <v>0.65</v>
      </c>
      <c r="PNJ32" s="203">
        <v>0.65</v>
      </c>
      <c r="PNK32" s="203">
        <v>0.65</v>
      </c>
      <c r="PNL32" s="203">
        <v>0.65</v>
      </c>
      <c r="PNM32" s="203">
        <v>0.65</v>
      </c>
      <c r="PNN32" s="203">
        <v>0.65</v>
      </c>
      <c r="PNO32" s="203">
        <v>0.65</v>
      </c>
      <c r="PNP32" s="203">
        <v>0.65</v>
      </c>
      <c r="PNQ32" s="203">
        <v>0.65</v>
      </c>
      <c r="PNR32" s="203">
        <v>0.65</v>
      </c>
      <c r="PNS32" s="203">
        <v>0.65</v>
      </c>
      <c r="PNT32" s="203">
        <v>0.65</v>
      </c>
      <c r="PNU32" s="203">
        <v>0.65</v>
      </c>
      <c r="PNV32" s="203">
        <v>0.65</v>
      </c>
      <c r="PNW32" s="203">
        <v>0.65</v>
      </c>
      <c r="PNX32" s="203">
        <v>0.65</v>
      </c>
      <c r="PNY32" s="203">
        <v>0.65</v>
      </c>
      <c r="PNZ32" s="203">
        <v>0.65</v>
      </c>
      <c r="POA32" s="203">
        <v>0.65</v>
      </c>
      <c r="POB32" s="203">
        <v>0.65</v>
      </c>
      <c r="POC32" s="203">
        <v>0.65</v>
      </c>
      <c r="POD32" s="203">
        <v>0.65</v>
      </c>
      <c r="POE32" s="203">
        <v>0.65</v>
      </c>
      <c r="POF32" s="203">
        <v>0.65</v>
      </c>
      <c r="POG32" s="203">
        <v>0.65</v>
      </c>
      <c r="POH32" s="203">
        <v>0.65</v>
      </c>
      <c r="POI32" s="203">
        <v>0.65</v>
      </c>
      <c r="POJ32" s="203">
        <v>0.65</v>
      </c>
      <c r="POK32" s="203">
        <v>0.65</v>
      </c>
      <c r="POL32" s="203">
        <v>0.65</v>
      </c>
      <c r="POM32" s="203">
        <v>0.65</v>
      </c>
      <c r="PON32" s="203">
        <v>0.65</v>
      </c>
      <c r="POO32" s="203">
        <v>0.65</v>
      </c>
      <c r="POP32" s="203">
        <v>0.65</v>
      </c>
      <c r="POQ32" s="203">
        <v>0.65</v>
      </c>
      <c r="POR32" s="203">
        <v>0.65</v>
      </c>
      <c r="POS32" s="203">
        <v>0.65</v>
      </c>
      <c r="POT32" s="203">
        <v>0.65</v>
      </c>
      <c r="POU32" s="203">
        <v>0.65</v>
      </c>
      <c r="POV32" s="203">
        <v>0.65</v>
      </c>
      <c r="POW32" s="203">
        <v>0.65</v>
      </c>
      <c r="POX32" s="203">
        <v>0.65</v>
      </c>
      <c r="POY32" s="203">
        <v>0.65</v>
      </c>
      <c r="POZ32" s="203">
        <v>0.65</v>
      </c>
      <c r="PPA32" s="203">
        <v>0.65</v>
      </c>
      <c r="PPB32" s="203">
        <v>0.65</v>
      </c>
      <c r="PPC32" s="203">
        <v>0.65</v>
      </c>
      <c r="PPD32" s="203">
        <v>0.65</v>
      </c>
      <c r="PPE32" s="203">
        <v>0.65</v>
      </c>
      <c r="PPF32" s="203">
        <v>0.65</v>
      </c>
      <c r="PPG32" s="203">
        <v>0.65</v>
      </c>
      <c r="PPH32" s="203">
        <v>0.65</v>
      </c>
      <c r="PPI32" s="203">
        <v>0.65</v>
      </c>
      <c r="PPJ32" s="203">
        <v>0.65</v>
      </c>
      <c r="PPK32" s="203">
        <v>0.65</v>
      </c>
      <c r="PPL32" s="203">
        <v>0.65</v>
      </c>
      <c r="PPM32" s="203">
        <v>0.65</v>
      </c>
      <c r="PPN32" s="203">
        <v>0.65</v>
      </c>
      <c r="PPO32" s="203">
        <v>0.65</v>
      </c>
      <c r="PPP32" s="203">
        <v>0.65</v>
      </c>
      <c r="PPQ32" s="203">
        <v>0.65</v>
      </c>
      <c r="PPR32" s="203">
        <v>0.65</v>
      </c>
      <c r="PPS32" s="203">
        <v>0.65</v>
      </c>
      <c r="PPT32" s="203">
        <v>0.65</v>
      </c>
      <c r="PPU32" s="203">
        <v>0.65</v>
      </c>
      <c r="PPV32" s="203">
        <v>0.65</v>
      </c>
      <c r="PPW32" s="203">
        <v>0.65</v>
      </c>
      <c r="PPX32" s="203">
        <v>0.65</v>
      </c>
      <c r="PPY32" s="203">
        <v>0.65</v>
      </c>
      <c r="PPZ32" s="203">
        <v>0.65</v>
      </c>
      <c r="PQA32" s="203">
        <v>0.65</v>
      </c>
      <c r="PQB32" s="203">
        <v>0.65</v>
      </c>
      <c r="PQC32" s="203">
        <v>0.65</v>
      </c>
      <c r="PQD32" s="203">
        <v>0.65</v>
      </c>
      <c r="PQE32" s="203">
        <v>0.65</v>
      </c>
      <c r="PQF32" s="203">
        <v>0.65</v>
      </c>
      <c r="PQG32" s="203">
        <v>0.65</v>
      </c>
      <c r="PQH32" s="203">
        <v>0.65</v>
      </c>
      <c r="PQI32" s="203">
        <v>0.65</v>
      </c>
      <c r="PQJ32" s="203">
        <v>0.65</v>
      </c>
      <c r="PQK32" s="203">
        <v>0.65</v>
      </c>
      <c r="PQL32" s="203">
        <v>0.65</v>
      </c>
      <c r="PQM32" s="203">
        <v>0.65</v>
      </c>
      <c r="PQN32" s="203">
        <v>0.65</v>
      </c>
      <c r="PQO32" s="203">
        <v>0.65</v>
      </c>
      <c r="PQP32" s="203">
        <v>0.65</v>
      </c>
      <c r="PQQ32" s="203">
        <v>0.65</v>
      </c>
      <c r="PQR32" s="203">
        <v>0.65</v>
      </c>
      <c r="PQS32" s="203">
        <v>0.65</v>
      </c>
      <c r="PQT32" s="203">
        <v>0.65</v>
      </c>
      <c r="PQU32" s="203">
        <v>0.65</v>
      </c>
      <c r="PQV32" s="203">
        <v>0.65</v>
      </c>
      <c r="PQW32" s="203">
        <v>0.65</v>
      </c>
      <c r="PQX32" s="203">
        <v>0.65</v>
      </c>
      <c r="PQY32" s="203">
        <v>0.65</v>
      </c>
      <c r="PQZ32" s="203">
        <v>0.65</v>
      </c>
      <c r="PRA32" s="203">
        <v>0.65</v>
      </c>
      <c r="PRB32" s="203">
        <v>0.65</v>
      </c>
      <c r="PRC32" s="203">
        <v>0.65</v>
      </c>
      <c r="PRD32" s="203">
        <v>0.65</v>
      </c>
      <c r="PRE32" s="203">
        <v>0.65</v>
      </c>
      <c r="PRF32" s="203">
        <v>0.65</v>
      </c>
      <c r="PRG32" s="203">
        <v>0.65</v>
      </c>
      <c r="PRH32" s="203">
        <v>0.65</v>
      </c>
      <c r="PRI32" s="203">
        <v>0.65</v>
      </c>
      <c r="PRJ32" s="203">
        <v>0.65</v>
      </c>
      <c r="PRK32" s="203">
        <v>0.65</v>
      </c>
      <c r="PRL32" s="203">
        <v>0.65</v>
      </c>
      <c r="PRM32" s="203">
        <v>0.65</v>
      </c>
      <c r="PRN32" s="203">
        <v>0.65</v>
      </c>
      <c r="PRO32" s="203">
        <v>0.65</v>
      </c>
      <c r="PRP32" s="203">
        <v>0.65</v>
      </c>
      <c r="PRQ32" s="203">
        <v>0.65</v>
      </c>
      <c r="PRR32" s="203">
        <v>0.65</v>
      </c>
      <c r="PRS32" s="203">
        <v>0.65</v>
      </c>
      <c r="PRT32" s="203">
        <v>0.65</v>
      </c>
      <c r="PRU32" s="203">
        <v>0.65</v>
      </c>
      <c r="PRV32" s="203">
        <v>0.65</v>
      </c>
      <c r="PRW32" s="203">
        <v>0.65</v>
      </c>
      <c r="PRX32" s="203">
        <v>0.65</v>
      </c>
      <c r="PRY32" s="203">
        <v>0.65</v>
      </c>
      <c r="PRZ32" s="203">
        <v>0.65</v>
      </c>
      <c r="PSA32" s="203">
        <v>0.65</v>
      </c>
      <c r="PSB32" s="203">
        <v>0.65</v>
      </c>
      <c r="PSC32" s="203">
        <v>0.65</v>
      </c>
      <c r="PSD32" s="203">
        <v>0.65</v>
      </c>
      <c r="PSE32" s="203">
        <v>0.65</v>
      </c>
      <c r="PSF32" s="203">
        <v>0.65</v>
      </c>
      <c r="PSG32" s="203">
        <v>0.65</v>
      </c>
      <c r="PSH32" s="203">
        <v>0.65</v>
      </c>
      <c r="PSI32" s="203">
        <v>0.65</v>
      </c>
      <c r="PSJ32" s="203">
        <v>0.65</v>
      </c>
      <c r="PSK32" s="203">
        <v>0.65</v>
      </c>
      <c r="PSL32" s="203">
        <v>0.65</v>
      </c>
      <c r="PSM32" s="203">
        <v>0.65</v>
      </c>
      <c r="PSN32" s="203">
        <v>0.65</v>
      </c>
      <c r="PSO32" s="203">
        <v>0.65</v>
      </c>
      <c r="PSP32" s="203">
        <v>0.65</v>
      </c>
      <c r="PSQ32" s="203">
        <v>0.65</v>
      </c>
      <c r="PSR32" s="203">
        <v>0.65</v>
      </c>
      <c r="PSS32" s="203">
        <v>0.65</v>
      </c>
      <c r="PST32" s="203">
        <v>0.65</v>
      </c>
      <c r="PSU32" s="203">
        <v>0.65</v>
      </c>
      <c r="PSV32" s="203">
        <v>0.65</v>
      </c>
      <c r="PSW32" s="203">
        <v>0.65</v>
      </c>
      <c r="PSX32" s="203">
        <v>0.65</v>
      </c>
      <c r="PSY32" s="203">
        <v>0.65</v>
      </c>
      <c r="PSZ32" s="203">
        <v>0.65</v>
      </c>
      <c r="PTA32" s="203">
        <v>0.65</v>
      </c>
      <c r="PTB32" s="203">
        <v>0.65</v>
      </c>
      <c r="PTC32" s="203">
        <v>0.65</v>
      </c>
      <c r="PTD32" s="203">
        <v>0.65</v>
      </c>
      <c r="PTE32" s="203">
        <v>0.65</v>
      </c>
      <c r="PTF32" s="203">
        <v>0.65</v>
      </c>
      <c r="PTG32" s="203">
        <v>0.65</v>
      </c>
      <c r="PTH32" s="203">
        <v>0.65</v>
      </c>
      <c r="PTI32" s="203">
        <v>0.65</v>
      </c>
      <c r="PTJ32" s="203">
        <v>0.65</v>
      </c>
      <c r="PTK32" s="203">
        <v>0.65</v>
      </c>
      <c r="PTL32" s="203">
        <v>0.65</v>
      </c>
      <c r="PTM32" s="203">
        <v>0.65</v>
      </c>
      <c r="PTN32" s="203">
        <v>0.65</v>
      </c>
      <c r="PTO32" s="203">
        <v>0.65</v>
      </c>
      <c r="PTP32" s="203">
        <v>0.65</v>
      </c>
      <c r="PTQ32" s="203">
        <v>0.65</v>
      </c>
      <c r="PTR32" s="203">
        <v>0.65</v>
      </c>
      <c r="PTS32" s="203">
        <v>0.65</v>
      </c>
      <c r="PTT32" s="203">
        <v>0.65</v>
      </c>
      <c r="PTU32" s="203">
        <v>0.65</v>
      </c>
      <c r="PTV32" s="203">
        <v>0.65</v>
      </c>
      <c r="PTW32" s="203">
        <v>0.65</v>
      </c>
      <c r="PTX32" s="203">
        <v>0.65</v>
      </c>
      <c r="PTY32" s="203">
        <v>0.65</v>
      </c>
      <c r="PTZ32" s="203">
        <v>0.65</v>
      </c>
      <c r="PUA32" s="203">
        <v>0.65</v>
      </c>
      <c r="PUB32" s="203">
        <v>0.65</v>
      </c>
      <c r="PUC32" s="203">
        <v>0.65</v>
      </c>
      <c r="PUD32" s="203">
        <v>0.65</v>
      </c>
      <c r="PUE32" s="203">
        <v>0.65</v>
      </c>
      <c r="PUF32" s="203">
        <v>0.65</v>
      </c>
      <c r="PUG32" s="203">
        <v>0.65</v>
      </c>
      <c r="PUH32" s="203">
        <v>0.65</v>
      </c>
      <c r="PUI32" s="203">
        <v>0.65</v>
      </c>
      <c r="PUJ32" s="203">
        <v>0.65</v>
      </c>
      <c r="PUK32" s="203">
        <v>0.65</v>
      </c>
      <c r="PUL32" s="203">
        <v>0.65</v>
      </c>
      <c r="PUM32" s="203">
        <v>0.65</v>
      </c>
      <c r="PUN32" s="203">
        <v>0.65</v>
      </c>
      <c r="PUO32" s="203">
        <v>0.65</v>
      </c>
      <c r="PUP32" s="203">
        <v>0.65</v>
      </c>
      <c r="PUQ32" s="203">
        <v>0.65</v>
      </c>
      <c r="PUR32" s="203">
        <v>0.65</v>
      </c>
      <c r="PUS32" s="203">
        <v>0.65</v>
      </c>
      <c r="PUT32" s="203">
        <v>0.65</v>
      </c>
      <c r="PUU32" s="203">
        <v>0.65</v>
      </c>
      <c r="PUV32" s="203">
        <v>0.65</v>
      </c>
      <c r="PUW32" s="203">
        <v>0.65</v>
      </c>
      <c r="PUX32" s="203">
        <v>0.65</v>
      </c>
      <c r="PUY32" s="203">
        <v>0.65</v>
      </c>
      <c r="PUZ32" s="203">
        <v>0.65</v>
      </c>
      <c r="PVA32" s="203">
        <v>0.65</v>
      </c>
      <c r="PVB32" s="203">
        <v>0.65</v>
      </c>
      <c r="PVC32" s="203">
        <v>0.65</v>
      </c>
      <c r="PVD32" s="203">
        <v>0.65</v>
      </c>
      <c r="PVE32" s="203">
        <v>0.65</v>
      </c>
      <c r="PVF32" s="203">
        <v>0.65</v>
      </c>
      <c r="PVG32" s="203">
        <v>0.65</v>
      </c>
      <c r="PVH32" s="203">
        <v>0.65</v>
      </c>
      <c r="PVI32" s="203">
        <v>0.65</v>
      </c>
      <c r="PVJ32" s="203">
        <v>0.65</v>
      </c>
      <c r="PVK32" s="203">
        <v>0.65</v>
      </c>
      <c r="PVL32" s="203">
        <v>0.65</v>
      </c>
      <c r="PVM32" s="203">
        <v>0.65</v>
      </c>
      <c r="PVN32" s="203">
        <v>0.65</v>
      </c>
      <c r="PVO32" s="203">
        <v>0.65</v>
      </c>
      <c r="PVP32" s="203">
        <v>0.65</v>
      </c>
      <c r="PVQ32" s="203">
        <v>0.65</v>
      </c>
      <c r="PVR32" s="203">
        <v>0.65</v>
      </c>
      <c r="PVS32" s="203">
        <v>0.65</v>
      </c>
      <c r="PVT32" s="203">
        <v>0.65</v>
      </c>
      <c r="PVU32" s="203">
        <v>0.65</v>
      </c>
      <c r="PVV32" s="203">
        <v>0.65</v>
      </c>
      <c r="PVW32" s="203">
        <v>0.65</v>
      </c>
      <c r="PVX32" s="203">
        <v>0.65</v>
      </c>
      <c r="PVY32" s="203">
        <v>0.65</v>
      </c>
      <c r="PVZ32" s="203">
        <v>0.65</v>
      </c>
      <c r="PWA32" s="203">
        <v>0.65</v>
      </c>
      <c r="PWB32" s="203">
        <v>0.65</v>
      </c>
      <c r="PWC32" s="203">
        <v>0.65</v>
      </c>
      <c r="PWD32" s="203">
        <v>0.65</v>
      </c>
      <c r="PWE32" s="203">
        <v>0.65</v>
      </c>
      <c r="PWF32" s="203">
        <v>0.65</v>
      </c>
      <c r="PWG32" s="203">
        <v>0.65</v>
      </c>
      <c r="PWH32" s="203">
        <v>0.65</v>
      </c>
      <c r="PWI32" s="203">
        <v>0.65</v>
      </c>
      <c r="PWJ32" s="203">
        <v>0.65</v>
      </c>
      <c r="PWK32" s="203">
        <v>0.65</v>
      </c>
      <c r="PWL32" s="203">
        <v>0.65</v>
      </c>
      <c r="PWM32" s="203">
        <v>0.65</v>
      </c>
      <c r="PWN32" s="203">
        <v>0.65</v>
      </c>
      <c r="PWO32" s="203">
        <v>0.65</v>
      </c>
      <c r="PWP32" s="203">
        <v>0.65</v>
      </c>
      <c r="PWQ32" s="203">
        <v>0.65</v>
      </c>
      <c r="PWR32" s="203">
        <v>0.65</v>
      </c>
      <c r="PWS32" s="203">
        <v>0.65</v>
      </c>
      <c r="PWT32" s="203">
        <v>0.65</v>
      </c>
      <c r="PWU32" s="203">
        <v>0.65</v>
      </c>
      <c r="PWV32" s="203">
        <v>0.65</v>
      </c>
      <c r="PWW32" s="203">
        <v>0.65</v>
      </c>
      <c r="PWX32" s="203">
        <v>0.65</v>
      </c>
      <c r="PWY32" s="203">
        <v>0.65</v>
      </c>
      <c r="PWZ32" s="203">
        <v>0.65</v>
      </c>
      <c r="PXA32" s="203">
        <v>0.65</v>
      </c>
      <c r="PXB32" s="203">
        <v>0.65</v>
      </c>
      <c r="PXC32" s="203">
        <v>0.65</v>
      </c>
      <c r="PXD32" s="203">
        <v>0.65</v>
      </c>
      <c r="PXE32" s="203">
        <v>0.65</v>
      </c>
      <c r="PXF32" s="203">
        <v>0.65</v>
      </c>
      <c r="PXG32" s="203">
        <v>0.65</v>
      </c>
      <c r="PXH32" s="203">
        <v>0.65</v>
      </c>
      <c r="PXI32" s="203">
        <v>0.65</v>
      </c>
      <c r="PXJ32" s="203">
        <v>0.65</v>
      </c>
      <c r="PXK32" s="203">
        <v>0.65</v>
      </c>
      <c r="PXL32" s="203">
        <v>0.65</v>
      </c>
      <c r="PXM32" s="203">
        <v>0.65</v>
      </c>
      <c r="PXN32" s="203">
        <v>0.65</v>
      </c>
      <c r="PXO32" s="203">
        <v>0.65</v>
      </c>
      <c r="PXP32" s="203">
        <v>0.65</v>
      </c>
      <c r="PXQ32" s="203">
        <v>0.65</v>
      </c>
      <c r="PXR32" s="203">
        <v>0.65</v>
      </c>
      <c r="PXS32" s="203">
        <v>0.65</v>
      </c>
      <c r="PXT32" s="203">
        <v>0.65</v>
      </c>
      <c r="PXU32" s="203">
        <v>0.65</v>
      </c>
      <c r="PXV32" s="203">
        <v>0.65</v>
      </c>
      <c r="PXW32" s="203">
        <v>0.65</v>
      </c>
      <c r="PXX32" s="203">
        <v>0.65</v>
      </c>
      <c r="PXY32" s="203">
        <v>0.65</v>
      </c>
      <c r="PXZ32" s="203">
        <v>0.65</v>
      </c>
      <c r="PYA32" s="203">
        <v>0.65</v>
      </c>
      <c r="PYB32" s="203">
        <v>0.65</v>
      </c>
      <c r="PYC32" s="203">
        <v>0.65</v>
      </c>
      <c r="PYD32" s="203">
        <v>0.65</v>
      </c>
      <c r="PYE32" s="203">
        <v>0.65</v>
      </c>
      <c r="PYF32" s="203">
        <v>0.65</v>
      </c>
      <c r="PYG32" s="203">
        <v>0.65</v>
      </c>
      <c r="PYH32" s="203">
        <v>0.65</v>
      </c>
      <c r="PYI32" s="203">
        <v>0.65</v>
      </c>
      <c r="PYJ32" s="203">
        <v>0.65</v>
      </c>
      <c r="PYK32" s="203">
        <v>0.65</v>
      </c>
      <c r="PYL32" s="203">
        <v>0.65</v>
      </c>
      <c r="PYM32" s="203">
        <v>0.65</v>
      </c>
      <c r="PYN32" s="203">
        <v>0.65</v>
      </c>
      <c r="PYO32" s="203">
        <v>0.65</v>
      </c>
      <c r="PYP32" s="203">
        <v>0.65</v>
      </c>
      <c r="PYQ32" s="203">
        <v>0.65</v>
      </c>
      <c r="PYR32" s="203">
        <v>0.65</v>
      </c>
      <c r="PYS32" s="203">
        <v>0.65</v>
      </c>
      <c r="PYT32" s="203">
        <v>0.65</v>
      </c>
      <c r="PYU32" s="203">
        <v>0.65</v>
      </c>
      <c r="PYV32" s="203">
        <v>0.65</v>
      </c>
      <c r="PYW32" s="203">
        <v>0.65</v>
      </c>
      <c r="PYX32" s="203">
        <v>0.65</v>
      </c>
      <c r="PYY32" s="203">
        <v>0.65</v>
      </c>
      <c r="PYZ32" s="203">
        <v>0.65</v>
      </c>
      <c r="PZA32" s="203">
        <v>0.65</v>
      </c>
      <c r="PZB32" s="203">
        <v>0.65</v>
      </c>
      <c r="PZC32" s="203">
        <v>0.65</v>
      </c>
      <c r="PZD32" s="203">
        <v>0.65</v>
      </c>
      <c r="PZE32" s="203">
        <v>0.65</v>
      </c>
      <c r="PZF32" s="203">
        <v>0.65</v>
      </c>
      <c r="PZG32" s="203">
        <v>0.65</v>
      </c>
      <c r="PZH32" s="203">
        <v>0.65</v>
      </c>
      <c r="PZI32" s="203">
        <v>0.65</v>
      </c>
      <c r="PZJ32" s="203">
        <v>0.65</v>
      </c>
      <c r="PZK32" s="203">
        <v>0.65</v>
      </c>
      <c r="PZL32" s="203">
        <v>0.65</v>
      </c>
      <c r="PZM32" s="203">
        <v>0.65</v>
      </c>
      <c r="PZN32" s="203">
        <v>0.65</v>
      </c>
      <c r="PZO32" s="203">
        <v>0.65</v>
      </c>
      <c r="PZP32" s="203">
        <v>0.65</v>
      </c>
      <c r="PZQ32" s="203">
        <v>0.65</v>
      </c>
      <c r="PZR32" s="203">
        <v>0.65</v>
      </c>
      <c r="PZS32" s="203">
        <v>0.65</v>
      </c>
      <c r="PZT32" s="203">
        <v>0.65</v>
      </c>
      <c r="PZU32" s="203">
        <v>0.65</v>
      </c>
      <c r="PZV32" s="203">
        <v>0.65</v>
      </c>
      <c r="PZW32" s="203">
        <v>0.65</v>
      </c>
      <c r="PZX32" s="203">
        <v>0.65</v>
      </c>
      <c r="PZY32" s="203">
        <v>0.65</v>
      </c>
      <c r="PZZ32" s="203">
        <v>0.65</v>
      </c>
      <c r="QAA32" s="203">
        <v>0.65</v>
      </c>
      <c r="QAB32" s="203">
        <v>0.65</v>
      </c>
      <c r="QAC32" s="203">
        <v>0.65</v>
      </c>
      <c r="QAD32" s="203">
        <v>0.65</v>
      </c>
      <c r="QAE32" s="203">
        <v>0.65</v>
      </c>
      <c r="QAF32" s="203">
        <v>0.65</v>
      </c>
      <c r="QAG32" s="203">
        <v>0.65</v>
      </c>
      <c r="QAH32" s="203">
        <v>0.65</v>
      </c>
      <c r="QAI32" s="203">
        <v>0.65</v>
      </c>
      <c r="QAJ32" s="203">
        <v>0.65</v>
      </c>
      <c r="QAK32" s="203">
        <v>0.65</v>
      </c>
      <c r="QAL32" s="203">
        <v>0.65</v>
      </c>
      <c r="QAM32" s="203">
        <v>0.65</v>
      </c>
      <c r="QAN32" s="203">
        <v>0.65</v>
      </c>
      <c r="QAO32" s="203">
        <v>0.65</v>
      </c>
      <c r="QAP32" s="203">
        <v>0.65</v>
      </c>
      <c r="QAQ32" s="203">
        <v>0.65</v>
      </c>
      <c r="QAR32" s="203">
        <v>0.65</v>
      </c>
      <c r="QAS32" s="203">
        <v>0.65</v>
      </c>
      <c r="QAT32" s="203">
        <v>0.65</v>
      </c>
      <c r="QAU32" s="203">
        <v>0.65</v>
      </c>
      <c r="QAV32" s="203">
        <v>0.65</v>
      </c>
      <c r="QAW32" s="203">
        <v>0.65</v>
      </c>
      <c r="QAX32" s="203">
        <v>0.65</v>
      </c>
      <c r="QAY32" s="203">
        <v>0.65</v>
      </c>
      <c r="QAZ32" s="203">
        <v>0.65</v>
      </c>
      <c r="QBA32" s="203">
        <v>0.65</v>
      </c>
      <c r="QBB32" s="203">
        <v>0.65</v>
      </c>
      <c r="QBC32" s="203">
        <v>0.65</v>
      </c>
      <c r="QBD32" s="203">
        <v>0.65</v>
      </c>
      <c r="QBE32" s="203">
        <v>0.65</v>
      </c>
      <c r="QBF32" s="203">
        <v>0.65</v>
      </c>
      <c r="QBG32" s="203">
        <v>0.65</v>
      </c>
      <c r="QBH32" s="203">
        <v>0.65</v>
      </c>
      <c r="QBI32" s="203">
        <v>0.65</v>
      </c>
      <c r="QBJ32" s="203">
        <v>0.65</v>
      </c>
      <c r="QBK32" s="203">
        <v>0.65</v>
      </c>
      <c r="QBL32" s="203">
        <v>0.65</v>
      </c>
      <c r="QBM32" s="203">
        <v>0.65</v>
      </c>
      <c r="QBN32" s="203">
        <v>0.65</v>
      </c>
      <c r="QBO32" s="203">
        <v>0.65</v>
      </c>
      <c r="QBP32" s="203">
        <v>0.65</v>
      </c>
      <c r="QBQ32" s="203">
        <v>0.65</v>
      </c>
      <c r="QBR32" s="203">
        <v>0.65</v>
      </c>
      <c r="QBS32" s="203">
        <v>0.65</v>
      </c>
      <c r="QBT32" s="203">
        <v>0.65</v>
      </c>
      <c r="QBU32" s="203">
        <v>0.65</v>
      </c>
      <c r="QBV32" s="203">
        <v>0.65</v>
      </c>
      <c r="QBW32" s="203">
        <v>0.65</v>
      </c>
      <c r="QBX32" s="203">
        <v>0.65</v>
      </c>
      <c r="QBY32" s="203">
        <v>0.65</v>
      </c>
      <c r="QBZ32" s="203">
        <v>0.65</v>
      </c>
      <c r="QCA32" s="203">
        <v>0.65</v>
      </c>
      <c r="QCB32" s="203">
        <v>0.65</v>
      </c>
      <c r="QCC32" s="203">
        <v>0.65</v>
      </c>
      <c r="QCD32" s="203">
        <v>0.65</v>
      </c>
      <c r="QCE32" s="203">
        <v>0.65</v>
      </c>
      <c r="QCF32" s="203">
        <v>0.65</v>
      </c>
      <c r="QCG32" s="203">
        <v>0.65</v>
      </c>
      <c r="QCH32" s="203">
        <v>0.65</v>
      </c>
      <c r="QCI32" s="203">
        <v>0.65</v>
      </c>
      <c r="QCJ32" s="203">
        <v>0.65</v>
      </c>
      <c r="QCK32" s="203">
        <v>0.65</v>
      </c>
      <c r="QCL32" s="203">
        <v>0.65</v>
      </c>
      <c r="QCM32" s="203">
        <v>0.65</v>
      </c>
      <c r="QCN32" s="203">
        <v>0.65</v>
      </c>
      <c r="QCO32" s="203">
        <v>0.65</v>
      </c>
      <c r="QCP32" s="203">
        <v>0.65</v>
      </c>
      <c r="QCQ32" s="203">
        <v>0.65</v>
      </c>
      <c r="QCR32" s="203">
        <v>0.65</v>
      </c>
      <c r="QCS32" s="203">
        <v>0.65</v>
      </c>
      <c r="QCT32" s="203">
        <v>0.65</v>
      </c>
      <c r="QCU32" s="203">
        <v>0.65</v>
      </c>
      <c r="QCV32" s="203">
        <v>0.65</v>
      </c>
      <c r="QCW32" s="203">
        <v>0.65</v>
      </c>
      <c r="QCX32" s="203">
        <v>0.65</v>
      </c>
      <c r="QCY32" s="203">
        <v>0.65</v>
      </c>
      <c r="QCZ32" s="203">
        <v>0.65</v>
      </c>
      <c r="QDA32" s="203">
        <v>0.65</v>
      </c>
      <c r="QDB32" s="203">
        <v>0.65</v>
      </c>
      <c r="QDC32" s="203">
        <v>0.65</v>
      </c>
      <c r="QDD32" s="203">
        <v>0.65</v>
      </c>
      <c r="QDE32" s="203">
        <v>0.65</v>
      </c>
      <c r="QDF32" s="203">
        <v>0.65</v>
      </c>
      <c r="QDG32" s="203">
        <v>0.65</v>
      </c>
      <c r="QDH32" s="203">
        <v>0.65</v>
      </c>
      <c r="QDI32" s="203">
        <v>0.65</v>
      </c>
      <c r="QDJ32" s="203">
        <v>0.65</v>
      </c>
      <c r="QDK32" s="203">
        <v>0.65</v>
      </c>
      <c r="QDL32" s="203">
        <v>0.65</v>
      </c>
      <c r="QDM32" s="203">
        <v>0.65</v>
      </c>
      <c r="QDN32" s="203">
        <v>0.65</v>
      </c>
      <c r="QDO32" s="203">
        <v>0.65</v>
      </c>
      <c r="QDP32" s="203">
        <v>0.65</v>
      </c>
      <c r="QDQ32" s="203">
        <v>0.65</v>
      </c>
      <c r="QDR32" s="203">
        <v>0.65</v>
      </c>
      <c r="QDS32" s="203">
        <v>0.65</v>
      </c>
      <c r="QDT32" s="203">
        <v>0.65</v>
      </c>
      <c r="QDU32" s="203">
        <v>0.65</v>
      </c>
      <c r="QDV32" s="203">
        <v>0.65</v>
      </c>
      <c r="QDW32" s="203">
        <v>0.65</v>
      </c>
      <c r="QDX32" s="203">
        <v>0.65</v>
      </c>
      <c r="QDY32" s="203">
        <v>0.65</v>
      </c>
      <c r="QDZ32" s="203">
        <v>0.65</v>
      </c>
      <c r="QEA32" s="203">
        <v>0.65</v>
      </c>
      <c r="QEB32" s="203">
        <v>0.65</v>
      </c>
      <c r="QEC32" s="203">
        <v>0.65</v>
      </c>
      <c r="QED32" s="203">
        <v>0.65</v>
      </c>
      <c r="QEE32" s="203">
        <v>0.65</v>
      </c>
      <c r="QEF32" s="203">
        <v>0.65</v>
      </c>
      <c r="QEG32" s="203">
        <v>0.65</v>
      </c>
      <c r="QEH32" s="203">
        <v>0.65</v>
      </c>
      <c r="QEI32" s="203">
        <v>0.65</v>
      </c>
      <c r="QEJ32" s="203">
        <v>0.65</v>
      </c>
      <c r="QEK32" s="203">
        <v>0.65</v>
      </c>
      <c r="QEL32" s="203">
        <v>0.65</v>
      </c>
      <c r="QEM32" s="203">
        <v>0.65</v>
      </c>
      <c r="QEN32" s="203">
        <v>0.65</v>
      </c>
      <c r="QEO32" s="203">
        <v>0.65</v>
      </c>
      <c r="QEP32" s="203">
        <v>0.65</v>
      </c>
      <c r="QEQ32" s="203">
        <v>0.65</v>
      </c>
      <c r="QER32" s="203">
        <v>0.65</v>
      </c>
      <c r="QES32" s="203">
        <v>0.65</v>
      </c>
      <c r="QET32" s="203">
        <v>0.65</v>
      </c>
      <c r="QEU32" s="203">
        <v>0.65</v>
      </c>
      <c r="QEV32" s="203">
        <v>0.65</v>
      </c>
      <c r="QEW32" s="203">
        <v>0.65</v>
      </c>
      <c r="QEX32" s="203">
        <v>0.65</v>
      </c>
      <c r="QEY32" s="203">
        <v>0.65</v>
      </c>
      <c r="QEZ32" s="203">
        <v>0.65</v>
      </c>
      <c r="QFA32" s="203">
        <v>0.65</v>
      </c>
      <c r="QFB32" s="203">
        <v>0.65</v>
      </c>
      <c r="QFC32" s="203">
        <v>0.65</v>
      </c>
      <c r="QFD32" s="203">
        <v>0.65</v>
      </c>
      <c r="QFE32" s="203">
        <v>0.65</v>
      </c>
      <c r="QFF32" s="203">
        <v>0.65</v>
      </c>
      <c r="QFG32" s="203">
        <v>0.65</v>
      </c>
      <c r="QFH32" s="203">
        <v>0.65</v>
      </c>
      <c r="QFI32" s="203">
        <v>0.65</v>
      </c>
      <c r="QFJ32" s="203">
        <v>0.65</v>
      </c>
      <c r="QFK32" s="203">
        <v>0.65</v>
      </c>
      <c r="QFL32" s="203">
        <v>0.65</v>
      </c>
      <c r="QFM32" s="203">
        <v>0.65</v>
      </c>
      <c r="QFN32" s="203">
        <v>0.65</v>
      </c>
      <c r="QFO32" s="203">
        <v>0.65</v>
      </c>
      <c r="QFP32" s="203">
        <v>0.65</v>
      </c>
      <c r="QFQ32" s="203">
        <v>0.65</v>
      </c>
      <c r="QFR32" s="203">
        <v>0.65</v>
      </c>
      <c r="QFS32" s="203">
        <v>0.65</v>
      </c>
      <c r="QFT32" s="203">
        <v>0.65</v>
      </c>
      <c r="QFU32" s="203">
        <v>0.65</v>
      </c>
      <c r="QFV32" s="203">
        <v>0.65</v>
      </c>
      <c r="QFW32" s="203">
        <v>0.65</v>
      </c>
      <c r="QFX32" s="203">
        <v>0.65</v>
      </c>
      <c r="QFY32" s="203">
        <v>0.65</v>
      </c>
      <c r="QFZ32" s="203">
        <v>0.65</v>
      </c>
      <c r="QGA32" s="203">
        <v>0.65</v>
      </c>
      <c r="QGB32" s="203">
        <v>0.65</v>
      </c>
      <c r="QGC32" s="203">
        <v>0.65</v>
      </c>
      <c r="QGD32" s="203">
        <v>0.65</v>
      </c>
      <c r="QGE32" s="203">
        <v>0.65</v>
      </c>
      <c r="QGF32" s="203">
        <v>0.65</v>
      </c>
      <c r="QGG32" s="203">
        <v>0.65</v>
      </c>
      <c r="QGH32" s="203">
        <v>0.65</v>
      </c>
      <c r="QGI32" s="203">
        <v>0.65</v>
      </c>
      <c r="QGJ32" s="203">
        <v>0.65</v>
      </c>
      <c r="QGK32" s="203">
        <v>0.65</v>
      </c>
      <c r="QGL32" s="203">
        <v>0.65</v>
      </c>
      <c r="QGM32" s="203">
        <v>0.65</v>
      </c>
      <c r="QGN32" s="203">
        <v>0.65</v>
      </c>
      <c r="QGO32" s="203">
        <v>0.65</v>
      </c>
      <c r="QGP32" s="203">
        <v>0.65</v>
      </c>
      <c r="QGQ32" s="203">
        <v>0.65</v>
      </c>
      <c r="QGR32" s="203">
        <v>0.65</v>
      </c>
      <c r="QGS32" s="203">
        <v>0.65</v>
      </c>
      <c r="QGT32" s="203">
        <v>0.65</v>
      </c>
      <c r="QGU32" s="203">
        <v>0.65</v>
      </c>
      <c r="QGV32" s="203">
        <v>0.65</v>
      </c>
      <c r="QGW32" s="203">
        <v>0.65</v>
      </c>
      <c r="QGX32" s="203">
        <v>0.65</v>
      </c>
      <c r="QGY32" s="203">
        <v>0.65</v>
      </c>
      <c r="QGZ32" s="203">
        <v>0.65</v>
      </c>
      <c r="QHA32" s="203">
        <v>0.65</v>
      </c>
      <c r="QHB32" s="203">
        <v>0.65</v>
      </c>
      <c r="QHC32" s="203">
        <v>0.65</v>
      </c>
      <c r="QHD32" s="203">
        <v>0.65</v>
      </c>
      <c r="QHE32" s="203">
        <v>0.65</v>
      </c>
      <c r="QHF32" s="203">
        <v>0.65</v>
      </c>
      <c r="QHG32" s="203">
        <v>0.65</v>
      </c>
      <c r="QHH32" s="203">
        <v>0.65</v>
      </c>
      <c r="QHI32" s="203">
        <v>0.65</v>
      </c>
      <c r="QHJ32" s="203">
        <v>0.65</v>
      </c>
      <c r="QHK32" s="203">
        <v>0.65</v>
      </c>
      <c r="QHL32" s="203">
        <v>0.65</v>
      </c>
      <c r="QHM32" s="203">
        <v>0.65</v>
      </c>
      <c r="QHN32" s="203">
        <v>0.65</v>
      </c>
      <c r="QHO32" s="203">
        <v>0.65</v>
      </c>
      <c r="QHP32" s="203">
        <v>0.65</v>
      </c>
      <c r="QHQ32" s="203">
        <v>0.65</v>
      </c>
      <c r="QHR32" s="203">
        <v>0.65</v>
      </c>
      <c r="QHS32" s="203">
        <v>0.65</v>
      </c>
      <c r="QHT32" s="203">
        <v>0.65</v>
      </c>
      <c r="QHU32" s="203">
        <v>0.65</v>
      </c>
      <c r="QHV32" s="203">
        <v>0.65</v>
      </c>
      <c r="QHW32" s="203">
        <v>0.65</v>
      </c>
      <c r="QHX32" s="203">
        <v>0.65</v>
      </c>
      <c r="QHY32" s="203">
        <v>0.65</v>
      </c>
      <c r="QHZ32" s="203">
        <v>0.65</v>
      </c>
      <c r="QIA32" s="203">
        <v>0.65</v>
      </c>
      <c r="QIB32" s="203">
        <v>0.65</v>
      </c>
      <c r="QIC32" s="203">
        <v>0.65</v>
      </c>
      <c r="QID32" s="203">
        <v>0.65</v>
      </c>
      <c r="QIE32" s="203">
        <v>0.65</v>
      </c>
      <c r="QIF32" s="203">
        <v>0.65</v>
      </c>
      <c r="QIG32" s="203">
        <v>0.65</v>
      </c>
      <c r="QIH32" s="203">
        <v>0.65</v>
      </c>
      <c r="QII32" s="203">
        <v>0.65</v>
      </c>
      <c r="QIJ32" s="203">
        <v>0.65</v>
      </c>
      <c r="QIK32" s="203">
        <v>0.65</v>
      </c>
      <c r="QIL32" s="203">
        <v>0.65</v>
      </c>
      <c r="QIM32" s="203">
        <v>0.65</v>
      </c>
      <c r="QIN32" s="203">
        <v>0.65</v>
      </c>
      <c r="QIO32" s="203">
        <v>0.65</v>
      </c>
      <c r="QIP32" s="203">
        <v>0.65</v>
      </c>
      <c r="QIQ32" s="203">
        <v>0.65</v>
      </c>
      <c r="QIR32" s="203">
        <v>0.65</v>
      </c>
      <c r="QIS32" s="203">
        <v>0.65</v>
      </c>
      <c r="QIT32" s="203">
        <v>0.65</v>
      </c>
      <c r="QIU32" s="203">
        <v>0.65</v>
      </c>
      <c r="QIV32" s="203">
        <v>0.65</v>
      </c>
      <c r="QIW32" s="203">
        <v>0.65</v>
      </c>
      <c r="QIX32" s="203">
        <v>0.65</v>
      </c>
      <c r="QIY32" s="203">
        <v>0.65</v>
      </c>
      <c r="QIZ32" s="203">
        <v>0.65</v>
      </c>
      <c r="QJA32" s="203">
        <v>0.65</v>
      </c>
      <c r="QJB32" s="203">
        <v>0.65</v>
      </c>
      <c r="QJC32" s="203">
        <v>0.65</v>
      </c>
      <c r="QJD32" s="203">
        <v>0.65</v>
      </c>
      <c r="QJE32" s="203">
        <v>0.65</v>
      </c>
      <c r="QJF32" s="203">
        <v>0.65</v>
      </c>
      <c r="QJG32" s="203">
        <v>0.65</v>
      </c>
      <c r="QJH32" s="203">
        <v>0.65</v>
      </c>
      <c r="QJI32" s="203">
        <v>0.65</v>
      </c>
      <c r="QJJ32" s="203">
        <v>0.65</v>
      </c>
      <c r="QJK32" s="203">
        <v>0.65</v>
      </c>
      <c r="QJL32" s="203">
        <v>0.65</v>
      </c>
      <c r="QJM32" s="203">
        <v>0.65</v>
      </c>
      <c r="QJN32" s="203">
        <v>0.65</v>
      </c>
      <c r="QJO32" s="203">
        <v>0.65</v>
      </c>
      <c r="QJP32" s="203">
        <v>0.65</v>
      </c>
      <c r="QJQ32" s="203">
        <v>0.65</v>
      </c>
      <c r="QJR32" s="203">
        <v>0.65</v>
      </c>
      <c r="QJS32" s="203">
        <v>0.65</v>
      </c>
      <c r="QJT32" s="203">
        <v>0.65</v>
      </c>
      <c r="QJU32" s="203">
        <v>0.65</v>
      </c>
      <c r="QJV32" s="203">
        <v>0.65</v>
      </c>
      <c r="QJW32" s="203">
        <v>0.65</v>
      </c>
      <c r="QJX32" s="203">
        <v>0.65</v>
      </c>
      <c r="QJY32" s="203">
        <v>0.65</v>
      </c>
      <c r="QJZ32" s="203">
        <v>0.65</v>
      </c>
      <c r="QKA32" s="203">
        <v>0.65</v>
      </c>
      <c r="QKB32" s="203">
        <v>0.65</v>
      </c>
      <c r="QKC32" s="203">
        <v>0.65</v>
      </c>
      <c r="QKD32" s="203">
        <v>0.65</v>
      </c>
      <c r="QKE32" s="203">
        <v>0.65</v>
      </c>
      <c r="QKF32" s="203">
        <v>0.65</v>
      </c>
      <c r="QKG32" s="203">
        <v>0.65</v>
      </c>
      <c r="QKH32" s="203">
        <v>0.65</v>
      </c>
      <c r="QKI32" s="203">
        <v>0.65</v>
      </c>
      <c r="QKJ32" s="203">
        <v>0.65</v>
      </c>
      <c r="QKK32" s="203">
        <v>0.65</v>
      </c>
      <c r="QKL32" s="203">
        <v>0.65</v>
      </c>
      <c r="QKM32" s="203">
        <v>0.65</v>
      </c>
      <c r="QKN32" s="203">
        <v>0.65</v>
      </c>
      <c r="QKO32" s="203">
        <v>0.65</v>
      </c>
      <c r="QKP32" s="203">
        <v>0.65</v>
      </c>
      <c r="QKQ32" s="203">
        <v>0.65</v>
      </c>
      <c r="QKR32" s="203">
        <v>0.65</v>
      </c>
      <c r="QKS32" s="203">
        <v>0.65</v>
      </c>
      <c r="QKT32" s="203">
        <v>0.65</v>
      </c>
      <c r="QKU32" s="203">
        <v>0.65</v>
      </c>
      <c r="QKV32" s="203">
        <v>0.65</v>
      </c>
      <c r="QKW32" s="203">
        <v>0.65</v>
      </c>
      <c r="QKX32" s="203">
        <v>0.65</v>
      </c>
      <c r="QKY32" s="203">
        <v>0.65</v>
      </c>
      <c r="QKZ32" s="203">
        <v>0.65</v>
      </c>
      <c r="QLA32" s="203">
        <v>0.65</v>
      </c>
      <c r="QLB32" s="203">
        <v>0.65</v>
      </c>
      <c r="QLC32" s="203">
        <v>0.65</v>
      </c>
      <c r="QLD32" s="203">
        <v>0.65</v>
      </c>
      <c r="QLE32" s="203">
        <v>0.65</v>
      </c>
      <c r="QLF32" s="203">
        <v>0.65</v>
      </c>
      <c r="QLG32" s="203">
        <v>0.65</v>
      </c>
      <c r="QLH32" s="203">
        <v>0.65</v>
      </c>
      <c r="QLI32" s="203">
        <v>0.65</v>
      </c>
      <c r="QLJ32" s="203">
        <v>0.65</v>
      </c>
      <c r="QLK32" s="203">
        <v>0.65</v>
      </c>
      <c r="QLL32" s="203">
        <v>0.65</v>
      </c>
      <c r="QLM32" s="203">
        <v>0.65</v>
      </c>
      <c r="QLN32" s="203">
        <v>0.65</v>
      </c>
      <c r="QLO32" s="203">
        <v>0.65</v>
      </c>
      <c r="QLP32" s="203">
        <v>0.65</v>
      </c>
      <c r="QLQ32" s="203">
        <v>0.65</v>
      </c>
      <c r="QLR32" s="203">
        <v>0.65</v>
      </c>
      <c r="QLS32" s="203">
        <v>0.65</v>
      </c>
      <c r="QLT32" s="203">
        <v>0.65</v>
      </c>
      <c r="QLU32" s="203">
        <v>0.65</v>
      </c>
      <c r="QLV32" s="203">
        <v>0.65</v>
      </c>
      <c r="QLW32" s="203">
        <v>0.65</v>
      </c>
      <c r="QLX32" s="203">
        <v>0.65</v>
      </c>
      <c r="QLY32" s="203">
        <v>0.65</v>
      </c>
      <c r="QLZ32" s="203">
        <v>0.65</v>
      </c>
      <c r="QMA32" s="203">
        <v>0.65</v>
      </c>
      <c r="QMB32" s="203">
        <v>0.65</v>
      </c>
      <c r="QMC32" s="203">
        <v>0.65</v>
      </c>
      <c r="QMD32" s="203">
        <v>0.65</v>
      </c>
      <c r="QME32" s="203">
        <v>0.65</v>
      </c>
      <c r="QMF32" s="203">
        <v>0.65</v>
      </c>
      <c r="QMG32" s="203">
        <v>0.65</v>
      </c>
      <c r="QMH32" s="203">
        <v>0.65</v>
      </c>
      <c r="QMI32" s="203">
        <v>0.65</v>
      </c>
      <c r="QMJ32" s="203">
        <v>0.65</v>
      </c>
      <c r="QMK32" s="203">
        <v>0.65</v>
      </c>
      <c r="QML32" s="203">
        <v>0.65</v>
      </c>
      <c r="QMM32" s="203">
        <v>0.65</v>
      </c>
      <c r="QMN32" s="203">
        <v>0.65</v>
      </c>
      <c r="QMO32" s="203">
        <v>0.65</v>
      </c>
      <c r="QMP32" s="203">
        <v>0.65</v>
      </c>
      <c r="QMQ32" s="203">
        <v>0.65</v>
      </c>
      <c r="QMR32" s="203">
        <v>0.65</v>
      </c>
      <c r="QMS32" s="203">
        <v>0.65</v>
      </c>
      <c r="QMT32" s="203">
        <v>0.65</v>
      </c>
      <c r="QMU32" s="203">
        <v>0.65</v>
      </c>
      <c r="QMV32" s="203">
        <v>0.65</v>
      </c>
      <c r="QMW32" s="203">
        <v>0.65</v>
      </c>
      <c r="QMX32" s="203">
        <v>0.65</v>
      </c>
      <c r="QMY32" s="203">
        <v>0.65</v>
      </c>
      <c r="QMZ32" s="203">
        <v>0.65</v>
      </c>
      <c r="QNA32" s="203">
        <v>0.65</v>
      </c>
      <c r="QNB32" s="203">
        <v>0.65</v>
      </c>
      <c r="QNC32" s="203">
        <v>0.65</v>
      </c>
      <c r="QND32" s="203">
        <v>0.65</v>
      </c>
      <c r="QNE32" s="203">
        <v>0.65</v>
      </c>
      <c r="QNF32" s="203">
        <v>0.65</v>
      </c>
      <c r="QNG32" s="203">
        <v>0.65</v>
      </c>
      <c r="QNH32" s="203">
        <v>0.65</v>
      </c>
      <c r="QNI32" s="203">
        <v>0.65</v>
      </c>
      <c r="QNJ32" s="203">
        <v>0.65</v>
      </c>
      <c r="QNK32" s="203">
        <v>0.65</v>
      </c>
      <c r="QNL32" s="203">
        <v>0.65</v>
      </c>
      <c r="QNM32" s="203">
        <v>0.65</v>
      </c>
      <c r="QNN32" s="203">
        <v>0.65</v>
      </c>
      <c r="QNO32" s="203">
        <v>0.65</v>
      </c>
      <c r="QNP32" s="203">
        <v>0.65</v>
      </c>
      <c r="QNQ32" s="203">
        <v>0.65</v>
      </c>
      <c r="QNR32" s="203">
        <v>0.65</v>
      </c>
      <c r="QNS32" s="203">
        <v>0.65</v>
      </c>
      <c r="QNT32" s="203">
        <v>0.65</v>
      </c>
      <c r="QNU32" s="203">
        <v>0.65</v>
      </c>
      <c r="QNV32" s="203">
        <v>0.65</v>
      </c>
      <c r="QNW32" s="203">
        <v>0.65</v>
      </c>
      <c r="QNX32" s="203">
        <v>0.65</v>
      </c>
      <c r="QNY32" s="203">
        <v>0.65</v>
      </c>
      <c r="QNZ32" s="203">
        <v>0.65</v>
      </c>
      <c r="QOA32" s="203">
        <v>0.65</v>
      </c>
      <c r="QOB32" s="203">
        <v>0.65</v>
      </c>
      <c r="QOC32" s="203">
        <v>0.65</v>
      </c>
      <c r="QOD32" s="203">
        <v>0.65</v>
      </c>
      <c r="QOE32" s="203">
        <v>0.65</v>
      </c>
      <c r="QOF32" s="203">
        <v>0.65</v>
      </c>
      <c r="QOG32" s="203">
        <v>0.65</v>
      </c>
      <c r="QOH32" s="203">
        <v>0.65</v>
      </c>
      <c r="QOI32" s="203">
        <v>0.65</v>
      </c>
      <c r="QOJ32" s="203">
        <v>0.65</v>
      </c>
      <c r="QOK32" s="203">
        <v>0.65</v>
      </c>
      <c r="QOL32" s="203">
        <v>0.65</v>
      </c>
      <c r="QOM32" s="203">
        <v>0.65</v>
      </c>
      <c r="QON32" s="203">
        <v>0.65</v>
      </c>
      <c r="QOO32" s="203">
        <v>0.65</v>
      </c>
      <c r="QOP32" s="203">
        <v>0.65</v>
      </c>
      <c r="QOQ32" s="203">
        <v>0.65</v>
      </c>
      <c r="QOR32" s="203">
        <v>0.65</v>
      </c>
      <c r="QOS32" s="203">
        <v>0.65</v>
      </c>
      <c r="QOT32" s="203">
        <v>0.65</v>
      </c>
      <c r="QOU32" s="203">
        <v>0.65</v>
      </c>
      <c r="QOV32" s="203">
        <v>0.65</v>
      </c>
      <c r="QOW32" s="203">
        <v>0.65</v>
      </c>
      <c r="QOX32" s="203">
        <v>0.65</v>
      </c>
      <c r="QOY32" s="203">
        <v>0.65</v>
      </c>
      <c r="QOZ32" s="203">
        <v>0.65</v>
      </c>
      <c r="QPA32" s="203">
        <v>0.65</v>
      </c>
      <c r="QPB32" s="203">
        <v>0.65</v>
      </c>
      <c r="QPC32" s="203">
        <v>0.65</v>
      </c>
      <c r="QPD32" s="203">
        <v>0.65</v>
      </c>
      <c r="QPE32" s="203">
        <v>0.65</v>
      </c>
      <c r="QPF32" s="203">
        <v>0.65</v>
      </c>
      <c r="QPG32" s="203">
        <v>0.65</v>
      </c>
      <c r="QPH32" s="203">
        <v>0.65</v>
      </c>
      <c r="QPI32" s="203">
        <v>0.65</v>
      </c>
      <c r="QPJ32" s="203">
        <v>0.65</v>
      </c>
      <c r="QPK32" s="203">
        <v>0.65</v>
      </c>
      <c r="QPL32" s="203">
        <v>0.65</v>
      </c>
      <c r="QPM32" s="203">
        <v>0.65</v>
      </c>
      <c r="QPN32" s="203">
        <v>0.65</v>
      </c>
      <c r="QPO32" s="203">
        <v>0.65</v>
      </c>
      <c r="QPP32" s="203">
        <v>0.65</v>
      </c>
      <c r="QPQ32" s="203">
        <v>0.65</v>
      </c>
      <c r="QPR32" s="203">
        <v>0.65</v>
      </c>
      <c r="QPS32" s="203">
        <v>0.65</v>
      </c>
      <c r="QPT32" s="203">
        <v>0.65</v>
      </c>
      <c r="QPU32" s="203">
        <v>0.65</v>
      </c>
      <c r="QPV32" s="203">
        <v>0.65</v>
      </c>
      <c r="QPW32" s="203">
        <v>0.65</v>
      </c>
      <c r="QPX32" s="203">
        <v>0.65</v>
      </c>
      <c r="QPY32" s="203">
        <v>0.65</v>
      </c>
      <c r="QPZ32" s="203">
        <v>0.65</v>
      </c>
      <c r="QQA32" s="203">
        <v>0.65</v>
      </c>
      <c r="QQB32" s="203">
        <v>0.65</v>
      </c>
      <c r="QQC32" s="203">
        <v>0.65</v>
      </c>
      <c r="QQD32" s="203">
        <v>0.65</v>
      </c>
      <c r="QQE32" s="203">
        <v>0.65</v>
      </c>
      <c r="QQF32" s="203">
        <v>0.65</v>
      </c>
      <c r="QQG32" s="203">
        <v>0.65</v>
      </c>
      <c r="QQH32" s="203">
        <v>0.65</v>
      </c>
      <c r="QQI32" s="203">
        <v>0.65</v>
      </c>
      <c r="QQJ32" s="203">
        <v>0.65</v>
      </c>
      <c r="QQK32" s="203">
        <v>0.65</v>
      </c>
      <c r="QQL32" s="203">
        <v>0.65</v>
      </c>
      <c r="QQM32" s="203">
        <v>0.65</v>
      </c>
      <c r="QQN32" s="203">
        <v>0.65</v>
      </c>
      <c r="QQO32" s="203">
        <v>0.65</v>
      </c>
      <c r="QQP32" s="203">
        <v>0.65</v>
      </c>
      <c r="QQQ32" s="203">
        <v>0.65</v>
      </c>
      <c r="QQR32" s="203">
        <v>0.65</v>
      </c>
      <c r="QQS32" s="203">
        <v>0.65</v>
      </c>
      <c r="QQT32" s="203">
        <v>0.65</v>
      </c>
      <c r="QQU32" s="203">
        <v>0.65</v>
      </c>
      <c r="QQV32" s="203">
        <v>0.65</v>
      </c>
      <c r="QQW32" s="203">
        <v>0.65</v>
      </c>
      <c r="QQX32" s="203">
        <v>0.65</v>
      </c>
      <c r="QQY32" s="203">
        <v>0.65</v>
      </c>
      <c r="QQZ32" s="203">
        <v>0.65</v>
      </c>
      <c r="QRA32" s="203">
        <v>0.65</v>
      </c>
      <c r="QRB32" s="203">
        <v>0.65</v>
      </c>
      <c r="QRC32" s="203">
        <v>0.65</v>
      </c>
      <c r="QRD32" s="203">
        <v>0.65</v>
      </c>
      <c r="QRE32" s="203">
        <v>0.65</v>
      </c>
      <c r="QRF32" s="203">
        <v>0.65</v>
      </c>
      <c r="QRG32" s="203">
        <v>0.65</v>
      </c>
      <c r="QRH32" s="203">
        <v>0.65</v>
      </c>
      <c r="QRI32" s="203">
        <v>0.65</v>
      </c>
      <c r="QRJ32" s="203">
        <v>0.65</v>
      </c>
      <c r="QRK32" s="203">
        <v>0.65</v>
      </c>
      <c r="QRL32" s="203">
        <v>0.65</v>
      </c>
      <c r="QRM32" s="203">
        <v>0.65</v>
      </c>
      <c r="QRN32" s="203">
        <v>0.65</v>
      </c>
      <c r="QRO32" s="203">
        <v>0.65</v>
      </c>
      <c r="QRP32" s="203">
        <v>0.65</v>
      </c>
      <c r="QRQ32" s="203">
        <v>0.65</v>
      </c>
      <c r="QRR32" s="203">
        <v>0.65</v>
      </c>
      <c r="QRS32" s="203">
        <v>0.65</v>
      </c>
      <c r="QRT32" s="203">
        <v>0.65</v>
      </c>
      <c r="QRU32" s="203">
        <v>0.65</v>
      </c>
      <c r="QRV32" s="203">
        <v>0.65</v>
      </c>
      <c r="QRW32" s="203">
        <v>0.65</v>
      </c>
      <c r="QRX32" s="203">
        <v>0.65</v>
      </c>
      <c r="QRY32" s="203">
        <v>0.65</v>
      </c>
      <c r="QRZ32" s="203">
        <v>0.65</v>
      </c>
      <c r="QSA32" s="203">
        <v>0.65</v>
      </c>
      <c r="QSB32" s="203">
        <v>0.65</v>
      </c>
      <c r="QSC32" s="203">
        <v>0.65</v>
      </c>
      <c r="QSD32" s="203">
        <v>0.65</v>
      </c>
      <c r="QSE32" s="203">
        <v>0.65</v>
      </c>
      <c r="QSF32" s="203">
        <v>0.65</v>
      </c>
      <c r="QSG32" s="203">
        <v>0.65</v>
      </c>
      <c r="QSH32" s="203">
        <v>0.65</v>
      </c>
      <c r="QSI32" s="203">
        <v>0.65</v>
      </c>
      <c r="QSJ32" s="203">
        <v>0.65</v>
      </c>
      <c r="QSK32" s="203">
        <v>0.65</v>
      </c>
      <c r="QSL32" s="203">
        <v>0.65</v>
      </c>
      <c r="QSM32" s="203">
        <v>0.65</v>
      </c>
      <c r="QSN32" s="203">
        <v>0.65</v>
      </c>
      <c r="QSO32" s="203">
        <v>0.65</v>
      </c>
      <c r="QSP32" s="203">
        <v>0.65</v>
      </c>
      <c r="QSQ32" s="203">
        <v>0.65</v>
      </c>
      <c r="QSR32" s="203">
        <v>0.65</v>
      </c>
      <c r="QSS32" s="203">
        <v>0.65</v>
      </c>
      <c r="QST32" s="203">
        <v>0.65</v>
      </c>
      <c r="QSU32" s="203">
        <v>0.65</v>
      </c>
      <c r="QSV32" s="203">
        <v>0.65</v>
      </c>
      <c r="QSW32" s="203">
        <v>0.65</v>
      </c>
      <c r="QSX32" s="203">
        <v>0.65</v>
      </c>
      <c r="QSY32" s="203">
        <v>0.65</v>
      </c>
      <c r="QSZ32" s="203">
        <v>0.65</v>
      </c>
      <c r="QTA32" s="203">
        <v>0.65</v>
      </c>
      <c r="QTB32" s="203">
        <v>0.65</v>
      </c>
      <c r="QTC32" s="203">
        <v>0.65</v>
      </c>
      <c r="QTD32" s="203">
        <v>0.65</v>
      </c>
      <c r="QTE32" s="203">
        <v>0.65</v>
      </c>
      <c r="QTF32" s="203">
        <v>0.65</v>
      </c>
      <c r="QTG32" s="203">
        <v>0.65</v>
      </c>
      <c r="QTH32" s="203">
        <v>0.65</v>
      </c>
      <c r="QTI32" s="203">
        <v>0.65</v>
      </c>
      <c r="QTJ32" s="203">
        <v>0.65</v>
      </c>
      <c r="QTK32" s="203">
        <v>0.65</v>
      </c>
      <c r="QTL32" s="203">
        <v>0.65</v>
      </c>
      <c r="QTM32" s="203">
        <v>0.65</v>
      </c>
      <c r="QTN32" s="203">
        <v>0.65</v>
      </c>
      <c r="QTO32" s="203">
        <v>0.65</v>
      </c>
      <c r="QTP32" s="203">
        <v>0.65</v>
      </c>
      <c r="QTQ32" s="203">
        <v>0.65</v>
      </c>
      <c r="QTR32" s="203">
        <v>0.65</v>
      </c>
      <c r="QTS32" s="203">
        <v>0.65</v>
      </c>
      <c r="QTT32" s="203">
        <v>0.65</v>
      </c>
      <c r="QTU32" s="203">
        <v>0.65</v>
      </c>
      <c r="QTV32" s="203">
        <v>0.65</v>
      </c>
      <c r="QTW32" s="203">
        <v>0.65</v>
      </c>
      <c r="QTX32" s="203">
        <v>0.65</v>
      </c>
      <c r="QTY32" s="203">
        <v>0.65</v>
      </c>
      <c r="QTZ32" s="203">
        <v>0.65</v>
      </c>
      <c r="QUA32" s="203">
        <v>0.65</v>
      </c>
      <c r="QUB32" s="203">
        <v>0.65</v>
      </c>
      <c r="QUC32" s="203">
        <v>0.65</v>
      </c>
      <c r="QUD32" s="203">
        <v>0.65</v>
      </c>
      <c r="QUE32" s="203">
        <v>0.65</v>
      </c>
      <c r="QUF32" s="203">
        <v>0.65</v>
      </c>
      <c r="QUG32" s="203">
        <v>0.65</v>
      </c>
      <c r="QUH32" s="203">
        <v>0.65</v>
      </c>
      <c r="QUI32" s="203">
        <v>0.65</v>
      </c>
      <c r="QUJ32" s="203">
        <v>0.65</v>
      </c>
      <c r="QUK32" s="203">
        <v>0.65</v>
      </c>
      <c r="QUL32" s="203">
        <v>0.65</v>
      </c>
      <c r="QUM32" s="203">
        <v>0.65</v>
      </c>
      <c r="QUN32" s="203">
        <v>0.65</v>
      </c>
      <c r="QUO32" s="203">
        <v>0.65</v>
      </c>
      <c r="QUP32" s="203">
        <v>0.65</v>
      </c>
      <c r="QUQ32" s="203">
        <v>0.65</v>
      </c>
      <c r="QUR32" s="203">
        <v>0.65</v>
      </c>
      <c r="QUS32" s="203">
        <v>0.65</v>
      </c>
      <c r="QUT32" s="203">
        <v>0.65</v>
      </c>
      <c r="QUU32" s="203">
        <v>0.65</v>
      </c>
      <c r="QUV32" s="203">
        <v>0.65</v>
      </c>
      <c r="QUW32" s="203">
        <v>0.65</v>
      </c>
      <c r="QUX32" s="203">
        <v>0.65</v>
      </c>
      <c r="QUY32" s="203">
        <v>0.65</v>
      </c>
      <c r="QUZ32" s="203">
        <v>0.65</v>
      </c>
      <c r="QVA32" s="203">
        <v>0.65</v>
      </c>
      <c r="QVB32" s="203">
        <v>0.65</v>
      </c>
      <c r="QVC32" s="203">
        <v>0.65</v>
      </c>
      <c r="QVD32" s="203">
        <v>0.65</v>
      </c>
      <c r="QVE32" s="203">
        <v>0.65</v>
      </c>
      <c r="QVF32" s="203">
        <v>0.65</v>
      </c>
      <c r="QVG32" s="203">
        <v>0.65</v>
      </c>
      <c r="QVH32" s="203">
        <v>0.65</v>
      </c>
      <c r="QVI32" s="203">
        <v>0.65</v>
      </c>
      <c r="QVJ32" s="203">
        <v>0.65</v>
      </c>
      <c r="QVK32" s="203">
        <v>0.65</v>
      </c>
      <c r="QVL32" s="203">
        <v>0.65</v>
      </c>
      <c r="QVM32" s="203">
        <v>0.65</v>
      </c>
      <c r="QVN32" s="203">
        <v>0.65</v>
      </c>
      <c r="QVO32" s="203">
        <v>0.65</v>
      </c>
      <c r="QVP32" s="203">
        <v>0.65</v>
      </c>
      <c r="QVQ32" s="203">
        <v>0.65</v>
      </c>
      <c r="QVR32" s="203">
        <v>0.65</v>
      </c>
      <c r="QVS32" s="203">
        <v>0.65</v>
      </c>
      <c r="QVT32" s="203">
        <v>0.65</v>
      </c>
      <c r="QVU32" s="203">
        <v>0.65</v>
      </c>
      <c r="QVV32" s="203">
        <v>0.65</v>
      </c>
      <c r="QVW32" s="203">
        <v>0.65</v>
      </c>
      <c r="QVX32" s="203">
        <v>0.65</v>
      </c>
      <c r="QVY32" s="203">
        <v>0.65</v>
      </c>
      <c r="QVZ32" s="203">
        <v>0.65</v>
      </c>
      <c r="QWA32" s="203">
        <v>0.65</v>
      </c>
      <c r="QWB32" s="203">
        <v>0.65</v>
      </c>
      <c r="QWC32" s="203">
        <v>0.65</v>
      </c>
      <c r="QWD32" s="203">
        <v>0.65</v>
      </c>
      <c r="QWE32" s="203">
        <v>0.65</v>
      </c>
      <c r="QWF32" s="203">
        <v>0.65</v>
      </c>
      <c r="QWG32" s="203">
        <v>0.65</v>
      </c>
      <c r="QWH32" s="203">
        <v>0.65</v>
      </c>
      <c r="QWI32" s="203">
        <v>0.65</v>
      </c>
      <c r="QWJ32" s="203">
        <v>0.65</v>
      </c>
      <c r="QWK32" s="203">
        <v>0.65</v>
      </c>
      <c r="QWL32" s="203">
        <v>0.65</v>
      </c>
      <c r="QWM32" s="203">
        <v>0.65</v>
      </c>
      <c r="QWN32" s="203">
        <v>0.65</v>
      </c>
      <c r="QWO32" s="203">
        <v>0.65</v>
      </c>
      <c r="QWP32" s="203">
        <v>0.65</v>
      </c>
      <c r="QWQ32" s="203">
        <v>0.65</v>
      </c>
      <c r="QWR32" s="203">
        <v>0.65</v>
      </c>
      <c r="QWS32" s="203">
        <v>0.65</v>
      </c>
      <c r="QWT32" s="203">
        <v>0.65</v>
      </c>
      <c r="QWU32" s="203">
        <v>0.65</v>
      </c>
      <c r="QWV32" s="203">
        <v>0.65</v>
      </c>
      <c r="QWW32" s="203">
        <v>0.65</v>
      </c>
      <c r="QWX32" s="203">
        <v>0.65</v>
      </c>
      <c r="QWY32" s="203">
        <v>0.65</v>
      </c>
      <c r="QWZ32" s="203">
        <v>0.65</v>
      </c>
      <c r="QXA32" s="203">
        <v>0.65</v>
      </c>
      <c r="QXB32" s="203">
        <v>0.65</v>
      </c>
      <c r="QXC32" s="203">
        <v>0.65</v>
      </c>
      <c r="QXD32" s="203">
        <v>0.65</v>
      </c>
      <c r="QXE32" s="203">
        <v>0.65</v>
      </c>
      <c r="QXF32" s="203">
        <v>0.65</v>
      </c>
      <c r="QXG32" s="203">
        <v>0.65</v>
      </c>
      <c r="QXH32" s="203">
        <v>0.65</v>
      </c>
      <c r="QXI32" s="203">
        <v>0.65</v>
      </c>
      <c r="QXJ32" s="203">
        <v>0.65</v>
      </c>
      <c r="QXK32" s="203">
        <v>0.65</v>
      </c>
      <c r="QXL32" s="203">
        <v>0.65</v>
      </c>
      <c r="QXM32" s="203">
        <v>0.65</v>
      </c>
      <c r="QXN32" s="203">
        <v>0.65</v>
      </c>
      <c r="QXO32" s="203">
        <v>0.65</v>
      </c>
      <c r="QXP32" s="203">
        <v>0.65</v>
      </c>
      <c r="QXQ32" s="203">
        <v>0.65</v>
      </c>
      <c r="QXR32" s="203">
        <v>0.65</v>
      </c>
      <c r="QXS32" s="203">
        <v>0.65</v>
      </c>
      <c r="QXT32" s="203">
        <v>0.65</v>
      </c>
      <c r="QXU32" s="203">
        <v>0.65</v>
      </c>
      <c r="QXV32" s="203">
        <v>0.65</v>
      </c>
      <c r="QXW32" s="203">
        <v>0.65</v>
      </c>
      <c r="QXX32" s="203">
        <v>0.65</v>
      </c>
      <c r="QXY32" s="203">
        <v>0.65</v>
      </c>
      <c r="QXZ32" s="203">
        <v>0.65</v>
      </c>
      <c r="QYA32" s="203">
        <v>0.65</v>
      </c>
      <c r="QYB32" s="203">
        <v>0.65</v>
      </c>
      <c r="QYC32" s="203">
        <v>0.65</v>
      </c>
      <c r="QYD32" s="203">
        <v>0.65</v>
      </c>
      <c r="QYE32" s="203">
        <v>0.65</v>
      </c>
      <c r="QYF32" s="203">
        <v>0.65</v>
      </c>
      <c r="QYG32" s="203">
        <v>0.65</v>
      </c>
      <c r="QYH32" s="203">
        <v>0.65</v>
      </c>
      <c r="QYI32" s="203">
        <v>0.65</v>
      </c>
      <c r="QYJ32" s="203">
        <v>0.65</v>
      </c>
      <c r="QYK32" s="203">
        <v>0.65</v>
      </c>
      <c r="QYL32" s="203">
        <v>0.65</v>
      </c>
      <c r="QYM32" s="203">
        <v>0.65</v>
      </c>
      <c r="QYN32" s="203">
        <v>0.65</v>
      </c>
      <c r="QYO32" s="203">
        <v>0.65</v>
      </c>
      <c r="QYP32" s="203">
        <v>0.65</v>
      </c>
      <c r="QYQ32" s="203">
        <v>0.65</v>
      </c>
      <c r="QYR32" s="203">
        <v>0.65</v>
      </c>
      <c r="QYS32" s="203">
        <v>0.65</v>
      </c>
      <c r="QYT32" s="203">
        <v>0.65</v>
      </c>
      <c r="QYU32" s="203">
        <v>0.65</v>
      </c>
      <c r="QYV32" s="203">
        <v>0.65</v>
      </c>
      <c r="QYW32" s="203">
        <v>0.65</v>
      </c>
      <c r="QYX32" s="203">
        <v>0.65</v>
      </c>
      <c r="QYY32" s="203">
        <v>0.65</v>
      </c>
      <c r="QYZ32" s="203">
        <v>0.65</v>
      </c>
      <c r="QZA32" s="203">
        <v>0.65</v>
      </c>
      <c r="QZB32" s="203">
        <v>0.65</v>
      </c>
      <c r="QZC32" s="203">
        <v>0.65</v>
      </c>
      <c r="QZD32" s="203">
        <v>0.65</v>
      </c>
      <c r="QZE32" s="203">
        <v>0.65</v>
      </c>
      <c r="QZF32" s="203">
        <v>0.65</v>
      </c>
      <c r="QZG32" s="203">
        <v>0.65</v>
      </c>
      <c r="QZH32" s="203">
        <v>0.65</v>
      </c>
      <c r="QZI32" s="203">
        <v>0.65</v>
      </c>
      <c r="QZJ32" s="203">
        <v>0.65</v>
      </c>
      <c r="QZK32" s="203">
        <v>0.65</v>
      </c>
      <c r="QZL32" s="203">
        <v>0.65</v>
      </c>
      <c r="QZM32" s="203">
        <v>0.65</v>
      </c>
      <c r="QZN32" s="203">
        <v>0.65</v>
      </c>
      <c r="QZO32" s="203">
        <v>0.65</v>
      </c>
      <c r="QZP32" s="203">
        <v>0.65</v>
      </c>
      <c r="QZQ32" s="203">
        <v>0.65</v>
      </c>
      <c r="QZR32" s="203">
        <v>0.65</v>
      </c>
      <c r="QZS32" s="203">
        <v>0.65</v>
      </c>
      <c r="QZT32" s="203">
        <v>0.65</v>
      </c>
      <c r="QZU32" s="203">
        <v>0.65</v>
      </c>
      <c r="QZV32" s="203">
        <v>0.65</v>
      </c>
      <c r="QZW32" s="203">
        <v>0.65</v>
      </c>
      <c r="QZX32" s="203">
        <v>0.65</v>
      </c>
      <c r="QZY32" s="203">
        <v>0.65</v>
      </c>
      <c r="QZZ32" s="203">
        <v>0.65</v>
      </c>
      <c r="RAA32" s="203">
        <v>0.65</v>
      </c>
      <c r="RAB32" s="203">
        <v>0.65</v>
      </c>
      <c r="RAC32" s="203">
        <v>0.65</v>
      </c>
      <c r="RAD32" s="203">
        <v>0.65</v>
      </c>
      <c r="RAE32" s="203">
        <v>0.65</v>
      </c>
      <c r="RAF32" s="203">
        <v>0.65</v>
      </c>
      <c r="RAG32" s="203">
        <v>0.65</v>
      </c>
      <c r="RAH32" s="203">
        <v>0.65</v>
      </c>
      <c r="RAI32" s="203">
        <v>0.65</v>
      </c>
      <c r="RAJ32" s="203">
        <v>0.65</v>
      </c>
      <c r="RAK32" s="203">
        <v>0.65</v>
      </c>
      <c r="RAL32" s="203">
        <v>0.65</v>
      </c>
      <c r="RAM32" s="203">
        <v>0.65</v>
      </c>
      <c r="RAN32" s="203">
        <v>0.65</v>
      </c>
      <c r="RAO32" s="203">
        <v>0.65</v>
      </c>
      <c r="RAP32" s="203">
        <v>0.65</v>
      </c>
      <c r="RAQ32" s="203">
        <v>0.65</v>
      </c>
      <c r="RAR32" s="203">
        <v>0.65</v>
      </c>
      <c r="RAS32" s="203">
        <v>0.65</v>
      </c>
      <c r="RAT32" s="203">
        <v>0.65</v>
      </c>
      <c r="RAU32" s="203">
        <v>0.65</v>
      </c>
      <c r="RAV32" s="203">
        <v>0.65</v>
      </c>
      <c r="RAW32" s="203">
        <v>0.65</v>
      </c>
      <c r="RAX32" s="203">
        <v>0.65</v>
      </c>
      <c r="RAY32" s="203">
        <v>0.65</v>
      </c>
      <c r="RAZ32" s="203">
        <v>0.65</v>
      </c>
      <c r="RBA32" s="203">
        <v>0.65</v>
      </c>
      <c r="RBB32" s="203">
        <v>0.65</v>
      </c>
      <c r="RBC32" s="203">
        <v>0.65</v>
      </c>
      <c r="RBD32" s="203">
        <v>0.65</v>
      </c>
      <c r="RBE32" s="203">
        <v>0.65</v>
      </c>
      <c r="RBF32" s="203">
        <v>0.65</v>
      </c>
      <c r="RBG32" s="203">
        <v>0.65</v>
      </c>
      <c r="RBH32" s="203">
        <v>0.65</v>
      </c>
      <c r="RBI32" s="203">
        <v>0.65</v>
      </c>
      <c r="RBJ32" s="203">
        <v>0.65</v>
      </c>
      <c r="RBK32" s="203">
        <v>0.65</v>
      </c>
      <c r="RBL32" s="203">
        <v>0.65</v>
      </c>
      <c r="RBM32" s="203">
        <v>0.65</v>
      </c>
      <c r="RBN32" s="203">
        <v>0.65</v>
      </c>
      <c r="RBO32" s="203">
        <v>0.65</v>
      </c>
      <c r="RBP32" s="203">
        <v>0.65</v>
      </c>
      <c r="RBQ32" s="203">
        <v>0.65</v>
      </c>
      <c r="RBR32" s="203">
        <v>0.65</v>
      </c>
      <c r="RBS32" s="203">
        <v>0.65</v>
      </c>
      <c r="RBT32" s="203">
        <v>0.65</v>
      </c>
      <c r="RBU32" s="203">
        <v>0.65</v>
      </c>
      <c r="RBV32" s="203">
        <v>0.65</v>
      </c>
      <c r="RBW32" s="203">
        <v>0.65</v>
      </c>
      <c r="RBX32" s="203">
        <v>0.65</v>
      </c>
      <c r="RBY32" s="203">
        <v>0.65</v>
      </c>
      <c r="RBZ32" s="203">
        <v>0.65</v>
      </c>
      <c r="RCA32" s="203">
        <v>0.65</v>
      </c>
      <c r="RCB32" s="203">
        <v>0.65</v>
      </c>
      <c r="RCC32" s="203">
        <v>0.65</v>
      </c>
      <c r="RCD32" s="203">
        <v>0.65</v>
      </c>
      <c r="RCE32" s="203">
        <v>0.65</v>
      </c>
      <c r="RCF32" s="203">
        <v>0.65</v>
      </c>
      <c r="RCG32" s="203">
        <v>0.65</v>
      </c>
      <c r="RCH32" s="203">
        <v>0.65</v>
      </c>
      <c r="RCI32" s="203">
        <v>0.65</v>
      </c>
      <c r="RCJ32" s="203">
        <v>0.65</v>
      </c>
      <c r="RCK32" s="203">
        <v>0.65</v>
      </c>
      <c r="RCL32" s="203">
        <v>0.65</v>
      </c>
      <c r="RCM32" s="203">
        <v>0.65</v>
      </c>
      <c r="RCN32" s="203">
        <v>0.65</v>
      </c>
      <c r="RCO32" s="203">
        <v>0.65</v>
      </c>
      <c r="RCP32" s="203">
        <v>0.65</v>
      </c>
      <c r="RCQ32" s="203">
        <v>0.65</v>
      </c>
      <c r="RCR32" s="203">
        <v>0.65</v>
      </c>
      <c r="RCS32" s="203">
        <v>0.65</v>
      </c>
      <c r="RCT32" s="203">
        <v>0.65</v>
      </c>
      <c r="RCU32" s="203">
        <v>0.65</v>
      </c>
      <c r="RCV32" s="203">
        <v>0.65</v>
      </c>
      <c r="RCW32" s="203">
        <v>0.65</v>
      </c>
      <c r="RCX32" s="203">
        <v>0.65</v>
      </c>
      <c r="RCY32" s="203">
        <v>0.65</v>
      </c>
      <c r="RCZ32" s="203">
        <v>0.65</v>
      </c>
      <c r="RDA32" s="203">
        <v>0.65</v>
      </c>
      <c r="RDB32" s="203">
        <v>0.65</v>
      </c>
      <c r="RDC32" s="203">
        <v>0.65</v>
      </c>
      <c r="RDD32" s="203">
        <v>0.65</v>
      </c>
      <c r="RDE32" s="203">
        <v>0.65</v>
      </c>
      <c r="RDF32" s="203">
        <v>0.65</v>
      </c>
      <c r="RDG32" s="203">
        <v>0.65</v>
      </c>
      <c r="RDH32" s="203">
        <v>0.65</v>
      </c>
      <c r="RDI32" s="203">
        <v>0.65</v>
      </c>
      <c r="RDJ32" s="203">
        <v>0.65</v>
      </c>
      <c r="RDK32" s="203">
        <v>0.65</v>
      </c>
      <c r="RDL32" s="203">
        <v>0.65</v>
      </c>
      <c r="RDM32" s="203">
        <v>0.65</v>
      </c>
      <c r="RDN32" s="203">
        <v>0.65</v>
      </c>
      <c r="RDO32" s="203">
        <v>0.65</v>
      </c>
      <c r="RDP32" s="203">
        <v>0.65</v>
      </c>
      <c r="RDQ32" s="203">
        <v>0.65</v>
      </c>
      <c r="RDR32" s="203">
        <v>0.65</v>
      </c>
      <c r="RDS32" s="203">
        <v>0.65</v>
      </c>
      <c r="RDT32" s="203">
        <v>0.65</v>
      </c>
      <c r="RDU32" s="203">
        <v>0.65</v>
      </c>
      <c r="RDV32" s="203">
        <v>0.65</v>
      </c>
      <c r="RDW32" s="203">
        <v>0.65</v>
      </c>
      <c r="RDX32" s="203">
        <v>0.65</v>
      </c>
      <c r="RDY32" s="203">
        <v>0.65</v>
      </c>
      <c r="RDZ32" s="203">
        <v>0.65</v>
      </c>
      <c r="REA32" s="203">
        <v>0.65</v>
      </c>
      <c r="REB32" s="203">
        <v>0.65</v>
      </c>
      <c r="REC32" s="203">
        <v>0.65</v>
      </c>
      <c r="RED32" s="203">
        <v>0.65</v>
      </c>
      <c r="REE32" s="203">
        <v>0.65</v>
      </c>
      <c r="REF32" s="203">
        <v>0.65</v>
      </c>
      <c r="REG32" s="203">
        <v>0.65</v>
      </c>
      <c r="REH32" s="203">
        <v>0.65</v>
      </c>
      <c r="REI32" s="203">
        <v>0.65</v>
      </c>
      <c r="REJ32" s="203">
        <v>0.65</v>
      </c>
      <c r="REK32" s="203">
        <v>0.65</v>
      </c>
      <c r="REL32" s="203">
        <v>0.65</v>
      </c>
      <c r="REM32" s="203">
        <v>0.65</v>
      </c>
      <c r="REN32" s="203">
        <v>0.65</v>
      </c>
      <c r="REO32" s="203">
        <v>0.65</v>
      </c>
      <c r="REP32" s="203">
        <v>0.65</v>
      </c>
      <c r="REQ32" s="203">
        <v>0.65</v>
      </c>
      <c r="RER32" s="203">
        <v>0.65</v>
      </c>
      <c r="RES32" s="203">
        <v>0.65</v>
      </c>
      <c r="RET32" s="203">
        <v>0.65</v>
      </c>
      <c r="REU32" s="203">
        <v>0.65</v>
      </c>
      <c r="REV32" s="203">
        <v>0.65</v>
      </c>
      <c r="REW32" s="203">
        <v>0.65</v>
      </c>
      <c r="REX32" s="203">
        <v>0.65</v>
      </c>
      <c r="REY32" s="203">
        <v>0.65</v>
      </c>
      <c r="REZ32" s="203">
        <v>0.65</v>
      </c>
      <c r="RFA32" s="203">
        <v>0.65</v>
      </c>
      <c r="RFB32" s="203">
        <v>0.65</v>
      </c>
      <c r="RFC32" s="203">
        <v>0.65</v>
      </c>
      <c r="RFD32" s="203">
        <v>0.65</v>
      </c>
      <c r="RFE32" s="203">
        <v>0.65</v>
      </c>
      <c r="RFF32" s="203">
        <v>0.65</v>
      </c>
      <c r="RFG32" s="203">
        <v>0.65</v>
      </c>
      <c r="RFH32" s="203">
        <v>0.65</v>
      </c>
      <c r="RFI32" s="203">
        <v>0.65</v>
      </c>
      <c r="RFJ32" s="203">
        <v>0.65</v>
      </c>
      <c r="RFK32" s="203">
        <v>0.65</v>
      </c>
      <c r="RFL32" s="203">
        <v>0.65</v>
      </c>
      <c r="RFM32" s="203">
        <v>0.65</v>
      </c>
      <c r="RFN32" s="203">
        <v>0.65</v>
      </c>
      <c r="RFO32" s="203">
        <v>0.65</v>
      </c>
      <c r="RFP32" s="203">
        <v>0.65</v>
      </c>
      <c r="RFQ32" s="203">
        <v>0.65</v>
      </c>
      <c r="RFR32" s="203">
        <v>0.65</v>
      </c>
      <c r="RFS32" s="203">
        <v>0.65</v>
      </c>
      <c r="RFT32" s="203">
        <v>0.65</v>
      </c>
      <c r="RFU32" s="203">
        <v>0.65</v>
      </c>
      <c r="RFV32" s="203">
        <v>0.65</v>
      </c>
      <c r="RFW32" s="203">
        <v>0.65</v>
      </c>
      <c r="RFX32" s="203">
        <v>0.65</v>
      </c>
      <c r="RFY32" s="203">
        <v>0.65</v>
      </c>
      <c r="RFZ32" s="203">
        <v>0.65</v>
      </c>
      <c r="RGA32" s="203">
        <v>0.65</v>
      </c>
      <c r="RGB32" s="203">
        <v>0.65</v>
      </c>
      <c r="RGC32" s="203">
        <v>0.65</v>
      </c>
      <c r="RGD32" s="203">
        <v>0.65</v>
      </c>
      <c r="RGE32" s="203">
        <v>0.65</v>
      </c>
      <c r="RGF32" s="203">
        <v>0.65</v>
      </c>
      <c r="RGG32" s="203">
        <v>0.65</v>
      </c>
      <c r="RGH32" s="203">
        <v>0.65</v>
      </c>
      <c r="RGI32" s="203">
        <v>0.65</v>
      </c>
      <c r="RGJ32" s="203">
        <v>0.65</v>
      </c>
      <c r="RGK32" s="203">
        <v>0.65</v>
      </c>
      <c r="RGL32" s="203">
        <v>0.65</v>
      </c>
      <c r="RGM32" s="203">
        <v>0.65</v>
      </c>
      <c r="RGN32" s="203">
        <v>0.65</v>
      </c>
      <c r="RGO32" s="203">
        <v>0.65</v>
      </c>
      <c r="RGP32" s="203">
        <v>0.65</v>
      </c>
      <c r="RGQ32" s="203">
        <v>0.65</v>
      </c>
      <c r="RGR32" s="203">
        <v>0.65</v>
      </c>
      <c r="RGS32" s="203">
        <v>0.65</v>
      </c>
      <c r="RGT32" s="203">
        <v>0.65</v>
      </c>
      <c r="RGU32" s="203">
        <v>0.65</v>
      </c>
      <c r="RGV32" s="203">
        <v>0.65</v>
      </c>
      <c r="RGW32" s="203">
        <v>0.65</v>
      </c>
      <c r="RGX32" s="203">
        <v>0.65</v>
      </c>
      <c r="RGY32" s="203">
        <v>0.65</v>
      </c>
      <c r="RGZ32" s="203">
        <v>0.65</v>
      </c>
      <c r="RHA32" s="203">
        <v>0.65</v>
      </c>
      <c r="RHB32" s="203">
        <v>0.65</v>
      </c>
      <c r="RHC32" s="203">
        <v>0.65</v>
      </c>
      <c r="RHD32" s="203">
        <v>0.65</v>
      </c>
      <c r="RHE32" s="203">
        <v>0.65</v>
      </c>
      <c r="RHF32" s="203">
        <v>0.65</v>
      </c>
      <c r="RHG32" s="203">
        <v>0.65</v>
      </c>
      <c r="RHH32" s="203">
        <v>0.65</v>
      </c>
      <c r="RHI32" s="203">
        <v>0.65</v>
      </c>
      <c r="RHJ32" s="203">
        <v>0.65</v>
      </c>
      <c r="RHK32" s="203">
        <v>0.65</v>
      </c>
      <c r="RHL32" s="203">
        <v>0.65</v>
      </c>
      <c r="RHM32" s="203">
        <v>0.65</v>
      </c>
      <c r="RHN32" s="203">
        <v>0.65</v>
      </c>
      <c r="RHO32" s="203">
        <v>0.65</v>
      </c>
      <c r="RHP32" s="203">
        <v>0.65</v>
      </c>
      <c r="RHQ32" s="203">
        <v>0.65</v>
      </c>
      <c r="RHR32" s="203">
        <v>0.65</v>
      </c>
      <c r="RHS32" s="203">
        <v>0.65</v>
      </c>
      <c r="RHT32" s="203">
        <v>0.65</v>
      </c>
      <c r="RHU32" s="203">
        <v>0.65</v>
      </c>
      <c r="RHV32" s="203">
        <v>0.65</v>
      </c>
      <c r="RHW32" s="203">
        <v>0.65</v>
      </c>
      <c r="RHX32" s="203">
        <v>0.65</v>
      </c>
      <c r="RHY32" s="203">
        <v>0.65</v>
      </c>
      <c r="RHZ32" s="203">
        <v>0.65</v>
      </c>
      <c r="RIA32" s="203">
        <v>0.65</v>
      </c>
      <c r="RIB32" s="203">
        <v>0.65</v>
      </c>
      <c r="RIC32" s="203">
        <v>0.65</v>
      </c>
      <c r="RID32" s="203">
        <v>0.65</v>
      </c>
      <c r="RIE32" s="203">
        <v>0.65</v>
      </c>
      <c r="RIF32" s="203">
        <v>0.65</v>
      </c>
      <c r="RIG32" s="203">
        <v>0.65</v>
      </c>
      <c r="RIH32" s="203">
        <v>0.65</v>
      </c>
      <c r="RII32" s="203">
        <v>0.65</v>
      </c>
      <c r="RIJ32" s="203">
        <v>0.65</v>
      </c>
      <c r="RIK32" s="203">
        <v>0.65</v>
      </c>
      <c r="RIL32" s="203">
        <v>0.65</v>
      </c>
      <c r="RIM32" s="203">
        <v>0.65</v>
      </c>
      <c r="RIN32" s="203">
        <v>0.65</v>
      </c>
      <c r="RIO32" s="203">
        <v>0.65</v>
      </c>
      <c r="RIP32" s="203">
        <v>0.65</v>
      </c>
      <c r="RIQ32" s="203">
        <v>0.65</v>
      </c>
      <c r="RIR32" s="203">
        <v>0.65</v>
      </c>
      <c r="RIS32" s="203">
        <v>0.65</v>
      </c>
      <c r="RIT32" s="203">
        <v>0.65</v>
      </c>
      <c r="RIU32" s="203">
        <v>0.65</v>
      </c>
      <c r="RIV32" s="203">
        <v>0.65</v>
      </c>
      <c r="RIW32" s="203">
        <v>0.65</v>
      </c>
      <c r="RIX32" s="203">
        <v>0.65</v>
      </c>
      <c r="RIY32" s="203">
        <v>0.65</v>
      </c>
      <c r="RIZ32" s="203">
        <v>0.65</v>
      </c>
      <c r="RJA32" s="203">
        <v>0.65</v>
      </c>
      <c r="RJB32" s="203">
        <v>0.65</v>
      </c>
      <c r="RJC32" s="203">
        <v>0.65</v>
      </c>
      <c r="RJD32" s="203">
        <v>0.65</v>
      </c>
      <c r="RJE32" s="203">
        <v>0.65</v>
      </c>
      <c r="RJF32" s="203">
        <v>0.65</v>
      </c>
      <c r="RJG32" s="203">
        <v>0.65</v>
      </c>
      <c r="RJH32" s="203">
        <v>0.65</v>
      </c>
      <c r="RJI32" s="203">
        <v>0.65</v>
      </c>
      <c r="RJJ32" s="203">
        <v>0.65</v>
      </c>
      <c r="RJK32" s="203">
        <v>0.65</v>
      </c>
      <c r="RJL32" s="203">
        <v>0.65</v>
      </c>
      <c r="RJM32" s="203">
        <v>0.65</v>
      </c>
      <c r="RJN32" s="203">
        <v>0.65</v>
      </c>
      <c r="RJO32" s="203">
        <v>0.65</v>
      </c>
      <c r="RJP32" s="203">
        <v>0.65</v>
      </c>
      <c r="RJQ32" s="203">
        <v>0.65</v>
      </c>
      <c r="RJR32" s="203">
        <v>0.65</v>
      </c>
      <c r="RJS32" s="203">
        <v>0.65</v>
      </c>
      <c r="RJT32" s="203">
        <v>0.65</v>
      </c>
      <c r="RJU32" s="203">
        <v>0.65</v>
      </c>
      <c r="RJV32" s="203">
        <v>0.65</v>
      </c>
      <c r="RJW32" s="203">
        <v>0.65</v>
      </c>
      <c r="RJX32" s="203">
        <v>0.65</v>
      </c>
      <c r="RJY32" s="203">
        <v>0.65</v>
      </c>
      <c r="RJZ32" s="203">
        <v>0.65</v>
      </c>
      <c r="RKA32" s="203">
        <v>0.65</v>
      </c>
      <c r="RKB32" s="203">
        <v>0.65</v>
      </c>
      <c r="RKC32" s="203">
        <v>0.65</v>
      </c>
      <c r="RKD32" s="203">
        <v>0.65</v>
      </c>
      <c r="RKE32" s="203">
        <v>0.65</v>
      </c>
      <c r="RKF32" s="203">
        <v>0.65</v>
      </c>
      <c r="RKG32" s="203">
        <v>0.65</v>
      </c>
      <c r="RKH32" s="203">
        <v>0.65</v>
      </c>
      <c r="RKI32" s="203">
        <v>0.65</v>
      </c>
      <c r="RKJ32" s="203">
        <v>0.65</v>
      </c>
      <c r="RKK32" s="203">
        <v>0.65</v>
      </c>
      <c r="RKL32" s="203">
        <v>0.65</v>
      </c>
      <c r="RKM32" s="203">
        <v>0.65</v>
      </c>
      <c r="RKN32" s="203">
        <v>0.65</v>
      </c>
      <c r="RKO32" s="203">
        <v>0.65</v>
      </c>
      <c r="RKP32" s="203">
        <v>0.65</v>
      </c>
      <c r="RKQ32" s="203">
        <v>0.65</v>
      </c>
      <c r="RKR32" s="203">
        <v>0.65</v>
      </c>
      <c r="RKS32" s="203">
        <v>0.65</v>
      </c>
      <c r="RKT32" s="203">
        <v>0.65</v>
      </c>
      <c r="RKU32" s="203">
        <v>0.65</v>
      </c>
      <c r="RKV32" s="203">
        <v>0.65</v>
      </c>
      <c r="RKW32" s="203">
        <v>0.65</v>
      </c>
      <c r="RKX32" s="203">
        <v>0.65</v>
      </c>
      <c r="RKY32" s="203">
        <v>0.65</v>
      </c>
      <c r="RKZ32" s="203">
        <v>0.65</v>
      </c>
      <c r="RLA32" s="203">
        <v>0.65</v>
      </c>
      <c r="RLB32" s="203">
        <v>0.65</v>
      </c>
      <c r="RLC32" s="203">
        <v>0.65</v>
      </c>
      <c r="RLD32" s="203">
        <v>0.65</v>
      </c>
      <c r="RLE32" s="203">
        <v>0.65</v>
      </c>
      <c r="RLF32" s="203">
        <v>0.65</v>
      </c>
      <c r="RLG32" s="203">
        <v>0.65</v>
      </c>
      <c r="RLH32" s="203">
        <v>0.65</v>
      </c>
      <c r="RLI32" s="203">
        <v>0.65</v>
      </c>
      <c r="RLJ32" s="203">
        <v>0.65</v>
      </c>
      <c r="RLK32" s="203">
        <v>0.65</v>
      </c>
      <c r="RLL32" s="203">
        <v>0.65</v>
      </c>
      <c r="RLM32" s="203">
        <v>0.65</v>
      </c>
      <c r="RLN32" s="203">
        <v>0.65</v>
      </c>
      <c r="RLO32" s="203">
        <v>0.65</v>
      </c>
      <c r="RLP32" s="203">
        <v>0.65</v>
      </c>
      <c r="RLQ32" s="203">
        <v>0.65</v>
      </c>
      <c r="RLR32" s="203">
        <v>0.65</v>
      </c>
      <c r="RLS32" s="203">
        <v>0.65</v>
      </c>
      <c r="RLT32" s="203">
        <v>0.65</v>
      </c>
      <c r="RLU32" s="203">
        <v>0.65</v>
      </c>
      <c r="RLV32" s="203">
        <v>0.65</v>
      </c>
      <c r="RLW32" s="203">
        <v>0.65</v>
      </c>
      <c r="RLX32" s="203">
        <v>0.65</v>
      </c>
      <c r="RLY32" s="203">
        <v>0.65</v>
      </c>
      <c r="RLZ32" s="203">
        <v>0.65</v>
      </c>
      <c r="RMA32" s="203">
        <v>0.65</v>
      </c>
      <c r="RMB32" s="203">
        <v>0.65</v>
      </c>
      <c r="RMC32" s="203">
        <v>0.65</v>
      </c>
      <c r="RMD32" s="203">
        <v>0.65</v>
      </c>
      <c r="RME32" s="203">
        <v>0.65</v>
      </c>
      <c r="RMF32" s="203">
        <v>0.65</v>
      </c>
      <c r="RMG32" s="203">
        <v>0.65</v>
      </c>
      <c r="RMH32" s="203">
        <v>0.65</v>
      </c>
      <c r="RMI32" s="203">
        <v>0.65</v>
      </c>
      <c r="RMJ32" s="203">
        <v>0.65</v>
      </c>
      <c r="RMK32" s="203">
        <v>0.65</v>
      </c>
      <c r="RML32" s="203">
        <v>0.65</v>
      </c>
      <c r="RMM32" s="203">
        <v>0.65</v>
      </c>
      <c r="RMN32" s="203">
        <v>0.65</v>
      </c>
      <c r="RMO32" s="203">
        <v>0.65</v>
      </c>
      <c r="RMP32" s="203">
        <v>0.65</v>
      </c>
      <c r="RMQ32" s="203">
        <v>0.65</v>
      </c>
      <c r="RMR32" s="203">
        <v>0.65</v>
      </c>
      <c r="RMS32" s="203">
        <v>0.65</v>
      </c>
      <c r="RMT32" s="203">
        <v>0.65</v>
      </c>
      <c r="RMU32" s="203">
        <v>0.65</v>
      </c>
      <c r="RMV32" s="203">
        <v>0.65</v>
      </c>
      <c r="RMW32" s="203">
        <v>0.65</v>
      </c>
      <c r="RMX32" s="203">
        <v>0.65</v>
      </c>
      <c r="RMY32" s="203">
        <v>0.65</v>
      </c>
      <c r="RMZ32" s="203">
        <v>0.65</v>
      </c>
      <c r="RNA32" s="203">
        <v>0.65</v>
      </c>
      <c r="RNB32" s="203">
        <v>0.65</v>
      </c>
      <c r="RNC32" s="203">
        <v>0.65</v>
      </c>
      <c r="RND32" s="203">
        <v>0.65</v>
      </c>
      <c r="RNE32" s="203">
        <v>0.65</v>
      </c>
      <c r="RNF32" s="203">
        <v>0.65</v>
      </c>
      <c r="RNG32" s="203">
        <v>0.65</v>
      </c>
      <c r="RNH32" s="203">
        <v>0.65</v>
      </c>
      <c r="RNI32" s="203">
        <v>0.65</v>
      </c>
      <c r="RNJ32" s="203">
        <v>0.65</v>
      </c>
      <c r="RNK32" s="203">
        <v>0.65</v>
      </c>
      <c r="RNL32" s="203">
        <v>0.65</v>
      </c>
      <c r="RNM32" s="203">
        <v>0.65</v>
      </c>
      <c r="RNN32" s="203">
        <v>0.65</v>
      </c>
      <c r="RNO32" s="203">
        <v>0.65</v>
      </c>
      <c r="RNP32" s="203">
        <v>0.65</v>
      </c>
      <c r="RNQ32" s="203">
        <v>0.65</v>
      </c>
      <c r="RNR32" s="203">
        <v>0.65</v>
      </c>
      <c r="RNS32" s="203">
        <v>0.65</v>
      </c>
      <c r="RNT32" s="203">
        <v>0.65</v>
      </c>
      <c r="RNU32" s="203">
        <v>0.65</v>
      </c>
      <c r="RNV32" s="203">
        <v>0.65</v>
      </c>
      <c r="RNW32" s="203">
        <v>0.65</v>
      </c>
      <c r="RNX32" s="203">
        <v>0.65</v>
      </c>
      <c r="RNY32" s="203">
        <v>0.65</v>
      </c>
      <c r="RNZ32" s="203">
        <v>0.65</v>
      </c>
      <c r="ROA32" s="203">
        <v>0.65</v>
      </c>
      <c r="ROB32" s="203">
        <v>0.65</v>
      </c>
      <c r="ROC32" s="203">
        <v>0.65</v>
      </c>
      <c r="ROD32" s="203">
        <v>0.65</v>
      </c>
      <c r="ROE32" s="203">
        <v>0.65</v>
      </c>
      <c r="ROF32" s="203">
        <v>0.65</v>
      </c>
      <c r="ROG32" s="203">
        <v>0.65</v>
      </c>
      <c r="ROH32" s="203">
        <v>0.65</v>
      </c>
      <c r="ROI32" s="203">
        <v>0.65</v>
      </c>
      <c r="ROJ32" s="203">
        <v>0.65</v>
      </c>
      <c r="ROK32" s="203">
        <v>0.65</v>
      </c>
      <c r="ROL32" s="203">
        <v>0.65</v>
      </c>
      <c r="ROM32" s="203">
        <v>0.65</v>
      </c>
      <c r="RON32" s="203">
        <v>0.65</v>
      </c>
      <c r="ROO32" s="203">
        <v>0.65</v>
      </c>
      <c r="ROP32" s="203">
        <v>0.65</v>
      </c>
      <c r="ROQ32" s="203">
        <v>0.65</v>
      </c>
      <c r="ROR32" s="203">
        <v>0.65</v>
      </c>
      <c r="ROS32" s="203">
        <v>0.65</v>
      </c>
      <c r="ROT32" s="203">
        <v>0.65</v>
      </c>
      <c r="ROU32" s="203">
        <v>0.65</v>
      </c>
      <c r="ROV32" s="203">
        <v>0.65</v>
      </c>
      <c r="ROW32" s="203">
        <v>0.65</v>
      </c>
      <c r="ROX32" s="203">
        <v>0.65</v>
      </c>
      <c r="ROY32" s="203">
        <v>0.65</v>
      </c>
      <c r="ROZ32" s="203">
        <v>0.65</v>
      </c>
      <c r="RPA32" s="203">
        <v>0.65</v>
      </c>
      <c r="RPB32" s="203">
        <v>0.65</v>
      </c>
      <c r="RPC32" s="203">
        <v>0.65</v>
      </c>
      <c r="RPD32" s="203">
        <v>0.65</v>
      </c>
      <c r="RPE32" s="203">
        <v>0.65</v>
      </c>
      <c r="RPF32" s="203">
        <v>0.65</v>
      </c>
      <c r="RPG32" s="203">
        <v>0.65</v>
      </c>
      <c r="RPH32" s="203">
        <v>0.65</v>
      </c>
      <c r="RPI32" s="203">
        <v>0.65</v>
      </c>
      <c r="RPJ32" s="203">
        <v>0.65</v>
      </c>
      <c r="RPK32" s="203">
        <v>0.65</v>
      </c>
      <c r="RPL32" s="203">
        <v>0.65</v>
      </c>
      <c r="RPM32" s="203">
        <v>0.65</v>
      </c>
      <c r="RPN32" s="203">
        <v>0.65</v>
      </c>
      <c r="RPO32" s="203">
        <v>0.65</v>
      </c>
      <c r="RPP32" s="203">
        <v>0.65</v>
      </c>
      <c r="RPQ32" s="203">
        <v>0.65</v>
      </c>
      <c r="RPR32" s="203">
        <v>0.65</v>
      </c>
      <c r="RPS32" s="203">
        <v>0.65</v>
      </c>
      <c r="RPT32" s="203">
        <v>0.65</v>
      </c>
      <c r="RPU32" s="203">
        <v>0.65</v>
      </c>
      <c r="RPV32" s="203">
        <v>0.65</v>
      </c>
      <c r="RPW32" s="203">
        <v>0.65</v>
      </c>
      <c r="RPX32" s="203">
        <v>0.65</v>
      </c>
      <c r="RPY32" s="203">
        <v>0.65</v>
      </c>
      <c r="RPZ32" s="203">
        <v>0.65</v>
      </c>
      <c r="RQA32" s="203">
        <v>0.65</v>
      </c>
      <c r="RQB32" s="203">
        <v>0.65</v>
      </c>
      <c r="RQC32" s="203">
        <v>0.65</v>
      </c>
      <c r="RQD32" s="203">
        <v>0.65</v>
      </c>
      <c r="RQE32" s="203">
        <v>0.65</v>
      </c>
      <c r="RQF32" s="203">
        <v>0.65</v>
      </c>
      <c r="RQG32" s="203">
        <v>0.65</v>
      </c>
      <c r="RQH32" s="203">
        <v>0.65</v>
      </c>
      <c r="RQI32" s="203">
        <v>0.65</v>
      </c>
      <c r="RQJ32" s="203">
        <v>0.65</v>
      </c>
      <c r="RQK32" s="203">
        <v>0.65</v>
      </c>
      <c r="RQL32" s="203">
        <v>0.65</v>
      </c>
      <c r="RQM32" s="203">
        <v>0.65</v>
      </c>
      <c r="RQN32" s="203">
        <v>0.65</v>
      </c>
      <c r="RQO32" s="203">
        <v>0.65</v>
      </c>
      <c r="RQP32" s="203">
        <v>0.65</v>
      </c>
      <c r="RQQ32" s="203">
        <v>0.65</v>
      </c>
      <c r="RQR32" s="203">
        <v>0.65</v>
      </c>
      <c r="RQS32" s="203">
        <v>0.65</v>
      </c>
      <c r="RQT32" s="203">
        <v>0.65</v>
      </c>
      <c r="RQU32" s="203">
        <v>0.65</v>
      </c>
      <c r="RQV32" s="203">
        <v>0.65</v>
      </c>
      <c r="RQW32" s="203">
        <v>0.65</v>
      </c>
      <c r="RQX32" s="203">
        <v>0.65</v>
      </c>
      <c r="RQY32" s="203">
        <v>0.65</v>
      </c>
      <c r="RQZ32" s="203">
        <v>0.65</v>
      </c>
      <c r="RRA32" s="203">
        <v>0.65</v>
      </c>
      <c r="RRB32" s="203">
        <v>0.65</v>
      </c>
      <c r="RRC32" s="203">
        <v>0.65</v>
      </c>
      <c r="RRD32" s="203">
        <v>0.65</v>
      </c>
      <c r="RRE32" s="203">
        <v>0.65</v>
      </c>
      <c r="RRF32" s="203">
        <v>0.65</v>
      </c>
      <c r="RRG32" s="203">
        <v>0.65</v>
      </c>
      <c r="RRH32" s="203">
        <v>0.65</v>
      </c>
      <c r="RRI32" s="203">
        <v>0.65</v>
      </c>
      <c r="RRJ32" s="203">
        <v>0.65</v>
      </c>
      <c r="RRK32" s="203">
        <v>0.65</v>
      </c>
      <c r="RRL32" s="203">
        <v>0.65</v>
      </c>
      <c r="RRM32" s="203">
        <v>0.65</v>
      </c>
      <c r="RRN32" s="203">
        <v>0.65</v>
      </c>
      <c r="RRO32" s="203">
        <v>0.65</v>
      </c>
      <c r="RRP32" s="203">
        <v>0.65</v>
      </c>
      <c r="RRQ32" s="203">
        <v>0.65</v>
      </c>
      <c r="RRR32" s="203">
        <v>0.65</v>
      </c>
      <c r="RRS32" s="203">
        <v>0.65</v>
      </c>
      <c r="RRT32" s="203">
        <v>0.65</v>
      </c>
      <c r="RRU32" s="203">
        <v>0.65</v>
      </c>
      <c r="RRV32" s="203">
        <v>0.65</v>
      </c>
      <c r="RRW32" s="203">
        <v>0.65</v>
      </c>
      <c r="RRX32" s="203">
        <v>0.65</v>
      </c>
      <c r="RRY32" s="203">
        <v>0.65</v>
      </c>
      <c r="RRZ32" s="203">
        <v>0.65</v>
      </c>
      <c r="RSA32" s="203">
        <v>0.65</v>
      </c>
      <c r="RSB32" s="203">
        <v>0.65</v>
      </c>
      <c r="RSC32" s="203">
        <v>0.65</v>
      </c>
      <c r="RSD32" s="203">
        <v>0.65</v>
      </c>
      <c r="RSE32" s="203">
        <v>0.65</v>
      </c>
      <c r="RSF32" s="203">
        <v>0.65</v>
      </c>
      <c r="RSG32" s="203">
        <v>0.65</v>
      </c>
      <c r="RSH32" s="203">
        <v>0.65</v>
      </c>
      <c r="RSI32" s="203">
        <v>0.65</v>
      </c>
      <c r="RSJ32" s="203">
        <v>0.65</v>
      </c>
      <c r="RSK32" s="203">
        <v>0.65</v>
      </c>
      <c r="RSL32" s="203">
        <v>0.65</v>
      </c>
      <c r="RSM32" s="203">
        <v>0.65</v>
      </c>
      <c r="RSN32" s="203">
        <v>0.65</v>
      </c>
      <c r="RSO32" s="203">
        <v>0.65</v>
      </c>
      <c r="RSP32" s="203">
        <v>0.65</v>
      </c>
      <c r="RSQ32" s="203">
        <v>0.65</v>
      </c>
      <c r="RSR32" s="203">
        <v>0.65</v>
      </c>
      <c r="RSS32" s="203">
        <v>0.65</v>
      </c>
      <c r="RST32" s="203">
        <v>0.65</v>
      </c>
      <c r="RSU32" s="203">
        <v>0.65</v>
      </c>
      <c r="RSV32" s="203">
        <v>0.65</v>
      </c>
      <c r="RSW32" s="203">
        <v>0.65</v>
      </c>
      <c r="RSX32" s="203">
        <v>0.65</v>
      </c>
      <c r="RSY32" s="203">
        <v>0.65</v>
      </c>
      <c r="RSZ32" s="203">
        <v>0.65</v>
      </c>
      <c r="RTA32" s="203">
        <v>0.65</v>
      </c>
      <c r="RTB32" s="203">
        <v>0.65</v>
      </c>
      <c r="RTC32" s="203">
        <v>0.65</v>
      </c>
      <c r="RTD32" s="203">
        <v>0.65</v>
      </c>
      <c r="RTE32" s="203">
        <v>0.65</v>
      </c>
      <c r="RTF32" s="203">
        <v>0.65</v>
      </c>
      <c r="RTG32" s="203">
        <v>0.65</v>
      </c>
      <c r="RTH32" s="203">
        <v>0.65</v>
      </c>
      <c r="RTI32" s="203">
        <v>0.65</v>
      </c>
      <c r="RTJ32" s="203">
        <v>0.65</v>
      </c>
      <c r="RTK32" s="203">
        <v>0.65</v>
      </c>
      <c r="RTL32" s="203">
        <v>0.65</v>
      </c>
      <c r="RTM32" s="203">
        <v>0.65</v>
      </c>
      <c r="RTN32" s="203">
        <v>0.65</v>
      </c>
      <c r="RTO32" s="203">
        <v>0.65</v>
      </c>
      <c r="RTP32" s="203">
        <v>0.65</v>
      </c>
      <c r="RTQ32" s="203">
        <v>0.65</v>
      </c>
      <c r="RTR32" s="203">
        <v>0.65</v>
      </c>
      <c r="RTS32" s="203">
        <v>0.65</v>
      </c>
      <c r="RTT32" s="203">
        <v>0.65</v>
      </c>
      <c r="RTU32" s="203">
        <v>0.65</v>
      </c>
      <c r="RTV32" s="203">
        <v>0.65</v>
      </c>
      <c r="RTW32" s="203">
        <v>0.65</v>
      </c>
      <c r="RTX32" s="203">
        <v>0.65</v>
      </c>
      <c r="RTY32" s="203">
        <v>0.65</v>
      </c>
      <c r="RTZ32" s="203">
        <v>0.65</v>
      </c>
      <c r="RUA32" s="203">
        <v>0.65</v>
      </c>
      <c r="RUB32" s="203">
        <v>0.65</v>
      </c>
      <c r="RUC32" s="203">
        <v>0.65</v>
      </c>
      <c r="RUD32" s="203">
        <v>0.65</v>
      </c>
      <c r="RUE32" s="203">
        <v>0.65</v>
      </c>
      <c r="RUF32" s="203">
        <v>0.65</v>
      </c>
      <c r="RUG32" s="203">
        <v>0.65</v>
      </c>
      <c r="RUH32" s="203">
        <v>0.65</v>
      </c>
      <c r="RUI32" s="203">
        <v>0.65</v>
      </c>
      <c r="RUJ32" s="203">
        <v>0.65</v>
      </c>
      <c r="RUK32" s="203">
        <v>0.65</v>
      </c>
      <c r="RUL32" s="203">
        <v>0.65</v>
      </c>
      <c r="RUM32" s="203">
        <v>0.65</v>
      </c>
      <c r="RUN32" s="203">
        <v>0.65</v>
      </c>
      <c r="RUO32" s="203">
        <v>0.65</v>
      </c>
      <c r="RUP32" s="203">
        <v>0.65</v>
      </c>
      <c r="RUQ32" s="203">
        <v>0.65</v>
      </c>
      <c r="RUR32" s="203">
        <v>0.65</v>
      </c>
      <c r="RUS32" s="203">
        <v>0.65</v>
      </c>
      <c r="RUT32" s="203">
        <v>0.65</v>
      </c>
      <c r="RUU32" s="203">
        <v>0.65</v>
      </c>
      <c r="RUV32" s="203">
        <v>0.65</v>
      </c>
      <c r="RUW32" s="203">
        <v>0.65</v>
      </c>
      <c r="RUX32" s="203">
        <v>0.65</v>
      </c>
      <c r="RUY32" s="203">
        <v>0.65</v>
      </c>
      <c r="RUZ32" s="203">
        <v>0.65</v>
      </c>
      <c r="RVA32" s="203">
        <v>0.65</v>
      </c>
      <c r="RVB32" s="203">
        <v>0.65</v>
      </c>
      <c r="RVC32" s="203">
        <v>0.65</v>
      </c>
      <c r="RVD32" s="203">
        <v>0.65</v>
      </c>
      <c r="RVE32" s="203">
        <v>0.65</v>
      </c>
      <c r="RVF32" s="203">
        <v>0.65</v>
      </c>
      <c r="RVG32" s="203">
        <v>0.65</v>
      </c>
      <c r="RVH32" s="203">
        <v>0.65</v>
      </c>
      <c r="RVI32" s="203">
        <v>0.65</v>
      </c>
      <c r="RVJ32" s="203">
        <v>0.65</v>
      </c>
      <c r="RVK32" s="203">
        <v>0.65</v>
      </c>
      <c r="RVL32" s="203">
        <v>0.65</v>
      </c>
      <c r="RVM32" s="203">
        <v>0.65</v>
      </c>
      <c r="RVN32" s="203">
        <v>0.65</v>
      </c>
      <c r="RVO32" s="203">
        <v>0.65</v>
      </c>
      <c r="RVP32" s="203">
        <v>0.65</v>
      </c>
      <c r="RVQ32" s="203">
        <v>0.65</v>
      </c>
      <c r="RVR32" s="203">
        <v>0.65</v>
      </c>
      <c r="RVS32" s="203">
        <v>0.65</v>
      </c>
      <c r="RVT32" s="203">
        <v>0.65</v>
      </c>
      <c r="RVU32" s="203">
        <v>0.65</v>
      </c>
      <c r="RVV32" s="203">
        <v>0.65</v>
      </c>
      <c r="RVW32" s="203">
        <v>0.65</v>
      </c>
      <c r="RVX32" s="203">
        <v>0.65</v>
      </c>
      <c r="RVY32" s="203">
        <v>0.65</v>
      </c>
      <c r="RVZ32" s="203">
        <v>0.65</v>
      </c>
      <c r="RWA32" s="203">
        <v>0.65</v>
      </c>
      <c r="RWB32" s="203">
        <v>0.65</v>
      </c>
      <c r="RWC32" s="203">
        <v>0.65</v>
      </c>
      <c r="RWD32" s="203">
        <v>0.65</v>
      </c>
      <c r="RWE32" s="203">
        <v>0.65</v>
      </c>
      <c r="RWF32" s="203">
        <v>0.65</v>
      </c>
      <c r="RWG32" s="203">
        <v>0.65</v>
      </c>
      <c r="RWH32" s="203">
        <v>0.65</v>
      </c>
      <c r="RWI32" s="203">
        <v>0.65</v>
      </c>
      <c r="RWJ32" s="203">
        <v>0.65</v>
      </c>
      <c r="RWK32" s="203">
        <v>0.65</v>
      </c>
      <c r="RWL32" s="203">
        <v>0.65</v>
      </c>
      <c r="RWM32" s="203">
        <v>0.65</v>
      </c>
      <c r="RWN32" s="203">
        <v>0.65</v>
      </c>
      <c r="RWO32" s="203">
        <v>0.65</v>
      </c>
      <c r="RWP32" s="203">
        <v>0.65</v>
      </c>
      <c r="RWQ32" s="203">
        <v>0.65</v>
      </c>
      <c r="RWR32" s="203">
        <v>0.65</v>
      </c>
      <c r="RWS32" s="203">
        <v>0.65</v>
      </c>
      <c r="RWT32" s="203">
        <v>0.65</v>
      </c>
      <c r="RWU32" s="203">
        <v>0.65</v>
      </c>
      <c r="RWV32" s="203">
        <v>0.65</v>
      </c>
      <c r="RWW32" s="203">
        <v>0.65</v>
      </c>
      <c r="RWX32" s="203">
        <v>0.65</v>
      </c>
      <c r="RWY32" s="203">
        <v>0.65</v>
      </c>
      <c r="RWZ32" s="203">
        <v>0.65</v>
      </c>
      <c r="RXA32" s="203">
        <v>0.65</v>
      </c>
      <c r="RXB32" s="203">
        <v>0.65</v>
      </c>
      <c r="RXC32" s="203">
        <v>0.65</v>
      </c>
      <c r="RXD32" s="203">
        <v>0.65</v>
      </c>
      <c r="RXE32" s="203">
        <v>0.65</v>
      </c>
      <c r="RXF32" s="203">
        <v>0.65</v>
      </c>
      <c r="RXG32" s="203">
        <v>0.65</v>
      </c>
      <c r="RXH32" s="203">
        <v>0.65</v>
      </c>
      <c r="RXI32" s="203">
        <v>0.65</v>
      </c>
      <c r="RXJ32" s="203">
        <v>0.65</v>
      </c>
      <c r="RXK32" s="203">
        <v>0.65</v>
      </c>
      <c r="RXL32" s="203">
        <v>0.65</v>
      </c>
      <c r="RXM32" s="203">
        <v>0.65</v>
      </c>
      <c r="RXN32" s="203">
        <v>0.65</v>
      </c>
      <c r="RXO32" s="203">
        <v>0.65</v>
      </c>
      <c r="RXP32" s="203">
        <v>0.65</v>
      </c>
      <c r="RXQ32" s="203">
        <v>0.65</v>
      </c>
      <c r="RXR32" s="203">
        <v>0.65</v>
      </c>
      <c r="RXS32" s="203">
        <v>0.65</v>
      </c>
      <c r="RXT32" s="203">
        <v>0.65</v>
      </c>
      <c r="RXU32" s="203">
        <v>0.65</v>
      </c>
      <c r="RXV32" s="203">
        <v>0.65</v>
      </c>
      <c r="RXW32" s="203">
        <v>0.65</v>
      </c>
      <c r="RXX32" s="203">
        <v>0.65</v>
      </c>
      <c r="RXY32" s="203">
        <v>0.65</v>
      </c>
      <c r="RXZ32" s="203">
        <v>0.65</v>
      </c>
      <c r="RYA32" s="203">
        <v>0.65</v>
      </c>
      <c r="RYB32" s="203">
        <v>0.65</v>
      </c>
      <c r="RYC32" s="203">
        <v>0.65</v>
      </c>
      <c r="RYD32" s="203">
        <v>0.65</v>
      </c>
      <c r="RYE32" s="203">
        <v>0.65</v>
      </c>
      <c r="RYF32" s="203">
        <v>0.65</v>
      </c>
      <c r="RYG32" s="203">
        <v>0.65</v>
      </c>
      <c r="RYH32" s="203">
        <v>0.65</v>
      </c>
      <c r="RYI32" s="203">
        <v>0.65</v>
      </c>
      <c r="RYJ32" s="203">
        <v>0.65</v>
      </c>
      <c r="RYK32" s="203">
        <v>0.65</v>
      </c>
      <c r="RYL32" s="203">
        <v>0.65</v>
      </c>
      <c r="RYM32" s="203">
        <v>0.65</v>
      </c>
      <c r="RYN32" s="203">
        <v>0.65</v>
      </c>
      <c r="RYO32" s="203">
        <v>0.65</v>
      </c>
      <c r="RYP32" s="203">
        <v>0.65</v>
      </c>
      <c r="RYQ32" s="203">
        <v>0.65</v>
      </c>
      <c r="RYR32" s="203">
        <v>0.65</v>
      </c>
      <c r="RYS32" s="203">
        <v>0.65</v>
      </c>
      <c r="RYT32" s="203">
        <v>0.65</v>
      </c>
      <c r="RYU32" s="203">
        <v>0.65</v>
      </c>
      <c r="RYV32" s="203">
        <v>0.65</v>
      </c>
      <c r="RYW32" s="203">
        <v>0.65</v>
      </c>
      <c r="RYX32" s="203">
        <v>0.65</v>
      </c>
      <c r="RYY32" s="203">
        <v>0.65</v>
      </c>
      <c r="RYZ32" s="203">
        <v>0.65</v>
      </c>
      <c r="RZA32" s="203">
        <v>0.65</v>
      </c>
      <c r="RZB32" s="203">
        <v>0.65</v>
      </c>
      <c r="RZC32" s="203">
        <v>0.65</v>
      </c>
      <c r="RZD32" s="203">
        <v>0.65</v>
      </c>
      <c r="RZE32" s="203">
        <v>0.65</v>
      </c>
      <c r="RZF32" s="203">
        <v>0.65</v>
      </c>
      <c r="RZG32" s="203">
        <v>0.65</v>
      </c>
      <c r="RZH32" s="203">
        <v>0.65</v>
      </c>
      <c r="RZI32" s="203">
        <v>0.65</v>
      </c>
      <c r="RZJ32" s="203">
        <v>0.65</v>
      </c>
      <c r="RZK32" s="203">
        <v>0.65</v>
      </c>
      <c r="RZL32" s="203">
        <v>0.65</v>
      </c>
      <c r="RZM32" s="203">
        <v>0.65</v>
      </c>
      <c r="RZN32" s="203">
        <v>0.65</v>
      </c>
      <c r="RZO32" s="203">
        <v>0.65</v>
      </c>
      <c r="RZP32" s="203">
        <v>0.65</v>
      </c>
      <c r="RZQ32" s="203">
        <v>0.65</v>
      </c>
      <c r="RZR32" s="203">
        <v>0.65</v>
      </c>
      <c r="RZS32" s="203">
        <v>0.65</v>
      </c>
      <c r="RZT32" s="203">
        <v>0.65</v>
      </c>
      <c r="RZU32" s="203">
        <v>0.65</v>
      </c>
      <c r="RZV32" s="203">
        <v>0.65</v>
      </c>
      <c r="RZW32" s="203">
        <v>0.65</v>
      </c>
      <c r="RZX32" s="203">
        <v>0.65</v>
      </c>
      <c r="RZY32" s="203">
        <v>0.65</v>
      </c>
      <c r="RZZ32" s="203">
        <v>0.65</v>
      </c>
      <c r="SAA32" s="203">
        <v>0.65</v>
      </c>
      <c r="SAB32" s="203">
        <v>0.65</v>
      </c>
      <c r="SAC32" s="203">
        <v>0.65</v>
      </c>
      <c r="SAD32" s="203">
        <v>0.65</v>
      </c>
      <c r="SAE32" s="203">
        <v>0.65</v>
      </c>
      <c r="SAF32" s="203">
        <v>0.65</v>
      </c>
      <c r="SAG32" s="203">
        <v>0.65</v>
      </c>
      <c r="SAH32" s="203">
        <v>0.65</v>
      </c>
      <c r="SAI32" s="203">
        <v>0.65</v>
      </c>
      <c r="SAJ32" s="203">
        <v>0.65</v>
      </c>
      <c r="SAK32" s="203">
        <v>0.65</v>
      </c>
      <c r="SAL32" s="203">
        <v>0.65</v>
      </c>
      <c r="SAM32" s="203">
        <v>0.65</v>
      </c>
      <c r="SAN32" s="203">
        <v>0.65</v>
      </c>
      <c r="SAO32" s="203">
        <v>0.65</v>
      </c>
      <c r="SAP32" s="203">
        <v>0.65</v>
      </c>
      <c r="SAQ32" s="203">
        <v>0.65</v>
      </c>
      <c r="SAR32" s="203">
        <v>0.65</v>
      </c>
      <c r="SAS32" s="203">
        <v>0.65</v>
      </c>
      <c r="SAT32" s="203">
        <v>0.65</v>
      </c>
      <c r="SAU32" s="203">
        <v>0.65</v>
      </c>
      <c r="SAV32" s="203">
        <v>0.65</v>
      </c>
      <c r="SAW32" s="203">
        <v>0.65</v>
      </c>
      <c r="SAX32" s="203">
        <v>0.65</v>
      </c>
      <c r="SAY32" s="203">
        <v>0.65</v>
      </c>
      <c r="SAZ32" s="203">
        <v>0.65</v>
      </c>
      <c r="SBA32" s="203">
        <v>0.65</v>
      </c>
      <c r="SBB32" s="203">
        <v>0.65</v>
      </c>
      <c r="SBC32" s="203">
        <v>0.65</v>
      </c>
      <c r="SBD32" s="203">
        <v>0.65</v>
      </c>
      <c r="SBE32" s="203">
        <v>0.65</v>
      </c>
      <c r="SBF32" s="203">
        <v>0.65</v>
      </c>
      <c r="SBG32" s="203">
        <v>0.65</v>
      </c>
      <c r="SBH32" s="203">
        <v>0.65</v>
      </c>
      <c r="SBI32" s="203">
        <v>0.65</v>
      </c>
      <c r="SBJ32" s="203">
        <v>0.65</v>
      </c>
      <c r="SBK32" s="203">
        <v>0.65</v>
      </c>
      <c r="SBL32" s="203">
        <v>0.65</v>
      </c>
      <c r="SBM32" s="203">
        <v>0.65</v>
      </c>
      <c r="SBN32" s="203">
        <v>0.65</v>
      </c>
      <c r="SBO32" s="203">
        <v>0.65</v>
      </c>
      <c r="SBP32" s="203">
        <v>0.65</v>
      </c>
      <c r="SBQ32" s="203">
        <v>0.65</v>
      </c>
      <c r="SBR32" s="203">
        <v>0.65</v>
      </c>
      <c r="SBS32" s="203">
        <v>0.65</v>
      </c>
      <c r="SBT32" s="203">
        <v>0.65</v>
      </c>
      <c r="SBU32" s="203">
        <v>0.65</v>
      </c>
      <c r="SBV32" s="203">
        <v>0.65</v>
      </c>
      <c r="SBW32" s="203">
        <v>0.65</v>
      </c>
      <c r="SBX32" s="203">
        <v>0.65</v>
      </c>
      <c r="SBY32" s="203">
        <v>0.65</v>
      </c>
      <c r="SBZ32" s="203">
        <v>0.65</v>
      </c>
      <c r="SCA32" s="203">
        <v>0.65</v>
      </c>
      <c r="SCB32" s="203">
        <v>0.65</v>
      </c>
      <c r="SCC32" s="203">
        <v>0.65</v>
      </c>
      <c r="SCD32" s="203">
        <v>0.65</v>
      </c>
      <c r="SCE32" s="203">
        <v>0.65</v>
      </c>
      <c r="SCF32" s="203">
        <v>0.65</v>
      </c>
      <c r="SCG32" s="203">
        <v>0.65</v>
      </c>
      <c r="SCH32" s="203">
        <v>0.65</v>
      </c>
      <c r="SCI32" s="203">
        <v>0.65</v>
      </c>
      <c r="SCJ32" s="203">
        <v>0.65</v>
      </c>
      <c r="SCK32" s="203">
        <v>0.65</v>
      </c>
      <c r="SCL32" s="203">
        <v>0.65</v>
      </c>
      <c r="SCM32" s="203">
        <v>0.65</v>
      </c>
      <c r="SCN32" s="203">
        <v>0.65</v>
      </c>
      <c r="SCO32" s="203">
        <v>0.65</v>
      </c>
      <c r="SCP32" s="203">
        <v>0.65</v>
      </c>
      <c r="SCQ32" s="203">
        <v>0.65</v>
      </c>
      <c r="SCR32" s="203">
        <v>0.65</v>
      </c>
      <c r="SCS32" s="203">
        <v>0.65</v>
      </c>
      <c r="SCT32" s="203">
        <v>0.65</v>
      </c>
      <c r="SCU32" s="203">
        <v>0.65</v>
      </c>
      <c r="SCV32" s="203">
        <v>0.65</v>
      </c>
      <c r="SCW32" s="203">
        <v>0.65</v>
      </c>
      <c r="SCX32" s="203">
        <v>0.65</v>
      </c>
      <c r="SCY32" s="203">
        <v>0.65</v>
      </c>
      <c r="SCZ32" s="203">
        <v>0.65</v>
      </c>
      <c r="SDA32" s="203">
        <v>0.65</v>
      </c>
      <c r="SDB32" s="203">
        <v>0.65</v>
      </c>
      <c r="SDC32" s="203">
        <v>0.65</v>
      </c>
      <c r="SDD32" s="203">
        <v>0.65</v>
      </c>
      <c r="SDE32" s="203">
        <v>0.65</v>
      </c>
      <c r="SDF32" s="203">
        <v>0.65</v>
      </c>
      <c r="SDG32" s="203">
        <v>0.65</v>
      </c>
      <c r="SDH32" s="203">
        <v>0.65</v>
      </c>
      <c r="SDI32" s="203">
        <v>0.65</v>
      </c>
      <c r="SDJ32" s="203">
        <v>0.65</v>
      </c>
      <c r="SDK32" s="203">
        <v>0.65</v>
      </c>
      <c r="SDL32" s="203">
        <v>0.65</v>
      </c>
      <c r="SDM32" s="203">
        <v>0.65</v>
      </c>
      <c r="SDN32" s="203">
        <v>0.65</v>
      </c>
      <c r="SDO32" s="203">
        <v>0.65</v>
      </c>
      <c r="SDP32" s="203">
        <v>0.65</v>
      </c>
      <c r="SDQ32" s="203">
        <v>0.65</v>
      </c>
      <c r="SDR32" s="203">
        <v>0.65</v>
      </c>
      <c r="SDS32" s="203">
        <v>0.65</v>
      </c>
      <c r="SDT32" s="203">
        <v>0.65</v>
      </c>
      <c r="SDU32" s="203">
        <v>0.65</v>
      </c>
      <c r="SDV32" s="203">
        <v>0.65</v>
      </c>
      <c r="SDW32" s="203">
        <v>0.65</v>
      </c>
      <c r="SDX32" s="203">
        <v>0.65</v>
      </c>
      <c r="SDY32" s="203">
        <v>0.65</v>
      </c>
      <c r="SDZ32" s="203">
        <v>0.65</v>
      </c>
      <c r="SEA32" s="203">
        <v>0.65</v>
      </c>
      <c r="SEB32" s="203">
        <v>0.65</v>
      </c>
      <c r="SEC32" s="203">
        <v>0.65</v>
      </c>
      <c r="SED32" s="203">
        <v>0.65</v>
      </c>
      <c r="SEE32" s="203">
        <v>0.65</v>
      </c>
      <c r="SEF32" s="203">
        <v>0.65</v>
      </c>
      <c r="SEG32" s="203">
        <v>0.65</v>
      </c>
      <c r="SEH32" s="203">
        <v>0.65</v>
      </c>
      <c r="SEI32" s="203">
        <v>0.65</v>
      </c>
      <c r="SEJ32" s="203">
        <v>0.65</v>
      </c>
      <c r="SEK32" s="203">
        <v>0.65</v>
      </c>
      <c r="SEL32" s="203">
        <v>0.65</v>
      </c>
      <c r="SEM32" s="203">
        <v>0.65</v>
      </c>
      <c r="SEN32" s="203">
        <v>0.65</v>
      </c>
      <c r="SEO32" s="203">
        <v>0.65</v>
      </c>
      <c r="SEP32" s="203">
        <v>0.65</v>
      </c>
      <c r="SEQ32" s="203">
        <v>0.65</v>
      </c>
      <c r="SER32" s="203">
        <v>0.65</v>
      </c>
      <c r="SES32" s="203">
        <v>0.65</v>
      </c>
      <c r="SET32" s="203">
        <v>0.65</v>
      </c>
      <c r="SEU32" s="203">
        <v>0.65</v>
      </c>
      <c r="SEV32" s="203">
        <v>0.65</v>
      </c>
      <c r="SEW32" s="203">
        <v>0.65</v>
      </c>
      <c r="SEX32" s="203">
        <v>0.65</v>
      </c>
      <c r="SEY32" s="203">
        <v>0.65</v>
      </c>
      <c r="SEZ32" s="203">
        <v>0.65</v>
      </c>
      <c r="SFA32" s="203">
        <v>0.65</v>
      </c>
      <c r="SFB32" s="203">
        <v>0.65</v>
      </c>
      <c r="SFC32" s="203">
        <v>0.65</v>
      </c>
      <c r="SFD32" s="203">
        <v>0.65</v>
      </c>
      <c r="SFE32" s="203">
        <v>0.65</v>
      </c>
      <c r="SFF32" s="203">
        <v>0.65</v>
      </c>
      <c r="SFG32" s="203">
        <v>0.65</v>
      </c>
      <c r="SFH32" s="203">
        <v>0.65</v>
      </c>
      <c r="SFI32" s="203">
        <v>0.65</v>
      </c>
      <c r="SFJ32" s="203">
        <v>0.65</v>
      </c>
      <c r="SFK32" s="203">
        <v>0.65</v>
      </c>
      <c r="SFL32" s="203">
        <v>0.65</v>
      </c>
      <c r="SFM32" s="203">
        <v>0.65</v>
      </c>
      <c r="SFN32" s="203">
        <v>0.65</v>
      </c>
      <c r="SFO32" s="203">
        <v>0.65</v>
      </c>
      <c r="SFP32" s="203">
        <v>0.65</v>
      </c>
      <c r="SFQ32" s="203">
        <v>0.65</v>
      </c>
      <c r="SFR32" s="203">
        <v>0.65</v>
      </c>
      <c r="SFS32" s="203">
        <v>0.65</v>
      </c>
      <c r="SFT32" s="203">
        <v>0.65</v>
      </c>
      <c r="SFU32" s="203">
        <v>0.65</v>
      </c>
      <c r="SFV32" s="203">
        <v>0.65</v>
      </c>
      <c r="SFW32" s="203">
        <v>0.65</v>
      </c>
      <c r="SFX32" s="203">
        <v>0.65</v>
      </c>
      <c r="SFY32" s="203">
        <v>0.65</v>
      </c>
      <c r="SFZ32" s="203">
        <v>0.65</v>
      </c>
      <c r="SGA32" s="203">
        <v>0.65</v>
      </c>
      <c r="SGB32" s="203">
        <v>0.65</v>
      </c>
      <c r="SGC32" s="203">
        <v>0.65</v>
      </c>
      <c r="SGD32" s="203">
        <v>0.65</v>
      </c>
      <c r="SGE32" s="203">
        <v>0.65</v>
      </c>
      <c r="SGF32" s="203">
        <v>0.65</v>
      </c>
      <c r="SGG32" s="203">
        <v>0.65</v>
      </c>
      <c r="SGH32" s="203">
        <v>0.65</v>
      </c>
      <c r="SGI32" s="203">
        <v>0.65</v>
      </c>
      <c r="SGJ32" s="203">
        <v>0.65</v>
      </c>
      <c r="SGK32" s="203">
        <v>0.65</v>
      </c>
      <c r="SGL32" s="203">
        <v>0.65</v>
      </c>
      <c r="SGM32" s="203">
        <v>0.65</v>
      </c>
      <c r="SGN32" s="203">
        <v>0.65</v>
      </c>
      <c r="SGO32" s="203">
        <v>0.65</v>
      </c>
      <c r="SGP32" s="203">
        <v>0.65</v>
      </c>
      <c r="SGQ32" s="203">
        <v>0.65</v>
      </c>
      <c r="SGR32" s="203">
        <v>0.65</v>
      </c>
      <c r="SGS32" s="203">
        <v>0.65</v>
      </c>
      <c r="SGT32" s="203">
        <v>0.65</v>
      </c>
      <c r="SGU32" s="203">
        <v>0.65</v>
      </c>
      <c r="SGV32" s="203">
        <v>0.65</v>
      </c>
      <c r="SGW32" s="203">
        <v>0.65</v>
      </c>
      <c r="SGX32" s="203">
        <v>0.65</v>
      </c>
      <c r="SGY32" s="203">
        <v>0.65</v>
      </c>
      <c r="SGZ32" s="203">
        <v>0.65</v>
      </c>
      <c r="SHA32" s="203">
        <v>0.65</v>
      </c>
      <c r="SHB32" s="203">
        <v>0.65</v>
      </c>
      <c r="SHC32" s="203">
        <v>0.65</v>
      </c>
      <c r="SHD32" s="203">
        <v>0.65</v>
      </c>
      <c r="SHE32" s="203">
        <v>0.65</v>
      </c>
      <c r="SHF32" s="203">
        <v>0.65</v>
      </c>
      <c r="SHG32" s="203">
        <v>0.65</v>
      </c>
      <c r="SHH32" s="203">
        <v>0.65</v>
      </c>
      <c r="SHI32" s="203">
        <v>0.65</v>
      </c>
      <c r="SHJ32" s="203">
        <v>0.65</v>
      </c>
      <c r="SHK32" s="203">
        <v>0.65</v>
      </c>
      <c r="SHL32" s="203">
        <v>0.65</v>
      </c>
      <c r="SHM32" s="203">
        <v>0.65</v>
      </c>
      <c r="SHN32" s="203">
        <v>0.65</v>
      </c>
      <c r="SHO32" s="203">
        <v>0.65</v>
      </c>
      <c r="SHP32" s="203">
        <v>0.65</v>
      </c>
      <c r="SHQ32" s="203">
        <v>0.65</v>
      </c>
      <c r="SHR32" s="203">
        <v>0.65</v>
      </c>
      <c r="SHS32" s="203">
        <v>0.65</v>
      </c>
      <c r="SHT32" s="203">
        <v>0.65</v>
      </c>
      <c r="SHU32" s="203">
        <v>0.65</v>
      </c>
      <c r="SHV32" s="203">
        <v>0.65</v>
      </c>
      <c r="SHW32" s="203">
        <v>0.65</v>
      </c>
      <c r="SHX32" s="203">
        <v>0.65</v>
      </c>
      <c r="SHY32" s="203">
        <v>0.65</v>
      </c>
      <c r="SHZ32" s="203">
        <v>0.65</v>
      </c>
      <c r="SIA32" s="203">
        <v>0.65</v>
      </c>
      <c r="SIB32" s="203">
        <v>0.65</v>
      </c>
      <c r="SIC32" s="203">
        <v>0.65</v>
      </c>
      <c r="SID32" s="203">
        <v>0.65</v>
      </c>
      <c r="SIE32" s="203">
        <v>0.65</v>
      </c>
      <c r="SIF32" s="203">
        <v>0.65</v>
      </c>
      <c r="SIG32" s="203">
        <v>0.65</v>
      </c>
      <c r="SIH32" s="203">
        <v>0.65</v>
      </c>
      <c r="SII32" s="203">
        <v>0.65</v>
      </c>
      <c r="SIJ32" s="203">
        <v>0.65</v>
      </c>
      <c r="SIK32" s="203">
        <v>0.65</v>
      </c>
      <c r="SIL32" s="203">
        <v>0.65</v>
      </c>
      <c r="SIM32" s="203">
        <v>0.65</v>
      </c>
      <c r="SIN32" s="203">
        <v>0.65</v>
      </c>
      <c r="SIO32" s="203">
        <v>0.65</v>
      </c>
      <c r="SIP32" s="203">
        <v>0.65</v>
      </c>
      <c r="SIQ32" s="203">
        <v>0.65</v>
      </c>
      <c r="SIR32" s="203">
        <v>0.65</v>
      </c>
      <c r="SIS32" s="203">
        <v>0.65</v>
      </c>
      <c r="SIT32" s="203">
        <v>0.65</v>
      </c>
      <c r="SIU32" s="203">
        <v>0.65</v>
      </c>
      <c r="SIV32" s="203">
        <v>0.65</v>
      </c>
      <c r="SIW32" s="203">
        <v>0.65</v>
      </c>
      <c r="SIX32" s="203">
        <v>0.65</v>
      </c>
      <c r="SIY32" s="203">
        <v>0.65</v>
      </c>
      <c r="SIZ32" s="203">
        <v>0.65</v>
      </c>
      <c r="SJA32" s="203">
        <v>0.65</v>
      </c>
      <c r="SJB32" s="203">
        <v>0.65</v>
      </c>
      <c r="SJC32" s="203">
        <v>0.65</v>
      </c>
      <c r="SJD32" s="203">
        <v>0.65</v>
      </c>
      <c r="SJE32" s="203">
        <v>0.65</v>
      </c>
      <c r="SJF32" s="203">
        <v>0.65</v>
      </c>
      <c r="SJG32" s="203">
        <v>0.65</v>
      </c>
      <c r="SJH32" s="203">
        <v>0.65</v>
      </c>
      <c r="SJI32" s="203">
        <v>0.65</v>
      </c>
      <c r="SJJ32" s="203">
        <v>0.65</v>
      </c>
      <c r="SJK32" s="203">
        <v>0.65</v>
      </c>
      <c r="SJL32" s="203">
        <v>0.65</v>
      </c>
      <c r="SJM32" s="203">
        <v>0.65</v>
      </c>
      <c r="SJN32" s="203">
        <v>0.65</v>
      </c>
      <c r="SJO32" s="203">
        <v>0.65</v>
      </c>
      <c r="SJP32" s="203">
        <v>0.65</v>
      </c>
      <c r="SJQ32" s="203">
        <v>0.65</v>
      </c>
      <c r="SJR32" s="203">
        <v>0.65</v>
      </c>
      <c r="SJS32" s="203">
        <v>0.65</v>
      </c>
      <c r="SJT32" s="203">
        <v>0.65</v>
      </c>
      <c r="SJU32" s="203">
        <v>0.65</v>
      </c>
      <c r="SJV32" s="203">
        <v>0.65</v>
      </c>
      <c r="SJW32" s="203">
        <v>0.65</v>
      </c>
      <c r="SJX32" s="203">
        <v>0.65</v>
      </c>
      <c r="SJY32" s="203">
        <v>0.65</v>
      </c>
      <c r="SJZ32" s="203">
        <v>0.65</v>
      </c>
      <c r="SKA32" s="203">
        <v>0.65</v>
      </c>
      <c r="SKB32" s="203">
        <v>0.65</v>
      </c>
      <c r="SKC32" s="203">
        <v>0.65</v>
      </c>
      <c r="SKD32" s="203">
        <v>0.65</v>
      </c>
      <c r="SKE32" s="203">
        <v>0.65</v>
      </c>
      <c r="SKF32" s="203">
        <v>0.65</v>
      </c>
      <c r="SKG32" s="203">
        <v>0.65</v>
      </c>
      <c r="SKH32" s="203">
        <v>0.65</v>
      </c>
      <c r="SKI32" s="203">
        <v>0.65</v>
      </c>
      <c r="SKJ32" s="203">
        <v>0.65</v>
      </c>
      <c r="SKK32" s="203">
        <v>0.65</v>
      </c>
      <c r="SKL32" s="203">
        <v>0.65</v>
      </c>
      <c r="SKM32" s="203">
        <v>0.65</v>
      </c>
      <c r="SKN32" s="203">
        <v>0.65</v>
      </c>
      <c r="SKO32" s="203">
        <v>0.65</v>
      </c>
      <c r="SKP32" s="203">
        <v>0.65</v>
      </c>
      <c r="SKQ32" s="203">
        <v>0.65</v>
      </c>
      <c r="SKR32" s="203">
        <v>0.65</v>
      </c>
      <c r="SKS32" s="203">
        <v>0.65</v>
      </c>
      <c r="SKT32" s="203">
        <v>0.65</v>
      </c>
      <c r="SKU32" s="203">
        <v>0.65</v>
      </c>
      <c r="SKV32" s="203">
        <v>0.65</v>
      </c>
      <c r="SKW32" s="203">
        <v>0.65</v>
      </c>
      <c r="SKX32" s="203">
        <v>0.65</v>
      </c>
      <c r="SKY32" s="203">
        <v>0.65</v>
      </c>
      <c r="SKZ32" s="203">
        <v>0.65</v>
      </c>
      <c r="SLA32" s="203">
        <v>0.65</v>
      </c>
      <c r="SLB32" s="203">
        <v>0.65</v>
      </c>
      <c r="SLC32" s="203">
        <v>0.65</v>
      </c>
      <c r="SLD32" s="203">
        <v>0.65</v>
      </c>
      <c r="SLE32" s="203">
        <v>0.65</v>
      </c>
      <c r="SLF32" s="203">
        <v>0.65</v>
      </c>
      <c r="SLG32" s="203">
        <v>0.65</v>
      </c>
      <c r="SLH32" s="203">
        <v>0.65</v>
      </c>
      <c r="SLI32" s="203">
        <v>0.65</v>
      </c>
      <c r="SLJ32" s="203">
        <v>0.65</v>
      </c>
      <c r="SLK32" s="203">
        <v>0.65</v>
      </c>
      <c r="SLL32" s="203">
        <v>0.65</v>
      </c>
      <c r="SLM32" s="203">
        <v>0.65</v>
      </c>
      <c r="SLN32" s="203">
        <v>0.65</v>
      </c>
      <c r="SLO32" s="203">
        <v>0.65</v>
      </c>
      <c r="SLP32" s="203">
        <v>0.65</v>
      </c>
      <c r="SLQ32" s="203">
        <v>0.65</v>
      </c>
      <c r="SLR32" s="203">
        <v>0.65</v>
      </c>
      <c r="SLS32" s="203">
        <v>0.65</v>
      </c>
      <c r="SLT32" s="203">
        <v>0.65</v>
      </c>
      <c r="SLU32" s="203">
        <v>0.65</v>
      </c>
      <c r="SLV32" s="203">
        <v>0.65</v>
      </c>
      <c r="SLW32" s="203">
        <v>0.65</v>
      </c>
      <c r="SLX32" s="203">
        <v>0.65</v>
      </c>
      <c r="SLY32" s="203">
        <v>0.65</v>
      </c>
      <c r="SLZ32" s="203">
        <v>0.65</v>
      </c>
      <c r="SMA32" s="203">
        <v>0.65</v>
      </c>
      <c r="SMB32" s="203">
        <v>0.65</v>
      </c>
      <c r="SMC32" s="203">
        <v>0.65</v>
      </c>
      <c r="SMD32" s="203">
        <v>0.65</v>
      </c>
      <c r="SME32" s="203">
        <v>0.65</v>
      </c>
      <c r="SMF32" s="203">
        <v>0.65</v>
      </c>
      <c r="SMG32" s="203">
        <v>0.65</v>
      </c>
      <c r="SMH32" s="203">
        <v>0.65</v>
      </c>
      <c r="SMI32" s="203">
        <v>0.65</v>
      </c>
      <c r="SMJ32" s="203">
        <v>0.65</v>
      </c>
      <c r="SMK32" s="203">
        <v>0.65</v>
      </c>
      <c r="SML32" s="203">
        <v>0.65</v>
      </c>
      <c r="SMM32" s="203">
        <v>0.65</v>
      </c>
      <c r="SMN32" s="203">
        <v>0.65</v>
      </c>
      <c r="SMO32" s="203">
        <v>0.65</v>
      </c>
      <c r="SMP32" s="203">
        <v>0.65</v>
      </c>
      <c r="SMQ32" s="203">
        <v>0.65</v>
      </c>
      <c r="SMR32" s="203">
        <v>0.65</v>
      </c>
      <c r="SMS32" s="203">
        <v>0.65</v>
      </c>
      <c r="SMT32" s="203">
        <v>0.65</v>
      </c>
      <c r="SMU32" s="203">
        <v>0.65</v>
      </c>
      <c r="SMV32" s="203">
        <v>0.65</v>
      </c>
      <c r="SMW32" s="203">
        <v>0.65</v>
      </c>
      <c r="SMX32" s="203">
        <v>0.65</v>
      </c>
      <c r="SMY32" s="203">
        <v>0.65</v>
      </c>
      <c r="SMZ32" s="203">
        <v>0.65</v>
      </c>
      <c r="SNA32" s="203">
        <v>0.65</v>
      </c>
      <c r="SNB32" s="203">
        <v>0.65</v>
      </c>
      <c r="SNC32" s="203">
        <v>0.65</v>
      </c>
      <c r="SND32" s="203">
        <v>0.65</v>
      </c>
      <c r="SNE32" s="203">
        <v>0.65</v>
      </c>
      <c r="SNF32" s="203">
        <v>0.65</v>
      </c>
      <c r="SNG32" s="203">
        <v>0.65</v>
      </c>
      <c r="SNH32" s="203">
        <v>0.65</v>
      </c>
      <c r="SNI32" s="203">
        <v>0.65</v>
      </c>
      <c r="SNJ32" s="203">
        <v>0.65</v>
      </c>
      <c r="SNK32" s="203">
        <v>0.65</v>
      </c>
      <c r="SNL32" s="203">
        <v>0.65</v>
      </c>
      <c r="SNM32" s="203">
        <v>0.65</v>
      </c>
      <c r="SNN32" s="203">
        <v>0.65</v>
      </c>
      <c r="SNO32" s="203">
        <v>0.65</v>
      </c>
      <c r="SNP32" s="203">
        <v>0.65</v>
      </c>
      <c r="SNQ32" s="203">
        <v>0.65</v>
      </c>
      <c r="SNR32" s="203">
        <v>0.65</v>
      </c>
      <c r="SNS32" s="203">
        <v>0.65</v>
      </c>
      <c r="SNT32" s="203">
        <v>0.65</v>
      </c>
      <c r="SNU32" s="203">
        <v>0.65</v>
      </c>
      <c r="SNV32" s="203">
        <v>0.65</v>
      </c>
      <c r="SNW32" s="203">
        <v>0.65</v>
      </c>
      <c r="SNX32" s="203">
        <v>0.65</v>
      </c>
      <c r="SNY32" s="203">
        <v>0.65</v>
      </c>
      <c r="SNZ32" s="203">
        <v>0.65</v>
      </c>
      <c r="SOA32" s="203">
        <v>0.65</v>
      </c>
      <c r="SOB32" s="203">
        <v>0.65</v>
      </c>
      <c r="SOC32" s="203">
        <v>0.65</v>
      </c>
      <c r="SOD32" s="203">
        <v>0.65</v>
      </c>
      <c r="SOE32" s="203">
        <v>0.65</v>
      </c>
      <c r="SOF32" s="203">
        <v>0.65</v>
      </c>
      <c r="SOG32" s="203">
        <v>0.65</v>
      </c>
      <c r="SOH32" s="203">
        <v>0.65</v>
      </c>
      <c r="SOI32" s="203">
        <v>0.65</v>
      </c>
      <c r="SOJ32" s="203">
        <v>0.65</v>
      </c>
      <c r="SOK32" s="203">
        <v>0.65</v>
      </c>
      <c r="SOL32" s="203">
        <v>0.65</v>
      </c>
      <c r="SOM32" s="203">
        <v>0.65</v>
      </c>
      <c r="SON32" s="203">
        <v>0.65</v>
      </c>
      <c r="SOO32" s="203">
        <v>0.65</v>
      </c>
      <c r="SOP32" s="203">
        <v>0.65</v>
      </c>
      <c r="SOQ32" s="203">
        <v>0.65</v>
      </c>
      <c r="SOR32" s="203">
        <v>0.65</v>
      </c>
      <c r="SOS32" s="203">
        <v>0.65</v>
      </c>
      <c r="SOT32" s="203">
        <v>0.65</v>
      </c>
      <c r="SOU32" s="203">
        <v>0.65</v>
      </c>
      <c r="SOV32" s="203">
        <v>0.65</v>
      </c>
      <c r="SOW32" s="203">
        <v>0.65</v>
      </c>
      <c r="SOX32" s="203">
        <v>0.65</v>
      </c>
      <c r="SOY32" s="203">
        <v>0.65</v>
      </c>
      <c r="SOZ32" s="203">
        <v>0.65</v>
      </c>
      <c r="SPA32" s="203">
        <v>0.65</v>
      </c>
      <c r="SPB32" s="203">
        <v>0.65</v>
      </c>
      <c r="SPC32" s="203">
        <v>0.65</v>
      </c>
      <c r="SPD32" s="203">
        <v>0.65</v>
      </c>
      <c r="SPE32" s="203">
        <v>0.65</v>
      </c>
      <c r="SPF32" s="203">
        <v>0.65</v>
      </c>
      <c r="SPG32" s="203">
        <v>0.65</v>
      </c>
      <c r="SPH32" s="203">
        <v>0.65</v>
      </c>
      <c r="SPI32" s="203">
        <v>0.65</v>
      </c>
      <c r="SPJ32" s="203">
        <v>0.65</v>
      </c>
      <c r="SPK32" s="203">
        <v>0.65</v>
      </c>
      <c r="SPL32" s="203">
        <v>0.65</v>
      </c>
      <c r="SPM32" s="203">
        <v>0.65</v>
      </c>
      <c r="SPN32" s="203">
        <v>0.65</v>
      </c>
      <c r="SPO32" s="203">
        <v>0.65</v>
      </c>
      <c r="SPP32" s="203">
        <v>0.65</v>
      </c>
      <c r="SPQ32" s="203">
        <v>0.65</v>
      </c>
      <c r="SPR32" s="203">
        <v>0.65</v>
      </c>
      <c r="SPS32" s="203">
        <v>0.65</v>
      </c>
      <c r="SPT32" s="203">
        <v>0.65</v>
      </c>
      <c r="SPU32" s="203">
        <v>0.65</v>
      </c>
      <c r="SPV32" s="203">
        <v>0.65</v>
      </c>
      <c r="SPW32" s="203">
        <v>0.65</v>
      </c>
      <c r="SPX32" s="203">
        <v>0.65</v>
      </c>
      <c r="SPY32" s="203">
        <v>0.65</v>
      </c>
      <c r="SPZ32" s="203">
        <v>0.65</v>
      </c>
      <c r="SQA32" s="203">
        <v>0.65</v>
      </c>
      <c r="SQB32" s="203">
        <v>0.65</v>
      </c>
      <c r="SQC32" s="203">
        <v>0.65</v>
      </c>
      <c r="SQD32" s="203">
        <v>0.65</v>
      </c>
      <c r="SQE32" s="203">
        <v>0.65</v>
      </c>
      <c r="SQF32" s="203">
        <v>0.65</v>
      </c>
      <c r="SQG32" s="203">
        <v>0.65</v>
      </c>
      <c r="SQH32" s="203">
        <v>0.65</v>
      </c>
      <c r="SQI32" s="203">
        <v>0.65</v>
      </c>
      <c r="SQJ32" s="203">
        <v>0.65</v>
      </c>
      <c r="SQK32" s="203">
        <v>0.65</v>
      </c>
      <c r="SQL32" s="203">
        <v>0.65</v>
      </c>
      <c r="SQM32" s="203">
        <v>0.65</v>
      </c>
      <c r="SQN32" s="203">
        <v>0.65</v>
      </c>
      <c r="SQO32" s="203">
        <v>0.65</v>
      </c>
      <c r="SQP32" s="203">
        <v>0.65</v>
      </c>
      <c r="SQQ32" s="203">
        <v>0.65</v>
      </c>
      <c r="SQR32" s="203">
        <v>0.65</v>
      </c>
      <c r="SQS32" s="203">
        <v>0.65</v>
      </c>
      <c r="SQT32" s="203">
        <v>0.65</v>
      </c>
      <c r="SQU32" s="203">
        <v>0.65</v>
      </c>
      <c r="SQV32" s="203">
        <v>0.65</v>
      </c>
      <c r="SQW32" s="203">
        <v>0.65</v>
      </c>
      <c r="SQX32" s="203">
        <v>0.65</v>
      </c>
      <c r="SQY32" s="203">
        <v>0.65</v>
      </c>
      <c r="SQZ32" s="203">
        <v>0.65</v>
      </c>
      <c r="SRA32" s="203">
        <v>0.65</v>
      </c>
      <c r="SRB32" s="203">
        <v>0.65</v>
      </c>
      <c r="SRC32" s="203">
        <v>0.65</v>
      </c>
      <c r="SRD32" s="203">
        <v>0.65</v>
      </c>
      <c r="SRE32" s="203">
        <v>0.65</v>
      </c>
      <c r="SRF32" s="203">
        <v>0.65</v>
      </c>
      <c r="SRG32" s="203">
        <v>0.65</v>
      </c>
      <c r="SRH32" s="203">
        <v>0.65</v>
      </c>
      <c r="SRI32" s="203">
        <v>0.65</v>
      </c>
      <c r="SRJ32" s="203">
        <v>0.65</v>
      </c>
      <c r="SRK32" s="203">
        <v>0.65</v>
      </c>
      <c r="SRL32" s="203">
        <v>0.65</v>
      </c>
      <c r="SRM32" s="203">
        <v>0.65</v>
      </c>
      <c r="SRN32" s="203">
        <v>0.65</v>
      </c>
      <c r="SRO32" s="203">
        <v>0.65</v>
      </c>
      <c r="SRP32" s="203">
        <v>0.65</v>
      </c>
      <c r="SRQ32" s="203">
        <v>0.65</v>
      </c>
      <c r="SRR32" s="203">
        <v>0.65</v>
      </c>
      <c r="SRS32" s="203">
        <v>0.65</v>
      </c>
      <c r="SRT32" s="203">
        <v>0.65</v>
      </c>
      <c r="SRU32" s="203">
        <v>0.65</v>
      </c>
      <c r="SRV32" s="203">
        <v>0.65</v>
      </c>
      <c r="SRW32" s="203">
        <v>0.65</v>
      </c>
      <c r="SRX32" s="203">
        <v>0.65</v>
      </c>
      <c r="SRY32" s="203">
        <v>0.65</v>
      </c>
      <c r="SRZ32" s="203">
        <v>0.65</v>
      </c>
      <c r="SSA32" s="203">
        <v>0.65</v>
      </c>
      <c r="SSB32" s="203">
        <v>0.65</v>
      </c>
      <c r="SSC32" s="203">
        <v>0.65</v>
      </c>
      <c r="SSD32" s="203">
        <v>0.65</v>
      </c>
      <c r="SSE32" s="203">
        <v>0.65</v>
      </c>
      <c r="SSF32" s="203">
        <v>0.65</v>
      </c>
      <c r="SSG32" s="203">
        <v>0.65</v>
      </c>
      <c r="SSH32" s="203">
        <v>0.65</v>
      </c>
      <c r="SSI32" s="203">
        <v>0.65</v>
      </c>
      <c r="SSJ32" s="203">
        <v>0.65</v>
      </c>
      <c r="SSK32" s="203">
        <v>0.65</v>
      </c>
      <c r="SSL32" s="203">
        <v>0.65</v>
      </c>
      <c r="SSM32" s="203">
        <v>0.65</v>
      </c>
      <c r="SSN32" s="203">
        <v>0.65</v>
      </c>
      <c r="SSO32" s="203">
        <v>0.65</v>
      </c>
      <c r="SSP32" s="203">
        <v>0.65</v>
      </c>
      <c r="SSQ32" s="203">
        <v>0.65</v>
      </c>
      <c r="SSR32" s="203">
        <v>0.65</v>
      </c>
      <c r="SSS32" s="203">
        <v>0.65</v>
      </c>
      <c r="SST32" s="203">
        <v>0.65</v>
      </c>
      <c r="SSU32" s="203">
        <v>0.65</v>
      </c>
      <c r="SSV32" s="203">
        <v>0.65</v>
      </c>
      <c r="SSW32" s="203">
        <v>0.65</v>
      </c>
      <c r="SSX32" s="203">
        <v>0.65</v>
      </c>
      <c r="SSY32" s="203">
        <v>0.65</v>
      </c>
      <c r="SSZ32" s="203">
        <v>0.65</v>
      </c>
      <c r="STA32" s="203">
        <v>0.65</v>
      </c>
      <c r="STB32" s="203">
        <v>0.65</v>
      </c>
      <c r="STC32" s="203">
        <v>0.65</v>
      </c>
      <c r="STD32" s="203">
        <v>0.65</v>
      </c>
      <c r="STE32" s="203">
        <v>0.65</v>
      </c>
      <c r="STF32" s="203">
        <v>0.65</v>
      </c>
      <c r="STG32" s="203">
        <v>0.65</v>
      </c>
      <c r="STH32" s="203">
        <v>0.65</v>
      </c>
      <c r="STI32" s="203">
        <v>0.65</v>
      </c>
      <c r="STJ32" s="203">
        <v>0.65</v>
      </c>
      <c r="STK32" s="203">
        <v>0.65</v>
      </c>
      <c r="STL32" s="203">
        <v>0.65</v>
      </c>
      <c r="STM32" s="203">
        <v>0.65</v>
      </c>
      <c r="STN32" s="203">
        <v>0.65</v>
      </c>
      <c r="STO32" s="203">
        <v>0.65</v>
      </c>
      <c r="STP32" s="203">
        <v>0.65</v>
      </c>
      <c r="STQ32" s="203">
        <v>0.65</v>
      </c>
      <c r="STR32" s="203">
        <v>0.65</v>
      </c>
      <c r="STS32" s="203">
        <v>0.65</v>
      </c>
      <c r="STT32" s="203">
        <v>0.65</v>
      </c>
      <c r="STU32" s="203">
        <v>0.65</v>
      </c>
      <c r="STV32" s="203">
        <v>0.65</v>
      </c>
      <c r="STW32" s="203">
        <v>0.65</v>
      </c>
      <c r="STX32" s="203">
        <v>0.65</v>
      </c>
      <c r="STY32" s="203">
        <v>0.65</v>
      </c>
      <c r="STZ32" s="203">
        <v>0.65</v>
      </c>
      <c r="SUA32" s="203">
        <v>0.65</v>
      </c>
      <c r="SUB32" s="203">
        <v>0.65</v>
      </c>
      <c r="SUC32" s="203">
        <v>0.65</v>
      </c>
      <c r="SUD32" s="203">
        <v>0.65</v>
      </c>
      <c r="SUE32" s="203">
        <v>0.65</v>
      </c>
      <c r="SUF32" s="203">
        <v>0.65</v>
      </c>
      <c r="SUG32" s="203">
        <v>0.65</v>
      </c>
      <c r="SUH32" s="203">
        <v>0.65</v>
      </c>
      <c r="SUI32" s="203">
        <v>0.65</v>
      </c>
      <c r="SUJ32" s="203">
        <v>0.65</v>
      </c>
      <c r="SUK32" s="203">
        <v>0.65</v>
      </c>
      <c r="SUL32" s="203">
        <v>0.65</v>
      </c>
      <c r="SUM32" s="203">
        <v>0.65</v>
      </c>
      <c r="SUN32" s="203">
        <v>0.65</v>
      </c>
      <c r="SUO32" s="203">
        <v>0.65</v>
      </c>
      <c r="SUP32" s="203">
        <v>0.65</v>
      </c>
      <c r="SUQ32" s="203">
        <v>0.65</v>
      </c>
      <c r="SUR32" s="203">
        <v>0.65</v>
      </c>
      <c r="SUS32" s="203">
        <v>0.65</v>
      </c>
      <c r="SUT32" s="203">
        <v>0.65</v>
      </c>
      <c r="SUU32" s="203">
        <v>0.65</v>
      </c>
      <c r="SUV32" s="203">
        <v>0.65</v>
      </c>
      <c r="SUW32" s="203">
        <v>0.65</v>
      </c>
      <c r="SUX32" s="203">
        <v>0.65</v>
      </c>
      <c r="SUY32" s="203">
        <v>0.65</v>
      </c>
      <c r="SUZ32" s="203">
        <v>0.65</v>
      </c>
      <c r="SVA32" s="203">
        <v>0.65</v>
      </c>
      <c r="SVB32" s="203">
        <v>0.65</v>
      </c>
      <c r="SVC32" s="203">
        <v>0.65</v>
      </c>
      <c r="SVD32" s="203">
        <v>0.65</v>
      </c>
      <c r="SVE32" s="203">
        <v>0.65</v>
      </c>
      <c r="SVF32" s="203">
        <v>0.65</v>
      </c>
      <c r="SVG32" s="203">
        <v>0.65</v>
      </c>
      <c r="SVH32" s="203">
        <v>0.65</v>
      </c>
      <c r="SVI32" s="203">
        <v>0.65</v>
      </c>
      <c r="SVJ32" s="203">
        <v>0.65</v>
      </c>
      <c r="SVK32" s="203">
        <v>0.65</v>
      </c>
      <c r="SVL32" s="203">
        <v>0.65</v>
      </c>
      <c r="SVM32" s="203">
        <v>0.65</v>
      </c>
      <c r="SVN32" s="203">
        <v>0.65</v>
      </c>
      <c r="SVO32" s="203">
        <v>0.65</v>
      </c>
      <c r="SVP32" s="203">
        <v>0.65</v>
      </c>
      <c r="SVQ32" s="203">
        <v>0.65</v>
      </c>
      <c r="SVR32" s="203">
        <v>0.65</v>
      </c>
      <c r="SVS32" s="203">
        <v>0.65</v>
      </c>
      <c r="SVT32" s="203">
        <v>0.65</v>
      </c>
      <c r="SVU32" s="203">
        <v>0.65</v>
      </c>
      <c r="SVV32" s="203">
        <v>0.65</v>
      </c>
      <c r="SVW32" s="203">
        <v>0.65</v>
      </c>
      <c r="SVX32" s="203">
        <v>0.65</v>
      </c>
      <c r="SVY32" s="203">
        <v>0.65</v>
      </c>
      <c r="SVZ32" s="203">
        <v>0.65</v>
      </c>
      <c r="SWA32" s="203">
        <v>0.65</v>
      </c>
      <c r="SWB32" s="203">
        <v>0.65</v>
      </c>
      <c r="SWC32" s="203">
        <v>0.65</v>
      </c>
      <c r="SWD32" s="203">
        <v>0.65</v>
      </c>
      <c r="SWE32" s="203">
        <v>0.65</v>
      </c>
      <c r="SWF32" s="203">
        <v>0.65</v>
      </c>
      <c r="SWG32" s="203">
        <v>0.65</v>
      </c>
      <c r="SWH32" s="203">
        <v>0.65</v>
      </c>
      <c r="SWI32" s="203">
        <v>0.65</v>
      </c>
      <c r="SWJ32" s="203">
        <v>0.65</v>
      </c>
      <c r="SWK32" s="203">
        <v>0.65</v>
      </c>
      <c r="SWL32" s="203">
        <v>0.65</v>
      </c>
      <c r="SWM32" s="203">
        <v>0.65</v>
      </c>
      <c r="SWN32" s="203">
        <v>0.65</v>
      </c>
      <c r="SWO32" s="203">
        <v>0.65</v>
      </c>
      <c r="SWP32" s="203">
        <v>0.65</v>
      </c>
      <c r="SWQ32" s="203">
        <v>0.65</v>
      </c>
      <c r="SWR32" s="203">
        <v>0.65</v>
      </c>
      <c r="SWS32" s="203">
        <v>0.65</v>
      </c>
      <c r="SWT32" s="203">
        <v>0.65</v>
      </c>
      <c r="SWU32" s="203">
        <v>0.65</v>
      </c>
      <c r="SWV32" s="203">
        <v>0.65</v>
      </c>
      <c r="SWW32" s="203">
        <v>0.65</v>
      </c>
      <c r="SWX32" s="203">
        <v>0.65</v>
      </c>
      <c r="SWY32" s="203">
        <v>0.65</v>
      </c>
      <c r="SWZ32" s="203">
        <v>0.65</v>
      </c>
      <c r="SXA32" s="203">
        <v>0.65</v>
      </c>
      <c r="SXB32" s="203">
        <v>0.65</v>
      </c>
      <c r="SXC32" s="203">
        <v>0.65</v>
      </c>
      <c r="SXD32" s="203">
        <v>0.65</v>
      </c>
      <c r="SXE32" s="203">
        <v>0.65</v>
      </c>
      <c r="SXF32" s="203">
        <v>0.65</v>
      </c>
      <c r="SXG32" s="203">
        <v>0.65</v>
      </c>
      <c r="SXH32" s="203">
        <v>0.65</v>
      </c>
      <c r="SXI32" s="203">
        <v>0.65</v>
      </c>
      <c r="SXJ32" s="203">
        <v>0.65</v>
      </c>
      <c r="SXK32" s="203">
        <v>0.65</v>
      </c>
      <c r="SXL32" s="203">
        <v>0.65</v>
      </c>
      <c r="SXM32" s="203">
        <v>0.65</v>
      </c>
      <c r="SXN32" s="203">
        <v>0.65</v>
      </c>
      <c r="SXO32" s="203">
        <v>0.65</v>
      </c>
      <c r="SXP32" s="203">
        <v>0.65</v>
      </c>
      <c r="SXQ32" s="203">
        <v>0.65</v>
      </c>
      <c r="SXR32" s="203">
        <v>0.65</v>
      </c>
      <c r="SXS32" s="203">
        <v>0.65</v>
      </c>
      <c r="SXT32" s="203">
        <v>0.65</v>
      </c>
      <c r="SXU32" s="203">
        <v>0.65</v>
      </c>
      <c r="SXV32" s="203">
        <v>0.65</v>
      </c>
      <c r="SXW32" s="203">
        <v>0.65</v>
      </c>
      <c r="SXX32" s="203">
        <v>0.65</v>
      </c>
      <c r="SXY32" s="203">
        <v>0.65</v>
      </c>
      <c r="SXZ32" s="203">
        <v>0.65</v>
      </c>
      <c r="SYA32" s="203">
        <v>0.65</v>
      </c>
      <c r="SYB32" s="203">
        <v>0.65</v>
      </c>
      <c r="SYC32" s="203">
        <v>0.65</v>
      </c>
      <c r="SYD32" s="203">
        <v>0.65</v>
      </c>
      <c r="SYE32" s="203">
        <v>0.65</v>
      </c>
      <c r="SYF32" s="203">
        <v>0.65</v>
      </c>
      <c r="SYG32" s="203">
        <v>0.65</v>
      </c>
      <c r="SYH32" s="203">
        <v>0.65</v>
      </c>
      <c r="SYI32" s="203">
        <v>0.65</v>
      </c>
      <c r="SYJ32" s="203">
        <v>0.65</v>
      </c>
      <c r="SYK32" s="203">
        <v>0.65</v>
      </c>
      <c r="SYL32" s="203">
        <v>0.65</v>
      </c>
      <c r="SYM32" s="203">
        <v>0.65</v>
      </c>
      <c r="SYN32" s="203">
        <v>0.65</v>
      </c>
      <c r="SYO32" s="203">
        <v>0.65</v>
      </c>
      <c r="SYP32" s="203">
        <v>0.65</v>
      </c>
      <c r="SYQ32" s="203">
        <v>0.65</v>
      </c>
      <c r="SYR32" s="203">
        <v>0.65</v>
      </c>
      <c r="SYS32" s="203">
        <v>0.65</v>
      </c>
      <c r="SYT32" s="203">
        <v>0.65</v>
      </c>
      <c r="SYU32" s="203">
        <v>0.65</v>
      </c>
      <c r="SYV32" s="203">
        <v>0.65</v>
      </c>
      <c r="SYW32" s="203">
        <v>0.65</v>
      </c>
      <c r="SYX32" s="203">
        <v>0.65</v>
      </c>
      <c r="SYY32" s="203">
        <v>0.65</v>
      </c>
      <c r="SYZ32" s="203">
        <v>0.65</v>
      </c>
      <c r="SZA32" s="203">
        <v>0.65</v>
      </c>
      <c r="SZB32" s="203">
        <v>0.65</v>
      </c>
      <c r="SZC32" s="203">
        <v>0.65</v>
      </c>
      <c r="SZD32" s="203">
        <v>0.65</v>
      </c>
      <c r="SZE32" s="203">
        <v>0.65</v>
      </c>
      <c r="SZF32" s="203">
        <v>0.65</v>
      </c>
      <c r="SZG32" s="203">
        <v>0.65</v>
      </c>
      <c r="SZH32" s="203">
        <v>0.65</v>
      </c>
      <c r="SZI32" s="203">
        <v>0.65</v>
      </c>
      <c r="SZJ32" s="203">
        <v>0.65</v>
      </c>
      <c r="SZK32" s="203">
        <v>0.65</v>
      </c>
      <c r="SZL32" s="203">
        <v>0.65</v>
      </c>
      <c r="SZM32" s="203">
        <v>0.65</v>
      </c>
      <c r="SZN32" s="203">
        <v>0.65</v>
      </c>
      <c r="SZO32" s="203">
        <v>0.65</v>
      </c>
      <c r="SZP32" s="203">
        <v>0.65</v>
      </c>
      <c r="SZQ32" s="203">
        <v>0.65</v>
      </c>
      <c r="SZR32" s="203">
        <v>0.65</v>
      </c>
      <c r="SZS32" s="203">
        <v>0.65</v>
      </c>
      <c r="SZT32" s="203">
        <v>0.65</v>
      </c>
      <c r="SZU32" s="203">
        <v>0.65</v>
      </c>
      <c r="SZV32" s="203">
        <v>0.65</v>
      </c>
      <c r="SZW32" s="203">
        <v>0.65</v>
      </c>
      <c r="SZX32" s="203">
        <v>0.65</v>
      </c>
      <c r="SZY32" s="203">
        <v>0.65</v>
      </c>
      <c r="SZZ32" s="203">
        <v>0.65</v>
      </c>
      <c r="TAA32" s="203">
        <v>0.65</v>
      </c>
      <c r="TAB32" s="203">
        <v>0.65</v>
      </c>
      <c r="TAC32" s="203">
        <v>0.65</v>
      </c>
      <c r="TAD32" s="203">
        <v>0.65</v>
      </c>
      <c r="TAE32" s="203">
        <v>0.65</v>
      </c>
      <c r="TAF32" s="203">
        <v>0.65</v>
      </c>
      <c r="TAG32" s="203">
        <v>0.65</v>
      </c>
      <c r="TAH32" s="203">
        <v>0.65</v>
      </c>
      <c r="TAI32" s="203">
        <v>0.65</v>
      </c>
      <c r="TAJ32" s="203">
        <v>0.65</v>
      </c>
      <c r="TAK32" s="203">
        <v>0.65</v>
      </c>
      <c r="TAL32" s="203">
        <v>0.65</v>
      </c>
      <c r="TAM32" s="203">
        <v>0.65</v>
      </c>
      <c r="TAN32" s="203">
        <v>0.65</v>
      </c>
      <c r="TAO32" s="203">
        <v>0.65</v>
      </c>
      <c r="TAP32" s="203">
        <v>0.65</v>
      </c>
      <c r="TAQ32" s="203">
        <v>0.65</v>
      </c>
      <c r="TAR32" s="203">
        <v>0.65</v>
      </c>
      <c r="TAS32" s="203">
        <v>0.65</v>
      </c>
      <c r="TAT32" s="203">
        <v>0.65</v>
      </c>
      <c r="TAU32" s="203">
        <v>0.65</v>
      </c>
      <c r="TAV32" s="203">
        <v>0.65</v>
      </c>
      <c r="TAW32" s="203">
        <v>0.65</v>
      </c>
      <c r="TAX32" s="203">
        <v>0.65</v>
      </c>
      <c r="TAY32" s="203">
        <v>0.65</v>
      </c>
      <c r="TAZ32" s="203">
        <v>0.65</v>
      </c>
      <c r="TBA32" s="203">
        <v>0.65</v>
      </c>
      <c r="TBB32" s="203">
        <v>0.65</v>
      </c>
      <c r="TBC32" s="203">
        <v>0.65</v>
      </c>
      <c r="TBD32" s="203">
        <v>0.65</v>
      </c>
      <c r="TBE32" s="203">
        <v>0.65</v>
      </c>
      <c r="TBF32" s="203">
        <v>0.65</v>
      </c>
      <c r="TBG32" s="203">
        <v>0.65</v>
      </c>
      <c r="TBH32" s="203">
        <v>0.65</v>
      </c>
      <c r="TBI32" s="203">
        <v>0.65</v>
      </c>
      <c r="TBJ32" s="203">
        <v>0.65</v>
      </c>
      <c r="TBK32" s="203">
        <v>0.65</v>
      </c>
      <c r="TBL32" s="203">
        <v>0.65</v>
      </c>
      <c r="TBM32" s="203">
        <v>0.65</v>
      </c>
      <c r="TBN32" s="203">
        <v>0.65</v>
      </c>
      <c r="TBO32" s="203">
        <v>0.65</v>
      </c>
      <c r="TBP32" s="203">
        <v>0.65</v>
      </c>
      <c r="TBQ32" s="203">
        <v>0.65</v>
      </c>
      <c r="TBR32" s="203">
        <v>0.65</v>
      </c>
      <c r="TBS32" s="203">
        <v>0.65</v>
      </c>
      <c r="TBT32" s="203">
        <v>0.65</v>
      </c>
      <c r="TBU32" s="203">
        <v>0.65</v>
      </c>
      <c r="TBV32" s="203">
        <v>0.65</v>
      </c>
      <c r="TBW32" s="203">
        <v>0.65</v>
      </c>
      <c r="TBX32" s="203">
        <v>0.65</v>
      </c>
      <c r="TBY32" s="203">
        <v>0.65</v>
      </c>
      <c r="TBZ32" s="203">
        <v>0.65</v>
      </c>
      <c r="TCA32" s="203">
        <v>0.65</v>
      </c>
      <c r="TCB32" s="203">
        <v>0.65</v>
      </c>
      <c r="TCC32" s="203">
        <v>0.65</v>
      </c>
      <c r="TCD32" s="203">
        <v>0.65</v>
      </c>
      <c r="TCE32" s="203">
        <v>0.65</v>
      </c>
      <c r="TCF32" s="203">
        <v>0.65</v>
      </c>
      <c r="TCG32" s="203">
        <v>0.65</v>
      </c>
      <c r="TCH32" s="203">
        <v>0.65</v>
      </c>
      <c r="TCI32" s="203">
        <v>0.65</v>
      </c>
      <c r="TCJ32" s="203">
        <v>0.65</v>
      </c>
      <c r="TCK32" s="203">
        <v>0.65</v>
      </c>
      <c r="TCL32" s="203">
        <v>0.65</v>
      </c>
      <c r="TCM32" s="203">
        <v>0.65</v>
      </c>
      <c r="TCN32" s="203">
        <v>0.65</v>
      </c>
      <c r="TCO32" s="203">
        <v>0.65</v>
      </c>
      <c r="TCP32" s="203">
        <v>0.65</v>
      </c>
      <c r="TCQ32" s="203">
        <v>0.65</v>
      </c>
      <c r="TCR32" s="203">
        <v>0.65</v>
      </c>
      <c r="TCS32" s="203">
        <v>0.65</v>
      </c>
      <c r="TCT32" s="203">
        <v>0.65</v>
      </c>
      <c r="TCU32" s="203">
        <v>0.65</v>
      </c>
      <c r="TCV32" s="203">
        <v>0.65</v>
      </c>
      <c r="TCW32" s="203">
        <v>0.65</v>
      </c>
      <c r="TCX32" s="203">
        <v>0.65</v>
      </c>
      <c r="TCY32" s="203">
        <v>0.65</v>
      </c>
      <c r="TCZ32" s="203">
        <v>0.65</v>
      </c>
      <c r="TDA32" s="203">
        <v>0.65</v>
      </c>
      <c r="TDB32" s="203">
        <v>0.65</v>
      </c>
      <c r="TDC32" s="203">
        <v>0.65</v>
      </c>
      <c r="TDD32" s="203">
        <v>0.65</v>
      </c>
      <c r="TDE32" s="203">
        <v>0.65</v>
      </c>
      <c r="TDF32" s="203">
        <v>0.65</v>
      </c>
      <c r="TDG32" s="203">
        <v>0.65</v>
      </c>
      <c r="TDH32" s="203">
        <v>0.65</v>
      </c>
      <c r="TDI32" s="203">
        <v>0.65</v>
      </c>
      <c r="TDJ32" s="203">
        <v>0.65</v>
      </c>
      <c r="TDK32" s="203">
        <v>0.65</v>
      </c>
      <c r="TDL32" s="203">
        <v>0.65</v>
      </c>
      <c r="TDM32" s="203">
        <v>0.65</v>
      </c>
      <c r="TDN32" s="203">
        <v>0.65</v>
      </c>
      <c r="TDO32" s="203">
        <v>0.65</v>
      </c>
      <c r="TDP32" s="203">
        <v>0.65</v>
      </c>
      <c r="TDQ32" s="203">
        <v>0.65</v>
      </c>
      <c r="TDR32" s="203">
        <v>0.65</v>
      </c>
      <c r="TDS32" s="203">
        <v>0.65</v>
      </c>
      <c r="TDT32" s="203">
        <v>0.65</v>
      </c>
      <c r="TDU32" s="203">
        <v>0.65</v>
      </c>
      <c r="TDV32" s="203">
        <v>0.65</v>
      </c>
      <c r="TDW32" s="203">
        <v>0.65</v>
      </c>
      <c r="TDX32" s="203">
        <v>0.65</v>
      </c>
      <c r="TDY32" s="203">
        <v>0.65</v>
      </c>
      <c r="TDZ32" s="203">
        <v>0.65</v>
      </c>
      <c r="TEA32" s="203">
        <v>0.65</v>
      </c>
      <c r="TEB32" s="203">
        <v>0.65</v>
      </c>
      <c r="TEC32" s="203">
        <v>0.65</v>
      </c>
      <c r="TED32" s="203">
        <v>0.65</v>
      </c>
      <c r="TEE32" s="203">
        <v>0.65</v>
      </c>
      <c r="TEF32" s="203">
        <v>0.65</v>
      </c>
      <c r="TEG32" s="203">
        <v>0.65</v>
      </c>
      <c r="TEH32" s="203">
        <v>0.65</v>
      </c>
      <c r="TEI32" s="203">
        <v>0.65</v>
      </c>
      <c r="TEJ32" s="203">
        <v>0.65</v>
      </c>
      <c r="TEK32" s="203">
        <v>0.65</v>
      </c>
      <c r="TEL32" s="203">
        <v>0.65</v>
      </c>
      <c r="TEM32" s="203">
        <v>0.65</v>
      </c>
      <c r="TEN32" s="203">
        <v>0.65</v>
      </c>
      <c r="TEO32" s="203">
        <v>0.65</v>
      </c>
      <c r="TEP32" s="203">
        <v>0.65</v>
      </c>
      <c r="TEQ32" s="203">
        <v>0.65</v>
      </c>
      <c r="TER32" s="203">
        <v>0.65</v>
      </c>
      <c r="TES32" s="203">
        <v>0.65</v>
      </c>
      <c r="TET32" s="203">
        <v>0.65</v>
      </c>
      <c r="TEU32" s="203">
        <v>0.65</v>
      </c>
      <c r="TEV32" s="203">
        <v>0.65</v>
      </c>
      <c r="TEW32" s="203">
        <v>0.65</v>
      </c>
      <c r="TEX32" s="203">
        <v>0.65</v>
      </c>
      <c r="TEY32" s="203">
        <v>0.65</v>
      </c>
      <c r="TEZ32" s="203">
        <v>0.65</v>
      </c>
      <c r="TFA32" s="203">
        <v>0.65</v>
      </c>
      <c r="TFB32" s="203">
        <v>0.65</v>
      </c>
      <c r="TFC32" s="203">
        <v>0.65</v>
      </c>
      <c r="TFD32" s="203">
        <v>0.65</v>
      </c>
      <c r="TFE32" s="203">
        <v>0.65</v>
      </c>
      <c r="TFF32" s="203">
        <v>0.65</v>
      </c>
      <c r="TFG32" s="203">
        <v>0.65</v>
      </c>
      <c r="TFH32" s="203">
        <v>0.65</v>
      </c>
      <c r="TFI32" s="203">
        <v>0.65</v>
      </c>
      <c r="TFJ32" s="203">
        <v>0.65</v>
      </c>
      <c r="TFK32" s="203">
        <v>0.65</v>
      </c>
      <c r="TFL32" s="203">
        <v>0.65</v>
      </c>
      <c r="TFM32" s="203">
        <v>0.65</v>
      </c>
      <c r="TFN32" s="203">
        <v>0.65</v>
      </c>
      <c r="TFO32" s="203">
        <v>0.65</v>
      </c>
      <c r="TFP32" s="203">
        <v>0.65</v>
      </c>
      <c r="TFQ32" s="203">
        <v>0.65</v>
      </c>
      <c r="TFR32" s="203">
        <v>0.65</v>
      </c>
      <c r="TFS32" s="203">
        <v>0.65</v>
      </c>
      <c r="TFT32" s="203">
        <v>0.65</v>
      </c>
      <c r="TFU32" s="203">
        <v>0.65</v>
      </c>
      <c r="TFV32" s="203">
        <v>0.65</v>
      </c>
      <c r="TFW32" s="203">
        <v>0.65</v>
      </c>
      <c r="TFX32" s="203">
        <v>0.65</v>
      </c>
      <c r="TFY32" s="203">
        <v>0.65</v>
      </c>
      <c r="TFZ32" s="203">
        <v>0.65</v>
      </c>
      <c r="TGA32" s="203">
        <v>0.65</v>
      </c>
      <c r="TGB32" s="203">
        <v>0.65</v>
      </c>
      <c r="TGC32" s="203">
        <v>0.65</v>
      </c>
      <c r="TGD32" s="203">
        <v>0.65</v>
      </c>
      <c r="TGE32" s="203">
        <v>0.65</v>
      </c>
      <c r="TGF32" s="203">
        <v>0.65</v>
      </c>
      <c r="TGG32" s="203">
        <v>0.65</v>
      </c>
      <c r="TGH32" s="203">
        <v>0.65</v>
      </c>
      <c r="TGI32" s="203">
        <v>0.65</v>
      </c>
      <c r="TGJ32" s="203">
        <v>0.65</v>
      </c>
      <c r="TGK32" s="203">
        <v>0.65</v>
      </c>
      <c r="TGL32" s="203">
        <v>0.65</v>
      </c>
      <c r="TGM32" s="203">
        <v>0.65</v>
      </c>
      <c r="TGN32" s="203">
        <v>0.65</v>
      </c>
      <c r="TGO32" s="203">
        <v>0.65</v>
      </c>
      <c r="TGP32" s="203">
        <v>0.65</v>
      </c>
      <c r="TGQ32" s="203">
        <v>0.65</v>
      </c>
      <c r="TGR32" s="203">
        <v>0.65</v>
      </c>
      <c r="TGS32" s="203">
        <v>0.65</v>
      </c>
      <c r="TGT32" s="203">
        <v>0.65</v>
      </c>
      <c r="TGU32" s="203">
        <v>0.65</v>
      </c>
      <c r="TGV32" s="203">
        <v>0.65</v>
      </c>
      <c r="TGW32" s="203">
        <v>0.65</v>
      </c>
      <c r="TGX32" s="203">
        <v>0.65</v>
      </c>
      <c r="TGY32" s="203">
        <v>0.65</v>
      </c>
      <c r="TGZ32" s="203">
        <v>0.65</v>
      </c>
      <c r="THA32" s="203">
        <v>0.65</v>
      </c>
      <c r="THB32" s="203">
        <v>0.65</v>
      </c>
      <c r="THC32" s="203">
        <v>0.65</v>
      </c>
      <c r="THD32" s="203">
        <v>0.65</v>
      </c>
      <c r="THE32" s="203">
        <v>0.65</v>
      </c>
      <c r="THF32" s="203">
        <v>0.65</v>
      </c>
      <c r="THG32" s="203">
        <v>0.65</v>
      </c>
      <c r="THH32" s="203">
        <v>0.65</v>
      </c>
      <c r="THI32" s="203">
        <v>0.65</v>
      </c>
      <c r="THJ32" s="203">
        <v>0.65</v>
      </c>
      <c r="THK32" s="203">
        <v>0.65</v>
      </c>
      <c r="THL32" s="203">
        <v>0.65</v>
      </c>
      <c r="THM32" s="203">
        <v>0.65</v>
      </c>
      <c r="THN32" s="203">
        <v>0.65</v>
      </c>
      <c r="THO32" s="203">
        <v>0.65</v>
      </c>
      <c r="THP32" s="203">
        <v>0.65</v>
      </c>
      <c r="THQ32" s="203">
        <v>0.65</v>
      </c>
      <c r="THR32" s="203">
        <v>0.65</v>
      </c>
      <c r="THS32" s="203">
        <v>0.65</v>
      </c>
      <c r="THT32" s="203">
        <v>0.65</v>
      </c>
      <c r="THU32" s="203">
        <v>0.65</v>
      </c>
      <c r="THV32" s="203">
        <v>0.65</v>
      </c>
      <c r="THW32" s="203">
        <v>0.65</v>
      </c>
      <c r="THX32" s="203">
        <v>0.65</v>
      </c>
      <c r="THY32" s="203">
        <v>0.65</v>
      </c>
      <c r="THZ32" s="203">
        <v>0.65</v>
      </c>
      <c r="TIA32" s="203">
        <v>0.65</v>
      </c>
      <c r="TIB32" s="203">
        <v>0.65</v>
      </c>
      <c r="TIC32" s="203">
        <v>0.65</v>
      </c>
      <c r="TID32" s="203">
        <v>0.65</v>
      </c>
      <c r="TIE32" s="203">
        <v>0.65</v>
      </c>
      <c r="TIF32" s="203">
        <v>0.65</v>
      </c>
      <c r="TIG32" s="203">
        <v>0.65</v>
      </c>
      <c r="TIH32" s="203">
        <v>0.65</v>
      </c>
      <c r="TII32" s="203">
        <v>0.65</v>
      </c>
      <c r="TIJ32" s="203">
        <v>0.65</v>
      </c>
      <c r="TIK32" s="203">
        <v>0.65</v>
      </c>
      <c r="TIL32" s="203">
        <v>0.65</v>
      </c>
      <c r="TIM32" s="203">
        <v>0.65</v>
      </c>
      <c r="TIN32" s="203">
        <v>0.65</v>
      </c>
      <c r="TIO32" s="203">
        <v>0.65</v>
      </c>
      <c r="TIP32" s="203">
        <v>0.65</v>
      </c>
      <c r="TIQ32" s="203">
        <v>0.65</v>
      </c>
      <c r="TIR32" s="203">
        <v>0.65</v>
      </c>
      <c r="TIS32" s="203">
        <v>0.65</v>
      </c>
      <c r="TIT32" s="203">
        <v>0.65</v>
      </c>
      <c r="TIU32" s="203">
        <v>0.65</v>
      </c>
      <c r="TIV32" s="203">
        <v>0.65</v>
      </c>
      <c r="TIW32" s="203">
        <v>0.65</v>
      </c>
      <c r="TIX32" s="203">
        <v>0.65</v>
      </c>
      <c r="TIY32" s="203">
        <v>0.65</v>
      </c>
      <c r="TIZ32" s="203">
        <v>0.65</v>
      </c>
      <c r="TJA32" s="203">
        <v>0.65</v>
      </c>
      <c r="TJB32" s="203">
        <v>0.65</v>
      </c>
      <c r="TJC32" s="203">
        <v>0.65</v>
      </c>
      <c r="TJD32" s="203">
        <v>0.65</v>
      </c>
      <c r="TJE32" s="203">
        <v>0.65</v>
      </c>
      <c r="TJF32" s="203">
        <v>0.65</v>
      </c>
      <c r="TJG32" s="203">
        <v>0.65</v>
      </c>
      <c r="TJH32" s="203">
        <v>0.65</v>
      </c>
      <c r="TJI32" s="203">
        <v>0.65</v>
      </c>
      <c r="TJJ32" s="203">
        <v>0.65</v>
      </c>
      <c r="TJK32" s="203">
        <v>0.65</v>
      </c>
      <c r="TJL32" s="203">
        <v>0.65</v>
      </c>
      <c r="TJM32" s="203">
        <v>0.65</v>
      </c>
      <c r="TJN32" s="203">
        <v>0.65</v>
      </c>
      <c r="TJO32" s="203">
        <v>0.65</v>
      </c>
      <c r="TJP32" s="203">
        <v>0.65</v>
      </c>
      <c r="TJQ32" s="203">
        <v>0.65</v>
      </c>
      <c r="TJR32" s="203">
        <v>0.65</v>
      </c>
      <c r="TJS32" s="203">
        <v>0.65</v>
      </c>
      <c r="TJT32" s="203">
        <v>0.65</v>
      </c>
      <c r="TJU32" s="203">
        <v>0.65</v>
      </c>
      <c r="TJV32" s="203">
        <v>0.65</v>
      </c>
      <c r="TJW32" s="203">
        <v>0.65</v>
      </c>
      <c r="TJX32" s="203">
        <v>0.65</v>
      </c>
      <c r="TJY32" s="203">
        <v>0.65</v>
      </c>
      <c r="TJZ32" s="203">
        <v>0.65</v>
      </c>
      <c r="TKA32" s="203">
        <v>0.65</v>
      </c>
      <c r="TKB32" s="203">
        <v>0.65</v>
      </c>
      <c r="TKC32" s="203">
        <v>0.65</v>
      </c>
      <c r="TKD32" s="203">
        <v>0.65</v>
      </c>
      <c r="TKE32" s="203">
        <v>0.65</v>
      </c>
      <c r="TKF32" s="203">
        <v>0.65</v>
      </c>
      <c r="TKG32" s="203">
        <v>0.65</v>
      </c>
      <c r="TKH32" s="203">
        <v>0.65</v>
      </c>
      <c r="TKI32" s="203">
        <v>0.65</v>
      </c>
      <c r="TKJ32" s="203">
        <v>0.65</v>
      </c>
      <c r="TKK32" s="203">
        <v>0.65</v>
      </c>
      <c r="TKL32" s="203">
        <v>0.65</v>
      </c>
      <c r="TKM32" s="203">
        <v>0.65</v>
      </c>
      <c r="TKN32" s="203">
        <v>0.65</v>
      </c>
      <c r="TKO32" s="203">
        <v>0.65</v>
      </c>
      <c r="TKP32" s="203">
        <v>0.65</v>
      </c>
      <c r="TKQ32" s="203">
        <v>0.65</v>
      </c>
      <c r="TKR32" s="203">
        <v>0.65</v>
      </c>
      <c r="TKS32" s="203">
        <v>0.65</v>
      </c>
      <c r="TKT32" s="203">
        <v>0.65</v>
      </c>
      <c r="TKU32" s="203">
        <v>0.65</v>
      </c>
      <c r="TKV32" s="203">
        <v>0.65</v>
      </c>
      <c r="TKW32" s="203">
        <v>0.65</v>
      </c>
      <c r="TKX32" s="203">
        <v>0.65</v>
      </c>
      <c r="TKY32" s="203">
        <v>0.65</v>
      </c>
      <c r="TKZ32" s="203">
        <v>0.65</v>
      </c>
      <c r="TLA32" s="203">
        <v>0.65</v>
      </c>
      <c r="TLB32" s="203">
        <v>0.65</v>
      </c>
      <c r="TLC32" s="203">
        <v>0.65</v>
      </c>
      <c r="TLD32" s="203">
        <v>0.65</v>
      </c>
      <c r="TLE32" s="203">
        <v>0.65</v>
      </c>
      <c r="TLF32" s="203">
        <v>0.65</v>
      </c>
      <c r="TLG32" s="203">
        <v>0.65</v>
      </c>
      <c r="TLH32" s="203">
        <v>0.65</v>
      </c>
      <c r="TLI32" s="203">
        <v>0.65</v>
      </c>
      <c r="TLJ32" s="203">
        <v>0.65</v>
      </c>
      <c r="TLK32" s="203">
        <v>0.65</v>
      </c>
      <c r="TLL32" s="203">
        <v>0.65</v>
      </c>
      <c r="TLM32" s="203">
        <v>0.65</v>
      </c>
      <c r="TLN32" s="203">
        <v>0.65</v>
      </c>
      <c r="TLO32" s="203">
        <v>0.65</v>
      </c>
      <c r="TLP32" s="203">
        <v>0.65</v>
      </c>
      <c r="TLQ32" s="203">
        <v>0.65</v>
      </c>
      <c r="TLR32" s="203">
        <v>0.65</v>
      </c>
      <c r="TLS32" s="203">
        <v>0.65</v>
      </c>
      <c r="TLT32" s="203">
        <v>0.65</v>
      </c>
      <c r="TLU32" s="203">
        <v>0.65</v>
      </c>
      <c r="TLV32" s="203">
        <v>0.65</v>
      </c>
      <c r="TLW32" s="203">
        <v>0.65</v>
      </c>
      <c r="TLX32" s="203">
        <v>0.65</v>
      </c>
      <c r="TLY32" s="203">
        <v>0.65</v>
      </c>
      <c r="TLZ32" s="203">
        <v>0.65</v>
      </c>
      <c r="TMA32" s="203">
        <v>0.65</v>
      </c>
      <c r="TMB32" s="203">
        <v>0.65</v>
      </c>
      <c r="TMC32" s="203">
        <v>0.65</v>
      </c>
      <c r="TMD32" s="203">
        <v>0.65</v>
      </c>
      <c r="TME32" s="203">
        <v>0.65</v>
      </c>
      <c r="TMF32" s="203">
        <v>0.65</v>
      </c>
      <c r="TMG32" s="203">
        <v>0.65</v>
      </c>
      <c r="TMH32" s="203">
        <v>0.65</v>
      </c>
      <c r="TMI32" s="203">
        <v>0.65</v>
      </c>
      <c r="TMJ32" s="203">
        <v>0.65</v>
      </c>
      <c r="TMK32" s="203">
        <v>0.65</v>
      </c>
      <c r="TML32" s="203">
        <v>0.65</v>
      </c>
      <c r="TMM32" s="203">
        <v>0.65</v>
      </c>
      <c r="TMN32" s="203">
        <v>0.65</v>
      </c>
      <c r="TMO32" s="203">
        <v>0.65</v>
      </c>
      <c r="TMP32" s="203">
        <v>0.65</v>
      </c>
      <c r="TMQ32" s="203">
        <v>0.65</v>
      </c>
      <c r="TMR32" s="203">
        <v>0.65</v>
      </c>
      <c r="TMS32" s="203">
        <v>0.65</v>
      </c>
      <c r="TMT32" s="203">
        <v>0.65</v>
      </c>
      <c r="TMU32" s="203">
        <v>0.65</v>
      </c>
      <c r="TMV32" s="203">
        <v>0.65</v>
      </c>
      <c r="TMW32" s="203">
        <v>0.65</v>
      </c>
      <c r="TMX32" s="203">
        <v>0.65</v>
      </c>
      <c r="TMY32" s="203">
        <v>0.65</v>
      </c>
      <c r="TMZ32" s="203">
        <v>0.65</v>
      </c>
      <c r="TNA32" s="203">
        <v>0.65</v>
      </c>
      <c r="TNB32" s="203">
        <v>0.65</v>
      </c>
      <c r="TNC32" s="203">
        <v>0.65</v>
      </c>
      <c r="TND32" s="203">
        <v>0.65</v>
      </c>
      <c r="TNE32" s="203">
        <v>0.65</v>
      </c>
      <c r="TNF32" s="203">
        <v>0.65</v>
      </c>
      <c r="TNG32" s="203">
        <v>0.65</v>
      </c>
      <c r="TNH32" s="203">
        <v>0.65</v>
      </c>
      <c r="TNI32" s="203">
        <v>0.65</v>
      </c>
      <c r="TNJ32" s="203">
        <v>0.65</v>
      </c>
      <c r="TNK32" s="203">
        <v>0.65</v>
      </c>
      <c r="TNL32" s="203">
        <v>0.65</v>
      </c>
      <c r="TNM32" s="203">
        <v>0.65</v>
      </c>
      <c r="TNN32" s="203">
        <v>0.65</v>
      </c>
      <c r="TNO32" s="203">
        <v>0.65</v>
      </c>
      <c r="TNP32" s="203">
        <v>0.65</v>
      </c>
      <c r="TNQ32" s="203">
        <v>0.65</v>
      </c>
      <c r="TNR32" s="203">
        <v>0.65</v>
      </c>
      <c r="TNS32" s="203">
        <v>0.65</v>
      </c>
      <c r="TNT32" s="203">
        <v>0.65</v>
      </c>
      <c r="TNU32" s="203">
        <v>0.65</v>
      </c>
      <c r="TNV32" s="203">
        <v>0.65</v>
      </c>
      <c r="TNW32" s="203">
        <v>0.65</v>
      </c>
      <c r="TNX32" s="203">
        <v>0.65</v>
      </c>
      <c r="TNY32" s="203">
        <v>0.65</v>
      </c>
      <c r="TNZ32" s="203">
        <v>0.65</v>
      </c>
      <c r="TOA32" s="203">
        <v>0.65</v>
      </c>
      <c r="TOB32" s="203">
        <v>0.65</v>
      </c>
      <c r="TOC32" s="203">
        <v>0.65</v>
      </c>
      <c r="TOD32" s="203">
        <v>0.65</v>
      </c>
      <c r="TOE32" s="203">
        <v>0.65</v>
      </c>
      <c r="TOF32" s="203">
        <v>0.65</v>
      </c>
      <c r="TOG32" s="203">
        <v>0.65</v>
      </c>
      <c r="TOH32" s="203">
        <v>0.65</v>
      </c>
      <c r="TOI32" s="203">
        <v>0.65</v>
      </c>
      <c r="TOJ32" s="203">
        <v>0.65</v>
      </c>
      <c r="TOK32" s="203">
        <v>0.65</v>
      </c>
      <c r="TOL32" s="203">
        <v>0.65</v>
      </c>
      <c r="TOM32" s="203">
        <v>0.65</v>
      </c>
      <c r="TON32" s="203">
        <v>0.65</v>
      </c>
      <c r="TOO32" s="203">
        <v>0.65</v>
      </c>
      <c r="TOP32" s="203">
        <v>0.65</v>
      </c>
      <c r="TOQ32" s="203">
        <v>0.65</v>
      </c>
      <c r="TOR32" s="203">
        <v>0.65</v>
      </c>
      <c r="TOS32" s="203">
        <v>0.65</v>
      </c>
      <c r="TOT32" s="203">
        <v>0.65</v>
      </c>
      <c r="TOU32" s="203">
        <v>0.65</v>
      </c>
      <c r="TOV32" s="203">
        <v>0.65</v>
      </c>
      <c r="TOW32" s="203">
        <v>0.65</v>
      </c>
      <c r="TOX32" s="203">
        <v>0.65</v>
      </c>
      <c r="TOY32" s="203">
        <v>0.65</v>
      </c>
      <c r="TOZ32" s="203">
        <v>0.65</v>
      </c>
      <c r="TPA32" s="203">
        <v>0.65</v>
      </c>
      <c r="TPB32" s="203">
        <v>0.65</v>
      </c>
      <c r="TPC32" s="203">
        <v>0.65</v>
      </c>
      <c r="TPD32" s="203">
        <v>0.65</v>
      </c>
      <c r="TPE32" s="203">
        <v>0.65</v>
      </c>
      <c r="TPF32" s="203">
        <v>0.65</v>
      </c>
      <c r="TPG32" s="203">
        <v>0.65</v>
      </c>
      <c r="TPH32" s="203">
        <v>0.65</v>
      </c>
      <c r="TPI32" s="203">
        <v>0.65</v>
      </c>
      <c r="TPJ32" s="203">
        <v>0.65</v>
      </c>
      <c r="TPK32" s="203">
        <v>0.65</v>
      </c>
      <c r="TPL32" s="203">
        <v>0.65</v>
      </c>
      <c r="TPM32" s="203">
        <v>0.65</v>
      </c>
      <c r="TPN32" s="203">
        <v>0.65</v>
      </c>
      <c r="TPO32" s="203">
        <v>0.65</v>
      </c>
      <c r="TPP32" s="203">
        <v>0.65</v>
      </c>
      <c r="TPQ32" s="203">
        <v>0.65</v>
      </c>
      <c r="TPR32" s="203">
        <v>0.65</v>
      </c>
      <c r="TPS32" s="203">
        <v>0.65</v>
      </c>
      <c r="TPT32" s="203">
        <v>0.65</v>
      </c>
      <c r="TPU32" s="203">
        <v>0.65</v>
      </c>
      <c r="TPV32" s="203">
        <v>0.65</v>
      </c>
      <c r="TPW32" s="203">
        <v>0.65</v>
      </c>
      <c r="TPX32" s="203">
        <v>0.65</v>
      </c>
      <c r="TPY32" s="203">
        <v>0.65</v>
      </c>
      <c r="TPZ32" s="203">
        <v>0.65</v>
      </c>
      <c r="TQA32" s="203">
        <v>0.65</v>
      </c>
      <c r="TQB32" s="203">
        <v>0.65</v>
      </c>
      <c r="TQC32" s="203">
        <v>0.65</v>
      </c>
      <c r="TQD32" s="203">
        <v>0.65</v>
      </c>
      <c r="TQE32" s="203">
        <v>0.65</v>
      </c>
      <c r="TQF32" s="203">
        <v>0.65</v>
      </c>
      <c r="TQG32" s="203">
        <v>0.65</v>
      </c>
      <c r="TQH32" s="203">
        <v>0.65</v>
      </c>
      <c r="TQI32" s="203">
        <v>0.65</v>
      </c>
      <c r="TQJ32" s="203">
        <v>0.65</v>
      </c>
      <c r="TQK32" s="203">
        <v>0.65</v>
      </c>
      <c r="TQL32" s="203">
        <v>0.65</v>
      </c>
      <c r="TQM32" s="203">
        <v>0.65</v>
      </c>
      <c r="TQN32" s="203">
        <v>0.65</v>
      </c>
      <c r="TQO32" s="203">
        <v>0.65</v>
      </c>
      <c r="TQP32" s="203">
        <v>0.65</v>
      </c>
      <c r="TQQ32" s="203">
        <v>0.65</v>
      </c>
      <c r="TQR32" s="203">
        <v>0.65</v>
      </c>
      <c r="TQS32" s="203">
        <v>0.65</v>
      </c>
      <c r="TQT32" s="203">
        <v>0.65</v>
      </c>
      <c r="TQU32" s="203">
        <v>0.65</v>
      </c>
      <c r="TQV32" s="203">
        <v>0.65</v>
      </c>
      <c r="TQW32" s="203">
        <v>0.65</v>
      </c>
      <c r="TQX32" s="203">
        <v>0.65</v>
      </c>
      <c r="TQY32" s="203">
        <v>0.65</v>
      </c>
      <c r="TQZ32" s="203">
        <v>0.65</v>
      </c>
      <c r="TRA32" s="203">
        <v>0.65</v>
      </c>
      <c r="TRB32" s="203">
        <v>0.65</v>
      </c>
      <c r="TRC32" s="203">
        <v>0.65</v>
      </c>
      <c r="TRD32" s="203">
        <v>0.65</v>
      </c>
      <c r="TRE32" s="203">
        <v>0.65</v>
      </c>
      <c r="TRF32" s="203">
        <v>0.65</v>
      </c>
      <c r="TRG32" s="203">
        <v>0.65</v>
      </c>
      <c r="TRH32" s="203">
        <v>0.65</v>
      </c>
      <c r="TRI32" s="203">
        <v>0.65</v>
      </c>
      <c r="TRJ32" s="203">
        <v>0.65</v>
      </c>
      <c r="TRK32" s="203">
        <v>0.65</v>
      </c>
      <c r="TRL32" s="203">
        <v>0.65</v>
      </c>
      <c r="TRM32" s="203">
        <v>0.65</v>
      </c>
      <c r="TRN32" s="203">
        <v>0.65</v>
      </c>
      <c r="TRO32" s="203">
        <v>0.65</v>
      </c>
      <c r="TRP32" s="203">
        <v>0.65</v>
      </c>
      <c r="TRQ32" s="203">
        <v>0.65</v>
      </c>
      <c r="TRR32" s="203">
        <v>0.65</v>
      </c>
      <c r="TRS32" s="203">
        <v>0.65</v>
      </c>
      <c r="TRT32" s="203">
        <v>0.65</v>
      </c>
      <c r="TRU32" s="203">
        <v>0.65</v>
      </c>
      <c r="TRV32" s="203">
        <v>0.65</v>
      </c>
      <c r="TRW32" s="203">
        <v>0.65</v>
      </c>
      <c r="TRX32" s="203">
        <v>0.65</v>
      </c>
      <c r="TRY32" s="203">
        <v>0.65</v>
      </c>
      <c r="TRZ32" s="203">
        <v>0.65</v>
      </c>
      <c r="TSA32" s="203">
        <v>0.65</v>
      </c>
      <c r="TSB32" s="203">
        <v>0.65</v>
      </c>
      <c r="TSC32" s="203">
        <v>0.65</v>
      </c>
      <c r="TSD32" s="203">
        <v>0.65</v>
      </c>
      <c r="TSE32" s="203">
        <v>0.65</v>
      </c>
      <c r="TSF32" s="203">
        <v>0.65</v>
      </c>
      <c r="TSG32" s="203">
        <v>0.65</v>
      </c>
      <c r="TSH32" s="203">
        <v>0.65</v>
      </c>
      <c r="TSI32" s="203">
        <v>0.65</v>
      </c>
      <c r="TSJ32" s="203">
        <v>0.65</v>
      </c>
      <c r="TSK32" s="203">
        <v>0.65</v>
      </c>
      <c r="TSL32" s="203">
        <v>0.65</v>
      </c>
      <c r="TSM32" s="203">
        <v>0.65</v>
      </c>
      <c r="TSN32" s="203">
        <v>0.65</v>
      </c>
      <c r="TSO32" s="203">
        <v>0.65</v>
      </c>
      <c r="TSP32" s="203">
        <v>0.65</v>
      </c>
      <c r="TSQ32" s="203">
        <v>0.65</v>
      </c>
      <c r="TSR32" s="203">
        <v>0.65</v>
      </c>
      <c r="TSS32" s="203">
        <v>0.65</v>
      </c>
      <c r="TST32" s="203">
        <v>0.65</v>
      </c>
      <c r="TSU32" s="203">
        <v>0.65</v>
      </c>
      <c r="TSV32" s="203">
        <v>0.65</v>
      </c>
      <c r="TSW32" s="203">
        <v>0.65</v>
      </c>
      <c r="TSX32" s="203">
        <v>0.65</v>
      </c>
      <c r="TSY32" s="203">
        <v>0.65</v>
      </c>
      <c r="TSZ32" s="203">
        <v>0.65</v>
      </c>
      <c r="TTA32" s="203">
        <v>0.65</v>
      </c>
      <c r="TTB32" s="203">
        <v>0.65</v>
      </c>
      <c r="TTC32" s="203">
        <v>0.65</v>
      </c>
      <c r="TTD32" s="203">
        <v>0.65</v>
      </c>
      <c r="TTE32" s="203">
        <v>0.65</v>
      </c>
      <c r="TTF32" s="203">
        <v>0.65</v>
      </c>
      <c r="TTG32" s="203">
        <v>0.65</v>
      </c>
      <c r="TTH32" s="203">
        <v>0.65</v>
      </c>
      <c r="TTI32" s="203">
        <v>0.65</v>
      </c>
      <c r="TTJ32" s="203">
        <v>0.65</v>
      </c>
      <c r="TTK32" s="203">
        <v>0.65</v>
      </c>
      <c r="TTL32" s="203">
        <v>0.65</v>
      </c>
      <c r="TTM32" s="203">
        <v>0.65</v>
      </c>
      <c r="TTN32" s="203">
        <v>0.65</v>
      </c>
      <c r="TTO32" s="203">
        <v>0.65</v>
      </c>
      <c r="TTP32" s="203">
        <v>0.65</v>
      </c>
      <c r="TTQ32" s="203">
        <v>0.65</v>
      </c>
      <c r="TTR32" s="203">
        <v>0.65</v>
      </c>
      <c r="TTS32" s="203">
        <v>0.65</v>
      </c>
      <c r="TTT32" s="203">
        <v>0.65</v>
      </c>
      <c r="TTU32" s="203">
        <v>0.65</v>
      </c>
      <c r="TTV32" s="203">
        <v>0.65</v>
      </c>
      <c r="TTW32" s="203">
        <v>0.65</v>
      </c>
      <c r="TTX32" s="203">
        <v>0.65</v>
      </c>
      <c r="TTY32" s="203">
        <v>0.65</v>
      </c>
      <c r="TTZ32" s="203">
        <v>0.65</v>
      </c>
      <c r="TUA32" s="203">
        <v>0.65</v>
      </c>
      <c r="TUB32" s="203">
        <v>0.65</v>
      </c>
      <c r="TUC32" s="203">
        <v>0.65</v>
      </c>
      <c r="TUD32" s="203">
        <v>0.65</v>
      </c>
      <c r="TUE32" s="203">
        <v>0.65</v>
      </c>
      <c r="TUF32" s="203">
        <v>0.65</v>
      </c>
      <c r="TUG32" s="203">
        <v>0.65</v>
      </c>
      <c r="TUH32" s="203">
        <v>0.65</v>
      </c>
      <c r="TUI32" s="203">
        <v>0.65</v>
      </c>
      <c r="TUJ32" s="203">
        <v>0.65</v>
      </c>
      <c r="TUK32" s="203">
        <v>0.65</v>
      </c>
      <c r="TUL32" s="203">
        <v>0.65</v>
      </c>
      <c r="TUM32" s="203">
        <v>0.65</v>
      </c>
      <c r="TUN32" s="203">
        <v>0.65</v>
      </c>
      <c r="TUO32" s="203">
        <v>0.65</v>
      </c>
      <c r="TUP32" s="203">
        <v>0.65</v>
      </c>
      <c r="TUQ32" s="203">
        <v>0.65</v>
      </c>
      <c r="TUR32" s="203">
        <v>0.65</v>
      </c>
      <c r="TUS32" s="203">
        <v>0.65</v>
      </c>
      <c r="TUT32" s="203">
        <v>0.65</v>
      </c>
      <c r="TUU32" s="203">
        <v>0.65</v>
      </c>
      <c r="TUV32" s="203">
        <v>0.65</v>
      </c>
      <c r="TUW32" s="203">
        <v>0.65</v>
      </c>
      <c r="TUX32" s="203">
        <v>0.65</v>
      </c>
      <c r="TUY32" s="203">
        <v>0.65</v>
      </c>
      <c r="TUZ32" s="203">
        <v>0.65</v>
      </c>
      <c r="TVA32" s="203">
        <v>0.65</v>
      </c>
      <c r="TVB32" s="203">
        <v>0.65</v>
      </c>
      <c r="TVC32" s="203">
        <v>0.65</v>
      </c>
      <c r="TVD32" s="203">
        <v>0.65</v>
      </c>
      <c r="TVE32" s="203">
        <v>0.65</v>
      </c>
      <c r="TVF32" s="203">
        <v>0.65</v>
      </c>
      <c r="TVG32" s="203">
        <v>0.65</v>
      </c>
      <c r="TVH32" s="203">
        <v>0.65</v>
      </c>
      <c r="TVI32" s="203">
        <v>0.65</v>
      </c>
      <c r="TVJ32" s="203">
        <v>0.65</v>
      </c>
      <c r="TVK32" s="203">
        <v>0.65</v>
      </c>
      <c r="TVL32" s="203">
        <v>0.65</v>
      </c>
      <c r="TVM32" s="203">
        <v>0.65</v>
      </c>
      <c r="TVN32" s="203">
        <v>0.65</v>
      </c>
      <c r="TVO32" s="203">
        <v>0.65</v>
      </c>
      <c r="TVP32" s="203">
        <v>0.65</v>
      </c>
      <c r="TVQ32" s="203">
        <v>0.65</v>
      </c>
      <c r="TVR32" s="203">
        <v>0.65</v>
      </c>
      <c r="TVS32" s="203">
        <v>0.65</v>
      </c>
      <c r="TVT32" s="203">
        <v>0.65</v>
      </c>
      <c r="TVU32" s="203">
        <v>0.65</v>
      </c>
      <c r="TVV32" s="203">
        <v>0.65</v>
      </c>
      <c r="TVW32" s="203">
        <v>0.65</v>
      </c>
      <c r="TVX32" s="203">
        <v>0.65</v>
      </c>
      <c r="TVY32" s="203">
        <v>0.65</v>
      </c>
      <c r="TVZ32" s="203">
        <v>0.65</v>
      </c>
      <c r="TWA32" s="203">
        <v>0.65</v>
      </c>
      <c r="TWB32" s="203">
        <v>0.65</v>
      </c>
      <c r="TWC32" s="203">
        <v>0.65</v>
      </c>
      <c r="TWD32" s="203">
        <v>0.65</v>
      </c>
      <c r="TWE32" s="203">
        <v>0.65</v>
      </c>
      <c r="TWF32" s="203">
        <v>0.65</v>
      </c>
      <c r="TWG32" s="203">
        <v>0.65</v>
      </c>
      <c r="TWH32" s="203">
        <v>0.65</v>
      </c>
      <c r="TWI32" s="203">
        <v>0.65</v>
      </c>
      <c r="TWJ32" s="203">
        <v>0.65</v>
      </c>
      <c r="TWK32" s="203">
        <v>0.65</v>
      </c>
      <c r="TWL32" s="203">
        <v>0.65</v>
      </c>
      <c r="TWM32" s="203">
        <v>0.65</v>
      </c>
      <c r="TWN32" s="203">
        <v>0.65</v>
      </c>
      <c r="TWO32" s="203">
        <v>0.65</v>
      </c>
      <c r="TWP32" s="203">
        <v>0.65</v>
      </c>
      <c r="TWQ32" s="203">
        <v>0.65</v>
      </c>
      <c r="TWR32" s="203">
        <v>0.65</v>
      </c>
      <c r="TWS32" s="203">
        <v>0.65</v>
      </c>
      <c r="TWT32" s="203">
        <v>0.65</v>
      </c>
      <c r="TWU32" s="203">
        <v>0.65</v>
      </c>
      <c r="TWV32" s="203">
        <v>0.65</v>
      </c>
      <c r="TWW32" s="203">
        <v>0.65</v>
      </c>
      <c r="TWX32" s="203">
        <v>0.65</v>
      </c>
      <c r="TWY32" s="203">
        <v>0.65</v>
      </c>
      <c r="TWZ32" s="203">
        <v>0.65</v>
      </c>
      <c r="TXA32" s="203">
        <v>0.65</v>
      </c>
      <c r="TXB32" s="203">
        <v>0.65</v>
      </c>
      <c r="TXC32" s="203">
        <v>0.65</v>
      </c>
      <c r="TXD32" s="203">
        <v>0.65</v>
      </c>
      <c r="TXE32" s="203">
        <v>0.65</v>
      </c>
      <c r="TXF32" s="203">
        <v>0.65</v>
      </c>
      <c r="TXG32" s="203">
        <v>0.65</v>
      </c>
      <c r="TXH32" s="203">
        <v>0.65</v>
      </c>
      <c r="TXI32" s="203">
        <v>0.65</v>
      </c>
      <c r="TXJ32" s="203">
        <v>0.65</v>
      </c>
      <c r="TXK32" s="203">
        <v>0.65</v>
      </c>
      <c r="TXL32" s="203">
        <v>0.65</v>
      </c>
      <c r="TXM32" s="203">
        <v>0.65</v>
      </c>
      <c r="TXN32" s="203">
        <v>0.65</v>
      </c>
      <c r="TXO32" s="203">
        <v>0.65</v>
      </c>
      <c r="TXP32" s="203">
        <v>0.65</v>
      </c>
      <c r="TXQ32" s="203">
        <v>0.65</v>
      </c>
      <c r="TXR32" s="203">
        <v>0.65</v>
      </c>
      <c r="TXS32" s="203">
        <v>0.65</v>
      </c>
      <c r="TXT32" s="203">
        <v>0.65</v>
      </c>
      <c r="TXU32" s="203">
        <v>0.65</v>
      </c>
      <c r="TXV32" s="203">
        <v>0.65</v>
      </c>
      <c r="TXW32" s="203">
        <v>0.65</v>
      </c>
      <c r="TXX32" s="203">
        <v>0.65</v>
      </c>
      <c r="TXY32" s="203">
        <v>0.65</v>
      </c>
      <c r="TXZ32" s="203">
        <v>0.65</v>
      </c>
      <c r="TYA32" s="203">
        <v>0.65</v>
      </c>
      <c r="TYB32" s="203">
        <v>0.65</v>
      </c>
      <c r="TYC32" s="203">
        <v>0.65</v>
      </c>
      <c r="TYD32" s="203">
        <v>0.65</v>
      </c>
      <c r="TYE32" s="203">
        <v>0.65</v>
      </c>
      <c r="TYF32" s="203">
        <v>0.65</v>
      </c>
      <c r="TYG32" s="203">
        <v>0.65</v>
      </c>
      <c r="TYH32" s="203">
        <v>0.65</v>
      </c>
      <c r="TYI32" s="203">
        <v>0.65</v>
      </c>
      <c r="TYJ32" s="203">
        <v>0.65</v>
      </c>
      <c r="TYK32" s="203">
        <v>0.65</v>
      </c>
      <c r="TYL32" s="203">
        <v>0.65</v>
      </c>
      <c r="TYM32" s="203">
        <v>0.65</v>
      </c>
      <c r="TYN32" s="203">
        <v>0.65</v>
      </c>
      <c r="TYO32" s="203">
        <v>0.65</v>
      </c>
      <c r="TYP32" s="203">
        <v>0.65</v>
      </c>
      <c r="TYQ32" s="203">
        <v>0.65</v>
      </c>
      <c r="TYR32" s="203">
        <v>0.65</v>
      </c>
      <c r="TYS32" s="203">
        <v>0.65</v>
      </c>
      <c r="TYT32" s="203">
        <v>0.65</v>
      </c>
      <c r="TYU32" s="203">
        <v>0.65</v>
      </c>
      <c r="TYV32" s="203">
        <v>0.65</v>
      </c>
      <c r="TYW32" s="203">
        <v>0.65</v>
      </c>
      <c r="TYX32" s="203">
        <v>0.65</v>
      </c>
      <c r="TYY32" s="203">
        <v>0.65</v>
      </c>
      <c r="TYZ32" s="203">
        <v>0.65</v>
      </c>
      <c r="TZA32" s="203">
        <v>0.65</v>
      </c>
      <c r="TZB32" s="203">
        <v>0.65</v>
      </c>
      <c r="TZC32" s="203">
        <v>0.65</v>
      </c>
      <c r="TZD32" s="203">
        <v>0.65</v>
      </c>
      <c r="TZE32" s="203">
        <v>0.65</v>
      </c>
      <c r="TZF32" s="203">
        <v>0.65</v>
      </c>
      <c r="TZG32" s="203">
        <v>0.65</v>
      </c>
      <c r="TZH32" s="203">
        <v>0.65</v>
      </c>
      <c r="TZI32" s="203">
        <v>0.65</v>
      </c>
      <c r="TZJ32" s="203">
        <v>0.65</v>
      </c>
      <c r="TZK32" s="203">
        <v>0.65</v>
      </c>
      <c r="TZL32" s="203">
        <v>0.65</v>
      </c>
      <c r="TZM32" s="203">
        <v>0.65</v>
      </c>
      <c r="TZN32" s="203">
        <v>0.65</v>
      </c>
      <c r="TZO32" s="203">
        <v>0.65</v>
      </c>
      <c r="TZP32" s="203">
        <v>0.65</v>
      </c>
      <c r="TZQ32" s="203">
        <v>0.65</v>
      </c>
      <c r="TZR32" s="203">
        <v>0.65</v>
      </c>
      <c r="TZS32" s="203">
        <v>0.65</v>
      </c>
      <c r="TZT32" s="203">
        <v>0.65</v>
      </c>
      <c r="TZU32" s="203">
        <v>0.65</v>
      </c>
      <c r="TZV32" s="203">
        <v>0.65</v>
      </c>
      <c r="TZW32" s="203">
        <v>0.65</v>
      </c>
      <c r="TZX32" s="203">
        <v>0.65</v>
      </c>
      <c r="TZY32" s="203">
        <v>0.65</v>
      </c>
      <c r="TZZ32" s="203">
        <v>0.65</v>
      </c>
      <c r="UAA32" s="203">
        <v>0.65</v>
      </c>
      <c r="UAB32" s="203">
        <v>0.65</v>
      </c>
      <c r="UAC32" s="203">
        <v>0.65</v>
      </c>
      <c r="UAD32" s="203">
        <v>0.65</v>
      </c>
      <c r="UAE32" s="203">
        <v>0.65</v>
      </c>
      <c r="UAF32" s="203">
        <v>0.65</v>
      </c>
      <c r="UAG32" s="203">
        <v>0.65</v>
      </c>
      <c r="UAH32" s="203">
        <v>0.65</v>
      </c>
      <c r="UAI32" s="203">
        <v>0.65</v>
      </c>
      <c r="UAJ32" s="203">
        <v>0.65</v>
      </c>
      <c r="UAK32" s="203">
        <v>0.65</v>
      </c>
      <c r="UAL32" s="203">
        <v>0.65</v>
      </c>
      <c r="UAM32" s="203">
        <v>0.65</v>
      </c>
      <c r="UAN32" s="203">
        <v>0.65</v>
      </c>
      <c r="UAO32" s="203">
        <v>0.65</v>
      </c>
      <c r="UAP32" s="203">
        <v>0.65</v>
      </c>
      <c r="UAQ32" s="203">
        <v>0.65</v>
      </c>
      <c r="UAR32" s="203">
        <v>0.65</v>
      </c>
      <c r="UAS32" s="203">
        <v>0.65</v>
      </c>
      <c r="UAT32" s="203">
        <v>0.65</v>
      </c>
      <c r="UAU32" s="203">
        <v>0.65</v>
      </c>
      <c r="UAV32" s="203">
        <v>0.65</v>
      </c>
      <c r="UAW32" s="203">
        <v>0.65</v>
      </c>
      <c r="UAX32" s="203">
        <v>0.65</v>
      </c>
      <c r="UAY32" s="203">
        <v>0.65</v>
      </c>
      <c r="UAZ32" s="203">
        <v>0.65</v>
      </c>
      <c r="UBA32" s="203">
        <v>0.65</v>
      </c>
      <c r="UBB32" s="203">
        <v>0.65</v>
      </c>
      <c r="UBC32" s="203">
        <v>0.65</v>
      </c>
      <c r="UBD32" s="203">
        <v>0.65</v>
      </c>
      <c r="UBE32" s="203">
        <v>0.65</v>
      </c>
      <c r="UBF32" s="203">
        <v>0.65</v>
      </c>
      <c r="UBG32" s="203">
        <v>0.65</v>
      </c>
      <c r="UBH32" s="203">
        <v>0.65</v>
      </c>
      <c r="UBI32" s="203">
        <v>0.65</v>
      </c>
      <c r="UBJ32" s="203">
        <v>0.65</v>
      </c>
      <c r="UBK32" s="203">
        <v>0.65</v>
      </c>
      <c r="UBL32" s="203">
        <v>0.65</v>
      </c>
      <c r="UBM32" s="203">
        <v>0.65</v>
      </c>
      <c r="UBN32" s="203">
        <v>0.65</v>
      </c>
      <c r="UBO32" s="203">
        <v>0.65</v>
      </c>
      <c r="UBP32" s="203">
        <v>0.65</v>
      </c>
      <c r="UBQ32" s="203">
        <v>0.65</v>
      </c>
      <c r="UBR32" s="203">
        <v>0.65</v>
      </c>
      <c r="UBS32" s="203">
        <v>0.65</v>
      </c>
      <c r="UBT32" s="203">
        <v>0.65</v>
      </c>
      <c r="UBU32" s="203">
        <v>0.65</v>
      </c>
      <c r="UBV32" s="203">
        <v>0.65</v>
      </c>
      <c r="UBW32" s="203">
        <v>0.65</v>
      </c>
      <c r="UBX32" s="203">
        <v>0.65</v>
      </c>
      <c r="UBY32" s="203">
        <v>0.65</v>
      </c>
      <c r="UBZ32" s="203">
        <v>0.65</v>
      </c>
      <c r="UCA32" s="203">
        <v>0.65</v>
      </c>
      <c r="UCB32" s="203">
        <v>0.65</v>
      </c>
      <c r="UCC32" s="203">
        <v>0.65</v>
      </c>
      <c r="UCD32" s="203">
        <v>0.65</v>
      </c>
      <c r="UCE32" s="203">
        <v>0.65</v>
      </c>
      <c r="UCF32" s="203">
        <v>0.65</v>
      </c>
      <c r="UCG32" s="203">
        <v>0.65</v>
      </c>
      <c r="UCH32" s="203">
        <v>0.65</v>
      </c>
      <c r="UCI32" s="203">
        <v>0.65</v>
      </c>
      <c r="UCJ32" s="203">
        <v>0.65</v>
      </c>
      <c r="UCK32" s="203">
        <v>0.65</v>
      </c>
      <c r="UCL32" s="203">
        <v>0.65</v>
      </c>
      <c r="UCM32" s="203">
        <v>0.65</v>
      </c>
      <c r="UCN32" s="203">
        <v>0.65</v>
      </c>
      <c r="UCO32" s="203">
        <v>0.65</v>
      </c>
      <c r="UCP32" s="203">
        <v>0.65</v>
      </c>
      <c r="UCQ32" s="203">
        <v>0.65</v>
      </c>
      <c r="UCR32" s="203">
        <v>0.65</v>
      </c>
      <c r="UCS32" s="203">
        <v>0.65</v>
      </c>
      <c r="UCT32" s="203">
        <v>0.65</v>
      </c>
      <c r="UCU32" s="203">
        <v>0.65</v>
      </c>
      <c r="UCV32" s="203">
        <v>0.65</v>
      </c>
      <c r="UCW32" s="203">
        <v>0.65</v>
      </c>
      <c r="UCX32" s="203">
        <v>0.65</v>
      </c>
      <c r="UCY32" s="203">
        <v>0.65</v>
      </c>
      <c r="UCZ32" s="203">
        <v>0.65</v>
      </c>
      <c r="UDA32" s="203">
        <v>0.65</v>
      </c>
      <c r="UDB32" s="203">
        <v>0.65</v>
      </c>
      <c r="UDC32" s="203">
        <v>0.65</v>
      </c>
      <c r="UDD32" s="203">
        <v>0.65</v>
      </c>
      <c r="UDE32" s="203">
        <v>0.65</v>
      </c>
      <c r="UDF32" s="203">
        <v>0.65</v>
      </c>
      <c r="UDG32" s="203">
        <v>0.65</v>
      </c>
      <c r="UDH32" s="203">
        <v>0.65</v>
      </c>
      <c r="UDI32" s="203">
        <v>0.65</v>
      </c>
      <c r="UDJ32" s="203">
        <v>0.65</v>
      </c>
      <c r="UDK32" s="203">
        <v>0.65</v>
      </c>
      <c r="UDL32" s="203">
        <v>0.65</v>
      </c>
      <c r="UDM32" s="203">
        <v>0.65</v>
      </c>
      <c r="UDN32" s="203">
        <v>0.65</v>
      </c>
      <c r="UDO32" s="203">
        <v>0.65</v>
      </c>
      <c r="UDP32" s="203">
        <v>0.65</v>
      </c>
      <c r="UDQ32" s="203">
        <v>0.65</v>
      </c>
      <c r="UDR32" s="203">
        <v>0.65</v>
      </c>
      <c r="UDS32" s="203">
        <v>0.65</v>
      </c>
      <c r="UDT32" s="203">
        <v>0.65</v>
      </c>
      <c r="UDU32" s="203">
        <v>0.65</v>
      </c>
      <c r="UDV32" s="203">
        <v>0.65</v>
      </c>
      <c r="UDW32" s="203">
        <v>0.65</v>
      </c>
      <c r="UDX32" s="203">
        <v>0.65</v>
      </c>
      <c r="UDY32" s="203">
        <v>0.65</v>
      </c>
      <c r="UDZ32" s="203">
        <v>0.65</v>
      </c>
      <c r="UEA32" s="203">
        <v>0.65</v>
      </c>
      <c r="UEB32" s="203">
        <v>0.65</v>
      </c>
      <c r="UEC32" s="203">
        <v>0.65</v>
      </c>
      <c r="UED32" s="203">
        <v>0.65</v>
      </c>
      <c r="UEE32" s="203">
        <v>0.65</v>
      </c>
      <c r="UEF32" s="203">
        <v>0.65</v>
      </c>
      <c r="UEG32" s="203">
        <v>0.65</v>
      </c>
      <c r="UEH32" s="203">
        <v>0.65</v>
      </c>
      <c r="UEI32" s="203">
        <v>0.65</v>
      </c>
      <c r="UEJ32" s="203">
        <v>0.65</v>
      </c>
      <c r="UEK32" s="203">
        <v>0.65</v>
      </c>
      <c r="UEL32" s="203">
        <v>0.65</v>
      </c>
      <c r="UEM32" s="203">
        <v>0.65</v>
      </c>
      <c r="UEN32" s="203">
        <v>0.65</v>
      </c>
      <c r="UEO32" s="203">
        <v>0.65</v>
      </c>
      <c r="UEP32" s="203">
        <v>0.65</v>
      </c>
      <c r="UEQ32" s="203">
        <v>0.65</v>
      </c>
      <c r="UER32" s="203">
        <v>0.65</v>
      </c>
      <c r="UES32" s="203">
        <v>0.65</v>
      </c>
      <c r="UET32" s="203">
        <v>0.65</v>
      </c>
      <c r="UEU32" s="203">
        <v>0.65</v>
      </c>
      <c r="UEV32" s="203">
        <v>0.65</v>
      </c>
      <c r="UEW32" s="203">
        <v>0.65</v>
      </c>
      <c r="UEX32" s="203">
        <v>0.65</v>
      </c>
      <c r="UEY32" s="203">
        <v>0.65</v>
      </c>
      <c r="UEZ32" s="203">
        <v>0.65</v>
      </c>
      <c r="UFA32" s="203">
        <v>0.65</v>
      </c>
      <c r="UFB32" s="203">
        <v>0.65</v>
      </c>
      <c r="UFC32" s="203">
        <v>0.65</v>
      </c>
      <c r="UFD32" s="203">
        <v>0.65</v>
      </c>
      <c r="UFE32" s="203">
        <v>0.65</v>
      </c>
      <c r="UFF32" s="203">
        <v>0.65</v>
      </c>
      <c r="UFG32" s="203">
        <v>0.65</v>
      </c>
      <c r="UFH32" s="203">
        <v>0.65</v>
      </c>
      <c r="UFI32" s="203">
        <v>0.65</v>
      </c>
      <c r="UFJ32" s="203">
        <v>0.65</v>
      </c>
      <c r="UFK32" s="203">
        <v>0.65</v>
      </c>
      <c r="UFL32" s="203">
        <v>0.65</v>
      </c>
      <c r="UFM32" s="203">
        <v>0.65</v>
      </c>
      <c r="UFN32" s="203">
        <v>0.65</v>
      </c>
      <c r="UFO32" s="203">
        <v>0.65</v>
      </c>
      <c r="UFP32" s="203">
        <v>0.65</v>
      </c>
      <c r="UFQ32" s="203">
        <v>0.65</v>
      </c>
      <c r="UFR32" s="203">
        <v>0.65</v>
      </c>
      <c r="UFS32" s="203">
        <v>0.65</v>
      </c>
      <c r="UFT32" s="203">
        <v>0.65</v>
      </c>
      <c r="UFU32" s="203">
        <v>0.65</v>
      </c>
      <c r="UFV32" s="203">
        <v>0.65</v>
      </c>
      <c r="UFW32" s="203">
        <v>0.65</v>
      </c>
      <c r="UFX32" s="203">
        <v>0.65</v>
      </c>
      <c r="UFY32" s="203">
        <v>0.65</v>
      </c>
      <c r="UFZ32" s="203">
        <v>0.65</v>
      </c>
      <c r="UGA32" s="203">
        <v>0.65</v>
      </c>
      <c r="UGB32" s="203">
        <v>0.65</v>
      </c>
      <c r="UGC32" s="203">
        <v>0.65</v>
      </c>
      <c r="UGD32" s="203">
        <v>0.65</v>
      </c>
      <c r="UGE32" s="203">
        <v>0.65</v>
      </c>
      <c r="UGF32" s="203">
        <v>0.65</v>
      </c>
      <c r="UGG32" s="203">
        <v>0.65</v>
      </c>
      <c r="UGH32" s="203">
        <v>0.65</v>
      </c>
      <c r="UGI32" s="203">
        <v>0.65</v>
      </c>
      <c r="UGJ32" s="203">
        <v>0.65</v>
      </c>
      <c r="UGK32" s="203">
        <v>0.65</v>
      </c>
      <c r="UGL32" s="203">
        <v>0.65</v>
      </c>
      <c r="UGM32" s="203">
        <v>0.65</v>
      </c>
      <c r="UGN32" s="203">
        <v>0.65</v>
      </c>
      <c r="UGO32" s="203">
        <v>0.65</v>
      </c>
      <c r="UGP32" s="203">
        <v>0.65</v>
      </c>
      <c r="UGQ32" s="203">
        <v>0.65</v>
      </c>
      <c r="UGR32" s="203">
        <v>0.65</v>
      </c>
      <c r="UGS32" s="203">
        <v>0.65</v>
      </c>
      <c r="UGT32" s="203">
        <v>0.65</v>
      </c>
      <c r="UGU32" s="203">
        <v>0.65</v>
      </c>
      <c r="UGV32" s="203">
        <v>0.65</v>
      </c>
      <c r="UGW32" s="203">
        <v>0.65</v>
      </c>
      <c r="UGX32" s="203">
        <v>0.65</v>
      </c>
      <c r="UGY32" s="203">
        <v>0.65</v>
      </c>
      <c r="UGZ32" s="203">
        <v>0.65</v>
      </c>
      <c r="UHA32" s="203">
        <v>0.65</v>
      </c>
      <c r="UHB32" s="203">
        <v>0.65</v>
      </c>
      <c r="UHC32" s="203">
        <v>0.65</v>
      </c>
      <c r="UHD32" s="203">
        <v>0.65</v>
      </c>
      <c r="UHE32" s="203">
        <v>0.65</v>
      </c>
      <c r="UHF32" s="203">
        <v>0.65</v>
      </c>
      <c r="UHG32" s="203">
        <v>0.65</v>
      </c>
      <c r="UHH32" s="203">
        <v>0.65</v>
      </c>
      <c r="UHI32" s="203">
        <v>0.65</v>
      </c>
      <c r="UHJ32" s="203">
        <v>0.65</v>
      </c>
      <c r="UHK32" s="203">
        <v>0.65</v>
      </c>
      <c r="UHL32" s="203">
        <v>0.65</v>
      </c>
      <c r="UHM32" s="203">
        <v>0.65</v>
      </c>
      <c r="UHN32" s="203">
        <v>0.65</v>
      </c>
      <c r="UHO32" s="203">
        <v>0.65</v>
      </c>
      <c r="UHP32" s="203">
        <v>0.65</v>
      </c>
      <c r="UHQ32" s="203">
        <v>0.65</v>
      </c>
      <c r="UHR32" s="203">
        <v>0.65</v>
      </c>
      <c r="UHS32" s="203">
        <v>0.65</v>
      </c>
      <c r="UHT32" s="203">
        <v>0.65</v>
      </c>
      <c r="UHU32" s="203">
        <v>0.65</v>
      </c>
      <c r="UHV32" s="203">
        <v>0.65</v>
      </c>
      <c r="UHW32" s="203">
        <v>0.65</v>
      </c>
      <c r="UHX32" s="203">
        <v>0.65</v>
      </c>
      <c r="UHY32" s="203">
        <v>0.65</v>
      </c>
      <c r="UHZ32" s="203">
        <v>0.65</v>
      </c>
      <c r="UIA32" s="203">
        <v>0.65</v>
      </c>
      <c r="UIB32" s="203">
        <v>0.65</v>
      </c>
      <c r="UIC32" s="203">
        <v>0.65</v>
      </c>
      <c r="UID32" s="203">
        <v>0.65</v>
      </c>
      <c r="UIE32" s="203">
        <v>0.65</v>
      </c>
      <c r="UIF32" s="203">
        <v>0.65</v>
      </c>
      <c r="UIG32" s="203">
        <v>0.65</v>
      </c>
      <c r="UIH32" s="203">
        <v>0.65</v>
      </c>
      <c r="UII32" s="203">
        <v>0.65</v>
      </c>
      <c r="UIJ32" s="203">
        <v>0.65</v>
      </c>
      <c r="UIK32" s="203">
        <v>0.65</v>
      </c>
      <c r="UIL32" s="203">
        <v>0.65</v>
      </c>
      <c r="UIM32" s="203">
        <v>0.65</v>
      </c>
      <c r="UIN32" s="203">
        <v>0.65</v>
      </c>
      <c r="UIO32" s="203">
        <v>0.65</v>
      </c>
      <c r="UIP32" s="203">
        <v>0.65</v>
      </c>
      <c r="UIQ32" s="203">
        <v>0.65</v>
      </c>
      <c r="UIR32" s="203">
        <v>0.65</v>
      </c>
      <c r="UIS32" s="203">
        <v>0.65</v>
      </c>
      <c r="UIT32" s="203">
        <v>0.65</v>
      </c>
      <c r="UIU32" s="203">
        <v>0.65</v>
      </c>
      <c r="UIV32" s="203">
        <v>0.65</v>
      </c>
      <c r="UIW32" s="203">
        <v>0.65</v>
      </c>
      <c r="UIX32" s="203">
        <v>0.65</v>
      </c>
      <c r="UIY32" s="203">
        <v>0.65</v>
      </c>
      <c r="UIZ32" s="203">
        <v>0.65</v>
      </c>
      <c r="UJA32" s="203">
        <v>0.65</v>
      </c>
      <c r="UJB32" s="203">
        <v>0.65</v>
      </c>
      <c r="UJC32" s="203">
        <v>0.65</v>
      </c>
      <c r="UJD32" s="203">
        <v>0.65</v>
      </c>
      <c r="UJE32" s="203">
        <v>0.65</v>
      </c>
      <c r="UJF32" s="203">
        <v>0.65</v>
      </c>
      <c r="UJG32" s="203">
        <v>0.65</v>
      </c>
      <c r="UJH32" s="203">
        <v>0.65</v>
      </c>
      <c r="UJI32" s="203">
        <v>0.65</v>
      </c>
      <c r="UJJ32" s="203">
        <v>0.65</v>
      </c>
      <c r="UJK32" s="203">
        <v>0.65</v>
      </c>
      <c r="UJL32" s="203">
        <v>0.65</v>
      </c>
      <c r="UJM32" s="203">
        <v>0.65</v>
      </c>
      <c r="UJN32" s="203">
        <v>0.65</v>
      </c>
      <c r="UJO32" s="203">
        <v>0.65</v>
      </c>
      <c r="UJP32" s="203">
        <v>0.65</v>
      </c>
      <c r="UJQ32" s="203">
        <v>0.65</v>
      </c>
      <c r="UJR32" s="203">
        <v>0.65</v>
      </c>
      <c r="UJS32" s="203">
        <v>0.65</v>
      </c>
      <c r="UJT32" s="203">
        <v>0.65</v>
      </c>
      <c r="UJU32" s="203">
        <v>0.65</v>
      </c>
      <c r="UJV32" s="203">
        <v>0.65</v>
      </c>
      <c r="UJW32" s="203">
        <v>0.65</v>
      </c>
      <c r="UJX32" s="203">
        <v>0.65</v>
      </c>
      <c r="UJY32" s="203">
        <v>0.65</v>
      </c>
      <c r="UJZ32" s="203">
        <v>0.65</v>
      </c>
      <c r="UKA32" s="203">
        <v>0.65</v>
      </c>
      <c r="UKB32" s="203">
        <v>0.65</v>
      </c>
      <c r="UKC32" s="203">
        <v>0.65</v>
      </c>
      <c r="UKD32" s="203">
        <v>0.65</v>
      </c>
      <c r="UKE32" s="203">
        <v>0.65</v>
      </c>
      <c r="UKF32" s="203">
        <v>0.65</v>
      </c>
      <c r="UKG32" s="203">
        <v>0.65</v>
      </c>
      <c r="UKH32" s="203">
        <v>0.65</v>
      </c>
      <c r="UKI32" s="203">
        <v>0.65</v>
      </c>
      <c r="UKJ32" s="203">
        <v>0.65</v>
      </c>
      <c r="UKK32" s="203">
        <v>0.65</v>
      </c>
      <c r="UKL32" s="203">
        <v>0.65</v>
      </c>
      <c r="UKM32" s="203">
        <v>0.65</v>
      </c>
      <c r="UKN32" s="203">
        <v>0.65</v>
      </c>
      <c r="UKO32" s="203">
        <v>0.65</v>
      </c>
      <c r="UKP32" s="203">
        <v>0.65</v>
      </c>
      <c r="UKQ32" s="203">
        <v>0.65</v>
      </c>
      <c r="UKR32" s="203">
        <v>0.65</v>
      </c>
      <c r="UKS32" s="203">
        <v>0.65</v>
      </c>
      <c r="UKT32" s="203">
        <v>0.65</v>
      </c>
      <c r="UKU32" s="203">
        <v>0.65</v>
      </c>
      <c r="UKV32" s="203">
        <v>0.65</v>
      </c>
      <c r="UKW32" s="203">
        <v>0.65</v>
      </c>
      <c r="UKX32" s="203">
        <v>0.65</v>
      </c>
      <c r="UKY32" s="203">
        <v>0.65</v>
      </c>
      <c r="UKZ32" s="203">
        <v>0.65</v>
      </c>
      <c r="ULA32" s="203">
        <v>0.65</v>
      </c>
      <c r="ULB32" s="203">
        <v>0.65</v>
      </c>
      <c r="ULC32" s="203">
        <v>0.65</v>
      </c>
      <c r="ULD32" s="203">
        <v>0.65</v>
      </c>
      <c r="ULE32" s="203">
        <v>0.65</v>
      </c>
      <c r="ULF32" s="203">
        <v>0.65</v>
      </c>
      <c r="ULG32" s="203">
        <v>0.65</v>
      </c>
      <c r="ULH32" s="203">
        <v>0.65</v>
      </c>
      <c r="ULI32" s="203">
        <v>0.65</v>
      </c>
      <c r="ULJ32" s="203">
        <v>0.65</v>
      </c>
      <c r="ULK32" s="203">
        <v>0.65</v>
      </c>
      <c r="ULL32" s="203">
        <v>0.65</v>
      </c>
      <c r="ULM32" s="203">
        <v>0.65</v>
      </c>
      <c r="ULN32" s="203">
        <v>0.65</v>
      </c>
      <c r="ULO32" s="203">
        <v>0.65</v>
      </c>
      <c r="ULP32" s="203">
        <v>0.65</v>
      </c>
      <c r="ULQ32" s="203">
        <v>0.65</v>
      </c>
      <c r="ULR32" s="203">
        <v>0.65</v>
      </c>
      <c r="ULS32" s="203">
        <v>0.65</v>
      </c>
      <c r="ULT32" s="203">
        <v>0.65</v>
      </c>
      <c r="ULU32" s="203">
        <v>0.65</v>
      </c>
      <c r="ULV32" s="203">
        <v>0.65</v>
      </c>
      <c r="ULW32" s="203">
        <v>0.65</v>
      </c>
      <c r="ULX32" s="203">
        <v>0.65</v>
      </c>
      <c r="ULY32" s="203">
        <v>0.65</v>
      </c>
      <c r="ULZ32" s="203">
        <v>0.65</v>
      </c>
      <c r="UMA32" s="203">
        <v>0.65</v>
      </c>
      <c r="UMB32" s="203">
        <v>0.65</v>
      </c>
      <c r="UMC32" s="203">
        <v>0.65</v>
      </c>
      <c r="UMD32" s="203">
        <v>0.65</v>
      </c>
      <c r="UME32" s="203">
        <v>0.65</v>
      </c>
      <c r="UMF32" s="203">
        <v>0.65</v>
      </c>
      <c r="UMG32" s="203">
        <v>0.65</v>
      </c>
      <c r="UMH32" s="203">
        <v>0.65</v>
      </c>
      <c r="UMI32" s="203">
        <v>0.65</v>
      </c>
      <c r="UMJ32" s="203">
        <v>0.65</v>
      </c>
      <c r="UMK32" s="203">
        <v>0.65</v>
      </c>
      <c r="UML32" s="203">
        <v>0.65</v>
      </c>
      <c r="UMM32" s="203">
        <v>0.65</v>
      </c>
      <c r="UMN32" s="203">
        <v>0.65</v>
      </c>
      <c r="UMO32" s="203">
        <v>0.65</v>
      </c>
      <c r="UMP32" s="203">
        <v>0.65</v>
      </c>
      <c r="UMQ32" s="203">
        <v>0.65</v>
      </c>
      <c r="UMR32" s="203">
        <v>0.65</v>
      </c>
      <c r="UMS32" s="203">
        <v>0.65</v>
      </c>
      <c r="UMT32" s="203">
        <v>0.65</v>
      </c>
      <c r="UMU32" s="203">
        <v>0.65</v>
      </c>
      <c r="UMV32" s="203">
        <v>0.65</v>
      </c>
      <c r="UMW32" s="203">
        <v>0.65</v>
      </c>
      <c r="UMX32" s="203">
        <v>0.65</v>
      </c>
      <c r="UMY32" s="203">
        <v>0.65</v>
      </c>
      <c r="UMZ32" s="203">
        <v>0.65</v>
      </c>
      <c r="UNA32" s="203">
        <v>0.65</v>
      </c>
      <c r="UNB32" s="203">
        <v>0.65</v>
      </c>
      <c r="UNC32" s="203">
        <v>0.65</v>
      </c>
      <c r="UND32" s="203">
        <v>0.65</v>
      </c>
      <c r="UNE32" s="203">
        <v>0.65</v>
      </c>
      <c r="UNF32" s="203">
        <v>0.65</v>
      </c>
      <c r="UNG32" s="203">
        <v>0.65</v>
      </c>
      <c r="UNH32" s="203">
        <v>0.65</v>
      </c>
      <c r="UNI32" s="203">
        <v>0.65</v>
      </c>
      <c r="UNJ32" s="203">
        <v>0.65</v>
      </c>
      <c r="UNK32" s="203">
        <v>0.65</v>
      </c>
      <c r="UNL32" s="203">
        <v>0.65</v>
      </c>
      <c r="UNM32" s="203">
        <v>0.65</v>
      </c>
      <c r="UNN32" s="203">
        <v>0.65</v>
      </c>
      <c r="UNO32" s="203">
        <v>0.65</v>
      </c>
      <c r="UNP32" s="203">
        <v>0.65</v>
      </c>
      <c r="UNQ32" s="203">
        <v>0.65</v>
      </c>
      <c r="UNR32" s="203">
        <v>0.65</v>
      </c>
      <c r="UNS32" s="203">
        <v>0.65</v>
      </c>
      <c r="UNT32" s="203">
        <v>0.65</v>
      </c>
      <c r="UNU32" s="203">
        <v>0.65</v>
      </c>
      <c r="UNV32" s="203">
        <v>0.65</v>
      </c>
      <c r="UNW32" s="203">
        <v>0.65</v>
      </c>
      <c r="UNX32" s="203">
        <v>0.65</v>
      </c>
      <c r="UNY32" s="203">
        <v>0.65</v>
      </c>
      <c r="UNZ32" s="203">
        <v>0.65</v>
      </c>
      <c r="UOA32" s="203">
        <v>0.65</v>
      </c>
      <c r="UOB32" s="203">
        <v>0.65</v>
      </c>
      <c r="UOC32" s="203">
        <v>0.65</v>
      </c>
      <c r="UOD32" s="203">
        <v>0.65</v>
      </c>
      <c r="UOE32" s="203">
        <v>0.65</v>
      </c>
      <c r="UOF32" s="203">
        <v>0.65</v>
      </c>
      <c r="UOG32" s="203">
        <v>0.65</v>
      </c>
      <c r="UOH32" s="203">
        <v>0.65</v>
      </c>
      <c r="UOI32" s="203">
        <v>0.65</v>
      </c>
      <c r="UOJ32" s="203">
        <v>0.65</v>
      </c>
      <c r="UOK32" s="203">
        <v>0.65</v>
      </c>
      <c r="UOL32" s="203">
        <v>0.65</v>
      </c>
      <c r="UOM32" s="203">
        <v>0.65</v>
      </c>
      <c r="UON32" s="203">
        <v>0.65</v>
      </c>
      <c r="UOO32" s="203">
        <v>0.65</v>
      </c>
      <c r="UOP32" s="203">
        <v>0.65</v>
      </c>
      <c r="UOQ32" s="203">
        <v>0.65</v>
      </c>
      <c r="UOR32" s="203">
        <v>0.65</v>
      </c>
      <c r="UOS32" s="203">
        <v>0.65</v>
      </c>
      <c r="UOT32" s="203">
        <v>0.65</v>
      </c>
      <c r="UOU32" s="203">
        <v>0.65</v>
      </c>
      <c r="UOV32" s="203">
        <v>0.65</v>
      </c>
      <c r="UOW32" s="203">
        <v>0.65</v>
      </c>
      <c r="UOX32" s="203">
        <v>0.65</v>
      </c>
      <c r="UOY32" s="203">
        <v>0.65</v>
      </c>
      <c r="UOZ32" s="203">
        <v>0.65</v>
      </c>
      <c r="UPA32" s="203">
        <v>0.65</v>
      </c>
      <c r="UPB32" s="203">
        <v>0.65</v>
      </c>
      <c r="UPC32" s="203">
        <v>0.65</v>
      </c>
      <c r="UPD32" s="203">
        <v>0.65</v>
      </c>
      <c r="UPE32" s="203">
        <v>0.65</v>
      </c>
      <c r="UPF32" s="203">
        <v>0.65</v>
      </c>
      <c r="UPG32" s="203">
        <v>0.65</v>
      </c>
      <c r="UPH32" s="203">
        <v>0.65</v>
      </c>
      <c r="UPI32" s="203">
        <v>0.65</v>
      </c>
      <c r="UPJ32" s="203">
        <v>0.65</v>
      </c>
      <c r="UPK32" s="203">
        <v>0.65</v>
      </c>
      <c r="UPL32" s="203">
        <v>0.65</v>
      </c>
      <c r="UPM32" s="203">
        <v>0.65</v>
      </c>
      <c r="UPN32" s="203">
        <v>0.65</v>
      </c>
      <c r="UPO32" s="203">
        <v>0.65</v>
      </c>
      <c r="UPP32" s="203">
        <v>0.65</v>
      </c>
      <c r="UPQ32" s="203">
        <v>0.65</v>
      </c>
      <c r="UPR32" s="203">
        <v>0.65</v>
      </c>
      <c r="UPS32" s="203">
        <v>0.65</v>
      </c>
      <c r="UPT32" s="203">
        <v>0.65</v>
      </c>
      <c r="UPU32" s="203">
        <v>0.65</v>
      </c>
      <c r="UPV32" s="203">
        <v>0.65</v>
      </c>
      <c r="UPW32" s="203">
        <v>0.65</v>
      </c>
      <c r="UPX32" s="203">
        <v>0.65</v>
      </c>
      <c r="UPY32" s="203">
        <v>0.65</v>
      </c>
      <c r="UPZ32" s="203">
        <v>0.65</v>
      </c>
      <c r="UQA32" s="203">
        <v>0.65</v>
      </c>
      <c r="UQB32" s="203">
        <v>0.65</v>
      </c>
      <c r="UQC32" s="203">
        <v>0.65</v>
      </c>
      <c r="UQD32" s="203">
        <v>0.65</v>
      </c>
      <c r="UQE32" s="203">
        <v>0.65</v>
      </c>
      <c r="UQF32" s="203">
        <v>0.65</v>
      </c>
      <c r="UQG32" s="203">
        <v>0.65</v>
      </c>
      <c r="UQH32" s="203">
        <v>0.65</v>
      </c>
      <c r="UQI32" s="203">
        <v>0.65</v>
      </c>
      <c r="UQJ32" s="203">
        <v>0.65</v>
      </c>
      <c r="UQK32" s="203">
        <v>0.65</v>
      </c>
      <c r="UQL32" s="203">
        <v>0.65</v>
      </c>
      <c r="UQM32" s="203">
        <v>0.65</v>
      </c>
      <c r="UQN32" s="203">
        <v>0.65</v>
      </c>
      <c r="UQO32" s="203">
        <v>0.65</v>
      </c>
      <c r="UQP32" s="203">
        <v>0.65</v>
      </c>
      <c r="UQQ32" s="203">
        <v>0.65</v>
      </c>
      <c r="UQR32" s="203">
        <v>0.65</v>
      </c>
      <c r="UQS32" s="203">
        <v>0.65</v>
      </c>
      <c r="UQT32" s="203">
        <v>0.65</v>
      </c>
      <c r="UQU32" s="203">
        <v>0.65</v>
      </c>
      <c r="UQV32" s="203">
        <v>0.65</v>
      </c>
      <c r="UQW32" s="203">
        <v>0.65</v>
      </c>
      <c r="UQX32" s="203">
        <v>0.65</v>
      </c>
      <c r="UQY32" s="203">
        <v>0.65</v>
      </c>
      <c r="UQZ32" s="203">
        <v>0.65</v>
      </c>
      <c r="URA32" s="203">
        <v>0.65</v>
      </c>
      <c r="URB32" s="203">
        <v>0.65</v>
      </c>
      <c r="URC32" s="203">
        <v>0.65</v>
      </c>
      <c r="URD32" s="203">
        <v>0.65</v>
      </c>
      <c r="URE32" s="203">
        <v>0.65</v>
      </c>
      <c r="URF32" s="203">
        <v>0.65</v>
      </c>
      <c r="URG32" s="203">
        <v>0.65</v>
      </c>
      <c r="URH32" s="203">
        <v>0.65</v>
      </c>
      <c r="URI32" s="203">
        <v>0.65</v>
      </c>
      <c r="URJ32" s="203">
        <v>0.65</v>
      </c>
      <c r="URK32" s="203">
        <v>0.65</v>
      </c>
      <c r="URL32" s="203">
        <v>0.65</v>
      </c>
      <c r="URM32" s="203">
        <v>0.65</v>
      </c>
      <c r="URN32" s="203">
        <v>0.65</v>
      </c>
      <c r="URO32" s="203">
        <v>0.65</v>
      </c>
      <c r="URP32" s="203">
        <v>0.65</v>
      </c>
      <c r="URQ32" s="203">
        <v>0.65</v>
      </c>
      <c r="URR32" s="203">
        <v>0.65</v>
      </c>
      <c r="URS32" s="203">
        <v>0.65</v>
      </c>
      <c r="URT32" s="203">
        <v>0.65</v>
      </c>
      <c r="URU32" s="203">
        <v>0.65</v>
      </c>
      <c r="URV32" s="203">
        <v>0.65</v>
      </c>
      <c r="URW32" s="203">
        <v>0.65</v>
      </c>
      <c r="URX32" s="203">
        <v>0.65</v>
      </c>
      <c r="URY32" s="203">
        <v>0.65</v>
      </c>
      <c r="URZ32" s="203">
        <v>0.65</v>
      </c>
      <c r="USA32" s="203">
        <v>0.65</v>
      </c>
      <c r="USB32" s="203">
        <v>0.65</v>
      </c>
      <c r="USC32" s="203">
        <v>0.65</v>
      </c>
      <c r="USD32" s="203">
        <v>0.65</v>
      </c>
      <c r="USE32" s="203">
        <v>0.65</v>
      </c>
      <c r="USF32" s="203">
        <v>0.65</v>
      </c>
      <c r="USG32" s="203">
        <v>0.65</v>
      </c>
      <c r="USH32" s="203">
        <v>0.65</v>
      </c>
      <c r="USI32" s="203">
        <v>0.65</v>
      </c>
      <c r="USJ32" s="203">
        <v>0.65</v>
      </c>
      <c r="USK32" s="203">
        <v>0.65</v>
      </c>
      <c r="USL32" s="203">
        <v>0.65</v>
      </c>
      <c r="USM32" s="203">
        <v>0.65</v>
      </c>
      <c r="USN32" s="203">
        <v>0.65</v>
      </c>
      <c r="USO32" s="203">
        <v>0.65</v>
      </c>
      <c r="USP32" s="203">
        <v>0.65</v>
      </c>
      <c r="USQ32" s="203">
        <v>0.65</v>
      </c>
      <c r="USR32" s="203">
        <v>0.65</v>
      </c>
      <c r="USS32" s="203">
        <v>0.65</v>
      </c>
      <c r="UST32" s="203">
        <v>0.65</v>
      </c>
      <c r="USU32" s="203">
        <v>0.65</v>
      </c>
      <c r="USV32" s="203">
        <v>0.65</v>
      </c>
      <c r="USW32" s="203">
        <v>0.65</v>
      </c>
      <c r="USX32" s="203">
        <v>0.65</v>
      </c>
      <c r="USY32" s="203">
        <v>0.65</v>
      </c>
      <c r="USZ32" s="203">
        <v>0.65</v>
      </c>
      <c r="UTA32" s="203">
        <v>0.65</v>
      </c>
      <c r="UTB32" s="203">
        <v>0.65</v>
      </c>
      <c r="UTC32" s="203">
        <v>0.65</v>
      </c>
      <c r="UTD32" s="203">
        <v>0.65</v>
      </c>
      <c r="UTE32" s="203">
        <v>0.65</v>
      </c>
      <c r="UTF32" s="203">
        <v>0.65</v>
      </c>
      <c r="UTG32" s="203">
        <v>0.65</v>
      </c>
      <c r="UTH32" s="203">
        <v>0.65</v>
      </c>
      <c r="UTI32" s="203">
        <v>0.65</v>
      </c>
      <c r="UTJ32" s="203">
        <v>0.65</v>
      </c>
      <c r="UTK32" s="203">
        <v>0.65</v>
      </c>
      <c r="UTL32" s="203">
        <v>0.65</v>
      </c>
      <c r="UTM32" s="203">
        <v>0.65</v>
      </c>
      <c r="UTN32" s="203">
        <v>0.65</v>
      </c>
      <c r="UTO32" s="203">
        <v>0.65</v>
      </c>
      <c r="UTP32" s="203">
        <v>0.65</v>
      </c>
      <c r="UTQ32" s="203">
        <v>0.65</v>
      </c>
      <c r="UTR32" s="203">
        <v>0.65</v>
      </c>
      <c r="UTS32" s="203">
        <v>0.65</v>
      </c>
      <c r="UTT32" s="203">
        <v>0.65</v>
      </c>
      <c r="UTU32" s="203">
        <v>0.65</v>
      </c>
      <c r="UTV32" s="203">
        <v>0.65</v>
      </c>
      <c r="UTW32" s="203">
        <v>0.65</v>
      </c>
      <c r="UTX32" s="203">
        <v>0.65</v>
      </c>
      <c r="UTY32" s="203">
        <v>0.65</v>
      </c>
      <c r="UTZ32" s="203">
        <v>0.65</v>
      </c>
      <c r="UUA32" s="203">
        <v>0.65</v>
      </c>
      <c r="UUB32" s="203">
        <v>0.65</v>
      </c>
      <c r="UUC32" s="203">
        <v>0.65</v>
      </c>
      <c r="UUD32" s="203">
        <v>0.65</v>
      </c>
      <c r="UUE32" s="203">
        <v>0.65</v>
      </c>
      <c r="UUF32" s="203">
        <v>0.65</v>
      </c>
      <c r="UUG32" s="203">
        <v>0.65</v>
      </c>
      <c r="UUH32" s="203">
        <v>0.65</v>
      </c>
      <c r="UUI32" s="203">
        <v>0.65</v>
      </c>
      <c r="UUJ32" s="203">
        <v>0.65</v>
      </c>
      <c r="UUK32" s="203">
        <v>0.65</v>
      </c>
      <c r="UUL32" s="203">
        <v>0.65</v>
      </c>
      <c r="UUM32" s="203">
        <v>0.65</v>
      </c>
      <c r="UUN32" s="203">
        <v>0.65</v>
      </c>
      <c r="UUO32" s="203">
        <v>0.65</v>
      </c>
      <c r="UUP32" s="203">
        <v>0.65</v>
      </c>
      <c r="UUQ32" s="203">
        <v>0.65</v>
      </c>
      <c r="UUR32" s="203">
        <v>0.65</v>
      </c>
      <c r="UUS32" s="203">
        <v>0.65</v>
      </c>
      <c r="UUT32" s="203">
        <v>0.65</v>
      </c>
      <c r="UUU32" s="203">
        <v>0.65</v>
      </c>
      <c r="UUV32" s="203">
        <v>0.65</v>
      </c>
      <c r="UUW32" s="203">
        <v>0.65</v>
      </c>
      <c r="UUX32" s="203">
        <v>0.65</v>
      </c>
      <c r="UUY32" s="203">
        <v>0.65</v>
      </c>
      <c r="UUZ32" s="203">
        <v>0.65</v>
      </c>
      <c r="UVA32" s="203">
        <v>0.65</v>
      </c>
      <c r="UVB32" s="203">
        <v>0.65</v>
      </c>
      <c r="UVC32" s="203">
        <v>0.65</v>
      </c>
      <c r="UVD32" s="203">
        <v>0.65</v>
      </c>
      <c r="UVE32" s="203">
        <v>0.65</v>
      </c>
      <c r="UVF32" s="203">
        <v>0.65</v>
      </c>
      <c r="UVG32" s="203">
        <v>0.65</v>
      </c>
      <c r="UVH32" s="203">
        <v>0.65</v>
      </c>
      <c r="UVI32" s="203">
        <v>0.65</v>
      </c>
      <c r="UVJ32" s="203">
        <v>0.65</v>
      </c>
      <c r="UVK32" s="203">
        <v>0.65</v>
      </c>
      <c r="UVL32" s="203">
        <v>0.65</v>
      </c>
      <c r="UVM32" s="203">
        <v>0.65</v>
      </c>
      <c r="UVN32" s="203">
        <v>0.65</v>
      </c>
      <c r="UVO32" s="203">
        <v>0.65</v>
      </c>
      <c r="UVP32" s="203">
        <v>0.65</v>
      </c>
      <c r="UVQ32" s="203">
        <v>0.65</v>
      </c>
      <c r="UVR32" s="203">
        <v>0.65</v>
      </c>
      <c r="UVS32" s="203">
        <v>0.65</v>
      </c>
      <c r="UVT32" s="203">
        <v>0.65</v>
      </c>
      <c r="UVU32" s="203">
        <v>0.65</v>
      </c>
      <c r="UVV32" s="203">
        <v>0.65</v>
      </c>
      <c r="UVW32" s="203">
        <v>0.65</v>
      </c>
      <c r="UVX32" s="203">
        <v>0.65</v>
      </c>
      <c r="UVY32" s="203">
        <v>0.65</v>
      </c>
      <c r="UVZ32" s="203">
        <v>0.65</v>
      </c>
      <c r="UWA32" s="203">
        <v>0.65</v>
      </c>
      <c r="UWB32" s="203">
        <v>0.65</v>
      </c>
      <c r="UWC32" s="203">
        <v>0.65</v>
      </c>
      <c r="UWD32" s="203">
        <v>0.65</v>
      </c>
      <c r="UWE32" s="203">
        <v>0.65</v>
      </c>
      <c r="UWF32" s="203">
        <v>0.65</v>
      </c>
      <c r="UWG32" s="203">
        <v>0.65</v>
      </c>
      <c r="UWH32" s="203">
        <v>0.65</v>
      </c>
      <c r="UWI32" s="203">
        <v>0.65</v>
      </c>
      <c r="UWJ32" s="203">
        <v>0.65</v>
      </c>
      <c r="UWK32" s="203">
        <v>0.65</v>
      </c>
      <c r="UWL32" s="203">
        <v>0.65</v>
      </c>
      <c r="UWM32" s="203">
        <v>0.65</v>
      </c>
      <c r="UWN32" s="203">
        <v>0.65</v>
      </c>
      <c r="UWO32" s="203">
        <v>0.65</v>
      </c>
      <c r="UWP32" s="203">
        <v>0.65</v>
      </c>
      <c r="UWQ32" s="203">
        <v>0.65</v>
      </c>
      <c r="UWR32" s="203">
        <v>0.65</v>
      </c>
      <c r="UWS32" s="203">
        <v>0.65</v>
      </c>
      <c r="UWT32" s="203">
        <v>0.65</v>
      </c>
      <c r="UWU32" s="203">
        <v>0.65</v>
      </c>
      <c r="UWV32" s="203">
        <v>0.65</v>
      </c>
      <c r="UWW32" s="203">
        <v>0.65</v>
      </c>
      <c r="UWX32" s="203">
        <v>0.65</v>
      </c>
      <c r="UWY32" s="203">
        <v>0.65</v>
      </c>
      <c r="UWZ32" s="203">
        <v>0.65</v>
      </c>
      <c r="UXA32" s="203">
        <v>0.65</v>
      </c>
      <c r="UXB32" s="203">
        <v>0.65</v>
      </c>
      <c r="UXC32" s="203">
        <v>0.65</v>
      </c>
      <c r="UXD32" s="203">
        <v>0.65</v>
      </c>
      <c r="UXE32" s="203">
        <v>0.65</v>
      </c>
      <c r="UXF32" s="203">
        <v>0.65</v>
      </c>
      <c r="UXG32" s="203">
        <v>0.65</v>
      </c>
      <c r="UXH32" s="203">
        <v>0.65</v>
      </c>
      <c r="UXI32" s="203">
        <v>0.65</v>
      </c>
      <c r="UXJ32" s="203">
        <v>0.65</v>
      </c>
      <c r="UXK32" s="203">
        <v>0.65</v>
      </c>
      <c r="UXL32" s="203">
        <v>0.65</v>
      </c>
      <c r="UXM32" s="203">
        <v>0.65</v>
      </c>
      <c r="UXN32" s="203">
        <v>0.65</v>
      </c>
      <c r="UXO32" s="203">
        <v>0.65</v>
      </c>
      <c r="UXP32" s="203">
        <v>0.65</v>
      </c>
      <c r="UXQ32" s="203">
        <v>0.65</v>
      </c>
      <c r="UXR32" s="203">
        <v>0.65</v>
      </c>
      <c r="UXS32" s="203">
        <v>0.65</v>
      </c>
      <c r="UXT32" s="203">
        <v>0.65</v>
      </c>
      <c r="UXU32" s="203">
        <v>0.65</v>
      </c>
      <c r="UXV32" s="203">
        <v>0.65</v>
      </c>
      <c r="UXW32" s="203">
        <v>0.65</v>
      </c>
      <c r="UXX32" s="203">
        <v>0.65</v>
      </c>
      <c r="UXY32" s="203">
        <v>0.65</v>
      </c>
      <c r="UXZ32" s="203">
        <v>0.65</v>
      </c>
      <c r="UYA32" s="203">
        <v>0.65</v>
      </c>
      <c r="UYB32" s="203">
        <v>0.65</v>
      </c>
      <c r="UYC32" s="203">
        <v>0.65</v>
      </c>
      <c r="UYD32" s="203">
        <v>0.65</v>
      </c>
      <c r="UYE32" s="203">
        <v>0.65</v>
      </c>
      <c r="UYF32" s="203">
        <v>0.65</v>
      </c>
      <c r="UYG32" s="203">
        <v>0.65</v>
      </c>
      <c r="UYH32" s="203">
        <v>0.65</v>
      </c>
      <c r="UYI32" s="203">
        <v>0.65</v>
      </c>
      <c r="UYJ32" s="203">
        <v>0.65</v>
      </c>
      <c r="UYK32" s="203">
        <v>0.65</v>
      </c>
      <c r="UYL32" s="203">
        <v>0.65</v>
      </c>
      <c r="UYM32" s="203">
        <v>0.65</v>
      </c>
      <c r="UYN32" s="203">
        <v>0.65</v>
      </c>
      <c r="UYO32" s="203">
        <v>0.65</v>
      </c>
      <c r="UYP32" s="203">
        <v>0.65</v>
      </c>
      <c r="UYQ32" s="203">
        <v>0.65</v>
      </c>
      <c r="UYR32" s="203">
        <v>0.65</v>
      </c>
      <c r="UYS32" s="203">
        <v>0.65</v>
      </c>
      <c r="UYT32" s="203">
        <v>0.65</v>
      </c>
      <c r="UYU32" s="203">
        <v>0.65</v>
      </c>
      <c r="UYV32" s="203">
        <v>0.65</v>
      </c>
      <c r="UYW32" s="203">
        <v>0.65</v>
      </c>
      <c r="UYX32" s="203">
        <v>0.65</v>
      </c>
      <c r="UYY32" s="203">
        <v>0.65</v>
      </c>
      <c r="UYZ32" s="203">
        <v>0.65</v>
      </c>
      <c r="UZA32" s="203">
        <v>0.65</v>
      </c>
      <c r="UZB32" s="203">
        <v>0.65</v>
      </c>
      <c r="UZC32" s="203">
        <v>0.65</v>
      </c>
      <c r="UZD32" s="203">
        <v>0.65</v>
      </c>
      <c r="UZE32" s="203">
        <v>0.65</v>
      </c>
      <c r="UZF32" s="203">
        <v>0.65</v>
      </c>
      <c r="UZG32" s="203">
        <v>0.65</v>
      </c>
      <c r="UZH32" s="203">
        <v>0.65</v>
      </c>
      <c r="UZI32" s="203">
        <v>0.65</v>
      </c>
      <c r="UZJ32" s="203">
        <v>0.65</v>
      </c>
      <c r="UZK32" s="203">
        <v>0.65</v>
      </c>
      <c r="UZL32" s="203">
        <v>0.65</v>
      </c>
      <c r="UZM32" s="203">
        <v>0.65</v>
      </c>
      <c r="UZN32" s="203">
        <v>0.65</v>
      </c>
      <c r="UZO32" s="203">
        <v>0.65</v>
      </c>
      <c r="UZP32" s="203">
        <v>0.65</v>
      </c>
      <c r="UZQ32" s="203">
        <v>0.65</v>
      </c>
      <c r="UZR32" s="203">
        <v>0.65</v>
      </c>
      <c r="UZS32" s="203">
        <v>0.65</v>
      </c>
      <c r="UZT32" s="203">
        <v>0.65</v>
      </c>
      <c r="UZU32" s="203">
        <v>0.65</v>
      </c>
      <c r="UZV32" s="203">
        <v>0.65</v>
      </c>
      <c r="UZW32" s="203">
        <v>0.65</v>
      </c>
      <c r="UZX32" s="203">
        <v>0.65</v>
      </c>
      <c r="UZY32" s="203">
        <v>0.65</v>
      </c>
      <c r="UZZ32" s="203">
        <v>0.65</v>
      </c>
      <c r="VAA32" s="203">
        <v>0.65</v>
      </c>
      <c r="VAB32" s="203">
        <v>0.65</v>
      </c>
      <c r="VAC32" s="203">
        <v>0.65</v>
      </c>
      <c r="VAD32" s="203">
        <v>0.65</v>
      </c>
      <c r="VAE32" s="203">
        <v>0.65</v>
      </c>
      <c r="VAF32" s="203">
        <v>0.65</v>
      </c>
      <c r="VAG32" s="203">
        <v>0.65</v>
      </c>
      <c r="VAH32" s="203">
        <v>0.65</v>
      </c>
      <c r="VAI32" s="203">
        <v>0.65</v>
      </c>
      <c r="VAJ32" s="203">
        <v>0.65</v>
      </c>
      <c r="VAK32" s="203">
        <v>0.65</v>
      </c>
      <c r="VAL32" s="203">
        <v>0.65</v>
      </c>
      <c r="VAM32" s="203">
        <v>0.65</v>
      </c>
      <c r="VAN32" s="203">
        <v>0.65</v>
      </c>
      <c r="VAO32" s="203">
        <v>0.65</v>
      </c>
      <c r="VAP32" s="203">
        <v>0.65</v>
      </c>
      <c r="VAQ32" s="203">
        <v>0.65</v>
      </c>
      <c r="VAR32" s="203">
        <v>0.65</v>
      </c>
      <c r="VAS32" s="203">
        <v>0.65</v>
      </c>
      <c r="VAT32" s="203">
        <v>0.65</v>
      </c>
      <c r="VAU32" s="203">
        <v>0.65</v>
      </c>
      <c r="VAV32" s="203">
        <v>0.65</v>
      </c>
      <c r="VAW32" s="203">
        <v>0.65</v>
      </c>
      <c r="VAX32" s="203">
        <v>0.65</v>
      </c>
      <c r="VAY32" s="203">
        <v>0.65</v>
      </c>
      <c r="VAZ32" s="203">
        <v>0.65</v>
      </c>
      <c r="VBA32" s="203">
        <v>0.65</v>
      </c>
      <c r="VBB32" s="203">
        <v>0.65</v>
      </c>
      <c r="VBC32" s="203">
        <v>0.65</v>
      </c>
      <c r="VBD32" s="203">
        <v>0.65</v>
      </c>
      <c r="VBE32" s="203">
        <v>0.65</v>
      </c>
      <c r="VBF32" s="203">
        <v>0.65</v>
      </c>
      <c r="VBG32" s="203">
        <v>0.65</v>
      </c>
      <c r="VBH32" s="203">
        <v>0.65</v>
      </c>
      <c r="VBI32" s="203">
        <v>0.65</v>
      </c>
      <c r="VBJ32" s="203">
        <v>0.65</v>
      </c>
      <c r="VBK32" s="203">
        <v>0.65</v>
      </c>
      <c r="VBL32" s="203">
        <v>0.65</v>
      </c>
      <c r="VBM32" s="203">
        <v>0.65</v>
      </c>
      <c r="VBN32" s="203">
        <v>0.65</v>
      </c>
      <c r="VBO32" s="203">
        <v>0.65</v>
      </c>
      <c r="VBP32" s="203">
        <v>0.65</v>
      </c>
      <c r="VBQ32" s="203">
        <v>0.65</v>
      </c>
      <c r="VBR32" s="203">
        <v>0.65</v>
      </c>
      <c r="VBS32" s="203">
        <v>0.65</v>
      </c>
      <c r="VBT32" s="203">
        <v>0.65</v>
      </c>
      <c r="VBU32" s="203">
        <v>0.65</v>
      </c>
      <c r="VBV32" s="203">
        <v>0.65</v>
      </c>
      <c r="VBW32" s="203">
        <v>0.65</v>
      </c>
      <c r="VBX32" s="203">
        <v>0.65</v>
      </c>
      <c r="VBY32" s="203">
        <v>0.65</v>
      </c>
      <c r="VBZ32" s="203">
        <v>0.65</v>
      </c>
      <c r="VCA32" s="203">
        <v>0.65</v>
      </c>
      <c r="VCB32" s="203">
        <v>0.65</v>
      </c>
      <c r="VCC32" s="203">
        <v>0.65</v>
      </c>
      <c r="VCD32" s="203">
        <v>0.65</v>
      </c>
      <c r="VCE32" s="203">
        <v>0.65</v>
      </c>
      <c r="VCF32" s="203">
        <v>0.65</v>
      </c>
      <c r="VCG32" s="203">
        <v>0.65</v>
      </c>
      <c r="VCH32" s="203">
        <v>0.65</v>
      </c>
      <c r="VCI32" s="203">
        <v>0.65</v>
      </c>
      <c r="VCJ32" s="203">
        <v>0.65</v>
      </c>
      <c r="VCK32" s="203">
        <v>0.65</v>
      </c>
      <c r="VCL32" s="203">
        <v>0.65</v>
      </c>
      <c r="VCM32" s="203">
        <v>0.65</v>
      </c>
      <c r="VCN32" s="203">
        <v>0.65</v>
      </c>
      <c r="VCO32" s="203">
        <v>0.65</v>
      </c>
      <c r="VCP32" s="203">
        <v>0.65</v>
      </c>
      <c r="VCQ32" s="203">
        <v>0.65</v>
      </c>
      <c r="VCR32" s="203">
        <v>0.65</v>
      </c>
      <c r="VCS32" s="203">
        <v>0.65</v>
      </c>
      <c r="VCT32" s="203">
        <v>0.65</v>
      </c>
      <c r="VCU32" s="203">
        <v>0.65</v>
      </c>
      <c r="VCV32" s="203">
        <v>0.65</v>
      </c>
      <c r="VCW32" s="203">
        <v>0.65</v>
      </c>
      <c r="VCX32" s="203">
        <v>0.65</v>
      </c>
      <c r="VCY32" s="203">
        <v>0.65</v>
      </c>
      <c r="VCZ32" s="203">
        <v>0.65</v>
      </c>
      <c r="VDA32" s="203">
        <v>0.65</v>
      </c>
      <c r="VDB32" s="203">
        <v>0.65</v>
      </c>
      <c r="VDC32" s="203">
        <v>0.65</v>
      </c>
      <c r="VDD32" s="203">
        <v>0.65</v>
      </c>
      <c r="VDE32" s="203">
        <v>0.65</v>
      </c>
      <c r="VDF32" s="203">
        <v>0.65</v>
      </c>
      <c r="VDG32" s="203">
        <v>0.65</v>
      </c>
      <c r="VDH32" s="203">
        <v>0.65</v>
      </c>
      <c r="VDI32" s="203">
        <v>0.65</v>
      </c>
      <c r="VDJ32" s="203">
        <v>0.65</v>
      </c>
      <c r="VDK32" s="203">
        <v>0.65</v>
      </c>
      <c r="VDL32" s="203">
        <v>0.65</v>
      </c>
      <c r="VDM32" s="203">
        <v>0.65</v>
      </c>
      <c r="VDN32" s="203">
        <v>0.65</v>
      </c>
      <c r="VDO32" s="203">
        <v>0.65</v>
      </c>
      <c r="VDP32" s="203">
        <v>0.65</v>
      </c>
      <c r="VDQ32" s="203">
        <v>0.65</v>
      </c>
      <c r="VDR32" s="203">
        <v>0.65</v>
      </c>
      <c r="VDS32" s="203">
        <v>0.65</v>
      </c>
      <c r="VDT32" s="203">
        <v>0.65</v>
      </c>
      <c r="VDU32" s="203">
        <v>0.65</v>
      </c>
      <c r="VDV32" s="203">
        <v>0.65</v>
      </c>
      <c r="VDW32" s="203">
        <v>0.65</v>
      </c>
      <c r="VDX32" s="203">
        <v>0.65</v>
      </c>
      <c r="VDY32" s="203">
        <v>0.65</v>
      </c>
      <c r="VDZ32" s="203">
        <v>0.65</v>
      </c>
      <c r="VEA32" s="203">
        <v>0.65</v>
      </c>
      <c r="VEB32" s="203">
        <v>0.65</v>
      </c>
      <c r="VEC32" s="203">
        <v>0.65</v>
      </c>
      <c r="VED32" s="203">
        <v>0.65</v>
      </c>
      <c r="VEE32" s="203">
        <v>0.65</v>
      </c>
      <c r="VEF32" s="203">
        <v>0.65</v>
      </c>
      <c r="VEG32" s="203">
        <v>0.65</v>
      </c>
      <c r="VEH32" s="203">
        <v>0.65</v>
      </c>
      <c r="VEI32" s="203">
        <v>0.65</v>
      </c>
      <c r="VEJ32" s="203">
        <v>0.65</v>
      </c>
      <c r="VEK32" s="203">
        <v>0.65</v>
      </c>
      <c r="VEL32" s="203">
        <v>0.65</v>
      </c>
      <c r="VEM32" s="203">
        <v>0.65</v>
      </c>
      <c r="VEN32" s="203">
        <v>0.65</v>
      </c>
      <c r="VEO32" s="203">
        <v>0.65</v>
      </c>
      <c r="VEP32" s="203">
        <v>0.65</v>
      </c>
      <c r="VEQ32" s="203">
        <v>0.65</v>
      </c>
      <c r="VER32" s="203">
        <v>0.65</v>
      </c>
      <c r="VES32" s="203">
        <v>0.65</v>
      </c>
      <c r="VET32" s="203">
        <v>0.65</v>
      </c>
      <c r="VEU32" s="203">
        <v>0.65</v>
      </c>
      <c r="VEV32" s="203">
        <v>0.65</v>
      </c>
      <c r="VEW32" s="203">
        <v>0.65</v>
      </c>
      <c r="VEX32" s="203">
        <v>0.65</v>
      </c>
      <c r="VEY32" s="203">
        <v>0.65</v>
      </c>
      <c r="VEZ32" s="203">
        <v>0.65</v>
      </c>
      <c r="VFA32" s="203">
        <v>0.65</v>
      </c>
      <c r="VFB32" s="203">
        <v>0.65</v>
      </c>
      <c r="VFC32" s="203">
        <v>0.65</v>
      </c>
      <c r="VFD32" s="203">
        <v>0.65</v>
      </c>
      <c r="VFE32" s="203">
        <v>0.65</v>
      </c>
      <c r="VFF32" s="203">
        <v>0.65</v>
      </c>
      <c r="VFG32" s="203">
        <v>0.65</v>
      </c>
      <c r="VFH32" s="203">
        <v>0.65</v>
      </c>
      <c r="VFI32" s="203">
        <v>0.65</v>
      </c>
      <c r="VFJ32" s="203">
        <v>0.65</v>
      </c>
      <c r="VFK32" s="203">
        <v>0.65</v>
      </c>
      <c r="VFL32" s="203">
        <v>0.65</v>
      </c>
      <c r="VFM32" s="203">
        <v>0.65</v>
      </c>
      <c r="VFN32" s="203">
        <v>0.65</v>
      </c>
      <c r="VFO32" s="203">
        <v>0.65</v>
      </c>
      <c r="VFP32" s="203">
        <v>0.65</v>
      </c>
      <c r="VFQ32" s="203">
        <v>0.65</v>
      </c>
      <c r="VFR32" s="203">
        <v>0.65</v>
      </c>
      <c r="VFS32" s="203">
        <v>0.65</v>
      </c>
      <c r="VFT32" s="203">
        <v>0.65</v>
      </c>
      <c r="VFU32" s="203">
        <v>0.65</v>
      </c>
      <c r="VFV32" s="203">
        <v>0.65</v>
      </c>
      <c r="VFW32" s="203">
        <v>0.65</v>
      </c>
      <c r="VFX32" s="203">
        <v>0.65</v>
      </c>
      <c r="VFY32" s="203">
        <v>0.65</v>
      </c>
      <c r="VFZ32" s="203">
        <v>0.65</v>
      </c>
      <c r="VGA32" s="203">
        <v>0.65</v>
      </c>
      <c r="VGB32" s="203">
        <v>0.65</v>
      </c>
      <c r="VGC32" s="203">
        <v>0.65</v>
      </c>
      <c r="VGD32" s="203">
        <v>0.65</v>
      </c>
      <c r="VGE32" s="203">
        <v>0.65</v>
      </c>
      <c r="VGF32" s="203">
        <v>0.65</v>
      </c>
      <c r="VGG32" s="203">
        <v>0.65</v>
      </c>
      <c r="VGH32" s="203">
        <v>0.65</v>
      </c>
      <c r="VGI32" s="203">
        <v>0.65</v>
      </c>
      <c r="VGJ32" s="203">
        <v>0.65</v>
      </c>
      <c r="VGK32" s="203">
        <v>0.65</v>
      </c>
      <c r="VGL32" s="203">
        <v>0.65</v>
      </c>
      <c r="VGM32" s="203">
        <v>0.65</v>
      </c>
      <c r="VGN32" s="203">
        <v>0.65</v>
      </c>
      <c r="VGO32" s="203">
        <v>0.65</v>
      </c>
      <c r="VGP32" s="203">
        <v>0.65</v>
      </c>
      <c r="VGQ32" s="203">
        <v>0.65</v>
      </c>
      <c r="VGR32" s="203">
        <v>0.65</v>
      </c>
      <c r="VGS32" s="203">
        <v>0.65</v>
      </c>
      <c r="VGT32" s="203">
        <v>0.65</v>
      </c>
      <c r="VGU32" s="203">
        <v>0.65</v>
      </c>
      <c r="VGV32" s="203">
        <v>0.65</v>
      </c>
      <c r="VGW32" s="203">
        <v>0.65</v>
      </c>
      <c r="VGX32" s="203">
        <v>0.65</v>
      </c>
      <c r="VGY32" s="203">
        <v>0.65</v>
      </c>
      <c r="VGZ32" s="203">
        <v>0.65</v>
      </c>
      <c r="VHA32" s="203">
        <v>0.65</v>
      </c>
      <c r="VHB32" s="203">
        <v>0.65</v>
      </c>
      <c r="VHC32" s="203">
        <v>0.65</v>
      </c>
      <c r="VHD32" s="203">
        <v>0.65</v>
      </c>
      <c r="VHE32" s="203">
        <v>0.65</v>
      </c>
      <c r="VHF32" s="203">
        <v>0.65</v>
      </c>
      <c r="VHG32" s="203">
        <v>0.65</v>
      </c>
      <c r="VHH32" s="203">
        <v>0.65</v>
      </c>
      <c r="VHI32" s="203">
        <v>0.65</v>
      </c>
      <c r="VHJ32" s="203">
        <v>0.65</v>
      </c>
      <c r="VHK32" s="203">
        <v>0.65</v>
      </c>
      <c r="VHL32" s="203">
        <v>0.65</v>
      </c>
      <c r="VHM32" s="203">
        <v>0.65</v>
      </c>
      <c r="VHN32" s="203">
        <v>0.65</v>
      </c>
      <c r="VHO32" s="203">
        <v>0.65</v>
      </c>
      <c r="VHP32" s="203">
        <v>0.65</v>
      </c>
      <c r="VHQ32" s="203">
        <v>0.65</v>
      </c>
      <c r="VHR32" s="203">
        <v>0.65</v>
      </c>
      <c r="VHS32" s="203">
        <v>0.65</v>
      </c>
      <c r="VHT32" s="203">
        <v>0.65</v>
      </c>
      <c r="VHU32" s="203">
        <v>0.65</v>
      </c>
      <c r="VHV32" s="203">
        <v>0.65</v>
      </c>
      <c r="VHW32" s="203">
        <v>0.65</v>
      </c>
      <c r="VHX32" s="203">
        <v>0.65</v>
      </c>
      <c r="VHY32" s="203">
        <v>0.65</v>
      </c>
      <c r="VHZ32" s="203">
        <v>0.65</v>
      </c>
      <c r="VIA32" s="203">
        <v>0.65</v>
      </c>
      <c r="VIB32" s="203">
        <v>0.65</v>
      </c>
      <c r="VIC32" s="203">
        <v>0.65</v>
      </c>
      <c r="VID32" s="203">
        <v>0.65</v>
      </c>
      <c r="VIE32" s="203">
        <v>0.65</v>
      </c>
      <c r="VIF32" s="203">
        <v>0.65</v>
      </c>
      <c r="VIG32" s="203">
        <v>0.65</v>
      </c>
      <c r="VIH32" s="203">
        <v>0.65</v>
      </c>
      <c r="VII32" s="203">
        <v>0.65</v>
      </c>
      <c r="VIJ32" s="203">
        <v>0.65</v>
      </c>
      <c r="VIK32" s="203">
        <v>0.65</v>
      </c>
      <c r="VIL32" s="203">
        <v>0.65</v>
      </c>
      <c r="VIM32" s="203">
        <v>0.65</v>
      </c>
      <c r="VIN32" s="203">
        <v>0.65</v>
      </c>
      <c r="VIO32" s="203">
        <v>0.65</v>
      </c>
      <c r="VIP32" s="203">
        <v>0.65</v>
      </c>
      <c r="VIQ32" s="203">
        <v>0.65</v>
      </c>
      <c r="VIR32" s="203">
        <v>0.65</v>
      </c>
      <c r="VIS32" s="203">
        <v>0.65</v>
      </c>
      <c r="VIT32" s="203">
        <v>0.65</v>
      </c>
      <c r="VIU32" s="203">
        <v>0.65</v>
      </c>
      <c r="VIV32" s="203">
        <v>0.65</v>
      </c>
      <c r="VIW32" s="203">
        <v>0.65</v>
      </c>
      <c r="VIX32" s="203">
        <v>0.65</v>
      </c>
      <c r="VIY32" s="203">
        <v>0.65</v>
      </c>
      <c r="VIZ32" s="203">
        <v>0.65</v>
      </c>
      <c r="VJA32" s="203">
        <v>0.65</v>
      </c>
      <c r="VJB32" s="203">
        <v>0.65</v>
      </c>
      <c r="VJC32" s="203">
        <v>0.65</v>
      </c>
      <c r="VJD32" s="203">
        <v>0.65</v>
      </c>
      <c r="VJE32" s="203">
        <v>0.65</v>
      </c>
      <c r="VJF32" s="203">
        <v>0.65</v>
      </c>
      <c r="VJG32" s="203">
        <v>0.65</v>
      </c>
      <c r="VJH32" s="203">
        <v>0.65</v>
      </c>
      <c r="VJI32" s="203">
        <v>0.65</v>
      </c>
      <c r="VJJ32" s="203">
        <v>0.65</v>
      </c>
      <c r="VJK32" s="203">
        <v>0.65</v>
      </c>
      <c r="VJL32" s="203">
        <v>0.65</v>
      </c>
      <c r="VJM32" s="203">
        <v>0.65</v>
      </c>
      <c r="VJN32" s="203">
        <v>0.65</v>
      </c>
      <c r="VJO32" s="203">
        <v>0.65</v>
      </c>
      <c r="VJP32" s="203">
        <v>0.65</v>
      </c>
      <c r="VJQ32" s="203">
        <v>0.65</v>
      </c>
      <c r="VJR32" s="203">
        <v>0.65</v>
      </c>
      <c r="VJS32" s="203">
        <v>0.65</v>
      </c>
      <c r="VJT32" s="203">
        <v>0.65</v>
      </c>
      <c r="VJU32" s="203">
        <v>0.65</v>
      </c>
      <c r="VJV32" s="203">
        <v>0.65</v>
      </c>
      <c r="VJW32" s="203">
        <v>0.65</v>
      </c>
      <c r="VJX32" s="203">
        <v>0.65</v>
      </c>
      <c r="VJY32" s="203">
        <v>0.65</v>
      </c>
      <c r="VJZ32" s="203">
        <v>0.65</v>
      </c>
      <c r="VKA32" s="203">
        <v>0.65</v>
      </c>
      <c r="VKB32" s="203">
        <v>0.65</v>
      </c>
      <c r="VKC32" s="203">
        <v>0.65</v>
      </c>
      <c r="VKD32" s="203">
        <v>0.65</v>
      </c>
      <c r="VKE32" s="203">
        <v>0.65</v>
      </c>
      <c r="VKF32" s="203">
        <v>0.65</v>
      </c>
      <c r="VKG32" s="203">
        <v>0.65</v>
      </c>
      <c r="VKH32" s="203">
        <v>0.65</v>
      </c>
      <c r="VKI32" s="203">
        <v>0.65</v>
      </c>
      <c r="VKJ32" s="203">
        <v>0.65</v>
      </c>
      <c r="VKK32" s="203">
        <v>0.65</v>
      </c>
      <c r="VKL32" s="203">
        <v>0.65</v>
      </c>
      <c r="VKM32" s="203">
        <v>0.65</v>
      </c>
      <c r="VKN32" s="203">
        <v>0.65</v>
      </c>
      <c r="VKO32" s="203">
        <v>0.65</v>
      </c>
      <c r="VKP32" s="203">
        <v>0.65</v>
      </c>
      <c r="VKQ32" s="203">
        <v>0.65</v>
      </c>
      <c r="VKR32" s="203">
        <v>0.65</v>
      </c>
      <c r="VKS32" s="203">
        <v>0.65</v>
      </c>
      <c r="VKT32" s="203">
        <v>0.65</v>
      </c>
      <c r="VKU32" s="203">
        <v>0.65</v>
      </c>
      <c r="VKV32" s="203">
        <v>0.65</v>
      </c>
      <c r="VKW32" s="203">
        <v>0.65</v>
      </c>
      <c r="VKX32" s="203">
        <v>0.65</v>
      </c>
      <c r="VKY32" s="203">
        <v>0.65</v>
      </c>
      <c r="VKZ32" s="203">
        <v>0.65</v>
      </c>
      <c r="VLA32" s="203">
        <v>0.65</v>
      </c>
      <c r="VLB32" s="203">
        <v>0.65</v>
      </c>
      <c r="VLC32" s="203">
        <v>0.65</v>
      </c>
      <c r="VLD32" s="203">
        <v>0.65</v>
      </c>
      <c r="VLE32" s="203">
        <v>0.65</v>
      </c>
      <c r="VLF32" s="203">
        <v>0.65</v>
      </c>
      <c r="VLG32" s="203">
        <v>0.65</v>
      </c>
      <c r="VLH32" s="203">
        <v>0.65</v>
      </c>
      <c r="VLI32" s="203">
        <v>0.65</v>
      </c>
      <c r="VLJ32" s="203">
        <v>0.65</v>
      </c>
      <c r="VLK32" s="203">
        <v>0.65</v>
      </c>
      <c r="VLL32" s="203">
        <v>0.65</v>
      </c>
      <c r="VLM32" s="203">
        <v>0.65</v>
      </c>
      <c r="VLN32" s="203">
        <v>0.65</v>
      </c>
      <c r="VLO32" s="203">
        <v>0.65</v>
      </c>
      <c r="VLP32" s="203">
        <v>0.65</v>
      </c>
      <c r="VLQ32" s="203">
        <v>0.65</v>
      </c>
      <c r="VLR32" s="203">
        <v>0.65</v>
      </c>
      <c r="VLS32" s="203">
        <v>0.65</v>
      </c>
      <c r="VLT32" s="203">
        <v>0.65</v>
      </c>
      <c r="VLU32" s="203">
        <v>0.65</v>
      </c>
      <c r="VLV32" s="203">
        <v>0.65</v>
      </c>
      <c r="VLW32" s="203">
        <v>0.65</v>
      </c>
      <c r="VLX32" s="203">
        <v>0.65</v>
      </c>
      <c r="VLY32" s="203">
        <v>0.65</v>
      </c>
      <c r="VLZ32" s="203">
        <v>0.65</v>
      </c>
      <c r="VMA32" s="203">
        <v>0.65</v>
      </c>
      <c r="VMB32" s="203">
        <v>0.65</v>
      </c>
      <c r="VMC32" s="203">
        <v>0.65</v>
      </c>
      <c r="VMD32" s="203">
        <v>0.65</v>
      </c>
      <c r="VME32" s="203">
        <v>0.65</v>
      </c>
      <c r="VMF32" s="203">
        <v>0.65</v>
      </c>
      <c r="VMG32" s="203">
        <v>0.65</v>
      </c>
      <c r="VMH32" s="203">
        <v>0.65</v>
      </c>
      <c r="VMI32" s="203">
        <v>0.65</v>
      </c>
      <c r="VMJ32" s="203">
        <v>0.65</v>
      </c>
      <c r="VMK32" s="203">
        <v>0.65</v>
      </c>
      <c r="VML32" s="203">
        <v>0.65</v>
      </c>
      <c r="VMM32" s="203">
        <v>0.65</v>
      </c>
      <c r="VMN32" s="203">
        <v>0.65</v>
      </c>
      <c r="VMO32" s="203">
        <v>0.65</v>
      </c>
      <c r="VMP32" s="203">
        <v>0.65</v>
      </c>
      <c r="VMQ32" s="203">
        <v>0.65</v>
      </c>
      <c r="VMR32" s="203">
        <v>0.65</v>
      </c>
      <c r="VMS32" s="203">
        <v>0.65</v>
      </c>
      <c r="VMT32" s="203">
        <v>0.65</v>
      </c>
      <c r="VMU32" s="203">
        <v>0.65</v>
      </c>
      <c r="VMV32" s="203">
        <v>0.65</v>
      </c>
      <c r="VMW32" s="203">
        <v>0.65</v>
      </c>
      <c r="VMX32" s="203">
        <v>0.65</v>
      </c>
      <c r="VMY32" s="203">
        <v>0.65</v>
      </c>
      <c r="VMZ32" s="203">
        <v>0.65</v>
      </c>
      <c r="VNA32" s="203">
        <v>0.65</v>
      </c>
      <c r="VNB32" s="203">
        <v>0.65</v>
      </c>
      <c r="VNC32" s="203">
        <v>0.65</v>
      </c>
      <c r="VND32" s="203">
        <v>0.65</v>
      </c>
      <c r="VNE32" s="203">
        <v>0.65</v>
      </c>
      <c r="VNF32" s="203">
        <v>0.65</v>
      </c>
      <c r="VNG32" s="203">
        <v>0.65</v>
      </c>
      <c r="VNH32" s="203">
        <v>0.65</v>
      </c>
      <c r="VNI32" s="203">
        <v>0.65</v>
      </c>
      <c r="VNJ32" s="203">
        <v>0.65</v>
      </c>
      <c r="VNK32" s="203">
        <v>0.65</v>
      </c>
      <c r="VNL32" s="203">
        <v>0.65</v>
      </c>
      <c r="VNM32" s="203">
        <v>0.65</v>
      </c>
      <c r="VNN32" s="203">
        <v>0.65</v>
      </c>
      <c r="VNO32" s="203">
        <v>0.65</v>
      </c>
      <c r="VNP32" s="203">
        <v>0.65</v>
      </c>
      <c r="VNQ32" s="203">
        <v>0.65</v>
      </c>
      <c r="VNR32" s="203">
        <v>0.65</v>
      </c>
      <c r="VNS32" s="203">
        <v>0.65</v>
      </c>
      <c r="VNT32" s="203">
        <v>0.65</v>
      </c>
      <c r="VNU32" s="203">
        <v>0.65</v>
      </c>
      <c r="VNV32" s="203">
        <v>0.65</v>
      </c>
      <c r="VNW32" s="203">
        <v>0.65</v>
      </c>
      <c r="VNX32" s="203">
        <v>0.65</v>
      </c>
      <c r="VNY32" s="203">
        <v>0.65</v>
      </c>
      <c r="VNZ32" s="203">
        <v>0.65</v>
      </c>
      <c r="VOA32" s="203">
        <v>0.65</v>
      </c>
      <c r="VOB32" s="203">
        <v>0.65</v>
      </c>
      <c r="VOC32" s="203">
        <v>0.65</v>
      </c>
      <c r="VOD32" s="203">
        <v>0.65</v>
      </c>
      <c r="VOE32" s="203">
        <v>0.65</v>
      </c>
      <c r="VOF32" s="203">
        <v>0.65</v>
      </c>
      <c r="VOG32" s="203">
        <v>0.65</v>
      </c>
      <c r="VOH32" s="203">
        <v>0.65</v>
      </c>
      <c r="VOI32" s="203">
        <v>0.65</v>
      </c>
      <c r="VOJ32" s="203">
        <v>0.65</v>
      </c>
      <c r="VOK32" s="203">
        <v>0.65</v>
      </c>
      <c r="VOL32" s="203">
        <v>0.65</v>
      </c>
      <c r="VOM32" s="203">
        <v>0.65</v>
      </c>
      <c r="VON32" s="203">
        <v>0.65</v>
      </c>
      <c r="VOO32" s="203">
        <v>0.65</v>
      </c>
      <c r="VOP32" s="203">
        <v>0.65</v>
      </c>
      <c r="VOQ32" s="203">
        <v>0.65</v>
      </c>
      <c r="VOR32" s="203">
        <v>0.65</v>
      </c>
      <c r="VOS32" s="203">
        <v>0.65</v>
      </c>
      <c r="VOT32" s="203">
        <v>0.65</v>
      </c>
      <c r="VOU32" s="203">
        <v>0.65</v>
      </c>
      <c r="VOV32" s="203">
        <v>0.65</v>
      </c>
      <c r="VOW32" s="203">
        <v>0.65</v>
      </c>
      <c r="VOX32" s="203">
        <v>0.65</v>
      </c>
      <c r="VOY32" s="203">
        <v>0.65</v>
      </c>
      <c r="VOZ32" s="203">
        <v>0.65</v>
      </c>
      <c r="VPA32" s="203">
        <v>0.65</v>
      </c>
      <c r="VPB32" s="203">
        <v>0.65</v>
      </c>
      <c r="VPC32" s="203">
        <v>0.65</v>
      </c>
      <c r="VPD32" s="203">
        <v>0.65</v>
      </c>
      <c r="VPE32" s="203">
        <v>0.65</v>
      </c>
      <c r="VPF32" s="203">
        <v>0.65</v>
      </c>
      <c r="VPG32" s="203">
        <v>0.65</v>
      </c>
      <c r="VPH32" s="203">
        <v>0.65</v>
      </c>
      <c r="VPI32" s="203">
        <v>0.65</v>
      </c>
      <c r="VPJ32" s="203">
        <v>0.65</v>
      </c>
      <c r="VPK32" s="203">
        <v>0.65</v>
      </c>
      <c r="VPL32" s="203">
        <v>0.65</v>
      </c>
      <c r="VPM32" s="203">
        <v>0.65</v>
      </c>
      <c r="VPN32" s="203">
        <v>0.65</v>
      </c>
      <c r="VPO32" s="203">
        <v>0.65</v>
      </c>
      <c r="VPP32" s="203">
        <v>0.65</v>
      </c>
      <c r="VPQ32" s="203">
        <v>0.65</v>
      </c>
      <c r="VPR32" s="203">
        <v>0.65</v>
      </c>
      <c r="VPS32" s="203">
        <v>0.65</v>
      </c>
      <c r="VPT32" s="203">
        <v>0.65</v>
      </c>
      <c r="VPU32" s="203">
        <v>0.65</v>
      </c>
      <c r="VPV32" s="203">
        <v>0.65</v>
      </c>
      <c r="VPW32" s="203">
        <v>0.65</v>
      </c>
      <c r="VPX32" s="203">
        <v>0.65</v>
      </c>
      <c r="VPY32" s="203">
        <v>0.65</v>
      </c>
      <c r="VPZ32" s="203">
        <v>0.65</v>
      </c>
      <c r="VQA32" s="203">
        <v>0.65</v>
      </c>
      <c r="VQB32" s="203">
        <v>0.65</v>
      </c>
      <c r="VQC32" s="203">
        <v>0.65</v>
      </c>
      <c r="VQD32" s="203">
        <v>0.65</v>
      </c>
      <c r="VQE32" s="203">
        <v>0.65</v>
      </c>
      <c r="VQF32" s="203">
        <v>0.65</v>
      </c>
      <c r="VQG32" s="203">
        <v>0.65</v>
      </c>
      <c r="VQH32" s="203">
        <v>0.65</v>
      </c>
      <c r="VQI32" s="203">
        <v>0.65</v>
      </c>
      <c r="VQJ32" s="203">
        <v>0.65</v>
      </c>
      <c r="VQK32" s="203">
        <v>0.65</v>
      </c>
      <c r="VQL32" s="203">
        <v>0.65</v>
      </c>
      <c r="VQM32" s="203">
        <v>0.65</v>
      </c>
      <c r="VQN32" s="203">
        <v>0.65</v>
      </c>
      <c r="VQO32" s="203">
        <v>0.65</v>
      </c>
      <c r="VQP32" s="203">
        <v>0.65</v>
      </c>
      <c r="VQQ32" s="203">
        <v>0.65</v>
      </c>
      <c r="VQR32" s="203">
        <v>0.65</v>
      </c>
      <c r="VQS32" s="203">
        <v>0.65</v>
      </c>
      <c r="VQT32" s="203">
        <v>0.65</v>
      </c>
      <c r="VQU32" s="203">
        <v>0.65</v>
      </c>
      <c r="VQV32" s="203">
        <v>0.65</v>
      </c>
      <c r="VQW32" s="203">
        <v>0.65</v>
      </c>
      <c r="VQX32" s="203">
        <v>0.65</v>
      </c>
      <c r="VQY32" s="203">
        <v>0.65</v>
      </c>
      <c r="VQZ32" s="203">
        <v>0.65</v>
      </c>
      <c r="VRA32" s="203">
        <v>0.65</v>
      </c>
      <c r="VRB32" s="203">
        <v>0.65</v>
      </c>
      <c r="VRC32" s="203">
        <v>0.65</v>
      </c>
      <c r="VRD32" s="203">
        <v>0.65</v>
      </c>
      <c r="VRE32" s="203">
        <v>0.65</v>
      </c>
      <c r="VRF32" s="203">
        <v>0.65</v>
      </c>
      <c r="VRG32" s="203">
        <v>0.65</v>
      </c>
      <c r="VRH32" s="203">
        <v>0.65</v>
      </c>
      <c r="VRI32" s="203">
        <v>0.65</v>
      </c>
      <c r="VRJ32" s="203">
        <v>0.65</v>
      </c>
      <c r="VRK32" s="203">
        <v>0.65</v>
      </c>
      <c r="VRL32" s="203">
        <v>0.65</v>
      </c>
      <c r="VRM32" s="203">
        <v>0.65</v>
      </c>
      <c r="VRN32" s="203">
        <v>0.65</v>
      </c>
      <c r="VRO32" s="203">
        <v>0.65</v>
      </c>
      <c r="VRP32" s="203">
        <v>0.65</v>
      </c>
      <c r="VRQ32" s="203">
        <v>0.65</v>
      </c>
      <c r="VRR32" s="203">
        <v>0.65</v>
      </c>
      <c r="VRS32" s="203">
        <v>0.65</v>
      </c>
      <c r="VRT32" s="203">
        <v>0.65</v>
      </c>
      <c r="VRU32" s="203">
        <v>0.65</v>
      </c>
      <c r="VRV32" s="203">
        <v>0.65</v>
      </c>
      <c r="VRW32" s="203">
        <v>0.65</v>
      </c>
      <c r="VRX32" s="203">
        <v>0.65</v>
      </c>
      <c r="VRY32" s="203">
        <v>0.65</v>
      </c>
      <c r="VRZ32" s="203">
        <v>0.65</v>
      </c>
      <c r="VSA32" s="203">
        <v>0.65</v>
      </c>
      <c r="VSB32" s="203">
        <v>0.65</v>
      </c>
      <c r="VSC32" s="203">
        <v>0.65</v>
      </c>
      <c r="VSD32" s="203">
        <v>0.65</v>
      </c>
      <c r="VSE32" s="203">
        <v>0.65</v>
      </c>
      <c r="VSF32" s="203">
        <v>0.65</v>
      </c>
      <c r="VSG32" s="203">
        <v>0.65</v>
      </c>
      <c r="VSH32" s="203">
        <v>0.65</v>
      </c>
      <c r="VSI32" s="203">
        <v>0.65</v>
      </c>
      <c r="VSJ32" s="203">
        <v>0.65</v>
      </c>
      <c r="VSK32" s="203">
        <v>0.65</v>
      </c>
      <c r="VSL32" s="203">
        <v>0.65</v>
      </c>
      <c r="VSM32" s="203">
        <v>0.65</v>
      </c>
      <c r="VSN32" s="203">
        <v>0.65</v>
      </c>
      <c r="VSO32" s="203">
        <v>0.65</v>
      </c>
      <c r="VSP32" s="203">
        <v>0.65</v>
      </c>
      <c r="VSQ32" s="203">
        <v>0.65</v>
      </c>
      <c r="VSR32" s="203">
        <v>0.65</v>
      </c>
      <c r="VSS32" s="203">
        <v>0.65</v>
      </c>
      <c r="VST32" s="203">
        <v>0.65</v>
      </c>
      <c r="VSU32" s="203">
        <v>0.65</v>
      </c>
      <c r="VSV32" s="203">
        <v>0.65</v>
      </c>
      <c r="VSW32" s="203">
        <v>0.65</v>
      </c>
      <c r="VSX32" s="203">
        <v>0.65</v>
      </c>
      <c r="VSY32" s="203">
        <v>0.65</v>
      </c>
      <c r="VSZ32" s="203">
        <v>0.65</v>
      </c>
      <c r="VTA32" s="203">
        <v>0.65</v>
      </c>
      <c r="VTB32" s="203">
        <v>0.65</v>
      </c>
      <c r="VTC32" s="203">
        <v>0.65</v>
      </c>
      <c r="VTD32" s="203">
        <v>0.65</v>
      </c>
      <c r="VTE32" s="203">
        <v>0.65</v>
      </c>
      <c r="VTF32" s="203">
        <v>0.65</v>
      </c>
      <c r="VTG32" s="203">
        <v>0.65</v>
      </c>
      <c r="VTH32" s="203">
        <v>0.65</v>
      </c>
      <c r="VTI32" s="203">
        <v>0.65</v>
      </c>
      <c r="VTJ32" s="203">
        <v>0.65</v>
      </c>
      <c r="VTK32" s="203">
        <v>0.65</v>
      </c>
      <c r="VTL32" s="203">
        <v>0.65</v>
      </c>
      <c r="VTM32" s="203">
        <v>0.65</v>
      </c>
      <c r="VTN32" s="203">
        <v>0.65</v>
      </c>
      <c r="VTO32" s="203">
        <v>0.65</v>
      </c>
      <c r="VTP32" s="203">
        <v>0.65</v>
      </c>
      <c r="VTQ32" s="203">
        <v>0.65</v>
      </c>
      <c r="VTR32" s="203">
        <v>0.65</v>
      </c>
      <c r="VTS32" s="203">
        <v>0.65</v>
      </c>
      <c r="VTT32" s="203">
        <v>0.65</v>
      </c>
      <c r="VTU32" s="203">
        <v>0.65</v>
      </c>
      <c r="VTV32" s="203">
        <v>0.65</v>
      </c>
      <c r="VTW32" s="203">
        <v>0.65</v>
      </c>
      <c r="VTX32" s="203">
        <v>0.65</v>
      </c>
      <c r="VTY32" s="203">
        <v>0.65</v>
      </c>
      <c r="VTZ32" s="203">
        <v>0.65</v>
      </c>
      <c r="VUA32" s="203">
        <v>0.65</v>
      </c>
      <c r="VUB32" s="203">
        <v>0.65</v>
      </c>
      <c r="VUC32" s="203">
        <v>0.65</v>
      </c>
      <c r="VUD32" s="203">
        <v>0.65</v>
      </c>
      <c r="VUE32" s="203">
        <v>0.65</v>
      </c>
      <c r="VUF32" s="203">
        <v>0.65</v>
      </c>
      <c r="VUG32" s="203">
        <v>0.65</v>
      </c>
      <c r="VUH32" s="203">
        <v>0.65</v>
      </c>
      <c r="VUI32" s="203">
        <v>0.65</v>
      </c>
      <c r="VUJ32" s="203">
        <v>0.65</v>
      </c>
      <c r="VUK32" s="203">
        <v>0.65</v>
      </c>
      <c r="VUL32" s="203">
        <v>0.65</v>
      </c>
      <c r="VUM32" s="203">
        <v>0.65</v>
      </c>
      <c r="VUN32" s="203">
        <v>0.65</v>
      </c>
      <c r="VUO32" s="203">
        <v>0.65</v>
      </c>
      <c r="VUP32" s="203">
        <v>0.65</v>
      </c>
      <c r="VUQ32" s="203">
        <v>0.65</v>
      </c>
      <c r="VUR32" s="203">
        <v>0.65</v>
      </c>
      <c r="VUS32" s="203">
        <v>0.65</v>
      </c>
      <c r="VUT32" s="203">
        <v>0.65</v>
      </c>
      <c r="VUU32" s="203">
        <v>0.65</v>
      </c>
      <c r="VUV32" s="203">
        <v>0.65</v>
      </c>
      <c r="VUW32" s="203">
        <v>0.65</v>
      </c>
      <c r="VUX32" s="203">
        <v>0.65</v>
      </c>
      <c r="VUY32" s="203">
        <v>0.65</v>
      </c>
      <c r="VUZ32" s="203">
        <v>0.65</v>
      </c>
      <c r="VVA32" s="203">
        <v>0.65</v>
      </c>
      <c r="VVB32" s="203">
        <v>0.65</v>
      </c>
      <c r="VVC32" s="203">
        <v>0.65</v>
      </c>
      <c r="VVD32" s="203">
        <v>0.65</v>
      </c>
      <c r="VVE32" s="203">
        <v>0.65</v>
      </c>
      <c r="VVF32" s="203">
        <v>0.65</v>
      </c>
      <c r="VVG32" s="203">
        <v>0.65</v>
      </c>
      <c r="VVH32" s="203">
        <v>0.65</v>
      </c>
      <c r="VVI32" s="203">
        <v>0.65</v>
      </c>
      <c r="VVJ32" s="203">
        <v>0.65</v>
      </c>
      <c r="VVK32" s="203">
        <v>0.65</v>
      </c>
      <c r="VVL32" s="203">
        <v>0.65</v>
      </c>
      <c r="VVM32" s="203">
        <v>0.65</v>
      </c>
      <c r="VVN32" s="203">
        <v>0.65</v>
      </c>
      <c r="VVO32" s="203">
        <v>0.65</v>
      </c>
      <c r="VVP32" s="203">
        <v>0.65</v>
      </c>
      <c r="VVQ32" s="203">
        <v>0.65</v>
      </c>
      <c r="VVR32" s="203">
        <v>0.65</v>
      </c>
      <c r="VVS32" s="203">
        <v>0.65</v>
      </c>
      <c r="VVT32" s="203">
        <v>0.65</v>
      </c>
      <c r="VVU32" s="203">
        <v>0.65</v>
      </c>
      <c r="VVV32" s="203">
        <v>0.65</v>
      </c>
      <c r="VVW32" s="203">
        <v>0.65</v>
      </c>
      <c r="VVX32" s="203">
        <v>0.65</v>
      </c>
      <c r="VVY32" s="203">
        <v>0.65</v>
      </c>
      <c r="VVZ32" s="203">
        <v>0.65</v>
      </c>
      <c r="VWA32" s="203">
        <v>0.65</v>
      </c>
      <c r="VWB32" s="203">
        <v>0.65</v>
      </c>
      <c r="VWC32" s="203">
        <v>0.65</v>
      </c>
      <c r="VWD32" s="203">
        <v>0.65</v>
      </c>
      <c r="VWE32" s="203">
        <v>0.65</v>
      </c>
      <c r="VWF32" s="203">
        <v>0.65</v>
      </c>
      <c r="VWG32" s="203">
        <v>0.65</v>
      </c>
      <c r="VWH32" s="203">
        <v>0.65</v>
      </c>
      <c r="VWI32" s="203">
        <v>0.65</v>
      </c>
      <c r="VWJ32" s="203">
        <v>0.65</v>
      </c>
      <c r="VWK32" s="203">
        <v>0.65</v>
      </c>
      <c r="VWL32" s="203">
        <v>0.65</v>
      </c>
      <c r="VWM32" s="203">
        <v>0.65</v>
      </c>
      <c r="VWN32" s="203">
        <v>0.65</v>
      </c>
      <c r="VWO32" s="203">
        <v>0.65</v>
      </c>
      <c r="VWP32" s="203">
        <v>0.65</v>
      </c>
      <c r="VWQ32" s="203">
        <v>0.65</v>
      </c>
      <c r="VWR32" s="203">
        <v>0.65</v>
      </c>
      <c r="VWS32" s="203">
        <v>0.65</v>
      </c>
      <c r="VWT32" s="203">
        <v>0.65</v>
      </c>
      <c r="VWU32" s="203">
        <v>0.65</v>
      </c>
      <c r="VWV32" s="203">
        <v>0.65</v>
      </c>
      <c r="VWW32" s="203">
        <v>0.65</v>
      </c>
      <c r="VWX32" s="203">
        <v>0.65</v>
      </c>
      <c r="VWY32" s="203">
        <v>0.65</v>
      </c>
      <c r="VWZ32" s="203">
        <v>0.65</v>
      </c>
      <c r="VXA32" s="203">
        <v>0.65</v>
      </c>
      <c r="VXB32" s="203">
        <v>0.65</v>
      </c>
      <c r="VXC32" s="203">
        <v>0.65</v>
      </c>
      <c r="VXD32" s="203">
        <v>0.65</v>
      </c>
      <c r="VXE32" s="203">
        <v>0.65</v>
      </c>
      <c r="VXF32" s="203">
        <v>0.65</v>
      </c>
      <c r="VXG32" s="203">
        <v>0.65</v>
      </c>
      <c r="VXH32" s="203">
        <v>0.65</v>
      </c>
      <c r="VXI32" s="203">
        <v>0.65</v>
      </c>
      <c r="VXJ32" s="203">
        <v>0.65</v>
      </c>
      <c r="VXK32" s="203">
        <v>0.65</v>
      </c>
      <c r="VXL32" s="203">
        <v>0.65</v>
      </c>
      <c r="VXM32" s="203">
        <v>0.65</v>
      </c>
      <c r="VXN32" s="203">
        <v>0.65</v>
      </c>
      <c r="VXO32" s="203">
        <v>0.65</v>
      </c>
      <c r="VXP32" s="203">
        <v>0.65</v>
      </c>
      <c r="VXQ32" s="203">
        <v>0.65</v>
      </c>
      <c r="VXR32" s="203">
        <v>0.65</v>
      </c>
      <c r="VXS32" s="203">
        <v>0.65</v>
      </c>
      <c r="VXT32" s="203">
        <v>0.65</v>
      </c>
      <c r="VXU32" s="203">
        <v>0.65</v>
      </c>
      <c r="VXV32" s="203">
        <v>0.65</v>
      </c>
      <c r="VXW32" s="203">
        <v>0.65</v>
      </c>
      <c r="VXX32" s="203">
        <v>0.65</v>
      </c>
      <c r="VXY32" s="203">
        <v>0.65</v>
      </c>
      <c r="VXZ32" s="203">
        <v>0.65</v>
      </c>
      <c r="VYA32" s="203">
        <v>0.65</v>
      </c>
      <c r="VYB32" s="203">
        <v>0.65</v>
      </c>
      <c r="VYC32" s="203">
        <v>0.65</v>
      </c>
      <c r="VYD32" s="203">
        <v>0.65</v>
      </c>
      <c r="VYE32" s="203">
        <v>0.65</v>
      </c>
      <c r="VYF32" s="203">
        <v>0.65</v>
      </c>
      <c r="VYG32" s="203">
        <v>0.65</v>
      </c>
      <c r="VYH32" s="203">
        <v>0.65</v>
      </c>
      <c r="VYI32" s="203">
        <v>0.65</v>
      </c>
      <c r="VYJ32" s="203">
        <v>0.65</v>
      </c>
      <c r="VYK32" s="203">
        <v>0.65</v>
      </c>
      <c r="VYL32" s="203">
        <v>0.65</v>
      </c>
      <c r="VYM32" s="203">
        <v>0.65</v>
      </c>
      <c r="VYN32" s="203">
        <v>0.65</v>
      </c>
      <c r="VYO32" s="203">
        <v>0.65</v>
      </c>
      <c r="VYP32" s="203">
        <v>0.65</v>
      </c>
      <c r="VYQ32" s="203">
        <v>0.65</v>
      </c>
      <c r="VYR32" s="203">
        <v>0.65</v>
      </c>
      <c r="VYS32" s="203">
        <v>0.65</v>
      </c>
      <c r="VYT32" s="203">
        <v>0.65</v>
      </c>
      <c r="VYU32" s="203">
        <v>0.65</v>
      </c>
      <c r="VYV32" s="203">
        <v>0.65</v>
      </c>
      <c r="VYW32" s="203">
        <v>0.65</v>
      </c>
      <c r="VYX32" s="203">
        <v>0.65</v>
      </c>
      <c r="VYY32" s="203">
        <v>0.65</v>
      </c>
      <c r="VYZ32" s="203">
        <v>0.65</v>
      </c>
      <c r="VZA32" s="203">
        <v>0.65</v>
      </c>
      <c r="VZB32" s="203">
        <v>0.65</v>
      </c>
      <c r="VZC32" s="203">
        <v>0.65</v>
      </c>
      <c r="VZD32" s="203">
        <v>0.65</v>
      </c>
      <c r="VZE32" s="203">
        <v>0.65</v>
      </c>
      <c r="VZF32" s="203">
        <v>0.65</v>
      </c>
      <c r="VZG32" s="203">
        <v>0.65</v>
      </c>
      <c r="VZH32" s="203">
        <v>0.65</v>
      </c>
      <c r="VZI32" s="203">
        <v>0.65</v>
      </c>
      <c r="VZJ32" s="203">
        <v>0.65</v>
      </c>
      <c r="VZK32" s="203">
        <v>0.65</v>
      </c>
      <c r="VZL32" s="203">
        <v>0.65</v>
      </c>
      <c r="VZM32" s="203">
        <v>0.65</v>
      </c>
      <c r="VZN32" s="203">
        <v>0.65</v>
      </c>
      <c r="VZO32" s="203">
        <v>0.65</v>
      </c>
      <c r="VZP32" s="203">
        <v>0.65</v>
      </c>
      <c r="VZQ32" s="203">
        <v>0.65</v>
      </c>
      <c r="VZR32" s="203">
        <v>0.65</v>
      </c>
      <c r="VZS32" s="203">
        <v>0.65</v>
      </c>
      <c r="VZT32" s="203">
        <v>0.65</v>
      </c>
      <c r="VZU32" s="203">
        <v>0.65</v>
      </c>
      <c r="VZV32" s="203">
        <v>0.65</v>
      </c>
      <c r="VZW32" s="203">
        <v>0.65</v>
      </c>
      <c r="VZX32" s="203">
        <v>0.65</v>
      </c>
      <c r="VZY32" s="203">
        <v>0.65</v>
      </c>
      <c r="VZZ32" s="203">
        <v>0.65</v>
      </c>
      <c r="WAA32" s="203">
        <v>0.65</v>
      </c>
      <c r="WAB32" s="203">
        <v>0.65</v>
      </c>
      <c r="WAC32" s="203">
        <v>0.65</v>
      </c>
      <c r="WAD32" s="203">
        <v>0.65</v>
      </c>
      <c r="WAE32" s="203">
        <v>0.65</v>
      </c>
      <c r="WAF32" s="203">
        <v>0.65</v>
      </c>
      <c r="WAG32" s="203">
        <v>0.65</v>
      </c>
      <c r="WAH32" s="203">
        <v>0.65</v>
      </c>
      <c r="WAI32" s="203">
        <v>0.65</v>
      </c>
      <c r="WAJ32" s="203">
        <v>0.65</v>
      </c>
      <c r="WAK32" s="203">
        <v>0.65</v>
      </c>
      <c r="WAL32" s="203">
        <v>0.65</v>
      </c>
      <c r="WAM32" s="203">
        <v>0.65</v>
      </c>
      <c r="WAN32" s="203">
        <v>0.65</v>
      </c>
      <c r="WAO32" s="203">
        <v>0.65</v>
      </c>
      <c r="WAP32" s="203">
        <v>0.65</v>
      </c>
      <c r="WAQ32" s="203">
        <v>0.65</v>
      </c>
      <c r="WAR32" s="203">
        <v>0.65</v>
      </c>
      <c r="WAS32" s="203">
        <v>0.65</v>
      </c>
      <c r="WAT32" s="203">
        <v>0.65</v>
      </c>
      <c r="WAU32" s="203">
        <v>0.65</v>
      </c>
      <c r="WAV32" s="203">
        <v>0.65</v>
      </c>
      <c r="WAW32" s="203">
        <v>0.65</v>
      </c>
      <c r="WAX32" s="203">
        <v>0.65</v>
      </c>
      <c r="WAY32" s="203">
        <v>0.65</v>
      </c>
      <c r="WAZ32" s="203">
        <v>0.65</v>
      </c>
      <c r="WBA32" s="203">
        <v>0.65</v>
      </c>
      <c r="WBB32" s="203">
        <v>0.65</v>
      </c>
      <c r="WBC32" s="203">
        <v>0.65</v>
      </c>
      <c r="WBD32" s="203">
        <v>0.65</v>
      </c>
      <c r="WBE32" s="203">
        <v>0.65</v>
      </c>
      <c r="WBF32" s="203">
        <v>0.65</v>
      </c>
      <c r="WBG32" s="203">
        <v>0.65</v>
      </c>
      <c r="WBH32" s="203">
        <v>0.65</v>
      </c>
      <c r="WBI32" s="203">
        <v>0.65</v>
      </c>
      <c r="WBJ32" s="203">
        <v>0.65</v>
      </c>
      <c r="WBK32" s="203">
        <v>0.65</v>
      </c>
      <c r="WBL32" s="203">
        <v>0.65</v>
      </c>
      <c r="WBM32" s="203">
        <v>0.65</v>
      </c>
      <c r="WBN32" s="203">
        <v>0.65</v>
      </c>
      <c r="WBO32" s="203">
        <v>0.65</v>
      </c>
      <c r="WBP32" s="203">
        <v>0.65</v>
      </c>
      <c r="WBQ32" s="203">
        <v>0.65</v>
      </c>
      <c r="WBR32" s="203">
        <v>0.65</v>
      </c>
      <c r="WBS32" s="203">
        <v>0.65</v>
      </c>
      <c r="WBT32" s="203">
        <v>0.65</v>
      </c>
      <c r="WBU32" s="203">
        <v>0.65</v>
      </c>
      <c r="WBV32" s="203">
        <v>0.65</v>
      </c>
      <c r="WBW32" s="203">
        <v>0.65</v>
      </c>
      <c r="WBX32" s="203">
        <v>0.65</v>
      </c>
      <c r="WBY32" s="203">
        <v>0.65</v>
      </c>
      <c r="WBZ32" s="203">
        <v>0.65</v>
      </c>
      <c r="WCA32" s="203">
        <v>0.65</v>
      </c>
      <c r="WCB32" s="203">
        <v>0.65</v>
      </c>
      <c r="WCC32" s="203">
        <v>0.65</v>
      </c>
      <c r="WCD32" s="203">
        <v>0.65</v>
      </c>
      <c r="WCE32" s="203">
        <v>0.65</v>
      </c>
      <c r="WCF32" s="203">
        <v>0.65</v>
      </c>
      <c r="WCG32" s="203">
        <v>0.65</v>
      </c>
      <c r="WCH32" s="203">
        <v>0.65</v>
      </c>
      <c r="WCI32" s="203">
        <v>0.65</v>
      </c>
      <c r="WCJ32" s="203">
        <v>0.65</v>
      </c>
      <c r="WCK32" s="203">
        <v>0.65</v>
      </c>
      <c r="WCL32" s="203">
        <v>0.65</v>
      </c>
      <c r="WCM32" s="203">
        <v>0.65</v>
      </c>
      <c r="WCN32" s="203">
        <v>0.65</v>
      </c>
      <c r="WCO32" s="203">
        <v>0.65</v>
      </c>
      <c r="WCP32" s="203">
        <v>0.65</v>
      </c>
      <c r="WCQ32" s="203">
        <v>0.65</v>
      </c>
      <c r="WCR32" s="203">
        <v>0.65</v>
      </c>
      <c r="WCS32" s="203">
        <v>0.65</v>
      </c>
      <c r="WCT32" s="203">
        <v>0.65</v>
      </c>
      <c r="WCU32" s="203">
        <v>0.65</v>
      </c>
      <c r="WCV32" s="203">
        <v>0.65</v>
      </c>
      <c r="WCW32" s="203">
        <v>0.65</v>
      </c>
      <c r="WCX32" s="203">
        <v>0.65</v>
      </c>
      <c r="WCY32" s="203">
        <v>0.65</v>
      </c>
      <c r="WCZ32" s="203">
        <v>0.65</v>
      </c>
      <c r="WDA32" s="203">
        <v>0.65</v>
      </c>
      <c r="WDB32" s="203">
        <v>0.65</v>
      </c>
      <c r="WDC32" s="203">
        <v>0.65</v>
      </c>
      <c r="WDD32" s="203">
        <v>0.65</v>
      </c>
      <c r="WDE32" s="203">
        <v>0.65</v>
      </c>
      <c r="WDF32" s="203">
        <v>0.65</v>
      </c>
      <c r="WDG32" s="203">
        <v>0.65</v>
      </c>
      <c r="WDH32" s="203">
        <v>0.65</v>
      </c>
      <c r="WDI32" s="203">
        <v>0.65</v>
      </c>
      <c r="WDJ32" s="203">
        <v>0.65</v>
      </c>
      <c r="WDK32" s="203">
        <v>0.65</v>
      </c>
      <c r="WDL32" s="203">
        <v>0.65</v>
      </c>
      <c r="WDM32" s="203">
        <v>0.65</v>
      </c>
      <c r="WDN32" s="203">
        <v>0.65</v>
      </c>
      <c r="WDO32" s="203">
        <v>0.65</v>
      </c>
      <c r="WDP32" s="203">
        <v>0.65</v>
      </c>
      <c r="WDQ32" s="203">
        <v>0.65</v>
      </c>
      <c r="WDR32" s="203">
        <v>0.65</v>
      </c>
      <c r="WDS32" s="203">
        <v>0.65</v>
      </c>
      <c r="WDT32" s="203">
        <v>0.65</v>
      </c>
      <c r="WDU32" s="203">
        <v>0.65</v>
      </c>
      <c r="WDV32" s="203">
        <v>0.65</v>
      </c>
      <c r="WDW32" s="203">
        <v>0.65</v>
      </c>
      <c r="WDX32" s="203">
        <v>0.65</v>
      </c>
      <c r="WDY32" s="203">
        <v>0.65</v>
      </c>
      <c r="WDZ32" s="203">
        <v>0.65</v>
      </c>
      <c r="WEA32" s="203">
        <v>0.65</v>
      </c>
      <c r="WEB32" s="203">
        <v>0.65</v>
      </c>
      <c r="WEC32" s="203">
        <v>0.65</v>
      </c>
      <c r="WED32" s="203">
        <v>0.65</v>
      </c>
      <c r="WEE32" s="203">
        <v>0.65</v>
      </c>
      <c r="WEF32" s="203">
        <v>0.65</v>
      </c>
      <c r="WEG32" s="203">
        <v>0.65</v>
      </c>
      <c r="WEH32" s="203">
        <v>0.65</v>
      </c>
      <c r="WEI32" s="203">
        <v>0.65</v>
      </c>
      <c r="WEJ32" s="203">
        <v>0.65</v>
      </c>
      <c r="WEK32" s="203">
        <v>0.65</v>
      </c>
      <c r="WEL32" s="203">
        <v>0.65</v>
      </c>
      <c r="WEM32" s="203">
        <v>0.65</v>
      </c>
      <c r="WEN32" s="203">
        <v>0.65</v>
      </c>
      <c r="WEO32" s="203">
        <v>0.65</v>
      </c>
      <c r="WEP32" s="203">
        <v>0.65</v>
      </c>
      <c r="WEQ32" s="203">
        <v>0.65</v>
      </c>
      <c r="WER32" s="203">
        <v>0.65</v>
      </c>
      <c r="WES32" s="203">
        <v>0.65</v>
      </c>
      <c r="WET32" s="203">
        <v>0.65</v>
      </c>
      <c r="WEU32" s="203">
        <v>0.65</v>
      </c>
      <c r="WEV32" s="203">
        <v>0.65</v>
      </c>
      <c r="WEW32" s="203">
        <v>0.65</v>
      </c>
      <c r="WEX32" s="203">
        <v>0.65</v>
      </c>
      <c r="WEY32" s="203">
        <v>0.65</v>
      </c>
      <c r="WEZ32" s="203">
        <v>0.65</v>
      </c>
      <c r="WFA32" s="203">
        <v>0.65</v>
      </c>
      <c r="WFB32" s="203">
        <v>0.65</v>
      </c>
      <c r="WFC32" s="203">
        <v>0.65</v>
      </c>
      <c r="WFD32" s="203">
        <v>0.65</v>
      </c>
      <c r="WFE32" s="203">
        <v>0.65</v>
      </c>
      <c r="WFF32" s="203">
        <v>0.65</v>
      </c>
      <c r="WFG32" s="203">
        <v>0.65</v>
      </c>
      <c r="WFH32" s="203">
        <v>0.65</v>
      </c>
      <c r="WFI32" s="203">
        <v>0.65</v>
      </c>
      <c r="WFJ32" s="203">
        <v>0.65</v>
      </c>
      <c r="WFK32" s="203">
        <v>0.65</v>
      </c>
      <c r="WFL32" s="203">
        <v>0.65</v>
      </c>
      <c r="WFM32" s="203">
        <v>0.65</v>
      </c>
      <c r="WFN32" s="203">
        <v>0.65</v>
      </c>
      <c r="WFO32" s="203">
        <v>0.65</v>
      </c>
      <c r="WFP32" s="203">
        <v>0.65</v>
      </c>
      <c r="WFQ32" s="203">
        <v>0.65</v>
      </c>
      <c r="WFR32" s="203">
        <v>0.65</v>
      </c>
      <c r="WFS32" s="203">
        <v>0.65</v>
      </c>
      <c r="WFT32" s="203">
        <v>0.65</v>
      </c>
      <c r="WFU32" s="203">
        <v>0.65</v>
      </c>
      <c r="WFV32" s="203">
        <v>0.65</v>
      </c>
      <c r="WFW32" s="203">
        <v>0.65</v>
      </c>
      <c r="WFX32" s="203">
        <v>0.65</v>
      </c>
      <c r="WFY32" s="203">
        <v>0.65</v>
      </c>
      <c r="WFZ32" s="203">
        <v>0.65</v>
      </c>
      <c r="WGA32" s="203">
        <v>0.65</v>
      </c>
      <c r="WGB32" s="203">
        <v>0.65</v>
      </c>
      <c r="WGC32" s="203">
        <v>0.65</v>
      </c>
      <c r="WGD32" s="203">
        <v>0.65</v>
      </c>
      <c r="WGE32" s="203">
        <v>0.65</v>
      </c>
      <c r="WGF32" s="203">
        <v>0.65</v>
      </c>
      <c r="WGG32" s="203">
        <v>0.65</v>
      </c>
      <c r="WGH32" s="203">
        <v>0.65</v>
      </c>
      <c r="WGI32" s="203">
        <v>0.65</v>
      </c>
      <c r="WGJ32" s="203">
        <v>0.65</v>
      </c>
      <c r="WGK32" s="203">
        <v>0.65</v>
      </c>
      <c r="WGL32" s="203">
        <v>0.65</v>
      </c>
      <c r="WGM32" s="203">
        <v>0.65</v>
      </c>
      <c r="WGN32" s="203">
        <v>0.65</v>
      </c>
      <c r="WGO32" s="203">
        <v>0.65</v>
      </c>
      <c r="WGP32" s="203">
        <v>0.65</v>
      </c>
      <c r="WGQ32" s="203">
        <v>0.65</v>
      </c>
      <c r="WGR32" s="203">
        <v>0.65</v>
      </c>
      <c r="WGS32" s="203">
        <v>0.65</v>
      </c>
      <c r="WGT32" s="203">
        <v>0.65</v>
      </c>
      <c r="WGU32" s="203">
        <v>0.65</v>
      </c>
      <c r="WGV32" s="203">
        <v>0.65</v>
      </c>
      <c r="WGW32" s="203">
        <v>0.65</v>
      </c>
      <c r="WGX32" s="203">
        <v>0.65</v>
      </c>
      <c r="WGY32" s="203">
        <v>0.65</v>
      </c>
      <c r="WGZ32" s="203">
        <v>0.65</v>
      </c>
      <c r="WHA32" s="203">
        <v>0.65</v>
      </c>
      <c r="WHB32" s="203">
        <v>0.65</v>
      </c>
      <c r="WHC32" s="203">
        <v>0.65</v>
      </c>
      <c r="WHD32" s="203">
        <v>0.65</v>
      </c>
      <c r="WHE32" s="203">
        <v>0.65</v>
      </c>
      <c r="WHF32" s="203">
        <v>0.65</v>
      </c>
      <c r="WHG32" s="203">
        <v>0.65</v>
      </c>
      <c r="WHH32" s="203">
        <v>0.65</v>
      </c>
      <c r="WHI32" s="203">
        <v>0.65</v>
      </c>
      <c r="WHJ32" s="203">
        <v>0.65</v>
      </c>
      <c r="WHK32" s="203">
        <v>0.65</v>
      </c>
      <c r="WHL32" s="203">
        <v>0.65</v>
      </c>
      <c r="WHM32" s="203">
        <v>0.65</v>
      </c>
      <c r="WHN32" s="203">
        <v>0.65</v>
      </c>
      <c r="WHO32" s="203">
        <v>0.65</v>
      </c>
      <c r="WHP32" s="203">
        <v>0.65</v>
      </c>
      <c r="WHQ32" s="203">
        <v>0.65</v>
      </c>
      <c r="WHR32" s="203">
        <v>0.65</v>
      </c>
      <c r="WHS32" s="203">
        <v>0.65</v>
      </c>
      <c r="WHT32" s="203">
        <v>0.65</v>
      </c>
      <c r="WHU32" s="203">
        <v>0.65</v>
      </c>
      <c r="WHV32" s="203">
        <v>0.65</v>
      </c>
      <c r="WHW32" s="203">
        <v>0.65</v>
      </c>
      <c r="WHX32" s="203">
        <v>0.65</v>
      </c>
      <c r="WHY32" s="203">
        <v>0.65</v>
      </c>
      <c r="WHZ32" s="203">
        <v>0.65</v>
      </c>
      <c r="WIA32" s="203">
        <v>0.65</v>
      </c>
      <c r="WIB32" s="203">
        <v>0.65</v>
      </c>
      <c r="WIC32" s="203">
        <v>0.65</v>
      </c>
      <c r="WID32" s="203">
        <v>0.65</v>
      </c>
      <c r="WIE32" s="203">
        <v>0.65</v>
      </c>
      <c r="WIF32" s="203">
        <v>0.65</v>
      </c>
      <c r="WIG32" s="203">
        <v>0.65</v>
      </c>
      <c r="WIH32" s="203">
        <v>0.65</v>
      </c>
      <c r="WII32" s="203">
        <v>0.65</v>
      </c>
      <c r="WIJ32" s="203">
        <v>0.65</v>
      </c>
      <c r="WIK32" s="203">
        <v>0.65</v>
      </c>
      <c r="WIL32" s="203">
        <v>0.65</v>
      </c>
      <c r="WIM32" s="203">
        <v>0.65</v>
      </c>
      <c r="WIN32" s="203">
        <v>0.65</v>
      </c>
      <c r="WIO32" s="203">
        <v>0.65</v>
      </c>
      <c r="WIP32" s="203">
        <v>0.65</v>
      </c>
      <c r="WIQ32" s="203">
        <v>0.65</v>
      </c>
      <c r="WIR32" s="203">
        <v>0.65</v>
      </c>
      <c r="WIS32" s="203">
        <v>0.65</v>
      </c>
      <c r="WIT32" s="203">
        <v>0.65</v>
      </c>
      <c r="WIU32" s="203">
        <v>0.65</v>
      </c>
      <c r="WIV32" s="203">
        <v>0.65</v>
      </c>
      <c r="WIW32" s="203">
        <v>0.65</v>
      </c>
      <c r="WIX32" s="203">
        <v>0.65</v>
      </c>
      <c r="WIY32" s="203">
        <v>0.65</v>
      </c>
      <c r="WIZ32" s="203">
        <v>0.65</v>
      </c>
      <c r="WJA32" s="203">
        <v>0.65</v>
      </c>
      <c r="WJB32" s="203">
        <v>0.65</v>
      </c>
      <c r="WJC32" s="203">
        <v>0.65</v>
      </c>
      <c r="WJD32" s="203">
        <v>0.65</v>
      </c>
      <c r="WJE32" s="203">
        <v>0.65</v>
      </c>
      <c r="WJF32" s="203">
        <v>0.65</v>
      </c>
      <c r="WJG32" s="203">
        <v>0.65</v>
      </c>
      <c r="WJH32" s="203">
        <v>0.65</v>
      </c>
      <c r="WJI32" s="203">
        <v>0.65</v>
      </c>
      <c r="WJJ32" s="203">
        <v>0.65</v>
      </c>
      <c r="WJK32" s="203">
        <v>0.65</v>
      </c>
      <c r="WJL32" s="203">
        <v>0.65</v>
      </c>
      <c r="WJM32" s="203">
        <v>0.65</v>
      </c>
      <c r="WJN32" s="203">
        <v>0.65</v>
      </c>
      <c r="WJO32" s="203">
        <v>0.65</v>
      </c>
      <c r="WJP32" s="203">
        <v>0.65</v>
      </c>
      <c r="WJQ32" s="203">
        <v>0.65</v>
      </c>
      <c r="WJR32" s="203">
        <v>0.65</v>
      </c>
      <c r="WJS32" s="203">
        <v>0.65</v>
      </c>
      <c r="WJT32" s="203">
        <v>0.65</v>
      </c>
      <c r="WJU32" s="203">
        <v>0.65</v>
      </c>
      <c r="WJV32" s="203">
        <v>0.65</v>
      </c>
      <c r="WJW32" s="203">
        <v>0.65</v>
      </c>
      <c r="WJX32" s="203">
        <v>0.65</v>
      </c>
      <c r="WJY32" s="203">
        <v>0.65</v>
      </c>
      <c r="WJZ32" s="203">
        <v>0.65</v>
      </c>
      <c r="WKA32" s="203">
        <v>0.65</v>
      </c>
      <c r="WKB32" s="203">
        <v>0.65</v>
      </c>
      <c r="WKC32" s="203">
        <v>0.65</v>
      </c>
      <c r="WKD32" s="203">
        <v>0.65</v>
      </c>
      <c r="WKE32" s="203">
        <v>0.65</v>
      </c>
      <c r="WKF32" s="203">
        <v>0.65</v>
      </c>
      <c r="WKG32" s="203">
        <v>0.65</v>
      </c>
      <c r="WKH32" s="203">
        <v>0.65</v>
      </c>
      <c r="WKI32" s="203">
        <v>0.65</v>
      </c>
      <c r="WKJ32" s="203">
        <v>0.65</v>
      </c>
      <c r="WKK32" s="203">
        <v>0.65</v>
      </c>
      <c r="WKL32" s="203">
        <v>0.65</v>
      </c>
      <c r="WKM32" s="203">
        <v>0.65</v>
      </c>
      <c r="WKN32" s="203">
        <v>0.65</v>
      </c>
      <c r="WKO32" s="203">
        <v>0.65</v>
      </c>
      <c r="WKP32" s="203">
        <v>0.65</v>
      </c>
      <c r="WKQ32" s="203">
        <v>0.65</v>
      </c>
      <c r="WKR32" s="203">
        <v>0.65</v>
      </c>
      <c r="WKS32" s="203">
        <v>0.65</v>
      </c>
      <c r="WKT32" s="203">
        <v>0.65</v>
      </c>
      <c r="WKU32" s="203">
        <v>0.65</v>
      </c>
      <c r="WKV32" s="203">
        <v>0.65</v>
      </c>
      <c r="WKW32" s="203">
        <v>0.65</v>
      </c>
      <c r="WKX32" s="203">
        <v>0.65</v>
      </c>
      <c r="WKY32" s="203">
        <v>0.65</v>
      </c>
      <c r="WKZ32" s="203">
        <v>0.65</v>
      </c>
      <c r="WLA32" s="203">
        <v>0.65</v>
      </c>
      <c r="WLB32" s="203">
        <v>0.65</v>
      </c>
      <c r="WLC32" s="203">
        <v>0.65</v>
      </c>
      <c r="WLD32" s="203">
        <v>0.65</v>
      </c>
      <c r="WLE32" s="203">
        <v>0.65</v>
      </c>
      <c r="WLF32" s="203">
        <v>0.65</v>
      </c>
      <c r="WLG32" s="203">
        <v>0.65</v>
      </c>
      <c r="WLH32" s="203">
        <v>0.65</v>
      </c>
      <c r="WLI32" s="203">
        <v>0.65</v>
      </c>
      <c r="WLJ32" s="203">
        <v>0.65</v>
      </c>
      <c r="WLK32" s="203">
        <v>0.65</v>
      </c>
      <c r="WLL32" s="203">
        <v>0.65</v>
      </c>
      <c r="WLM32" s="203">
        <v>0.65</v>
      </c>
      <c r="WLN32" s="203">
        <v>0.65</v>
      </c>
      <c r="WLO32" s="203">
        <v>0.65</v>
      </c>
      <c r="WLP32" s="203">
        <v>0.65</v>
      </c>
      <c r="WLQ32" s="203">
        <v>0.65</v>
      </c>
      <c r="WLR32" s="203">
        <v>0.65</v>
      </c>
      <c r="WLS32" s="203">
        <v>0.65</v>
      </c>
      <c r="WLT32" s="203">
        <v>0.65</v>
      </c>
      <c r="WLU32" s="203">
        <v>0.65</v>
      </c>
      <c r="WLV32" s="203">
        <v>0.65</v>
      </c>
      <c r="WLW32" s="203">
        <v>0.65</v>
      </c>
      <c r="WLX32" s="203">
        <v>0.65</v>
      </c>
      <c r="WLY32" s="203">
        <v>0.65</v>
      </c>
      <c r="WLZ32" s="203">
        <v>0.65</v>
      </c>
      <c r="WMA32" s="203">
        <v>0.65</v>
      </c>
      <c r="WMB32" s="203">
        <v>0.65</v>
      </c>
      <c r="WMC32" s="203">
        <v>0.65</v>
      </c>
      <c r="WMD32" s="203">
        <v>0.65</v>
      </c>
      <c r="WME32" s="203">
        <v>0.65</v>
      </c>
      <c r="WMF32" s="203">
        <v>0.65</v>
      </c>
      <c r="WMG32" s="203">
        <v>0.65</v>
      </c>
      <c r="WMH32" s="203">
        <v>0.65</v>
      </c>
      <c r="WMI32" s="203">
        <v>0.65</v>
      </c>
      <c r="WMJ32" s="203">
        <v>0.65</v>
      </c>
      <c r="WMK32" s="203">
        <v>0.65</v>
      </c>
      <c r="WML32" s="203">
        <v>0.65</v>
      </c>
      <c r="WMM32" s="203">
        <v>0.65</v>
      </c>
      <c r="WMN32" s="203">
        <v>0.65</v>
      </c>
      <c r="WMO32" s="203">
        <v>0.65</v>
      </c>
      <c r="WMP32" s="203">
        <v>0.65</v>
      </c>
      <c r="WMQ32" s="203">
        <v>0.65</v>
      </c>
      <c r="WMR32" s="203">
        <v>0.65</v>
      </c>
      <c r="WMS32" s="203">
        <v>0.65</v>
      </c>
      <c r="WMT32" s="203">
        <v>0.65</v>
      </c>
      <c r="WMU32" s="203">
        <v>0.65</v>
      </c>
      <c r="WMV32" s="203">
        <v>0.65</v>
      </c>
      <c r="WMW32" s="203">
        <v>0.65</v>
      </c>
      <c r="WMX32" s="203">
        <v>0.65</v>
      </c>
      <c r="WMY32" s="203">
        <v>0.65</v>
      </c>
      <c r="WMZ32" s="203">
        <v>0.65</v>
      </c>
      <c r="WNA32" s="203">
        <v>0.65</v>
      </c>
      <c r="WNB32" s="203">
        <v>0.65</v>
      </c>
      <c r="WNC32" s="203">
        <v>0.65</v>
      </c>
      <c r="WND32" s="203">
        <v>0.65</v>
      </c>
      <c r="WNE32" s="203">
        <v>0.65</v>
      </c>
      <c r="WNF32" s="203">
        <v>0.65</v>
      </c>
      <c r="WNG32" s="203">
        <v>0.65</v>
      </c>
      <c r="WNH32" s="203">
        <v>0.65</v>
      </c>
      <c r="WNI32" s="203">
        <v>0.65</v>
      </c>
      <c r="WNJ32" s="203">
        <v>0.65</v>
      </c>
      <c r="WNK32" s="203">
        <v>0.65</v>
      </c>
      <c r="WNL32" s="203">
        <v>0.65</v>
      </c>
      <c r="WNM32" s="203">
        <v>0.65</v>
      </c>
      <c r="WNN32" s="203">
        <v>0.65</v>
      </c>
      <c r="WNO32" s="203">
        <v>0.65</v>
      </c>
      <c r="WNP32" s="203">
        <v>0.65</v>
      </c>
      <c r="WNQ32" s="203">
        <v>0.65</v>
      </c>
      <c r="WNR32" s="203">
        <v>0.65</v>
      </c>
      <c r="WNS32" s="203">
        <v>0.65</v>
      </c>
      <c r="WNT32" s="203">
        <v>0.65</v>
      </c>
      <c r="WNU32" s="203">
        <v>0.65</v>
      </c>
      <c r="WNV32" s="203">
        <v>0.65</v>
      </c>
      <c r="WNW32" s="203">
        <v>0.65</v>
      </c>
      <c r="WNX32" s="203">
        <v>0.65</v>
      </c>
      <c r="WNY32" s="203">
        <v>0.65</v>
      </c>
      <c r="WNZ32" s="203">
        <v>0.65</v>
      </c>
      <c r="WOA32" s="203">
        <v>0.65</v>
      </c>
      <c r="WOB32" s="203">
        <v>0.65</v>
      </c>
      <c r="WOC32" s="203">
        <v>0.65</v>
      </c>
      <c r="WOD32" s="203">
        <v>0.65</v>
      </c>
      <c r="WOE32" s="203">
        <v>0.65</v>
      </c>
      <c r="WOF32" s="203">
        <v>0.65</v>
      </c>
      <c r="WOG32" s="203">
        <v>0.65</v>
      </c>
      <c r="WOH32" s="203">
        <v>0.65</v>
      </c>
      <c r="WOI32" s="203">
        <v>0.65</v>
      </c>
      <c r="WOJ32" s="203">
        <v>0.65</v>
      </c>
      <c r="WOK32" s="203">
        <v>0.65</v>
      </c>
      <c r="WOL32" s="203">
        <v>0.65</v>
      </c>
      <c r="WOM32" s="203">
        <v>0.65</v>
      </c>
      <c r="WON32" s="203">
        <v>0.65</v>
      </c>
      <c r="WOO32" s="203">
        <v>0.65</v>
      </c>
      <c r="WOP32" s="203">
        <v>0.65</v>
      </c>
      <c r="WOQ32" s="203">
        <v>0.65</v>
      </c>
      <c r="WOR32" s="203">
        <v>0.65</v>
      </c>
      <c r="WOS32" s="203">
        <v>0.65</v>
      </c>
      <c r="WOT32" s="203">
        <v>0.65</v>
      </c>
      <c r="WOU32" s="203">
        <v>0.65</v>
      </c>
      <c r="WOV32" s="203">
        <v>0.65</v>
      </c>
      <c r="WOW32" s="203">
        <v>0.65</v>
      </c>
      <c r="WOX32" s="203">
        <v>0.65</v>
      </c>
      <c r="WOY32" s="203">
        <v>0.65</v>
      </c>
      <c r="WOZ32" s="203">
        <v>0.65</v>
      </c>
      <c r="WPA32" s="203">
        <v>0.65</v>
      </c>
      <c r="WPB32" s="203">
        <v>0.65</v>
      </c>
      <c r="WPC32" s="203">
        <v>0.65</v>
      </c>
      <c r="WPD32" s="203">
        <v>0.65</v>
      </c>
      <c r="WPE32" s="203">
        <v>0.65</v>
      </c>
      <c r="WPF32" s="203">
        <v>0.65</v>
      </c>
      <c r="WPG32" s="203">
        <v>0.65</v>
      </c>
      <c r="WPH32" s="203">
        <v>0.65</v>
      </c>
      <c r="WPI32" s="203">
        <v>0.65</v>
      </c>
      <c r="WPJ32" s="203">
        <v>0.65</v>
      </c>
      <c r="WPK32" s="203">
        <v>0.65</v>
      </c>
      <c r="WPL32" s="203">
        <v>0.65</v>
      </c>
      <c r="WPM32" s="203">
        <v>0.65</v>
      </c>
      <c r="WPN32" s="203">
        <v>0.65</v>
      </c>
      <c r="WPO32" s="203">
        <v>0.65</v>
      </c>
      <c r="WPP32" s="203">
        <v>0.65</v>
      </c>
      <c r="WPQ32" s="203">
        <v>0.65</v>
      </c>
      <c r="WPR32" s="203">
        <v>0.65</v>
      </c>
      <c r="WPS32" s="203">
        <v>0.65</v>
      </c>
      <c r="WPT32" s="203">
        <v>0.65</v>
      </c>
      <c r="WPU32" s="203">
        <v>0.65</v>
      </c>
      <c r="WPV32" s="203">
        <v>0.65</v>
      </c>
      <c r="WPW32" s="203">
        <v>0.65</v>
      </c>
      <c r="WPX32" s="203">
        <v>0.65</v>
      </c>
      <c r="WPY32" s="203">
        <v>0.65</v>
      </c>
      <c r="WPZ32" s="203">
        <v>0.65</v>
      </c>
      <c r="WQA32" s="203">
        <v>0.65</v>
      </c>
      <c r="WQB32" s="203">
        <v>0.65</v>
      </c>
      <c r="WQC32" s="203">
        <v>0.65</v>
      </c>
      <c r="WQD32" s="203">
        <v>0.65</v>
      </c>
      <c r="WQE32" s="203">
        <v>0.65</v>
      </c>
      <c r="WQF32" s="203">
        <v>0.65</v>
      </c>
      <c r="WQG32" s="203">
        <v>0.65</v>
      </c>
      <c r="WQH32" s="203">
        <v>0.65</v>
      </c>
      <c r="WQI32" s="203">
        <v>0.65</v>
      </c>
      <c r="WQJ32" s="203">
        <v>0.65</v>
      </c>
      <c r="WQK32" s="203">
        <v>0.65</v>
      </c>
      <c r="WQL32" s="203">
        <v>0.65</v>
      </c>
      <c r="WQM32" s="203">
        <v>0.65</v>
      </c>
      <c r="WQN32" s="203">
        <v>0.65</v>
      </c>
      <c r="WQO32" s="203">
        <v>0.65</v>
      </c>
      <c r="WQP32" s="203">
        <v>0.65</v>
      </c>
      <c r="WQQ32" s="203">
        <v>0.65</v>
      </c>
      <c r="WQR32" s="203">
        <v>0.65</v>
      </c>
      <c r="WQS32" s="203">
        <v>0.65</v>
      </c>
      <c r="WQT32" s="203">
        <v>0.65</v>
      </c>
      <c r="WQU32" s="203">
        <v>0.65</v>
      </c>
      <c r="WQV32" s="203">
        <v>0.65</v>
      </c>
      <c r="WQW32" s="203">
        <v>0.65</v>
      </c>
      <c r="WQX32" s="203">
        <v>0.65</v>
      </c>
      <c r="WQY32" s="203">
        <v>0.65</v>
      </c>
      <c r="WQZ32" s="203">
        <v>0.65</v>
      </c>
      <c r="WRA32" s="203">
        <v>0.65</v>
      </c>
      <c r="WRB32" s="203">
        <v>0.65</v>
      </c>
      <c r="WRC32" s="203">
        <v>0.65</v>
      </c>
      <c r="WRD32" s="203">
        <v>0.65</v>
      </c>
      <c r="WRE32" s="203">
        <v>0.65</v>
      </c>
      <c r="WRF32" s="203">
        <v>0.65</v>
      </c>
      <c r="WRG32" s="203">
        <v>0.65</v>
      </c>
      <c r="WRH32" s="203">
        <v>0.65</v>
      </c>
      <c r="WRI32" s="203">
        <v>0.65</v>
      </c>
      <c r="WRJ32" s="203">
        <v>0.65</v>
      </c>
      <c r="WRK32" s="203">
        <v>0.65</v>
      </c>
      <c r="WRL32" s="203">
        <v>0.65</v>
      </c>
      <c r="WRM32" s="203">
        <v>0.65</v>
      </c>
      <c r="WRN32" s="203">
        <v>0.65</v>
      </c>
      <c r="WRO32" s="203">
        <v>0.65</v>
      </c>
      <c r="WRP32" s="203">
        <v>0.65</v>
      </c>
      <c r="WRQ32" s="203">
        <v>0.65</v>
      </c>
      <c r="WRR32" s="203">
        <v>0.65</v>
      </c>
      <c r="WRS32" s="203">
        <v>0.65</v>
      </c>
      <c r="WRT32" s="203">
        <v>0.65</v>
      </c>
      <c r="WRU32" s="203">
        <v>0.65</v>
      </c>
      <c r="WRV32" s="203">
        <v>0.65</v>
      </c>
      <c r="WRW32" s="203">
        <v>0.65</v>
      </c>
      <c r="WRX32" s="203">
        <v>0.65</v>
      </c>
      <c r="WRY32" s="203">
        <v>0.65</v>
      </c>
      <c r="WRZ32" s="203">
        <v>0.65</v>
      </c>
      <c r="WSA32" s="203">
        <v>0.65</v>
      </c>
      <c r="WSB32" s="203">
        <v>0.65</v>
      </c>
      <c r="WSC32" s="203">
        <v>0.65</v>
      </c>
      <c r="WSD32" s="203">
        <v>0.65</v>
      </c>
      <c r="WSE32" s="203">
        <v>0.65</v>
      </c>
      <c r="WSF32" s="203">
        <v>0.65</v>
      </c>
      <c r="WSG32" s="203">
        <v>0.65</v>
      </c>
      <c r="WSH32" s="203">
        <v>0.65</v>
      </c>
      <c r="WSI32" s="203">
        <v>0.65</v>
      </c>
      <c r="WSJ32" s="203">
        <v>0.65</v>
      </c>
      <c r="WSK32" s="203">
        <v>0.65</v>
      </c>
      <c r="WSL32" s="203">
        <v>0.65</v>
      </c>
      <c r="WSM32" s="203">
        <v>0.65</v>
      </c>
      <c r="WSN32" s="203">
        <v>0.65</v>
      </c>
      <c r="WSO32" s="203">
        <v>0.65</v>
      </c>
      <c r="WSP32" s="203">
        <v>0.65</v>
      </c>
      <c r="WSQ32" s="203">
        <v>0.65</v>
      </c>
      <c r="WSR32" s="203">
        <v>0.65</v>
      </c>
      <c r="WSS32" s="203">
        <v>0.65</v>
      </c>
      <c r="WST32" s="203">
        <v>0.65</v>
      </c>
      <c r="WSU32" s="203">
        <v>0.65</v>
      </c>
      <c r="WSV32" s="203">
        <v>0.65</v>
      </c>
      <c r="WSW32" s="203">
        <v>0.65</v>
      </c>
      <c r="WSX32" s="203">
        <v>0.65</v>
      </c>
      <c r="WSY32" s="203">
        <v>0.65</v>
      </c>
      <c r="WSZ32" s="203">
        <v>0.65</v>
      </c>
      <c r="WTA32" s="203">
        <v>0.65</v>
      </c>
      <c r="WTB32" s="203">
        <v>0.65</v>
      </c>
      <c r="WTC32" s="203">
        <v>0.65</v>
      </c>
      <c r="WTD32" s="203">
        <v>0.65</v>
      </c>
      <c r="WTE32" s="203">
        <v>0.65</v>
      </c>
      <c r="WTF32" s="203">
        <v>0.65</v>
      </c>
      <c r="WTG32" s="203">
        <v>0.65</v>
      </c>
      <c r="WTH32" s="203">
        <v>0.65</v>
      </c>
      <c r="WTI32" s="203">
        <v>0.65</v>
      </c>
      <c r="WTJ32" s="203">
        <v>0.65</v>
      </c>
      <c r="WTK32" s="203">
        <v>0.65</v>
      </c>
      <c r="WTL32" s="203">
        <v>0.65</v>
      </c>
      <c r="WTM32" s="203">
        <v>0.65</v>
      </c>
      <c r="WTN32" s="203">
        <v>0.65</v>
      </c>
      <c r="WTO32" s="203">
        <v>0.65</v>
      </c>
      <c r="WTP32" s="203">
        <v>0.65</v>
      </c>
      <c r="WTQ32" s="203">
        <v>0.65</v>
      </c>
      <c r="WTR32" s="203">
        <v>0.65</v>
      </c>
      <c r="WTS32" s="203">
        <v>0.65</v>
      </c>
      <c r="WTT32" s="203">
        <v>0.65</v>
      </c>
      <c r="WTU32" s="203">
        <v>0.65</v>
      </c>
      <c r="WTV32" s="203">
        <v>0.65</v>
      </c>
      <c r="WTW32" s="203">
        <v>0.65</v>
      </c>
      <c r="WTX32" s="203">
        <v>0.65</v>
      </c>
      <c r="WTY32" s="203">
        <v>0.65</v>
      </c>
      <c r="WTZ32" s="203">
        <v>0.65</v>
      </c>
      <c r="WUA32" s="203">
        <v>0.65</v>
      </c>
      <c r="WUB32" s="203">
        <v>0.65</v>
      </c>
      <c r="WUC32" s="203">
        <v>0.65</v>
      </c>
      <c r="WUD32" s="203">
        <v>0.65</v>
      </c>
      <c r="WUE32" s="203">
        <v>0.65</v>
      </c>
      <c r="WUF32" s="203">
        <v>0.65</v>
      </c>
      <c r="WUG32" s="203">
        <v>0.65</v>
      </c>
      <c r="WUH32" s="203">
        <v>0.65</v>
      </c>
      <c r="WUI32" s="203">
        <v>0.65</v>
      </c>
      <c r="WUJ32" s="203">
        <v>0.65</v>
      </c>
      <c r="WUK32" s="203">
        <v>0.65</v>
      </c>
      <c r="WUL32" s="203">
        <v>0.65</v>
      </c>
      <c r="WUM32" s="203">
        <v>0.65</v>
      </c>
      <c r="WUN32" s="203">
        <v>0.65</v>
      </c>
      <c r="WUO32" s="203">
        <v>0.65</v>
      </c>
      <c r="WUP32" s="203">
        <v>0.65</v>
      </c>
      <c r="WUQ32" s="203">
        <v>0.65</v>
      </c>
      <c r="WUR32" s="203">
        <v>0.65</v>
      </c>
      <c r="WUS32" s="203">
        <v>0.65</v>
      </c>
      <c r="WUT32" s="203">
        <v>0.65</v>
      </c>
      <c r="WUU32" s="203">
        <v>0.65</v>
      </c>
      <c r="WUV32" s="203">
        <v>0.65</v>
      </c>
      <c r="WUW32" s="203">
        <v>0.65</v>
      </c>
      <c r="WUX32" s="203">
        <v>0.65</v>
      </c>
      <c r="WUY32" s="203">
        <v>0.65</v>
      </c>
      <c r="WUZ32" s="203">
        <v>0.65</v>
      </c>
      <c r="WVA32" s="203">
        <v>0.65</v>
      </c>
      <c r="WVB32" s="203">
        <v>0.65</v>
      </c>
      <c r="WVC32" s="203">
        <v>0.65</v>
      </c>
      <c r="WVD32" s="203">
        <v>0.65</v>
      </c>
      <c r="WVE32" s="203">
        <v>0.65</v>
      </c>
      <c r="WVF32" s="203">
        <v>0.65</v>
      </c>
      <c r="WVG32" s="203">
        <v>0.65</v>
      </c>
      <c r="WVH32" s="203">
        <v>0.65</v>
      </c>
      <c r="WVI32" s="203">
        <v>0.65</v>
      </c>
      <c r="WVJ32" s="203">
        <v>0.65</v>
      </c>
      <c r="WVK32" s="203">
        <v>0.65</v>
      </c>
      <c r="WVL32" s="203">
        <v>0.65</v>
      </c>
      <c r="WVM32" s="203">
        <v>0.65</v>
      </c>
      <c r="WVN32" s="203">
        <v>0.65</v>
      </c>
      <c r="WVO32" s="203">
        <v>0.65</v>
      </c>
      <c r="WVP32" s="203">
        <v>0.65</v>
      </c>
      <c r="WVQ32" s="203">
        <v>0.65</v>
      </c>
      <c r="WVR32" s="203">
        <v>0.65</v>
      </c>
      <c r="WVS32" s="203">
        <v>0.65</v>
      </c>
      <c r="WVT32" s="203">
        <v>0.65</v>
      </c>
      <c r="WVU32" s="203">
        <v>0.65</v>
      </c>
      <c r="WVV32" s="203">
        <v>0.65</v>
      </c>
      <c r="WVW32" s="203">
        <v>0.65</v>
      </c>
      <c r="WVX32" s="203">
        <v>0.65</v>
      </c>
      <c r="WVY32" s="203">
        <v>0.65</v>
      </c>
      <c r="WVZ32" s="203">
        <v>0.65</v>
      </c>
      <c r="WWA32" s="203">
        <v>0.65</v>
      </c>
      <c r="WWB32" s="203">
        <v>0.65</v>
      </c>
      <c r="WWC32" s="203">
        <v>0.65</v>
      </c>
      <c r="WWD32" s="203">
        <v>0.65</v>
      </c>
      <c r="WWE32" s="203">
        <v>0.65</v>
      </c>
      <c r="WWF32" s="203">
        <v>0.65</v>
      </c>
      <c r="WWG32" s="203">
        <v>0.65</v>
      </c>
      <c r="WWH32" s="203">
        <v>0.65</v>
      </c>
      <c r="WWI32" s="203">
        <v>0.65</v>
      </c>
      <c r="WWJ32" s="203">
        <v>0.65</v>
      </c>
      <c r="WWK32" s="203">
        <v>0.65</v>
      </c>
      <c r="WWL32" s="203">
        <v>0.65</v>
      </c>
      <c r="WWM32" s="203">
        <v>0.65</v>
      </c>
      <c r="WWN32" s="203">
        <v>0.65</v>
      </c>
      <c r="WWO32" s="203">
        <v>0.65</v>
      </c>
      <c r="WWP32" s="203">
        <v>0.65</v>
      </c>
      <c r="WWQ32" s="203">
        <v>0.65</v>
      </c>
      <c r="WWR32" s="203">
        <v>0.65</v>
      </c>
      <c r="WWS32" s="203">
        <v>0.65</v>
      </c>
      <c r="WWT32" s="203">
        <v>0.65</v>
      </c>
      <c r="WWU32" s="203">
        <v>0.65</v>
      </c>
      <c r="WWV32" s="203">
        <v>0.65</v>
      </c>
      <c r="WWW32" s="203">
        <v>0.65</v>
      </c>
      <c r="WWX32" s="203">
        <v>0.65</v>
      </c>
      <c r="WWY32" s="203">
        <v>0.65</v>
      </c>
      <c r="WWZ32" s="203">
        <v>0.65</v>
      </c>
      <c r="WXA32" s="203">
        <v>0.65</v>
      </c>
      <c r="WXB32" s="203">
        <v>0.65</v>
      </c>
      <c r="WXC32" s="203">
        <v>0.65</v>
      </c>
      <c r="WXD32" s="203">
        <v>0.65</v>
      </c>
      <c r="WXE32" s="203">
        <v>0.65</v>
      </c>
      <c r="WXF32" s="203">
        <v>0.65</v>
      </c>
      <c r="WXG32" s="203">
        <v>0.65</v>
      </c>
      <c r="WXH32" s="203">
        <v>0.65</v>
      </c>
      <c r="WXI32" s="203">
        <v>0.65</v>
      </c>
      <c r="WXJ32" s="203">
        <v>0.65</v>
      </c>
      <c r="WXK32" s="203">
        <v>0.65</v>
      </c>
      <c r="WXL32" s="203">
        <v>0.65</v>
      </c>
      <c r="WXM32" s="203">
        <v>0.65</v>
      </c>
      <c r="WXN32" s="203">
        <v>0.65</v>
      </c>
      <c r="WXO32" s="203">
        <v>0.65</v>
      </c>
      <c r="WXP32" s="203">
        <v>0.65</v>
      </c>
      <c r="WXQ32" s="203">
        <v>0.65</v>
      </c>
      <c r="WXR32" s="203">
        <v>0.65</v>
      </c>
      <c r="WXS32" s="203">
        <v>0.65</v>
      </c>
      <c r="WXT32" s="203">
        <v>0.65</v>
      </c>
      <c r="WXU32" s="203">
        <v>0.65</v>
      </c>
      <c r="WXV32" s="203">
        <v>0.65</v>
      </c>
      <c r="WXW32" s="203">
        <v>0.65</v>
      </c>
      <c r="WXX32" s="203">
        <v>0.65</v>
      </c>
      <c r="WXY32" s="203">
        <v>0.65</v>
      </c>
      <c r="WXZ32" s="203">
        <v>0.65</v>
      </c>
      <c r="WYA32" s="203">
        <v>0.65</v>
      </c>
      <c r="WYB32" s="203">
        <v>0.65</v>
      </c>
      <c r="WYC32" s="203">
        <v>0.65</v>
      </c>
      <c r="WYD32" s="203">
        <v>0.65</v>
      </c>
      <c r="WYE32" s="203">
        <v>0.65</v>
      </c>
      <c r="WYF32" s="203">
        <v>0.65</v>
      </c>
      <c r="WYG32" s="203">
        <v>0.65</v>
      </c>
      <c r="WYH32" s="203">
        <v>0.65</v>
      </c>
      <c r="WYI32" s="203">
        <v>0.65</v>
      </c>
      <c r="WYJ32" s="203">
        <v>0.65</v>
      </c>
      <c r="WYK32" s="203">
        <v>0.65</v>
      </c>
      <c r="WYL32" s="203">
        <v>0.65</v>
      </c>
      <c r="WYM32" s="203">
        <v>0.65</v>
      </c>
      <c r="WYN32" s="203">
        <v>0.65</v>
      </c>
      <c r="WYO32" s="203">
        <v>0.65</v>
      </c>
      <c r="WYP32" s="203">
        <v>0.65</v>
      </c>
      <c r="WYQ32" s="203">
        <v>0.65</v>
      </c>
      <c r="WYR32" s="203">
        <v>0.65</v>
      </c>
      <c r="WYS32" s="203">
        <v>0.65</v>
      </c>
      <c r="WYT32" s="203">
        <v>0.65</v>
      </c>
      <c r="WYU32" s="203">
        <v>0.65</v>
      </c>
      <c r="WYV32" s="203">
        <v>0.65</v>
      </c>
      <c r="WYW32" s="203">
        <v>0.65</v>
      </c>
      <c r="WYX32" s="203">
        <v>0.65</v>
      </c>
      <c r="WYY32" s="203">
        <v>0.65</v>
      </c>
      <c r="WYZ32" s="203">
        <v>0.65</v>
      </c>
      <c r="WZA32" s="203">
        <v>0.65</v>
      </c>
      <c r="WZB32" s="203">
        <v>0.65</v>
      </c>
      <c r="WZC32" s="203">
        <v>0.65</v>
      </c>
      <c r="WZD32" s="203">
        <v>0.65</v>
      </c>
      <c r="WZE32" s="203">
        <v>0.65</v>
      </c>
      <c r="WZF32" s="203">
        <v>0.65</v>
      </c>
      <c r="WZG32" s="203">
        <v>0.65</v>
      </c>
      <c r="WZH32" s="203">
        <v>0.65</v>
      </c>
      <c r="WZI32" s="203">
        <v>0.65</v>
      </c>
      <c r="WZJ32" s="203">
        <v>0.65</v>
      </c>
      <c r="WZK32" s="203">
        <v>0.65</v>
      </c>
      <c r="WZL32" s="203">
        <v>0.65</v>
      </c>
      <c r="WZM32" s="203">
        <v>0.65</v>
      </c>
      <c r="WZN32" s="203">
        <v>0.65</v>
      </c>
      <c r="WZO32" s="203">
        <v>0.65</v>
      </c>
      <c r="WZP32" s="203">
        <v>0.65</v>
      </c>
      <c r="WZQ32" s="203">
        <v>0.65</v>
      </c>
      <c r="WZR32" s="203">
        <v>0.65</v>
      </c>
      <c r="WZS32" s="203">
        <v>0.65</v>
      </c>
      <c r="WZT32" s="203">
        <v>0.65</v>
      </c>
      <c r="WZU32" s="203">
        <v>0.65</v>
      </c>
      <c r="WZV32" s="203">
        <v>0.65</v>
      </c>
      <c r="WZW32" s="203">
        <v>0.65</v>
      </c>
      <c r="WZX32" s="203">
        <v>0.65</v>
      </c>
      <c r="WZY32" s="203">
        <v>0.65</v>
      </c>
      <c r="WZZ32" s="203">
        <v>0.65</v>
      </c>
      <c r="XAA32" s="203">
        <v>0.65</v>
      </c>
      <c r="XAB32" s="203">
        <v>0.65</v>
      </c>
      <c r="XAC32" s="203">
        <v>0.65</v>
      </c>
      <c r="XAD32" s="203">
        <v>0.65</v>
      </c>
      <c r="XAE32" s="203">
        <v>0.65</v>
      </c>
      <c r="XAF32" s="203">
        <v>0.65</v>
      </c>
      <c r="XAG32" s="203">
        <v>0.65</v>
      </c>
      <c r="XAH32" s="203">
        <v>0.65</v>
      </c>
      <c r="XAI32" s="203">
        <v>0.65</v>
      </c>
      <c r="XAJ32" s="203">
        <v>0.65</v>
      </c>
      <c r="XAK32" s="203">
        <v>0.65</v>
      </c>
      <c r="XAL32" s="203">
        <v>0.65</v>
      </c>
      <c r="XAM32" s="203">
        <v>0.65</v>
      </c>
      <c r="XAN32" s="203">
        <v>0.65</v>
      </c>
      <c r="XAO32" s="203">
        <v>0.65</v>
      </c>
      <c r="XAP32" s="203">
        <v>0.65</v>
      </c>
      <c r="XAQ32" s="203">
        <v>0.65</v>
      </c>
      <c r="XAR32" s="203">
        <v>0.65</v>
      </c>
      <c r="XAS32" s="203">
        <v>0.65</v>
      </c>
      <c r="XAT32" s="203">
        <v>0.65</v>
      </c>
      <c r="XAU32" s="203">
        <v>0.65</v>
      </c>
      <c r="XAV32" s="203">
        <v>0.65</v>
      </c>
      <c r="XAW32" s="203">
        <v>0.65</v>
      </c>
      <c r="XAX32" s="203">
        <v>0.65</v>
      </c>
      <c r="XAY32" s="203">
        <v>0.65</v>
      </c>
      <c r="XAZ32" s="203">
        <v>0.65</v>
      </c>
      <c r="XBA32" s="203">
        <v>0.65</v>
      </c>
      <c r="XBB32" s="203">
        <v>0.65</v>
      </c>
      <c r="XBC32" s="203">
        <v>0.65</v>
      </c>
      <c r="XBD32" s="203">
        <v>0.65</v>
      </c>
      <c r="XBE32" s="203">
        <v>0.65</v>
      </c>
      <c r="XBF32" s="203">
        <v>0.65</v>
      </c>
      <c r="XBG32" s="203">
        <v>0.65</v>
      </c>
      <c r="XBH32" s="203">
        <v>0.65</v>
      </c>
      <c r="XBI32" s="203">
        <v>0.65</v>
      </c>
      <c r="XBJ32" s="203">
        <v>0.65</v>
      </c>
      <c r="XBK32" s="203">
        <v>0.65</v>
      </c>
      <c r="XBL32" s="203">
        <v>0.65</v>
      </c>
      <c r="XBM32" s="203">
        <v>0.65</v>
      </c>
      <c r="XBN32" s="203">
        <v>0.65</v>
      </c>
      <c r="XBO32" s="203">
        <v>0.65</v>
      </c>
      <c r="XBP32" s="203">
        <v>0.65</v>
      </c>
      <c r="XBQ32" s="203">
        <v>0.65</v>
      </c>
      <c r="XBR32" s="203">
        <v>0.65</v>
      </c>
      <c r="XBS32" s="203">
        <v>0.65</v>
      </c>
      <c r="XBT32" s="203">
        <v>0.65</v>
      </c>
      <c r="XBU32" s="203">
        <v>0.65</v>
      </c>
      <c r="XBV32" s="203">
        <v>0.65</v>
      </c>
      <c r="XBW32" s="203">
        <v>0.65</v>
      </c>
      <c r="XBX32" s="203">
        <v>0.65</v>
      </c>
      <c r="XBY32" s="203">
        <v>0.65</v>
      </c>
      <c r="XBZ32" s="203">
        <v>0.65</v>
      </c>
      <c r="XCA32" s="203">
        <v>0.65</v>
      </c>
      <c r="XCB32" s="203">
        <v>0.65</v>
      </c>
      <c r="XCC32" s="203">
        <v>0.65</v>
      </c>
      <c r="XCD32" s="203">
        <v>0.65</v>
      </c>
      <c r="XCE32" s="203">
        <v>0.65</v>
      </c>
      <c r="XCF32" s="203">
        <v>0.65</v>
      </c>
      <c r="XCG32" s="203">
        <v>0.65</v>
      </c>
      <c r="XCH32" s="203">
        <v>0.65</v>
      </c>
      <c r="XCI32" s="203">
        <v>0.65</v>
      </c>
      <c r="XCJ32" s="203">
        <v>0.65</v>
      </c>
      <c r="XCK32" s="203">
        <v>0.65</v>
      </c>
      <c r="XCL32" s="203">
        <v>0.65</v>
      </c>
      <c r="XCM32" s="203">
        <v>0.65</v>
      </c>
      <c r="XCN32" s="203">
        <v>0.65</v>
      </c>
      <c r="XCO32" s="203">
        <v>0.65</v>
      </c>
      <c r="XCP32" s="203">
        <v>0.65</v>
      </c>
      <c r="XCQ32" s="203">
        <v>0.65</v>
      </c>
      <c r="XCR32" s="203">
        <v>0.65</v>
      </c>
      <c r="XCS32" s="203">
        <v>0.65</v>
      </c>
      <c r="XCT32" s="203">
        <v>0.65</v>
      </c>
      <c r="XCU32" s="203">
        <v>0.65</v>
      </c>
      <c r="XCV32" s="203">
        <v>0.65</v>
      </c>
      <c r="XCW32" s="203">
        <v>0.65</v>
      </c>
      <c r="XCX32" s="203">
        <v>0.65</v>
      </c>
      <c r="XCY32" s="203">
        <v>0.65</v>
      </c>
      <c r="XCZ32" s="203">
        <v>0.65</v>
      </c>
      <c r="XDA32" s="203">
        <v>0.65</v>
      </c>
      <c r="XDB32" s="203">
        <v>0.65</v>
      </c>
      <c r="XDC32" s="203">
        <v>0.65</v>
      </c>
      <c r="XDD32" s="203">
        <v>0.65</v>
      </c>
      <c r="XDE32" s="203">
        <v>0.65</v>
      </c>
      <c r="XDF32" s="203">
        <v>0.65</v>
      </c>
      <c r="XDG32" s="203">
        <v>0.65</v>
      </c>
      <c r="XDH32" s="203">
        <v>0.65</v>
      </c>
      <c r="XDI32" s="203">
        <v>0.65</v>
      </c>
      <c r="XDJ32" s="203">
        <v>0.65</v>
      </c>
      <c r="XDK32" s="203">
        <v>0.65</v>
      </c>
      <c r="XDL32" s="203">
        <v>0.65</v>
      </c>
      <c r="XDM32" s="203">
        <v>0.65</v>
      </c>
      <c r="XDN32" s="203">
        <v>0.65</v>
      </c>
      <c r="XDO32" s="203">
        <v>0.65</v>
      </c>
      <c r="XDP32" s="203">
        <v>0.65</v>
      </c>
      <c r="XDQ32" s="203">
        <v>0.65</v>
      </c>
      <c r="XDR32" s="203">
        <v>0.65</v>
      </c>
      <c r="XDS32" s="203">
        <v>0.65</v>
      </c>
      <c r="XDT32" s="203">
        <v>0.65</v>
      </c>
      <c r="XDU32" s="203">
        <v>0.65</v>
      </c>
      <c r="XDV32" s="203">
        <v>0.65</v>
      </c>
      <c r="XDW32" s="203">
        <v>0.65</v>
      </c>
      <c r="XDX32" s="203">
        <v>0.65</v>
      </c>
      <c r="XDY32" s="203">
        <v>0.65</v>
      </c>
      <c r="XDZ32" s="203">
        <v>0.65</v>
      </c>
      <c r="XEA32" s="203">
        <v>0.65</v>
      </c>
      <c r="XEB32" s="203">
        <v>0.65</v>
      </c>
      <c r="XEC32" s="203">
        <v>0.65</v>
      </c>
      <c r="XED32" s="203">
        <v>0.65</v>
      </c>
      <c r="XEE32" s="203">
        <v>0.65</v>
      </c>
      <c r="XEF32" s="203">
        <v>0.65</v>
      </c>
      <c r="XEG32" s="203">
        <v>0.65</v>
      </c>
      <c r="XEH32" s="203">
        <v>0.65</v>
      </c>
      <c r="XEI32" s="203">
        <v>0.65</v>
      </c>
      <c r="XEJ32" s="203">
        <v>0.65</v>
      </c>
      <c r="XEK32" s="203">
        <v>0.65</v>
      </c>
      <c r="XEL32" s="203">
        <v>0.65</v>
      </c>
      <c r="XEM32" s="203">
        <v>0.65</v>
      </c>
      <c r="XEN32" s="203">
        <v>0.65</v>
      </c>
      <c r="XEO32" s="203">
        <v>0.65</v>
      </c>
      <c r="XEP32" s="203">
        <v>0.65</v>
      </c>
      <c r="XEQ32" s="203">
        <v>0.65</v>
      </c>
      <c r="XER32" s="203">
        <v>0.65</v>
      </c>
      <c r="XES32" s="203">
        <v>0.65</v>
      </c>
      <c r="XET32" s="203">
        <v>0.65</v>
      </c>
      <c r="XEU32" s="203">
        <v>0.65</v>
      </c>
      <c r="XEV32" s="203">
        <v>0.65</v>
      </c>
      <c r="XEW32" s="203">
        <v>0.65</v>
      </c>
      <c r="XEX32" s="203">
        <v>0.65</v>
      </c>
      <c r="XEY32" s="203">
        <v>0.65</v>
      </c>
      <c r="XEZ32" s="203">
        <v>0.65</v>
      </c>
      <c r="XFA32" s="203">
        <v>0.65</v>
      </c>
      <c r="XFB32" s="203">
        <v>0.65</v>
      </c>
      <c r="XFC32" s="203">
        <v>0.65</v>
      </c>
      <c r="XFD32" s="203">
        <v>0.65</v>
      </c>
    </row>
  </sheetData>
  <sheetProtection algorithmName="SHA-512" hashValue="8aoEUZrVg/ZuVSpz0H5jSqxhGyT9hyePZiMz/VmuEtf3tYQd8FRHL+OcP3DZKa+RNf2f/mhUiNp19Z5pc5/C3g==" saltValue="JPV31g6ZZpBOtspBJZ145g==" spinCount="100000" sheet="1" objects="1" scenarios="1"/>
  <conditionalFormatting sqref="F2:G2">
    <cfRule type="cellIs" dxfId="50" priority="113" stopIfTrue="1" operator="equal">
      <formula>"Error"</formula>
    </cfRule>
  </conditionalFormatting>
  <conditionalFormatting sqref="K11:BM11">
    <cfRule type="expression" dxfId="49" priority="111">
      <formula>K$10=1</formula>
    </cfRule>
  </conditionalFormatting>
  <conditionalFormatting sqref="K14:BM15">
    <cfRule type="expression" dxfId="48" priority="3">
      <formula>K$10=1</formula>
    </cfRule>
  </conditionalFormatting>
  <conditionalFormatting sqref="K18:BM18">
    <cfRule type="expression" dxfId="47" priority="1">
      <formula>K$10=1</formula>
    </cfRule>
  </conditionalFormatting>
  <conditionalFormatting sqref="L23">
    <cfRule type="expression" dxfId="46" priority="107">
      <formula>L5=1</formula>
    </cfRule>
  </conditionalFormatting>
  <conditionalFormatting sqref="M24:BM28">
    <cfRule type="expression" dxfId="45" priority="115">
      <formula>M$22=1</formula>
    </cfRule>
  </conditionalFormatting>
  <conditionalFormatting sqref="AK14:BM15">
    <cfRule type="expression" dxfId="44" priority="7">
      <formula>AK$6="BAU"</formula>
    </cfRule>
  </conditionalFormatting>
  <conditionalFormatting sqref="AK18:BM18">
    <cfRule type="expression" dxfId="43" priority="2">
      <formula>AK$6="BAU"</formula>
    </cfRule>
  </conditionalFormatting>
  <conditionalFormatting sqref="AK11:XFD11">
    <cfRule type="expression" dxfId="42" priority="112">
      <formula>AK$6="BAU"</formula>
    </cfRule>
  </conditionalFormatting>
  <conditionalFormatting sqref="BN24:XFD28">
    <cfRule type="expression" dxfId="41" priority="42">
      <formula>BN$22=1</formula>
    </cfRule>
  </conditionalFormatting>
  <conditionalFormatting sqref="BN32:XFD32">
    <cfRule type="expression" dxfId="40" priority="108">
      <formula>BN22=1</formula>
    </cfRule>
  </conditionalFormatting>
  <printOptions headings="1"/>
  <pageMargins left="0.74803149606299213" right="0.74803149606299213" top="0.98425196850393704" bottom="0.98425196850393704" header="0.51181102362204722" footer="0.51181102362204722"/>
  <pageSetup paperSize="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F12BA-A134-45A9-A7FA-3594202CCC25}">
  <sheetPr published="0">
    <outlinePr summaryBelow="0" summaryRight="0"/>
    <pageSetUpPr fitToPage="1"/>
  </sheetPr>
  <dimension ref="A1:CK18"/>
  <sheetViews>
    <sheetView workbookViewId="0">
      <pane xSplit="8" ySplit="6" topLeftCell="I7" activePane="bottomRight" state="frozen"/>
      <selection pane="topRight" activeCell="I1" sqref="I1"/>
      <selection pane="bottomLeft" activeCell="A7" sqref="A7"/>
      <selection pane="bottomRight" activeCell="I7" sqref="I7"/>
    </sheetView>
  </sheetViews>
  <sheetFormatPr baseColWidth="10" defaultColWidth="0" defaultRowHeight="11.25"/>
  <cols>
    <col min="1" max="1" width="1.28515625" style="116" customWidth="1"/>
    <col min="2" max="3" width="1.28515625" style="117" customWidth="1"/>
    <col min="4" max="4" width="1.28515625" style="118" customWidth="1"/>
    <col min="5" max="5" width="40.7109375" style="119" customWidth="1"/>
    <col min="6" max="6" width="12.7109375" style="119" customWidth="1"/>
    <col min="7" max="8" width="11.7109375" style="119" customWidth="1"/>
    <col min="9" max="9" width="3" style="119" customWidth="1"/>
    <col min="10" max="65" width="11.7109375" style="119" customWidth="1"/>
    <col min="66" max="89" width="11.7109375" style="119" hidden="1" customWidth="1"/>
    <col min="90" max="16384" width="11.42578125" style="119" hidden="1"/>
  </cols>
  <sheetData>
    <row r="1" spans="1:89" s="114" customFormat="1" ht="12.75">
      <c r="A1" s="111" t="str">
        <f ca="1" xml:space="preserve"> RIGHT(CELL("filename", A1), LEN(CELL("filename", A1)) - SEARCH("]", CELL("filename", A1)))</f>
        <v>Inflationierung</v>
      </c>
      <c r="B1" s="112"/>
      <c r="C1" s="112"/>
      <c r="D1" s="113"/>
      <c r="F1" s="115"/>
      <c r="G1" s="115"/>
      <c r="H1" s="115"/>
    </row>
    <row r="2" spans="1:89" s="167" customFormat="1">
      <c r="A2" s="162"/>
      <c r="B2" s="164"/>
      <c r="C2" s="164"/>
      <c r="D2" s="165"/>
      <c r="E2" s="167" t="str">
        <f>Time!E$2</f>
        <v>Zahl der Monate in dieser Spalte</v>
      </c>
      <c r="H2" s="167">
        <f>Time!H$2</f>
        <v>0</v>
      </c>
      <c r="I2" s="167">
        <f>Time!I$2</f>
        <v>0</v>
      </c>
      <c r="J2" s="167">
        <f>Time!J$2</f>
        <v>0</v>
      </c>
      <c r="K2" s="167">
        <f>Time!K$2</f>
        <v>6</v>
      </c>
      <c r="L2" s="167">
        <f>Time!L$2</f>
        <v>6</v>
      </c>
      <c r="M2" s="167">
        <f>Time!M$2</f>
        <v>6</v>
      </c>
      <c r="N2" s="167">
        <f>Time!N$2</f>
        <v>6</v>
      </c>
      <c r="O2" s="167">
        <f>Time!O$2</f>
        <v>12</v>
      </c>
      <c r="P2" s="167">
        <f>Time!P$2</f>
        <v>12</v>
      </c>
      <c r="Q2" s="167">
        <f>Time!Q$2</f>
        <v>12</v>
      </c>
      <c r="R2" s="167">
        <f>Time!R$2</f>
        <v>12</v>
      </c>
      <c r="S2" s="167">
        <f>Time!S$2</f>
        <v>12</v>
      </c>
      <c r="T2" s="167">
        <f>Time!T$2</f>
        <v>12</v>
      </c>
      <c r="U2" s="167">
        <f>Time!U$2</f>
        <v>12</v>
      </c>
      <c r="V2" s="167">
        <f>Time!V$2</f>
        <v>12</v>
      </c>
      <c r="W2" s="167">
        <f>Time!W$2</f>
        <v>12</v>
      </c>
      <c r="X2" s="167">
        <f>Time!X$2</f>
        <v>12</v>
      </c>
      <c r="Y2" s="167">
        <f>Time!Y$2</f>
        <v>12</v>
      </c>
      <c r="Z2" s="167">
        <f>Time!Z$2</f>
        <v>12</v>
      </c>
      <c r="AA2" s="167">
        <f>Time!AA$2</f>
        <v>12</v>
      </c>
      <c r="AB2" s="167">
        <f>Time!AB$2</f>
        <v>12</v>
      </c>
      <c r="AC2" s="167">
        <f>Time!AC$2</f>
        <v>12</v>
      </c>
      <c r="AD2" s="167">
        <f>Time!AD$2</f>
        <v>12</v>
      </c>
      <c r="AE2" s="167">
        <f>Time!AE$2</f>
        <v>12</v>
      </c>
      <c r="AF2" s="167">
        <f>Time!AF$2</f>
        <v>12</v>
      </c>
      <c r="AG2" s="167">
        <f>Time!AG$2</f>
        <v>12</v>
      </c>
      <c r="AH2" s="167">
        <f>Time!AH$2</f>
        <v>12</v>
      </c>
      <c r="AI2" s="167">
        <f>Time!AI$2</f>
        <v>12</v>
      </c>
      <c r="AJ2" s="167">
        <f>Time!AJ$2</f>
        <v>12</v>
      </c>
      <c r="AK2" s="167">
        <f>Time!AK$2</f>
        <v>12</v>
      </c>
      <c r="AL2" s="167">
        <f>Time!AL$2</f>
        <v>12</v>
      </c>
      <c r="AM2" s="167">
        <f>Time!AM$2</f>
        <v>12</v>
      </c>
      <c r="AN2" s="167">
        <f>Time!AN$2</f>
        <v>12</v>
      </c>
      <c r="AO2" s="167">
        <f>Time!AO$2</f>
        <v>12</v>
      </c>
      <c r="AP2" s="167">
        <f>Time!AP$2</f>
        <v>12</v>
      </c>
      <c r="AQ2" s="167">
        <f>Time!AQ$2</f>
        <v>12</v>
      </c>
      <c r="AR2" s="167">
        <f>Time!AR$2</f>
        <v>12</v>
      </c>
      <c r="AS2" s="167">
        <f>Time!AS$2</f>
        <v>12</v>
      </c>
      <c r="AT2" s="167">
        <f>Time!AT$2</f>
        <v>12</v>
      </c>
      <c r="AU2" s="167">
        <f>Time!AU$2</f>
        <v>12</v>
      </c>
      <c r="AV2" s="167">
        <f>Time!AV$2</f>
        <v>12</v>
      </c>
      <c r="AW2" s="167">
        <f>Time!AW$2</f>
        <v>12</v>
      </c>
      <c r="AX2" s="167">
        <f>Time!AX$2</f>
        <v>12</v>
      </c>
      <c r="AY2" s="167">
        <f>Time!AY$2</f>
        <v>12</v>
      </c>
      <c r="AZ2" s="167">
        <f>Time!AZ$2</f>
        <v>12</v>
      </c>
      <c r="BA2" s="167">
        <f>Time!BA$2</f>
        <v>12</v>
      </c>
      <c r="BB2" s="167">
        <f>Time!BB$2</f>
        <v>12</v>
      </c>
      <c r="BC2" s="167">
        <f>Time!BC$2</f>
        <v>12</v>
      </c>
      <c r="BD2" s="167">
        <f>Time!BD$2</f>
        <v>12</v>
      </c>
      <c r="BE2" s="167">
        <f>Time!BE$2</f>
        <v>12</v>
      </c>
      <c r="BF2" s="167">
        <f>Time!BF$2</f>
        <v>12</v>
      </c>
      <c r="BG2" s="167">
        <f>Time!BG$2</f>
        <v>12</v>
      </c>
      <c r="BH2" s="167">
        <f>Time!BH$2</f>
        <v>12</v>
      </c>
      <c r="BI2" s="167">
        <f>Time!BI$2</f>
        <v>12</v>
      </c>
      <c r="BJ2" s="167">
        <f>Time!BJ$2</f>
        <v>12</v>
      </c>
      <c r="BK2" s="167">
        <f>Time!BK$2</f>
        <v>12</v>
      </c>
      <c r="BL2" s="167">
        <f>Time!BL$2</f>
        <v>12</v>
      </c>
      <c r="BM2" s="167">
        <f>Time!BM$2</f>
        <v>12</v>
      </c>
      <c r="BN2" s="167" t="e">
        <f>#REF!</f>
        <v>#REF!</v>
      </c>
      <c r="BO2" s="167" t="e">
        <f>#REF!</f>
        <v>#REF!</v>
      </c>
      <c r="BP2" s="167" t="e">
        <f>#REF!</f>
        <v>#REF!</v>
      </c>
      <c r="BQ2" s="167" t="e">
        <f>#REF!</f>
        <v>#REF!</v>
      </c>
      <c r="BR2" s="167" t="e">
        <f>#REF!</f>
        <v>#REF!</v>
      </c>
      <c r="BS2" s="167" t="e">
        <f>#REF!</f>
        <v>#REF!</v>
      </c>
      <c r="BT2" s="167" t="e">
        <f>#REF!</f>
        <v>#REF!</v>
      </c>
      <c r="BU2" s="167" t="e">
        <f>#REF!</f>
        <v>#REF!</v>
      </c>
      <c r="BV2" s="167" t="e">
        <f>#REF!</f>
        <v>#REF!</v>
      </c>
      <c r="BW2" s="167" t="e">
        <f>#REF!</f>
        <v>#REF!</v>
      </c>
      <c r="BX2" s="167" t="e">
        <f>#REF!</f>
        <v>#REF!</v>
      </c>
      <c r="BY2" s="167" t="e">
        <f>#REF!</f>
        <v>#REF!</v>
      </c>
      <c r="BZ2" s="167" t="e">
        <f>#REF!</f>
        <v>#REF!</v>
      </c>
      <c r="CA2" s="167" t="e">
        <f>#REF!</f>
        <v>#REF!</v>
      </c>
      <c r="CB2" s="167" t="e">
        <f>#REF!</f>
        <v>#REF!</v>
      </c>
      <c r="CC2" s="167" t="e">
        <f>#REF!</f>
        <v>#REF!</v>
      </c>
      <c r="CD2" s="167" t="e">
        <f>#REF!</f>
        <v>#REF!</v>
      </c>
      <c r="CE2" s="167" t="e">
        <f>#REF!</f>
        <v>#REF!</v>
      </c>
      <c r="CF2" s="167" t="e">
        <f>#REF!</f>
        <v>#REF!</v>
      </c>
      <c r="CG2" s="167" t="e">
        <f>#REF!</f>
        <v>#REF!</v>
      </c>
      <c r="CH2" s="167" t="e">
        <f>#REF!</f>
        <v>#REF!</v>
      </c>
      <c r="CI2" s="167" t="e">
        <f>#REF!</f>
        <v>#REF!</v>
      </c>
      <c r="CJ2" s="167" t="e">
        <f>#REF!</f>
        <v>#REF!</v>
      </c>
      <c r="CK2" s="167" t="e">
        <f>#REF!</f>
        <v>#REF!</v>
      </c>
    </row>
    <row r="3" spans="1:89">
      <c r="E3" s="119" t="str">
        <f>Time!E$3</f>
        <v>Jahr</v>
      </c>
      <c r="H3" s="119">
        <f>Time!H$3</f>
        <v>0</v>
      </c>
      <c r="I3" s="119">
        <f>Time!I$3</f>
        <v>0</v>
      </c>
      <c r="J3" s="120">
        <f>Time!J$3</f>
        <v>2023</v>
      </c>
      <c r="K3" s="120">
        <f>Time!K$3</f>
        <v>2024</v>
      </c>
      <c r="L3" s="120">
        <f>Time!L$3</f>
        <v>2024</v>
      </c>
      <c r="M3" s="120">
        <f>Time!M$3</f>
        <v>2025</v>
      </c>
      <c r="N3" s="120">
        <f>Time!N$3</f>
        <v>2025</v>
      </c>
      <c r="O3" s="120">
        <f>Time!O$3</f>
        <v>2026</v>
      </c>
      <c r="P3" s="120">
        <f>Time!P$3</f>
        <v>2027</v>
      </c>
      <c r="Q3" s="120">
        <f>Time!Q$3</f>
        <v>2028</v>
      </c>
      <c r="R3" s="120">
        <f>Time!R$3</f>
        <v>2029</v>
      </c>
      <c r="S3" s="120">
        <f>Time!S$3</f>
        <v>2030</v>
      </c>
      <c r="T3" s="120">
        <f>Time!T$3</f>
        <v>2031</v>
      </c>
      <c r="U3" s="120">
        <f>Time!U$3</f>
        <v>2032</v>
      </c>
      <c r="V3" s="120">
        <f>Time!V$3</f>
        <v>2033</v>
      </c>
      <c r="W3" s="120">
        <f>Time!W$3</f>
        <v>2034</v>
      </c>
      <c r="X3" s="120">
        <f>Time!X$3</f>
        <v>2035</v>
      </c>
      <c r="Y3" s="120">
        <f>Time!Y$3</f>
        <v>2036</v>
      </c>
      <c r="Z3" s="120">
        <f>Time!Z$3</f>
        <v>2037</v>
      </c>
      <c r="AA3" s="120">
        <f>Time!AA$3</f>
        <v>2038</v>
      </c>
      <c r="AB3" s="120">
        <f>Time!AB$3</f>
        <v>2039</v>
      </c>
      <c r="AC3" s="120">
        <f>Time!AC$3</f>
        <v>2040</v>
      </c>
      <c r="AD3" s="120">
        <f>Time!AD$3</f>
        <v>2041</v>
      </c>
      <c r="AE3" s="120">
        <f>Time!AE$3</f>
        <v>2042</v>
      </c>
      <c r="AF3" s="120">
        <f>Time!AF$3</f>
        <v>2043</v>
      </c>
      <c r="AG3" s="120">
        <f>Time!AG$3</f>
        <v>2044</v>
      </c>
      <c r="AH3" s="120">
        <f>Time!AH$3</f>
        <v>2045</v>
      </c>
      <c r="AI3" s="120">
        <f>Time!AI$3</f>
        <v>2046</v>
      </c>
      <c r="AJ3" s="120">
        <f>Time!AJ$3</f>
        <v>2047</v>
      </c>
      <c r="AK3" s="120">
        <f>Time!AK$3</f>
        <v>2048</v>
      </c>
      <c r="AL3" s="120">
        <f>Time!AL$3</f>
        <v>2049</v>
      </c>
      <c r="AM3" s="120">
        <f>Time!AM$3</f>
        <v>2050</v>
      </c>
      <c r="AN3" s="120">
        <f>Time!AN$3</f>
        <v>2051</v>
      </c>
      <c r="AO3" s="120">
        <f>Time!AO$3</f>
        <v>2052</v>
      </c>
      <c r="AP3" s="120">
        <f>Time!AP$3</f>
        <v>2053</v>
      </c>
      <c r="AQ3" s="120">
        <f>Time!AQ$3</f>
        <v>2054</v>
      </c>
      <c r="AR3" s="120">
        <f>Time!AR$3</f>
        <v>2055</v>
      </c>
      <c r="AS3" s="120">
        <f>Time!AS$3</f>
        <v>2056</v>
      </c>
      <c r="AT3" s="120">
        <f>Time!AT$3</f>
        <v>2057</v>
      </c>
      <c r="AU3" s="120">
        <f>Time!AU$3</f>
        <v>2058</v>
      </c>
      <c r="AV3" s="120">
        <f>Time!AV$3</f>
        <v>2059</v>
      </c>
      <c r="AW3" s="120">
        <f>Time!AW$3</f>
        <v>2060</v>
      </c>
      <c r="AX3" s="120">
        <f>Time!AX$3</f>
        <v>2061</v>
      </c>
      <c r="AY3" s="120">
        <f>Time!AY$3</f>
        <v>2062</v>
      </c>
      <c r="AZ3" s="120">
        <f>Time!AZ$3</f>
        <v>2063</v>
      </c>
      <c r="BA3" s="120">
        <f>Time!BA$3</f>
        <v>2064</v>
      </c>
      <c r="BB3" s="120">
        <f>Time!BB$3</f>
        <v>2065</v>
      </c>
      <c r="BC3" s="120">
        <f>Time!BC$3</f>
        <v>2066</v>
      </c>
      <c r="BD3" s="120">
        <f>Time!BD$3</f>
        <v>2067</v>
      </c>
      <c r="BE3" s="120">
        <f>Time!BE$3</f>
        <v>2068</v>
      </c>
      <c r="BF3" s="120">
        <f>Time!BF$3</f>
        <v>2069</v>
      </c>
      <c r="BG3" s="120">
        <f>Time!BG$3</f>
        <v>2070</v>
      </c>
      <c r="BH3" s="120">
        <f>Time!BH$3</f>
        <v>2071</v>
      </c>
      <c r="BI3" s="120">
        <f>Time!BI$3</f>
        <v>2072</v>
      </c>
      <c r="BJ3" s="120">
        <f>Time!BJ$3</f>
        <v>2073</v>
      </c>
      <c r="BK3" s="120">
        <f>Time!BK$3</f>
        <v>2074</v>
      </c>
      <c r="BL3" s="120">
        <f>Time!BL$3</f>
        <v>2075</v>
      </c>
      <c r="BM3" s="120">
        <f>Time!BM$3</f>
        <v>2076</v>
      </c>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row>
    <row r="4" spans="1:89" s="171" customFormat="1">
      <c r="B4" s="172"/>
      <c r="C4" s="172"/>
      <c r="D4" s="173"/>
      <c r="E4" s="152" t="str">
        <f>Time!E$4</f>
        <v>Start Model-Periode</v>
      </c>
      <c r="F4" s="152"/>
      <c r="G4" s="152"/>
      <c r="H4" s="152">
        <f>Time!H$4</f>
        <v>0</v>
      </c>
      <c r="I4" s="152">
        <f>Time!I$4</f>
        <v>0</v>
      </c>
      <c r="J4" s="152">
        <f>Time!J$4</f>
        <v>45291</v>
      </c>
      <c r="K4" s="152">
        <f>Time!K$4</f>
        <v>45292</v>
      </c>
      <c r="L4" s="152">
        <f>Time!L$4</f>
        <v>45474</v>
      </c>
      <c r="M4" s="152">
        <f>Time!M$4</f>
        <v>45658</v>
      </c>
      <c r="N4" s="152">
        <f>Time!N$4</f>
        <v>45839</v>
      </c>
      <c r="O4" s="152">
        <f>Time!O$4</f>
        <v>46023</v>
      </c>
      <c r="P4" s="152">
        <f>Time!P$4</f>
        <v>46388</v>
      </c>
      <c r="Q4" s="152">
        <f>Time!Q$4</f>
        <v>46753</v>
      </c>
      <c r="R4" s="152">
        <f>Time!R$4</f>
        <v>47119</v>
      </c>
      <c r="S4" s="152">
        <f>Time!S$4</f>
        <v>47484</v>
      </c>
      <c r="T4" s="152">
        <f>Time!T$4</f>
        <v>47849</v>
      </c>
      <c r="U4" s="152">
        <f>Time!U$4</f>
        <v>48214</v>
      </c>
      <c r="V4" s="152">
        <f>Time!V$4</f>
        <v>48580</v>
      </c>
      <c r="W4" s="152">
        <f>Time!W$4</f>
        <v>48945</v>
      </c>
      <c r="X4" s="152">
        <f>Time!X$4</f>
        <v>49310</v>
      </c>
      <c r="Y4" s="152">
        <f>Time!Y$4</f>
        <v>49675</v>
      </c>
      <c r="Z4" s="152">
        <f>Time!Z$4</f>
        <v>50041</v>
      </c>
      <c r="AA4" s="152">
        <f>Time!AA$4</f>
        <v>50406</v>
      </c>
      <c r="AB4" s="152">
        <f>Time!AB$4</f>
        <v>50771</v>
      </c>
      <c r="AC4" s="152">
        <f>Time!AC$4</f>
        <v>51136</v>
      </c>
      <c r="AD4" s="152">
        <f>Time!AD$4</f>
        <v>51502</v>
      </c>
      <c r="AE4" s="152">
        <f>Time!AE$4</f>
        <v>51867</v>
      </c>
      <c r="AF4" s="152">
        <f>Time!AF$4</f>
        <v>52232</v>
      </c>
      <c r="AG4" s="152">
        <f>Time!AG$4</f>
        <v>52597</v>
      </c>
      <c r="AH4" s="152">
        <f>Time!AH$4</f>
        <v>52963</v>
      </c>
      <c r="AI4" s="152">
        <f>Time!AI$4</f>
        <v>53328</v>
      </c>
      <c r="AJ4" s="152">
        <f>Time!AJ$4</f>
        <v>53693</v>
      </c>
      <c r="AK4" s="152">
        <f>Time!AK$4</f>
        <v>54058</v>
      </c>
      <c r="AL4" s="152">
        <f>Time!AL$4</f>
        <v>54424</v>
      </c>
      <c r="AM4" s="152">
        <f>Time!AM$4</f>
        <v>54789</v>
      </c>
      <c r="AN4" s="152">
        <f>Time!AN$4</f>
        <v>55154</v>
      </c>
      <c r="AO4" s="152">
        <f>Time!AO$4</f>
        <v>55519</v>
      </c>
      <c r="AP4" s="152">
        <f>Time!AP$4</f>
        <v>55885</v>
      </c>
      <c r="AQ4" s="152">
        <f>Time!AQ$4</f>
        <v>56250</v>
      </c>
      <c r="AR4" s="152">
        <f>Time!AR$4</f>
        <v>56615</v>
      </c>
      <c r="AS4" s="152">
        <f>Time!AS$4</f>
        <v>56980</v>
      </c>
      <c r="AT4" s="152">
        <f>Time!AT$4</f>
        <v>57346</v>
      </c>
      <c r="AU4" s="152">
        <f>Time!AU$4</f>
        <v>57711</v>
      </c>
      <c r="AV4" s="152">
        <f>Time!AV$4</f>
        <v>58076</v>
      </c>
      <c r="AW4" s="152">
        <f>Time!AW$4</f>
        <v>58441</v>
      </c>
      <c r="AX4" s="152">
        <f>Time!AX$4</f>
        <v>58807</v>
      </c>
      <c r="AY4" s="152">
        <f>Time!AY$4</f>
        <v>59172</v>
      </c>
      <c r="AZ4" s="152">
        <f>Time!AZ$4</f>
        <v>59537</v>
      </c>
      <c r="BA4" s="152">
        <f>Time!BA$4</f>
        <v>59902</v>
      </c>
      <c r="BB4" s="152">
        <f>Time!BB$4</f>
        <v>60268</v>
      </c>
      <c r="BC4" s="152">
        <f>Time!BC$4</f>
        <v>60633</v>
      </c>
      <c r="BD4" s="152">
        <f>Time!BD$4</f>
        <v>60998</v>
      </c>
      <c r="BE4" s="152">
        <f>Time!BE$4</f>
        <v>61363</v>
      </c>
      <c r="BF4" s="152">
        <f>Time!BF$4</f>
        <v>61729</v>
      </c>
      <c r="BG4" s="152">
        <f>Time!BG$4</f>
        <v>62094</v>
      </c>
      <c r="BH4" s="152">
        <f>Time!BH$4</f>
        <v>62459</v>
      </c>
      <c r="BI4" s="152">
        <f>Time!BI$4</f>
        <v>62824</v>
      </c>
      <c r="BJ4" s="152">
        <f>Time!BJ$4</f>
        <v>63190</v>
      </c>
      <c r="BK4" s="152">
        <f>Time!BK$4</f>
        <v>63555</v>
      </c>
      <c r="BL4" s="152">
        <f>Time!BL$4</f>
        <v>63920</v>
      </c>
      <c r="BM4" s="152">
        <f>Time!BM$4</f>
        <v>64285</v>
      </c>
      <c r="BN4" s="152" t="e">
        <f>#REF!</f>
        <v>#REF!</v>
      </c>
      <c r="BO4" s="152" t="e">
        <f>#REF!</f>
        <v>#REF!</v>
      </c>
      <c r="BP4" s="152" t="e">
        <f>#REF!</f>
        <v>#REF!</v>
      </c>
      <c r="BQ4" s="152" t="e">
        <f>#REF!</f>
        <v>#REF!</v>
      </c>
      <c r="BR4" s="152" t="e">
        <f>#REF!</f>
        <v>#REF!</v>
      </c>
      <c r="BS4" s="152" t="e">
        <f>#REF!</f>
        <v>#REF!</v>
      </c>
      <c r="BT4" s="152" t="e">
        <f>#REF!</f>
        <v>#REF!</v>
      </c>
      <c r="BU4" s="152" t="e">
        <f>#REF!</f>
        <v>#REF!</v>
      </c>
      <c r="BV4" s="152" t="e">
        <f>#REF!</f>
        <v>#REF!</v>
      </c>
      <c r="BW4" s="152" t="e">
        <f>#REF!</f>
        <v>#REF!</v>
      </c>
      <c r="BX4" s="152" t="e">
        <f>#REF!</f>
        <v>#REF!</v>
      </c>
      <c r="BY4" s="152" t="e">
        <f>#REF!</f>
        <v>#REF!</v>
      </c>
      <c r="BZ4" s="152" t="e">
        <f>#REF!</f>
        <v>#REF!</v>
      </c>
      <c r="CA4" s="152" t="e">
        <f>#REF!</f>
        <v>#REF!</v>
      </c>
      <c r="CB4" s="152" t="e">
        <f>#REF!</f>
        <v>#REF!</v>
      </c>
      <c r="CC4" s="152" t="e">
        <f>#REF!</f>
        <v>#REF!</v>
      </c>
      <c r="CD4" s="152" t="e">
        <f>#REF!</f>
        <v>#REF!</v>
      </c>
      <c r="CE4" s="152" t="e">
        <f>#REF!</f>
        <v>#REF!</v>
      </c>
      <c r="CF4" s="152" t="e">
        <f>#REF!</f>
        <v>#REF!</v>
      </c>
      <c r="CG4" s="152" t="e">
        <f>#REF!</f>
        <v>#REF!</v>
      </c>
      <c r="CH4" s="152" t="e">
        <f>#REF!</f>
        <v>#REF!</v>
      </c>
      <c r="CI4" s="152" t="e">
        <f>#REF!</f>
        <v>#REF!</v>
      </c>
      <c r="CJ4" s="152" t="e">
        <f>#REF!</f>
        <v>#REF!</v>
      </c>
      <c r="CK4" s="152" t="e">
        <f>#REF!</f>
        <v>#REF!</v>
      </c>
    </row>
    <row r="5" spans="1:89" s="171" customFormat="1">
      <c r="B5" s="172"/>
      <c r="C5" s="172"/>
      <c r="D5" s="173"/>
      <c r="E5" s="152" t="str">
        <f>Time!E$5</f>
        <v>Ende Model-Periode</v>
      </c>
      <c r="F5" s="152"/>
      <c r="G5" s="152"/>
      <c r="H5" s="152">
        <f>Time!H$5</f>
        <v>0</v>
      </c>
      <c r="I5" s="152">
        <f>Time!I$5</f>
        <v>0</v>
      </c>
      <c r="J5" s="152">
        <f>Time!J$5</f>
        <v>45291</v>
      </c>
      <c r="K5" s="152">
        <f>Time!K$5</f>
        <v>45473</v>
      </c>
      <c r="L5" s="152">
        <f>Time!L$5</f>
        <v>45657</v>
      </c>
      <c r="M5" s="152">
        <f>Time!M$5</f>
        <v>45838</v>
      </c>
      <c r="N5" s="152">
        <f>Time!N$5</f>
        <v>46022</v>
      </c>
      <c r="O5" s="152">
        <f>Time!O$5</f>
        <v>46387</v>
      </c>
      <c r="P5" s="152">
        <f>Time!P$5</f>
        <v>46752</v>
      </c>
      <c r="Q5" s="152">
        <f>Time!Q$5</f>
        <v>47118</v>
      </c>
      <c r="R5" s="152">
        <f>Time!R$5</f>
        <v>47483</v>
      </c>
      <c r="S5" s="152">
        <f>Time!S$5</f>
        <v>47848</v>
      </c>
      <c r="T5" s="152">
        <f>Time!T$5</f>
        <v>48213</v>
      </c>
      <c r="U5" s="152">
        <f>Time!U$5</f>
        <v>48579</v>
      </c>
      <c r="V5" s="152">
        <f>Time!V$5</f>
        <v>48944</v>
      </c>
      <c r="W5" s="152">
        <f>Time!W$5</f>
        <v>49309</v>
      </c>
      <c r="X5" s="152">
        <f>Time!X$5</f>
        <v>49674</v>
      </c>
      <c r="Y5" s="152">
        <f>Time!Y$5</f>
        <v>50040</v>
      </c>
      <c r="Z5" s="152">
        <f>Time!Z$5</f>
        <v>50405</v>
      </c>
      <c r="AA5" s="152">
        <f>Time!AA$5</f>
        <v>50770</v>
      </c>
      <c r="AB5" s="152">
        <f>Time!AB$5</f>
        <v>51135</v>
      </c>
      <c r="AC5" s="152">
        <f>Time!AC$5</f>
        <v>51501</v>
      </c>
      <c r="AD5" s="152">
        <f>Time!AD$5</f>
        <v>51866</v>
      </c>
      <c r="AE5" s="152">
        <f>Time!AE$5</f>
        <v>52231</v>
      </c>
      <c r="AF5" s="152">
        <f>Time!AF$5</f>
        <v>52596</v>
      </c>
      <c r="AG5" s="152">
        <f>Time!AG$5</f>
        <v>52962</v>
      </c>
      <c r="AH5" s="152">
        <f>Time!AH$5</f>
        <v>53327</v>
      </c>
      <c r="AI5" s="152">
        <f>Time!AI$5</f>
        <v>53692</v>
      </c>
      <c r="AJ5" s="152">
        <f>Time!AJ$5</f>
        <v>54057</v>
      </c>
      <c r="AK5" s="152">
        <f>Time!AK$5</f>
        <v>54423</v>
      </c>
      <c r="AL5" s="152">
        <f>Time!AL$5</f>
        <v>54788</v>
      </c>
      <c r="AM5" s="152">
        <f>Time!AM$5</f>
        <v>55153</v>
      </c>
      <c r="AN5" s="152">
        <f>Time!AN$5</f>
        <v>55518</v>
      </c>
      <c r="AO5" s="152">
        <f>Time!AO$5</f>
        <v>55884</v>
      </c>
      <c r="AP5" s="152">
        <f>Time!AP$5</f>
        <v>56249</v>
      </c>
      <c r="AQ5" s="152">
        <f>Time!AQ$5</f>
        <v>56614</v>
      </c>
      <c r="AR5" s="152">
        <f>Time!AR$5</f>
        <v>56979</v>
      </c>
      <c r="AS5" s="152">
        <f>Time!AS$5</f>
        <v>57345</v>
      </c>
      <c r="AT5" s="152">
        <f>Time!AT$5</f>
        <v>57710</v>
      </c>
      <c r="AU5" s="152">
        <f>Time!AU$5</f>
        <v>58075</v>
      </c>
      <c r="AV5" s="152">
        <f>Time!AV$5</f>
        <v>58440</v>
      </c>
      <c r="AW5" s="152">
        <f>Time!AW$5</f>
        <v>58806</v>
      </c>
      <c r="AX5" s="152">
        <f>Time!AX$5</f>
        <v>59171</v>
      </c>
      <c r="AY5" s="152">
        <f>Time!AY$5</f>
        <v>59536</v>
      </c>
      <c r="AZ5" s="152">
        <f>Time!AZ$5</f>
        <v>59901</v>
      </c>
      <c r="BA5" s="152">
        <f>Time!BA$5</f>
        <v>60267</v>
      </c>
      <c r="BB5" s="152">
        <f>Time!BB$5</f>
        <v>60632</v>
      </c>
      <c r="BC5" s="152">
        <f>Time!BC$5</f>
        <v>60997</v>
      </c>
      <c r="BD5" s="152">
        <f>Time!BD$5</f>
        <v>61362</v>
      </c>
      <c r="BE5" s="152">
        <f>Time!BE$5</f>
        <v>61728</v>
      </c>
      <c r="BF5" s="152">
        <f>Time!BF$5</f>
        <v>62093</v>
      </c>
      <c r="BG5" s="152">
        <f>Time!BG$5</f>
        <v>62458</v>
      </c>
      <c r="BH5" s="152">
        <f>Time!BH$5</f>
        <v>62823</v>
      </c>
      <c r="BI5" s="152">
        <f>Time!BI$5</f>
        <v>63189</v>
      </c>
      <c r="BJ5" s="152">
        <f>Time!BJ$5</f>
        <v>63554</v>
      </c>
      <c r="BK5" s="152">
        <f>Time!BK$5</f>
        <v>63919</v>
      </c>
      <c r="BL5" s="152">
        <f>Time!BL$5</f>
        <v>64284</v>
      </c>
      <c r="BM5" s="152">
        <f>Time!BM$5</f>
        <v>64650</v>
      </c>
      <c r="BN5" s="152" t="e">
        <f>#REF!</f>
        <v>#REF!</v>
      </c>
      <c r="BO5" s="152" t="e">
        <f>#REF!</f>
        <v>#REF!</v>
      </c>
      <c r="BP5" s="152" t="e">
        <f>#REF!</f>
        <v>#REF!</v>
      </c>
      <c r="BQ5" s="152" t="e">
        <f>#REF!</f>
        <v>#REF!</v>
      </c>
      <c r="BR5" s="152" t="e">
        <f>#REF!</f>
        <v>#REF!</v>
      </c>
      <c r="BS5" s="152" t="e">
        <f>#REF!</f>
        <v>#REF!</v>
      </c>
      <c r="BT5" s="152" t="e">
        <f>#REF!</f>
        <v>#REF!</v>
      </c>
      <c r="BU5" s="152" t="e">
        <f>#REF!</f>
        <v>#REF!</v>
      </c>
      <c r="BV5" s="152" t="e">
        <f>#REF!</f>
        <v>#REF!</v>
      </c>
      <c r="BW5" s="152" t="e">
        <f>#REF!</f>
        <v>#REF!</v>
      </c>
      <c r="BX5" s="152" t="e">
        <f>#REF!</f>
        <v>#REF!</v>
      </c>
      <c r="BY5" s="152" t="e">
        <f>#REF!</f>
        <v>#REF!</v>
      </c>
      <c r="BZ5" s="152" t="e">
        <f>#REF!</f>
        <v>#REF!</v>
      </c>
      <c r="CA5" s="152" t="e">
        <f>#REF!</f>
        <v>#REF!</v>
      </c>
      <c r="CB5" s="152" t="e">
        <f>#REF!</f>
        <v>#REF!</v>
      </c>
      <c r="CC5" s="152" t="e">
        <f>#REF!</f>
        <v>#REF!</v>
      </c>
      <c r="CD5" s="152" t="e">
        <f>#REF!</f>
        <v>#REF!</v>
      </c>
      <c r="CE5" s="152" t="e">
        <f>#REF!</f>
        <v>#REF!</v>
      </c>
      <c r="CF5" s="152" t="e">
        <f>#REF!</f>
        <v>#REF!</v>
      </c>
      <c r="CG5" s="152" t="e">
        <f>#REF!</f>
        <v>#REF!</v>
      </c>
      <c r="CH5" s="152" t="e">
        <f>#REF!</f>
        <v>#REF!</v>
      </c>
      <c r="CI5" s="152" t="e">
        <f>#REF!</f>
        <v>#REF!</v>
      </c>
      <c r="CJ5" s="152" t="e">
        <f>#REF!</f>
        <v>#REF!</v>
      </c>
      <c r="CK5" s="152" t="e">
        <f>#REF!</f>
        <v>#REF!</v>
      </c>
    </row>
    <row r="6" spans="1:89" s="167" customFormat="1">
      <c r="A6" s="162"/>
      <c r="B6" s="164"/>
      <c r="C6" s="164"/>
      <c r="D6" s="165"/>
      <c r="E6" s="167" t="str">
        <f>Time!E$6</f>
        <v>Bauphase oder Betriebsphase (in der Überlappung "Bauphase")</v>
      </c>
      <c r="H6" s="167">
        <f>Time!H$6</f>
        <v>0</v>
      </c>
      <c r="I6" s="167">
        <f>Time!I$6</f>
        <v>0</v>
      </c>
      <c r="J6" s="174">
        <f>Time!J$6</f>
        <v>0</v>
      </c>
      <c r="K6" s="174" t="str">
        <f>Time!K$6</f>
        <v>BAU</v>
      </c>
      <c r="L6" s="174" t="str">
        <f>Time!L$6</f>
        <v>BAU</v>
      </c>
      <c r="M6" s="174" t="str">
        <f>Time!M$6</f>
        <v>BAU</v>
      </c>
      <c r="N6" s="174" t="str">
        <f>Time!N$6</f>
        <v>BAU</v>
      </c>
      <c r="O6" s="174" t="str">
        <f>Time!O$6</f>
        <v>BETRIEB</v>
      </c>
      <c r="P6" s="174" t="str">
        <f>Time!P$6</f>
        <v>BETRIEB</v>
      </c>
      <c r="Q6" s="174" t="str">
        <f>Time!Q$6</f>
        <v>BETRIEB</v>
      </c>
      <c r="R6" s="174" t="str">
        <f>Time!R$6</f>
        <v>BETRIEB</v>
      </c>
      <c r="S6" s="174" t="str">
        <f>Time!S$6</f>
        <v>BETRIEB</v>
      </c>
      <c r="T6" s="174" t="str">
        <f>Time!T$6</f>
        <v>BETRIEB</v>
      </c>
      <c r="U6" s="174" t="str">
        <f>Time!U$6</f>
        <v>BETRIEB</v>
      </c>
      <c r="V6" s="174" t="str">
        <f>Time!V$6</f>
        <v>BETRIEB</v>
      </c>
      <c r="W6" s="174" t="str">
        <f>Time!W$6</f>
        <v>BETRIEB</v>
      </c>
      <c r="X6" s="174" t="str">
        <f>Time!X$6</f>
        <v>BETRIEB</v>
      </c>
      <c r="Y6" s="174" t="str">
        <f>Time!Y$6</f>
        <v>BETRIEB</v>
      </c>
      <c r="Z6" s="174" t="str">
        <f>Time!Z$6</f>
        <v>BETRIEB</v>
      </c>
      <c r="AA6" s="174" t="str">
        <f>Time!AA$6</f>
        <v>BETRIEB</v>
      </c>
      <c r="AB6" s="174" t="str">
        <f>Time!AB$6</f>
        <v>BETRIEB</v>
      </c>
      <c r="AC6" s="174" t="str">
        <f>Time!AC$6</f>
        <v>BETRIEB</v>
      </c>
      <c r="AD6" s="174" t="str">
        <f>Time!AD$6</f>
        <v>BETRIEB</v>
      </c>
      <c r="AE6" s="174" t="str">
        <f>Time!AE$6</f>
        <v>BETRIEB</v>
      </c>
      <c r="AF6" s="174" t="str">
        <f>Time!AF$6</f>
        <v>BETRIEB</v>
      </c>
      <c r="AG6" s="174" t="str">
        <f>Time!AG$6</f>
        <v>BETRIEB</v>
      </c>
      <c r="AH6" s="174" t="str">
        <f>Time!AH$6</f>
        <v>BETRIEB</v>
      </c>
      <c r="AI6" s="174" t="str">
        <f>Time!AI$6</f>
        <v>BETRIEB</v>
      </c>
      <c r="AJ6" s="174" t="str">
        <f>Time!AJ$6</f>
        <v>BETRIEB</v>
      </c>
      <c r="AK6" s="174" t="str">
        <f>Time!AK$6</f>
        <v>BETRIEB</v>
      </c>
      <c r="AL6" s="174" t="str">
        <f>Time!AL$6</f>
        <v>BETRIEB</v>
      </c>
      <c r="AM6" s="174" t="str">
        <f>Time!AM$6</f>
        <v>BETRIEB</v>
      </c>
      <c r="AN6" s="174" t="str">
        <f>Time!AN$6</f>
        <v>BETRIEB</v>
      </c>
      <c r="AO6" s="174" t="str">
        <f>Time!AO$6</f>
        <v>BETRIEB</v>
      </c>
      <c r="AP6" s="174" t="str">
        <f>Time!AP$6</f>
        <v>BETRIEB</v>
      </c>
      <c r="AQ6" s="174" t="str">
        <f>Time!AQ$6</f>
        <v>BETRIEB</v>
      </c>
      <c r="AR6" s="174" t="str">
        <f>Time!AR$6</f>
        <v>BETRIEB</v>
      </c>
      <c r="AS6" s="174">
        <f>Time!AS$6</f>
        <v>0</v>
      </c>
      <c r="AT6" s="174">
        <f>Time!AT$6</f>
        <v>0</v>
      </c>
      <c r="AU6" s="174">
        <f>Time!AU$6</f>
        <v>0</v>
      </c>
      <c r="AV6" s="174">
        <f>Time!AV$6</f>
        <v>0</v>
      </c>
      <c r="AW6" s="174">
        <f>Time!AW$6</f>
        <v>0</v>
      </c>
      <c r="AX6" s="174">
        <f>Time!AX$6</f>
        <v>0</v>
      </c>
      <c r="AY6" s="174">
        <f>Time!AY$6</f>
        <v>0</v>
      </c>
      <c r="AZ6" s="174">
        <f>Time!AZ$6</f>
        <v>0</v>
      </c>
      <c r="BA6" s="174">
        <f>Time!BA$6</f>
        <v>0</v>
      </c>
      <c r="BB6" s="174">
        <f>Time!BB$6</f>
        <v>0</v>
      </c>
      <c r="BC6" s="174">
        <f>Time!BC$6</f>
        <v>0</v>
      </c>
      <c r="BD6" s="174">
        <f>Time!BD$6</f>
        <v>0</v>
      </c>
      <c r="BE6" s="174">
        <f>Time!BE$6</f>
        <v>0</v>
      </c>
      <c r="BF6" s="174">
        <f>Time!BF$6</f>
        <v>0</v>
      </c>
      <c r="BG6" s="174">
        <f>Time!BG$6</f>
        <v>0</v>
      </c>
      <c r="BH6" s="174">
        <f>Time!BH$6</f>
        <v>0</v>
      </c>
      <c r="BI6" s="174">
        <f>Time!BI$6</f>
        <v>0</v>
      </c>
      <c r="BJ6" s="174">
        <f>Time!BJ$6</f>
        <v>0</v>
      </c>
      <c r="BK6" s="174">
        <f>Time!BK$6</f>
        <v>0</v>
      </c>
      <c r="BL6" s="174">
        <f>Time!BL$6</f>
        <v>0</v>
      </c>
      <c r="BM6" s="174">
        <f>Time!BM$6</f>
        <v>0</v>
      </c>
      <c r="BN6" s="178" t="e">
        <f>#REF!</f>
        <v>#REF!</v>
      </c>
      <c r="BO6" s="178" t="e">
        <f>#REF!</f>
        <v>#REF!</v>
      </c>
      <c r="BP6" s="178" t="e">
        <f>#REF!</f>
        <v>#REF!</v>
      </c>
      <c r="BQ6" s="178" t="e">
        <f>#REF!</f>
        <v>#REF!</v>
      </c>
      <c r="BR6" s="178" t="e">
        <f>#REF!</f>
        <v>#REF!</v>
      </c>
      <c r="BS6" s="178" t="e">
        <f>#REF!</f>
        <v>#REF!</v>
      </c>
      <c r="BT6" s="178" t="e">
        <f>#REF!</f>
        <v>#REF!</v>
      </c>
      <c r="BU6" s="178" t="e">
        <f>#REF!</f>
        <v>#REF!</v>
      </c>
      <c r="BV6" s="178" t="e">
        <f>#REF!</f>
        <v>#REF!</v>
      </c>
      <c r="BW6" s="178" t="e">
        <f>#REF!</f>
        <v>#REF!</v>
      </c>
      <c r="BX6" s="178" t="e">
        <f>#REF!</f>
        <v>#REF!</v>
      </c>
      <c r="BY6" s="178" t="e">
        <f>#REF!</f>
        <v>#REF!</v>
      </c>
      <c r="BZ6" s="178" t="e">
        <f>#REF!</f>
        <v>#REF!</v>
      </c>
      <c r="CA6" s="178" t="e">
        <f>#REF!</f>
        <v>#REF!</v>
      </c>
      <c r="CB6" s="178" t="e">
        <f>#REF!</f>
        <v>#REF!</v>
      </c>
      <c r="CC6" s="178" t="e">
        <f>#REF!</f>
        <v>#REF!</v>
      </c>
      <c r="CD6" s="178" t="e">
        <f>#REF!</f>
        <v>#REF!</v>
      </c>
      <c r="CE6" s="178" t="e">
        <f>#REF!</f>
        <v>#REF!</v>
      </c>
      <c r="CF6" s="178" t="e">
        <f>#REF!</f>
        <v>#REF!</v>
      </c>
      <c r="CG6" s="178" t="e">
        <f>#REF!</f>
        <v>#REF!</v>
      </c>
      <c r="CH6" s="178" t="e">
        <f>#REF!</f>
        <v>#REF!</v>
      </c>
      <c r="CI6" s="178" t="e">
        <f>#REF!</f>
        <v>#REF!</v>
      </c>
      <c r="CJ6" s="178" t="e">
        <f>#REF!</f>
        <v>#REF!</v>
      </c>
      <c r="CK6" s="178" t="e">
        <f>#REF!</f>
        <v>#REF!</v>
      </c>
    </row>
    <row r="7" spans="1:89" s="167" customFormat="1">
      <c r="A7" s="162"/>
      <c r="B7" s="164"/>
      <c r="C7" s="164"/>
      <c r="D7" s="165"/>
      <c r="G7" s="200"/>
    </row>
    <row r="9" spans="1:89" s="206" customFormat="1">
      <c r="A9" s="116" t="s">
        <v>192</v>
      </c>
      <c r="B9" s="205"/>
      <c r="C9" s="205"/>
      <c r="D9" s="118"/>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c r="BP9" s="119"/>
      <c r="BQ9" s="119"/>
      <c r="BR9" s="119"/>
      <c r="BS9" s="119"/>
      <c r="BT9" s="119"/>
      <c r="BU9" s="119"/>
      <c r="BV9" s="119"/>
      <c r="BW9" s="119"/>
      <c r="BX9" s="119"/>
      <c r="BY9" s="119"/>
      <c r="BZ9" s="119"/>
      <c r="CA9" s="119"/>
      <c r="CB9" s="119"/>
      <c r="CC9" s="119"/>
      <c r="CD9" s="119"/>
      <c r="CE9" s="119"/>
      <c r="CF9" s="119"/>
      <c r="CG9" s="119"/>
      <c r="CH9" s="119"/>
      <c r="CI9" s="119"/>
      <c r="CJ9" s="119"/>
      <c r="CK9" s="119"/>
    </row>
    <row r="10" spans="1:89">
      <c r="C10" s="117" t="s">
        <v>167</v>
      </c>
    </row>
    <row r="11" spans="1:89">
      <c r="E11" s="207" t="str">
        <f>Input_General!E$73</f>
        <v>Basisjahr Betreibungsgebühr Inflationsrate</v>
      </c>
      <c r="F11" s="207">
        <f>Input_General!F$73</f>
        <v>0</v>
      </c>
      <c r="G11" s="208">
        <f>Input_General!G$73</f>
        <v>2024</v>
      </c>
    </row>
    <row r="12" spans="1:89">
      <c r="E12" s="207" t="str">
        <f>Input_General!E$74</f>
        <v>Inflationsrate Betreibungsgebühr</v>
      </c>
      <c r="F12" s="207" t="str">
        <f>Input_General!F$74</f>
        <v>in % p.a.</v>
      </c>
      <c r="G12" s="207">
        <f>Input_General!G$74</f>
        <v>0.03</v>
      </c>
    </row>
    <row r="13" spans="1:89" s="212" customFormat="1">
      <c r="A13" s="209"/>
      <c r="B13" s="210"/>
      <c r="C13" s="210"/>
      <c r="D13" s="211"/>
      <c r="E13" s="212" t="s">
        <v>193</v>
      </c>
      <c r="J13" s="213">
        <f>(1+$G12)^(J$3-$G11)</f>
        <v>0.970873786407767</v>
      </c>
      <c r="K13" s="213">
        <f t="shared" ref="K13:BM13" si="0">(1+$G12)^(K$3-$G11)</f>
        <v>1</v>
      </c>
      <c r="L13" s="213">
        <f t="shared" si="0"/>
        <v>1</v>
      </c>
      <c r="M13" s="213">
        <f t="shared" si="0"/>
        <v>1.03</v>
      </c>
      <c r="N13" s="213">
        <f t="shared" si="0"/>
        <v>1.03</v>
      </c>
      <c r="O13" s="213">
        <f t="shared" si="0"/>
        <v>1.0609</v>
      </c>
      <c r="P13" s="213">
        <f t="shared" si="0"/>
        <v>1.092727</v>
      </c>
      <c r="Q13" s="213">
        <f t="shared" si="0"/>
        <v>1.1255088099999999</v>
      </c>
      <c r="R13" s="213">
        <f t="shared" si="0"/>
        <v>1.1592740742999998</v>
      </c>
      <c r="S13" s="213">
        <f t="shared" si="0"/>
        <v>1.1940522965289999</v>
      </c>
      <c r="T13" s="213">
        <f t="shared" si="0"/>
        <v>1.22987386542487</v>
      </c>
      <c r="U13" s="213">
        <f t="shared" si="0"/>
        <v>1.2667700813876159</v>
      </c>
      <c r="V13" s="213">
        <f t="shared" si="0"/>
        <v>1.3047731838292445</v>
      </c>
      <c r="W13" s="213">
        <f t="shared" si="0"/>
        <v>1.3439163793441218</v>
      </c>
      <c r="X13" s="213">
        <f t="shared" si="0"/>
        <v>1.3842338707244455</v>
      </c>
      <c r="Y13" s="213">
        <f t="shared" si="0"/>
        <v>1.4257608868461786</v>
      </c>
      <c r="Z13" s="213">
        <f t="shared" si="0"/>
        <v>1.4685337134515639</v>
      </c>
      <c r="AA13" s="213">
        <f t="shared" si="0"/>
        <v>1.512589724855111</v>
      </c>
      <c r="AB13" s="213">
        <f t="shared" si="0"/>
        <v>1.5579674166007644</v>
      </c>
      <c r="AC13" s="213">
        <f t="shared" si="0"/>
        <v>1.6047064390987871</v>
      </c>
      <c r="AD13" s="213">
        <f t="shared" si="0"/>
        <v>1.6528476322717507</v>
      </c>
      <c r="AE13" s="213">
        <f t="shared" si="0"/>
        <v>1.7024330612399032</v>
      </c>
      <c r="AF13" s="213">
        <f t="shared" si="0"/>
        <v>1.7535060530771003</v>
      </c>
      <c r="AG13" s="213">
        <f t="shared" si="0"/>
        <v>1.8061112346694133</v>
      </c>
      <c r="AH13" s="213">
        <f t="shared" si="0"/>
        <v>1.8602945717094954</v>
      </c>
      <c r="AI13" s="213">
        <f t="shared" si="0"/>
        <v>1.9161034088607805</v>
      </c>
      <c r="AJ13" s="213">
        <f t="shared" si="0"/>
        <v>1.973586511126604</v>
      </c>
      <c r="AK13" s="213">
        <f t="shared" si="0"/>
        <v>2.0327941064604018</v>
      </c>
      <c r="AL13" s="213">
        <f t="shared" si="0"/>
        <v>2.0937779296542138</v>
      </c>
      <c r="AM13" s="213">
        <f t="shared" si="0"/>
        <v>2.1565912675438406</v>
      </c>
      <c r="AN13" s="213">
        <f t="shared" si="0"/>
        <v>2.2212890055701555</v>
      </c>
      <c r="AO13" s="213">
        <f t="shared" si="0"/>
        <v>2.2879276757372602</v>
      </c>
      <c r="AP13" s="213">
        <f t="shared" si="0"/>
        <v>2.3565655060093778</v>
      </c>
      <c r="AQ13" s="213">
        <f t="shared" si="0"/>
        <v>2.4272624711896591</v>
      </c>
      <c r="AR13" s="213">
        <f t="shared" si="0"/>
        <v>2.5000803453253493</v>
      </c>
      <c r="AS13" s="213">
        <f t="shared" si="0"/>
        <v>2.5750827556851092</v>
      </c>
      <c r="AT13" s="213">
        <f t="shared" si="0"/>
        <v>2.6523352383556626</v>
      </c>
      <c r="AU13" s="213">
        <f t="shared" si="0"/>
        <v>2.7319052955063321</v>
      </c>
      <c r="AV13" s="213">
        <f t="shared" si="0"/>
        <v>2.8138624543715225</v>
      </c>
      <c r="AW13" s="213">
        <f t="shared" si="0"/>
        <v>2.898278328002668</v>
      </c>
      <c r="AX13" s="213">
        <f t="shared" si="0"/>
        <v>2.9852266778427476</v>
      </c>
      <c r="AY13" s="213">
        <f t="shared" si="0"/>
        <v>3.0747834781780301</v>
      </c>
      <c r="AZ13" s="213">
        <f t="shared" si="0"/>
        <v>3.1670269825233714</v>
      </c>
      <c r="BA13" s="213">
        <f t="shared" si="0"/>
        <v>3.262037791999072</v>
      </c>
      <c r="BB13" s="213">
        <f t="shared" si="0"/>
        <v>3.3598989257590444</v>
      </c>
      <c r="BC13" s="213">
        <f t="shared" si="0"/>
        <v>3.4606958935318159</v>
      </c>
      <c r="BD13" s="213">
        <f t="shared" si="0"/>
        <v>3.5645167703377703</v>
      </c>
      <c r="BE13" s="213">
        <f t="shared" si="0"/>
        <v>3.6714522734479029</v>
      </c>
      <c r="BF13" s="213">
        <f t="shared" si="0"/>
        <v>3.78159584165134</v>
      </c>
      <c r="BG13" s="213">
        <f t="shared" si="0"/>
        <v>3.8950437169008802</v>
      </c>
      <c r="BH13" s="213">
        <f t="shared" si="0"/>
        <v>4.0118950284079071</v>
      </c>
      <c r="BI13" s="213">
        <f t="shared" si="0"/>
        <v>4.1322518792601439</v>
      </c>
      <c r="BJ13" s="213">
        <f t="shared" si="0"/>
        <v>4.2562194356379477</v>
      </c>
      <c r="BK13" s="213">
        <f t="shared" si="0"/>
        <v>4.3839060187070862</v>
      </c>
      <c r="BL13" s="213">
        <f t="shared" si="0"/>
        <v>4.5154231992682989</v>
      </c>
      <c r="BM13" s="213">
        <f t="shared" si="0"/>
        <v>4.6508858952463479</v>
      </c>
    </row>
    <row r="14" spans="1:89" s="206" customFormat="1">
      <c r="A14" s="116"/>
      <c r="B14" s="205"/>
      <c r="C14" s="205"/>
      <c r="D14" s="118"/>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119"/>
      <c r="BA14" s="119"/>
      <c r="BB14" s="119"/>
      <c r="BC14" s="119"/>
      <c r="BD14" s="119"/>
      <c r="BE14" s="119"/>
      <c r="BF14" s="119"/>
      <c r="BG14" s="119"/>
      <c r="BH14" s="119"/>
      <c r="BI14" s="119"/>
      <c r="BJ14" s="119"/>
      <c r="BK14" s="119"/>
      <c r="BL14" s="119"/>
      <c r="BM14" s="119"/>
      <c r="BN14" s="119"/>
      <c r="BO14" s="119"/>
      <c r="BP14" s="119"/>
      <c r="BQ14" s="119"/>
      <c r="BR14" s="119"/>
      <c r="BS14" s="119"/>
      <c r="BT14" s="119"/>
      <c r="BU14" s="119"/>
      <c r="BV14" s="119"/>
      <c r="BW14" s="119"/>
      <c r="BX14" s="119"/>
      <c r="BY14" s="119"/>
      <c r="BZ14" s="119"/>
      <c r="CA14" s="119"/>
      <c r="CB14" s="119"/>
      <c r="CC14" s="119"/>
      <c r="CD14" s="119"/>
      <c r="CE14" s="119"/>
      <c r="CF14" s="119"/>
      <c r="CG14" s="119"/>
      <c r="CH14" s="119"/>
      <c r="CI14" s="119"/>
      <c r="CJ14" s="119"/>
      <c r="CK14" s="119"/>
    </row>
    <row r="15" spans="1:89">
      <c r="C15" s="117" t="s">
        <v>170</v>
      </c>
    </row>
    <row r="16" spans="1:89">
      <c r="E16" s="207" t="str">
        <f>Input_General!E$77</f>
        <v>Basisjahr operative Kosten Inflationsrate</v>
      </c>
      <c r="F16" s="207">
        <f>Input_General!F$77</f>
        <v>0</v>
      </c>
      <c r="G16" s="208">
        <f>Input_General!G$77</f>
        <v>2024</v>
      </c>
    </row>
    <row r="17" spans="1:65">
      <c r="E17" s="207" t="str">
        <f>Input_General!E$78</f>
        <v>Inflationsrate operative Kosten</v>
      </c>
      <c r="F17" s="207" t="str">
        <f>Input_General!F$78</f>
        <v>in % p.a.</v>
      </c>
      <c r="G17" s="207">
        <f>Input_General!G$78</f>
        <v>0.03</v>
      </c>
    </row>
    <row r="18" spans="1:65" s="212" customFormat="1">
      <c r="A18" s="209"/>
      <c r="B18" s="210"/>
      <c r="C18" s="210"/>
      <c r="D18" s="211"/>
      <c r="E18" s="212" t="s">
        <v>194</v>
      </c>
      <c r="J18" s="213">
        <f>(1+$G17)^(J$3-$G16)</f>
        <v>0.970873786407767</v>
      </c>
      <c r="K18" s="213">
        <f t="shared" ref="K18:BM18" si="1">(1+$G17)^(K$3-$G16)</f>
        <v>1</v>
      </c>
      <c r="L18" s="213">
        <f t="shared" si="1"/>
        <v>1</v>
      </c>
      <c r="M18" s="213">
        <f t="shared" si="1"/>
        <v>1.03</v>
      </c>
      <c r="N18" s="213">
        <f t="shared" si="1"/>
        <v>1.03</v>
      </c>
      <c r="O18" s="213">
        <f t="shared" si="1"/>
        <v>1.0609</v>
      </c>
      <c r="P18" s="213">
        <f t="shared" si="1"/>
        <v>1.092727</v>
      </c>
      <c r="Q18" s="213">
        <f t="shared" si="1"/>
        <v>1.1255088099999999</v>
      </c>
      <c r="R18" s="213">
        <f t="shared" si="1"/>
        <v>1.1592740742999998</v>
      </c>
      <c r="S18" s="213">
        <f t="shared" si="1"/>
        <v>1.1940522965289999</v>
      </c>
      <c r="T18" s="213">
        <f t="shared" si="1"/>
        <v>1.22987386542487</v>
      </c>
      <c r="U18" s="213">
        <f t="shared" si="1"/>
        <v>1.2667700813876159</v>
      </c>
      <c r="V18" s="213">
        <f t="shared" si="1"/>
        <v>1.3047731838292445</v>
      </c>
      <c r="W18" s="213">
        <f t="shared" si="1"/>
        <v>1.3439163793441218</v>
      </c>
      <c r="X18" s="213">
        <f t="shared" si="1"/>
        <v>1.3842338707244455</v>
      </c>
      <c r="Y18" s="213">
        <f t="shared" si="1"/>
        <v>1.4257608868461786</v>
      </c>
      <c r="Z18" s="213">
        <f t="shared" si="1"/>
        <v>1.4685337134515639</v>
      </c>
      <c r="AA18" s="213">
        <f t="shared" si="1"/>
        <v>1.512589724855111</v>
      </c>
      <c r="AB18" s="213">
        <f t="shared" si="1"/>
        <v>1.5579674166007644</v>
      </c>
      <c r="AC18" s="213">
        <f t="shared" si="1"/>
        <v>1.6047064390987871</v>
      </c>
      <c r="AD18" s="213">
        <f t="shared" si="1"/>
        <v>1.6528476322717507</v>
      </c>
      <c r="AE18" s="213">
        <f t="shared" si="1"/>
        <v>1.7024330612399032</v>
      </c>
      <c r="AF18" s="213">
        <f t="shared" si="1"/>
        <v>1.7535060530771003</v>
      </c>
      <c r="AG18" s="213">
        <f t="shared" si="1"/>
        <v>1.8061112346694133</v>
      </c>
      <c r="AH18" s="213">
        <f t="shared" si="1"/>
        <v>1.8602945717094954</v>
      </c>
      <c r="AI18" s="213">
        <f t="shared" si="1"/>
        <v>1.9161034088607805</v>
      </c>
      <c r="AJ18" s="213">
        <f t="shared" si="1"/>
        <v>1.973586511126604</v>
      </c>
      <c r="AK18" s="213">
        <f t="shared" si="1"/>
        <v>2.0327941064604018</v>
      </c>
      <c r="AL18" s="213">
        <f t="shared" si="1"/>
        <v>2.0937779296542138</v>
      </c>
      <c r="AM18" s="213">
        <f t="shared" si="1"/>
        <v>2.1565912675438406</v>
      </c>
      <c r="AN18" s="213">
        <f t="shared" si="1"/>
        <v>2.2212890055701555</v>
      </c>
      <c r="AO18" s="213">
        <f t="shared" si="1"/>
        <v>2.2879276757372602</v>
      </c>
      <c r="AP18" s="213">
        <f t="shared" si="1"/>
        <v>2.3565655060093778</v>
      </c>
      <c r="AQ18" s="213">
        <f t="shared" si="1"/>
        <v>2.4272624711896591</v>
      </c>
      <c r="AR18" s="213">
        <f t="shared" si="1"/>
        <v>2.5000803453253493</v>
      </c>
      <c r="AS18" s="213">
        <f t="shared" si="1"/>
        <v>2.5750827556851092</v>
      </c>
      <c r="AT18" s="213">
        <f t="shared" si="1"/>
        <v>2.6523352383556626</v>
      </c>
      <c r="AU18" s="213">
        <f t="shared" si="1"/>
        <v>2.7319052955063321</v>
      </c>
      <c r="AV18" s="213">
        <f t="shared" si="1"/>
        <v>2.8138624543715225</v>
      </c>
      <c r="AW18" s="213">
        <f t="shared" si="1"/>
        <v>2.898278328002668</v>
      </c>
      <c r="AX18" s="213">
        <f t="shared" si="1"/>
        <v>2.9852266778427476</v>
      </c>
      <c r="AY18" s="213">
        <f t="shared" si="1"/>
        <v>3.0747834781780301</v>
      </c>
      <c r="AZ18" s="213">
        <f t="shared" si="1"/>
        <v>3.1670269825233714</v>
      </c>
      <c r="BA18" s="213">
        <f t="shared" si="1"/>
        <v>3.262037791999072</v>
      </c>
      <c r="BB18" s="213">
        <f t="shared" si="1"/>
        <v>3.3598989257590444</v>
      </c>
      <c r="BC18" s="213">
        <f t="shared" si="1"/>
        <v>3.4606958935318159</v>
      </c>
      <c r="BD18" s="213">
        <f t="shared" si="1"/>
        <v>3.5645167703377703</v>
      </c>
      <c r="BE18" s="213">
        <f t="shared" si="1"/>
        <v>3.6714522734479029</v>
      </c>
      <c r="BF18" s="213">
        <f t="shared" si="1"/>
        <v>3.78159584165134</v>
      </c>
      <c r="BG18" s="213">
        <f t="shared" si="1"/>
        <v>3.8950437169008802</v>
      </c>
      <c r="BH18" s="213">
        <f t="shared" si="1"/>
        <v>4.0118950284079071</v>
      </c>
      <c r="BI18" s="213">
        <f t="shared" si="1"/>
        <v>4.1322518792601439</v>
      </c>
      <c r="BJ18" s="213">
        <f t="shared" si="1"/>
        <v>4.2562194356379477</v>
      </c>
      <c r="BK18" s="213">
        <f t="shared" si="1"/>
        <v>4.3839060187070862</v>
      </c>
      <c r="BL18" s="213">
        <f t="shared" si="1"/>
        <v>4.5154231992682989</v>
      </c>
      <c r="BM18" s="213">
        <f t="shared" si="1"/>
        <v>4.6508858952463479</v>
      </c>
    </row>
  </sheetData>
  <sheetProtection algorithmName="SHA-512" hashValue="F+3Bpwj3fMiZngPIptykDRz/FtOYtWz0PzsRwzaqtysP9LRoX6KGUrg+ec/kQxKbvlb94Pg5DX9Ob02rcUFX/g==" saltValue="JWYmFzu5z42SyFtuMePFTA==" spinCount="100000" sheet="1" objects="1" scenarios="1"/>
  <conditionalFormatting sqref="F2:G2">
    <cfRule type="cellIs" dxfId="39" priority="1" stopIfTrue="1" operator="equal">
      <formula>"Error"</formula>
    </cfRule>
  </conditionalFormatting>
  <printOptions headings="1"/>
  <pageMargins left="0.74803149606299213" right="0.74803149606299213" top="0.98425196850393704" bottom="0.98425196850393704" header="0.51181102362204722" footer="0.51181102362204722"/>
  <pageSetup paperSize="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90DD9-3D0A-4AEE-9BD4-7648881581B4}">
  <sheetPr published="0">
    <outlinePr summaryBelow="0" summaryRight="0"/>
    <pageSetUpPr fitToPage="1"/>
  </sheetPr>
  <dimension ref="A1:XFD176"/>
  <sheetViews>
    <sheetView workbookViewId="0">
      <pane xSplit="8" ySplit="6" topLeftCell="I46" activePane="bottomRight" state="frozen"/>
      <selection pane="topRight" activeCell="I1" sqref="I1"/>
      <selection pane="bottomLeft" activeCell="A7" sqref="A7"/>
      <selection pane="bottomRight" activeCell="A173" sqref="A173:XFD173"/>
    </sheetView>
  </sheetViews>
  <sheetFormatPr baseColWidth="10" defaultColWidth="0" defaultRowHeight="11.25"/>
  <cols>
    <col min="1" max="1" width="1.28515625" style="116" customWidth="1"/>
    <col min="2" max="2" width="1.28515625" style="117" customWidth="1"/>
    <col min="3" max="3" width="1.28515625" style="119" customWidth="1"/>
    <col min="4" max="4" width="1.28515625" style="216" customWidth="1"/>
    <col min="5" max="5" width="54.5703125" style="119" customWidth="1"/>
    <col min="6" max="6" width="12.7109375" style="119" customWidth="1"/>
    <col min="7" max="8" width="11.7109375" style="119" customWidth="1"/>
    <col min="9" max="9" width="3" style="119" customWidth="1"/>
    <col min="10" max="65" width="11.7109375" style="119" customWidth="1"/>
    <col min="66" max="89" width="11.7109375" style="119" hidden="1" customWidth="1"/>
    <col min="90" max="16384" width="11.42578125" style="119" hidden="1"/>
  </cols>
  <sheetData>
    <row r="1" spans="1:89" s="114" customFormat="1" ht="12.75">
      <c r="A1" s="111" t="str">
        <f ca="1" xml:space="preserve"> RIGHT(CELL("filename", A1), LEN(CELL("filename", A1)) - SEARCH("]", CELL("filename", A1)))</f>
        <v>Einnahmen und Ausgaben</v>
      </c>
      <c r="B1" s="112"/>
      <c r="D1" s="214"/>
      <c r="F1" s="115"/>
      <c r="G1" s="115"/>
      <c r="H1" s="115"/>
    </row>
    <row r="2" spans="1:89" s="167" customFormat="1">
      <c r="A2" s="162"/>
      <c r="B2" s="164"/>
      <c r="D2" s="215"/>
      <c r="E2" s="167" t="str">
        <f>Time!E$2</f>
        <v>Zahl der Monate in dieser Spalte</v>
      </c>
      <c r="H2" s="167">
        <f>Time!H$2</f>
        <v>0</v>
      </c>
      <c r="I2" s="167">
        <f>Time!I$2</f>
        <v>0</v>
      </c>
      <c r="J2" s="167">
        <f>Time!J$2</f>
        <v>0</v>
      </c>
      <c r="K2" s="167">
        <f>Time!K$2</f>
        <v>6</v>
      </c>
      <c r="L2" s="167">
        <f>Time!L$2</f>
        <v>6</v>
      </c>
      <c r="M2" s="167">
        <f>Time!M$2</f>
        <v>6</v>
      </c>
      <c r="N2" s="167">
        <f>Time!N$2</f>
        <v>6</v>
      </c>
      <c r="O2" s="167">
        <f>Time!O$2</f>
        <v>12</v>
      </c>
      <c r="P2" s="167">
        <f>Time!P$2</f>
        <v>12</v>
      </c>
      <c r="Q2" s="167">
        <f>Time!Q$2</f>
        <v>12</v>
      </c>
      <c r="R2" s="167">
        <f>Time!R$2</f>
        <v>12</v>
      </c>
      <c r="S2" s="167">
        <f>Time!S$2</f>
        <v>12</v>
      </c>
      <c r="T2" s="167">
        <f>Time!T$2</f>
        <v>12</v>
      </c>
      <c r="U2" s="167">
        <f>Time!U$2</f>
        <v>12</v>
      </c>
      <c r="V2" s="167">
        <f>Time!V$2</f>
        <v>12</v>
      </c>
      <c r="W2" s="167">
        <f>Time!W$2</f>
        <v>12</v>
      </c>
      <c r="X2" s="167">
        <f>Time!X$2</f>
        <v>12</v>
      </c>
      <c r="Y2" s="167">
        <f>Time!Y$2</f>
        <v>12</v>
      </c>
      <c r="Z2" s="167">
        <f>Time!Z$2</f>
        <v>12</v>
      </c>
      <c r="AA2" s="167">
        <f>Time!AA$2</f>
        <v>12</v>
      </c>
      <c r="AB2" s="167">
        <f>Time!AB$2</f>
        <v>12</v>
      </c>
      <c r="AC2" s="167">
        <f>Time!AC$2</f>
        <v>12</v>
      </c>
      <c r="AD2" s="167">
        <f>Time!AD$2</f>
        <v>12</v>
      </c>
      <c r="AE2" s="167">
        <f>Time!AE$2</f>
        <v>12</v>
      </c>
      <c r="AF2" s="167">
        <f>Time!AF$2</f>
        <v>12</v>
      </c>
      <c r="AG2" s="167">
        <f>Time!AG$2</f>
        <v>12</v>
      </c>
      <c r="AH2" s="167">
        <f>Time!AH$2</f>
        <v>12</v>
      </c>
      <c r="AI2" s="167">
        <f>Time!AI$2</f>
        <v>12</v>
      </c>
      <c r="AJ2" s="167">
        <f>Time!AJ$2</f>
        <v>12</v>
      </c>
      <c r="AK2" s="167">
        <f>Time!AK$2</f>
        <v>12</v>
      </c>
      <c r="AL2" s="167">
        <f>Time!AL$2</f>
        <v>12</v>
      </c>
      <c r="AM2" s="167">
        <f>Time!AM$2</f>
        <v>12</v>
      </c>
      <c r="AN2" s="167">
        <f>Time!AN$2</f>
        <v>12</v>
      </c>
      <c r="AO2" s="167">
        <f>Time!AO$2</f>
        <v>12</v>
      </c>
      <c r="AP2" s="167">
        <f>Time!AP$2</f>
        <v>12</v>
      </c>
      <c r="AQ2" s="167">
        <f>Time!AQ$2</f>
        <v>12</v>
      </c>
      <c r="AR2" s="167">
        <f>Time!AR$2</f>
        <v>12</v>
      </c>
      <c r="AS2" s="167">
        <f>Time!AS$2</f>
        <v>12</v>
      </c>
      <c r="AT2" s="167">
        <f>Time!AT$2</f>
        <v>12</v>
      </c>
      <c r="AU2" s="167">
        <f>Time!AU$2</f>
        <v>12</v>
      </c>
      <c r="AV2" s="167">
        <f>Time!AV$2</f>
        <v>12</v>
      </c>
      <c r="AW2" s="167">
        <f>Time!AW$2</f>
        <v>12</v>
      </c>
      <c r="AX2" s="167">
        <f>Time!AX$2</f>
        <v>12</v>
      </c>
      <c r="AY2" s="167">
        <f>Time!AY$2</f>
        <v>12</v>
      </c>
      <c r="AZ2" s="167">
        <f>Time!AZ$2</f>
        <v>12</v>
      </c>
      <c r="BA2" s="167">
        <f>Time!BA$2</f>
        <v>12</v>
      </c>
      <c r="BB2" s="167">
        <f>Time!BB$2</f>
        <v>12</v>
      </c>
      <c r="BC2" s="167">
        <f>Time!BC$2</f>
        <v>12</v>
      </c>
      <c r="BD2" s="167">
        <f>Time!BD$2</f>
        <v>12</v>
      </c>
      <c r="BE2" s="167">
        <f>Time!BE$2</f>
        <v>12</v>
      </c>
      <c r="BF2" s="167">
        <f>Time!BF$2</f>
        <v>12</v>
      </c>
      <c r="BG2" s="167">
        <f>Time!BG$2</f>
        <v>12</v>
      </c>
      <c r="BH2" s="167">
        <f>Time!BH$2</f>
        <v>12</v>
      </c>
      <c r="BI2" s="167">
        <f>Time!BI$2</f>
        <v>12</v>
      </c>
      <c r="BJ2" s="167">
        <f>Time!BJ$2</f>
        <v>12</v>
      </c>
      <c r="BK2" s="167">
        <f>Time!BK$2</f>
        <v>12</v>
      </c>
      <c r="BL2" s="167">
        <f>Time!BL$2</f>
        <v>12</v>
      </c>
      <c r="BM2" s="167">
        <f>Time!BM$2</f>
        <v>12</v>
      </c>
      <c r="BN2" s="167" t="e">
        <f>#REF!</f>
        <v>#REF!</v>
      </c>
      <c r="BO2" s="167" t="e">
        <f>#REF!</f>
        <v>#REF!</v>
      </c>
      <c r="BP2" s="167" t="e">
        <f>#REF!</f>
        <v>#REF!</v>
      </c>
      <c r="BQ2" s="167" t="e">
        <f>#REF!</f>
        <v>#REF!</v>
      </c>
      <c r="BR2" s="167" t="e">
        <f>#REF!</f>
        <v>#REF!</v>
      </c>
      <c r="BS2" s="167" t="e">
        <f>#REF!</f>
        <v>#REF!</v>
      </c>
      <c r="BT2" s="167" t="e">
        <f>#REF!</f>
        <v>#REF!</v>
      </c>
      <c r="BU2" s="167" t="e">
        <f>#REF!</f>
        <v>#REF!</v>
      </c>
      <c r="BV2" s="167" t="e">
        <f>#REF!</f>
        <v>#REF!</v>
      </c>
      <c r="BW2" s="167" t="e">
        <f>#REF!</f>
        <v>#REF!</v>
      </c>
      <c r="BX2" s="167" t="e">
        <f>#REF!</f>
        <v>#REF!</v>
      </c>
      <c r="BY2" s="167" t="e">
        <f>#REF!</f>
        <v>#REF!</v>
      </c>
      <c r="BZ2" s="167" t="e">
        <f>#REF!</f>
        <v>#REF!</v>
      </c>
      <c r="CA2" s="167" t="e">
        <f>#REF!</f>
        <v>#REF!</v>
      </c>
      <c r="CB2" s="167" t="e">
        <f>#REF!</f>
        <v>#REF!</v>
      </c>
      <c r="CC2" s="167" t="e">
        <f>#REF!</f>
        <v>#REF!</v>
      </c>
      <c r="CD2" s="167" t="e">
        <f>#REF!</f>
        <v>#REF!</v>
      </c>
      <c r="CE2" s="167" t="e">
        <f>#REF!</f>
        <v>#REF!</v>
      </c>
      <c r="CF2" s="167" t="e">
        <f>#REF!</f>
        <v>#REF!</v>
      </c>
      <c r="CG2" s="167" t="e">
        <f>#REF!</f>
        <v>#REF!</v>
      </c>
      <c r="CH2" s="167" t="e">
        <f>#REF!</f>
        <v>#REF!</v>
      </c>
      <c r="CI2" s="167" t="e">
        <f>#REF!</f>
        <v>#REF!</v>
      </c>
      <c r="CJ2" s="167" t="e">
        <f>#REF!</f>
        <v>#REF!</v>
      </c>
      <c r="CK2" s="167" t="e">
        <f>#REF!</f>
        <v>#REF!</v>
      </c>
    </row>
    <row r="3" spans="1:89">
      <c r="E3" s="119" t="str">
        <f>Time!E$3</f>
        <v>Jahr</v>
      </c>
      <c r="H3" s="119">
        <f>Time!H$3</f>
        <v>0</v>
      </c>
      <c r="I3" s="119">
        <f>Time!I$3</f>
        <v>0</v>
      </c>
      <c r="J3" s="120">
        <f>Time!J$3</f>
        <v>2023</v>
      </c>
      <c r="K3" s="120">
        <f>Time!K$3</f>
        <v>2024</v>
      </c>
      <c r="L3" s="120">
        <f>Time!L$3</f>
        <v>2024</v>
      </c>
      <c r="M3" s="120">
        <f>Time!M$3</f>
        <v>2025</v>
      </c>
      <c r="N3" s="120">
        <f>Time!N$3</f>
        <v>2025</v>
      </c>
      <c r="O3" s="120">
        <f>Time!O$3</f>
        <v>2026</v>
      </c>
      <c r="P3" s="120">
        <f>Time!P$3</f>
        <v>2027</v>
      </c>
      <c r="Q3" s="120">
        <f>Time!Q$3</f>
        <v>2028</v>
      </c>
      <c r="R3" s="120">
        <f>Time!R$3</f>
        <v>2029</v>
      </c>
      <c r="S3" s="120">
        <f>Time!S$3</f>
        <v>2030</v>
      </c>
      <c r="T3" s="120">
        <f>Time!T$3</f>
        <v>2031</v>
      </c>
      <c r="U3" s="120">
        <f>Time!U$3</f>
        <v>2032</v>
      </c>
      <c r="V3" s="120">
        <f>Time!V$3</f>
        <v>2033</v>
      </c>
      <c r="W3" s="120">
        <f>Time!W$3</f>
        <v>2034</v>
      </c>
      <c r="X3" s="120">
        <f>Time!X$3</f>
        <v>2035</v>
      </c>
      <c r="Y3" s="120">
        <f>Time!Y$3</f>
        <v>2036</v>
      </c>
      <c r="Z3" s="120">
        <f>Time!Z$3</f>
        <v>2037</v>
      </c>
      <c r="AA3" s="120">
        <f>Time!AA$3</f>
        <v>2038</v>
      </c>
      <c r="AB3" s="120">
        <f>Time!AB$3</f>
        <v>2039</v>
      </c>
      <c r="AC3" s="120">
        <f>Time!AC$3</f>
        <v>2040</v>
      </c>
      <c r="AD3" s="120">
        <f>Time!AD$3</f>
        <v>2041</v>
      </c>
      <c r="AE3" s="120">
        <f>Time!AE$3</f>
        <v>2042</v>
      </c>
      <c r="AF3" s="120">
        <f>Time!AF$3</f>
        <v>2043</v>
      </c>
      <c r="AG3" s="120">
        <f>Time!AG$3</f>
        <v>2044</v>
      </c>
      <c r="AH3" s="120">
        <f>Time!AH$3</f>
        <v>2045</v>
      </c>
      <c r="AI3" s="120">
        <f>Time!AI$3</f>
        <v>2046</v>
      </c>
      <c r="AJ3" s="120">
        <f>Time!AJ$3</f>
        <v>2047</v>
      </c>
      <c r="AK3" s="120">
        <f>Time!AK$3</f>
        <v>2048</v>
      </c>
      <c r="AL3" s="120">
        <f>Time!AL$3</f>
        <v>2049</v>
      </c>
      <c r="AM3" s="120">
        <f>Time!AM$3</f>
        <v>2050</v>
      </c>
      <c r="AN3" s="120">
        <f>Time!AN$3</f>
        <v>2051</v>
      </c>
      <c r="AO3" s="120">
        <f>Time!AO$3</f>
        <v>2052</v>
      </c>
      <c r="AP3" s="120">
        <f>Time!AP$3</f>
        <v>2053</v>
      </c>
      <c r="AQ3" s="120">
        <f>Time!AQ$3</f>
        <v>2054</v>
      </c>
      <c r="AR3" s="120">
        <f>Time!AR$3</f>
        <v>2055</v>
      </c>
      <c r="AS3" s="120">
        <f>Time!AS$3</f>
        <v>2056</v>
      </c>
      <c r="AT3" s="120">
        <f>Time!AT$3</f>
        <v>2057</v>
      </c>
      <c r="AU3" s="120">
        <f>Time!AU$3</f>
        <v>2058</v>
      </c>
      <c r="AV3" s="120">
        <f>Time!AV$3</f>
        <v>2059</v>
      </c>
      <c r="AW3" s="120">
        <f>Time!AW$3</f>
        <v>2060</v>
      </c>
      <c r="AX3" s="120">
        <f>Time!AX$3</f>
        <v>2061</v>
      </c>
      <c r="AY3" s="120">
        <f>Time!AY$3</f>
        <v>2062</v>
      </c>
      <c r="AZ3" s="120">
        <f>Time!AZ$3</f>
        <v>2063</v>
      </c>
      <c r="BA3" s="120">
        <f>Time!BA$3</f>
        <v>2064</v>
      </c>
      <c r="BB3" s="120">
        <f>Time!BB$3</f>
        <v>2065</v>
      </c>
      <c r="BC3" s="120">
        <f>Time!BC$3</f>
        <v>2066</v>
      </c>
      <c r="BD3" s="120">
        <f>Time!BD$3</f>
        <v>2067</v>
      </c>
      <c r="BE3" s="120">
        <f>Time!BE$3</f>
        <v>2068</v>
      </c>
      <c r="BF3" s="120">
        <f>Time!BF$3</f>
        <v>2069</v>
      </c>
      <c r="BG3" s="120">
        <f>Time!BG$3</f>
        <v>2070</v>
      </c>
      <c r="BH3" s="120">
        <f>Time!BH$3</f>
        <v>2071</v>
      </c>
      <c r="BI3" s="120">
        <f>Time!BI$3</f>
        <v>2072</v>
      </c>
      <c r="BJ3" s="120">
        <f>Time!BJ$3</f>
        <v>2073</v>
      </c>
      <c r="BK3" s="120">
        <f>Time!BK$3</f>
        <v>2074</v>
      </c>
      <c r="BL3" s="120">
        <f>Time!BL$3</f>
        <v>2075</v>
      </c>
      <c r="BM3" s="120">
        <f>Time!BM$3</f>
        <v>2076</v>
      </c>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row>
    <row r="4" spans="1:89" s="171" customFormat="1">
      <c r="B4" s="172"/>
      <c r="D4" s="217"/>
      <c r="E4" s="152" t="str">
        <f>Time!E$4</f>
        <v>Start Model-Periode</v>
      </c>
      <c r="F4" s="152"/>
      <c r="G4" s="152"/>
      <c r="H4" s="152">
        <f>Time!H$4</f>
        <v>0</v>
      </c>
      <c r="I4" s="152">
        <f>Time!I$4</f>
        <v>0</v>
      </c>
      <c r="J4" s="152">
        <f>Time!J$4</f>
        <v>45291</v>
      </c>
      <c r="K4" s="152">
        <f>Time!K$4</f>
        <v>45292</v>
      </c>
      <c r="L4" s="152">
        <f>Time!L$4</f>
        <v>45474</v>
      </c>
      <c r="M4" s="152">
        <f>Time!M$4</f>
        <v>45658</v>
      </c>
      <c r="N4" s="152">
        <f>Time!N$4</f>
        <v>45839</v>
      </c>
      <c r="O4" s="152">
        <f>Time!O$4</f>
        <v>46023</v>
      </c>
      <c r="P4" s="152">
        <f>Time!P$4</f>
        <v>46388</v>
      </c>
      <c r="Q4" s="152">
        <f>Time!Q$4</f>
        <v>46753</v>
      </c>
      <c r="R4" s="152">
        <f>Time!R$4</f>
        <v>47119</v>
      </c>
      <c r="S4" s="152">
        <f>Time!S$4</f>
        <v>47484</v>
      </c>
      <c r="T4" s="152">
        <f>Time!T$4</f>
        <v>47849</v>
      </c>
      <c r="U4" s="152">
        <f>Time!U$4</f>
        <v>48214</v>
      </c>
      <c r="V4" s="152">
        <f>Time!V$4</f>
        <v>48580</v>
      </c>
      <c r="W4" s="152">
        <f>Time!W$4</f>
        <v>48945</v>
      </c>
      <c r="X4" s="152">
        <f>Time!X$4</f>
        <v>49310</v>
      </c>
      <c r="Y4" s="152">
        <f>Time!Y$4</f>
        <v>49675</v>
      </c>
      <c r="Z4" s="152">
        <f>Time!Z$4</f>
        <v>50041</v>
      </c>
      <c r="AA4" s="152">
        <f>Time!AA$4</f>
        <v>50406</v>
      </c>
      <c r="AB4" s="152">
        <f>Time!AB$4</f>
        <v>50771</v>
      </c>
      <c r="AC4" s="152">
        <f>Time!AC$4</f>
        <v>51136</v>
      </c>
      <c r="AD4" s="152">
        <f>Time!AD$4</f>
        <v>51502</v>
      </c>
      <c r="AE4" s="152">
        <f>Time!AE$4</f>
        <v>51867</v>
      </c>
      <c r="AF4" s="152">
        <f>Time!AF$4</f>
        <v>52232</v>
      </c>
      <c r="AG4" s="152">
        <f>Time!AG$4</f>
        <v>52597</v>
      </c>
      <c r="AH4" s="152">
        <f>Time!AH$4</f>
        <v>52963</v>
      </c>
      <c r="AI4" s="152">
        <f>Time!AI$4</f>
        <v>53328</v>
      </c>
      <c r="AJ4" s="152">
        <f>Time!AJ$4</f>
        <v>53693</v>
      </c>
      <c r="AK4" s="152">
        <f>Time!AK$4</f>
        <v>54058</v>
      </c>
      <c r="AL4" s="152">
        <f>Time!AL$4</f>
        <v>54424</v>
      </c>
      <c r="AM4" s="152">
        <f>Time!AM$4</f>
        <v>54789</v>
      </c>
      <c r="AN4" s="152">
        <f>Time!AN$4</f>
        <v>55154</v>
      </c>
      <c r="AO4" s="152">
        <f>Time!AO$4</f>
        <v>55519</v>
      </c>
      <c r="AP4" s="152">
        <f>Time!AP$4</f>
        <v>55885</v>
      </c>
      <c r="AQ4" s="152">
        <f>Time!AQ$4</f>
        <v>56250</v>
      </c>
      <c r="AR4" s="152">
        <f>Time!AR$4</f>
        <v>56615</v>
      </c>
      <c r="AS4" s="152">
        <f>Time!AS$4</f>
        <v>56980</v>
      </c>
      <c r="AT4" s="152">
        <f>Time!AT$4</f>
        <v>57346</v>
      </c>
      <c r="AU4" s="152">
        <f>Time!AU$4</f>
        <v>57711</v>
      </c>
      <c r="AV4" s="152">
        <f>Time!AV$4</f>
        <v>58076</v>
      </c>
      <c r="AW4" s="152">
        <f>Time!AW$4</f>
        <v>58441</v>
      </c>
      <c r="AX4" s="152">
        <f>Time!AX$4</f>
        <v>58807</v>
      </c>
      <c r="AY4" s="152">
        <f>Time!AY$4</f>
        <v>59172</v>
      </c>
      <c r="AZ4" s="152">
        <f>Time!AZ$4</f>
        <v>59537</v>
      </c>
      <c r="BA4" s="152">
        <f>Time!BA$4</f>
        <v>59902</v>
      </c>
      <c r="BB4" s="152">
        <f>Time!BB$4</f>
        <v>60268</v>
      </c>
      <c r="BC4" s="152">
        <f>Time!BC$4</f>
        <v>60633</v>
      </c>
      <c r="BD4" s="152">
        <f>Time!BD$4</f>
        <v>60998</v>
      </c>
      <c r="BE4" s="152">
        <f>Time!BE$4</f>
        <v>61363</v>
      </c>
      <c r="BF4" s="152">
        <f>Time!BF$4</f>
        <v>61729</v>
      </c>
      <c r="BG4" s="152">
        <f>Time!BG$4</f>
        <v>62094</v>
      </c>
      <c r="BH4" s="152">
        <f>Time!BH$4</f>
        <v>62459</v>
      </c>
      <c r="BI4" s="152">
        <f>Time!BI$4</f>
        <v>62824</v>
      </c>
      <c r="BJ4" s="152">
        <f>Time!BJ$4</f>
        <v>63190</v>
      </c>
      <c r="BK4" s="152">
        <f>Time!BK$4</f>
        <v>63555</v>
      </c>
      <c r="BL4" s="152">
        <f>Time!BL$4</f>
        <v>63920</v>
      </c>
      <c r="BM4" s="152">
        <f>Time!BM$4</f>
        <v>64285</v>
      </c>
      <c r="BN4" s="152" t="e">
        <f>#REF!</f>
        <v>#REF!</v>
      </c>
      <c r="BO4" s="152" t="e">
        <f>#REF!</f>
        <v>#REF!</v>
      </c>
      <c r="BP4" s="152" t="e">
        <f>#REF!</f>
        <v>#REF!</v>
      </c>
      <c r="BQ4" s="152" t="e">
        <f>#REF!</f>
        <v>#REF!</v>
      </c>
      <c r="BR4" s="152" t="e">
        <f>#REF!</f>
        <v>#REF!</v>
      </c>
      <c r="BS4" s="152" t="e">
        <f>#REF!</f>
        <v>#REF!</v>
      </c>
      <c r="BT4" s="152" t="e">
        <f>#REF!</f>
        <v>#REF!</v>
      </c>
      <c r="BU4" s="152" t="e">
        <f>#REF!</f>
        <v>#REF!</v>
      </c>
      <c r="BV4" s="152" t="e">
        <f>#REF!</f>
        <v>#REF!</v>
      </c>
      <c r="BW4" s="152" t="e">
        <f>#REF!</f>
        <v>#REF!</v>
      </c>
      <c r="BX4" s="152" t="e">
        <f>#REF!</f>
        <v>#REF!</v>
      </c>
      <c r="BY4" s="152" t="e">
        <f>#REF!</f>
        <v>#REF!</v>
      </c>
      <c r="BZ4" s="152" t="e">
        <f>#REF!</f>
        <v>#REF!</v>
      </c>
      <c r="CA4" s="152" t="e">
        <f>#REF!</f>
        <v>#REF!</v>
      </c>
      <c r="CB4" s="152" t="e">
        <f>#REF!</f>
        <v>#REF!</v>
      </c>
      <c r="CC4" s="152" t="e">
        <f>#REF!</f>
        <v>#REF!</v>
      </c>
      <c r="CD4" s="152" t="e">
        <f>#REF!</f>
        <v>#REF!</v>
      </c>
      <c r="CE4" s="152" t="e">
        <f>#REF!</f>
        <v>#REF!</v>
      </c>
      <c r="CF4" s="152" t="e">
        <f>#REF!</f>
        <v>#REF!</v>
      </c>
      <c r="CG4" s="152" t="e">
        <f>#REF!</f>
        <v>#REF!</v>
      </c>
      <c r="CH4" s="152" t="e">
        <f>#REF!</f>
        <v>#REF!</v>
      </c>
      <c r="CI4" s="152" t="e">
        <f>#REF!</f>
        <v>#REF!</v>
      </c>
      <c r="CJ4" s="152" t="e">
        <f>#REF!</f>
        <v>#REF!</v>
      </c>
      <c r="CK4" s="152" t="e">
        <f>#REF!</f>
        <v>#REF!</v>
      </c>
    </row>
    <row r="5" spans="1:89" s="171" customFormat="1">
      <c r="B5" s="172"/>
      <c r="D5" s="217"/>
      <c r="E5" s="152" t="str">
        <f>Time!E$5</f>
        <v>Ende Model-Periode</v>
      </c>
      <c r="F5" s="152"/>
      <c r="G5" s="152"/>
      <c r="H5" s="152">
        <f>Time!H$5</f>
        <v>0</v>
      </c>
      <c r="I5" s="152">
        <f>Time!I$5</f>
        <v>0</v>
      </c>
      <c r="J5" s="152">
        <f>Time!J$5</f>
        <v>45291</v>
      </c>
      <c r="K5" s="152">
        <f>Time!K$5</f>
        <v>45473</v>
      </c>
      <c r="L5" s="152">
        <f>Time!L$5</f>
        <v>45657</v>
      </c>
      <c r="M5" s="152">
        <f>Time!M$5</f>
        <v>45838</v>
      </c>
      <c r="N5" s="152">
        <f>Time!N$5</f>
        <v>46022</v>
      </c>
      <c r="O5" s="152">
        <f>Time!O$5</f>
        <v>46387</v>
      </c>
      <c r="P5" s="152">
        <f>Time!P$5</f>
        <v>46752</v>
      </c>
      <c r="Q5" s="152">
        <f>Time!Q$5</f>
        <v>47118</v>
      </c>
      <c r="R5" s="152">
        <f>Time!R$5</f>
        <v>47483</v>
      </c>
      <c r="S5" s="152">
        <f>Time!S$5</f>
        <v>47848</v>
      </c>
      <c r="T5" s="152">
        <f>Time!T$5</f>
        <v>48213</v>
      </c>
      <c r="U5" s="152">
        <f>Time!U$5</f>
        <v>48579</v>
      </c>
      <c r="V5" s="152">
        <f>Time!V$5</f>
        <v>48944</v>
      </c>
      <c r="W5" s="152">
        <f>Time!W$5</f>
        <v>49309</v>
      </c>
      <c r="X5" s="152">
        <f>Time!X$5</f>
        <v>49674</v>
      </c>
      <c r="Y5" s="152">
        <f>Time!Y$5</f>
        <v>50040</v>
      </c>
      <c r="Z5" s="152">
        <f>Time!Z$5</f>
        <v>50405</v>
      </c>
      <c r="AA5" s="152">
        <f>Time!AA$5</f>
        <v>50770</v>
      </c>
      <c r="AB5" s="152">
        <f>Time!AB$5</f>
        <v>51135</v>
      </c>
      <c r="AC5" s="152">
        <f>Time!AC$5</f>
        <v>51501</v>
      </c>
      <c r="AD5" s="152">
        <f>Time!AD$5</f>
        <v>51866</v>
      </c>
      <c r="AE5" s="152">
        <f>Time!AE$5</f>
        <v>52231</v>
      </c>
      <c r="AF5" s="152">
        <f>Time!AF$5</f>
        <v>52596</v>
      </c>
      <c r="AG5" s="152">
        <f>Time!AG$5</f>
        <v>52962</v>
      </c>
      <c r="AH5" s="152">
        <f>Time!AH$5</f>
        <v>53327</v>
      </c>
      <c r="AI5" s="152">
        <f>Time!AI$5</f>
        <v>53692</v>
      </c>
      <c r="AJ5" s="152">
        <f>Time!AJ$5</f>
        <v>54057</v>
      </c>
      <c r="AK5" s="152">
        <f>Time!AK$5</f>
        <v>54423</v>
      </c>
      <c r="AL5" s="152">
        <f>Time!AL$5</f>
        <v>54788</v>
      </c>
      <c r="AM5" s="152">
        <f>Time!AM$5</f>
        <v>55153</v>
      </c>
      <c r="AN5" s="152">
        <f>Time!AN$5</f>
        <v>55518</v>
      </c>
      <c r="AO5" s="152">
        <f>Time!AO$5</f>
        <v>55884</v>
      </c>
      <c r="AP5" s="152">
        <f>Time!AP$5</f>
        <v>56249</v>
      </c>
      <c r="AQ5" s="152">
        <f>Time!AQ$5</f>
        <v>56614</v>
      </c>
      <c r="AR5" s="152">
        <f>Time!AR$5</f>
        <v>56979</v>
      </c>
      <c r="AS5" s="152">
        <f>Time!AS$5</f>
        <v>57345</v>
      </c>
      <c r="AT5" s="152">
        <f>Time!AT$5</f>
        <v>57710</v>
      </c>
      <c r="AU5" s="152">
        <f>Time!AU$5</f>
        <v>58075</v>
      </c>
      <c r="AV5" s="152">
        <f>Time!AV$5</f>
        <v>58440</v>
      </c>
      <c r="AW5" s="152">
        <f>Time!AW$5</f>
        <v>58806</v>
      </c>
      <c r="AX5" s="152">
        <f>Time!AX$5</f>
        <v>59171</v>
      </c>
      <c r="AY5" s="152">
        <f>Time!AY$5</f>
        <v>59536</v>
      </c>
      <c r="AZ5" s="152">
        <f>Time!AZ$5</f>
        <v>59901</v>
      </c>
      <c r="BA5" s="152">
        <f>Time!BA$5</f>
        <v>60267</v>
      </c>
      <c r="BB5" s="152">
        <f>Time!BB$5</f>
        <v>60632</v>
      </c>
      <c r="BC5" s="152">
        <f>Time!BC$5</f>
        <v>60997</v>
      </c>
      <c r="BD5" s="152">
        <f>Time!BD$5</f>
        <v>61362</v>
      </c>
      <c r="BE5" s="152">
        <f>Time!BE$5</f>
        <v>61728</v>
      </c>
      <c r="BF5" s="152">
        <f>Time!BF$5</f>
        <v>62093</v>
      </c>
      <c r="BG5" s="152">
        <f>Time!BG$5</f>
        <v>62458</v>
      </c>
      <c r="BH5" s="152">
        <f>Time!BH$5</f>
        <v>62823</v>
      </c>
      <c r="BI5" s="152">
        <f>Time!BI$5</f>
        <v>63189</v>
      </c>
      <c r="BJ5" s="152">
        <f>Time!BJ$5</f>
        <v>63554</v>
      </c>
      <c r="BK5" s="152">
        <f>Time!BK$5</f>
        <v>63919</v>
      </c>
      <c r="BL5" s="152">
        <f>Time!BL$5</f>
        <v>64284</v>
      </c>
      <c r="BM5" s="152">
        <f>Time!BM$5</f>
        <v>64650</v>
      </c>
      <c r="BN5" s="152" t="e">
        <f>#REF!</f>
        <v>#REF!</v>
      </c>
      <c r="BO5" s="152" t="e">
        <f>#REF!</f>
        <v>#REF!</v>
      </c>
      <c r="BP5" s="152" t="e">
        <f>#REF!</f>
        <v>#REF!</v>
      </c>
      <c r="BQ5" s="152" t="e">
        <f>#REF!</f>
        <v>#REF!</v>
      </c>
      <c r="BR5" s="152" t="e">
        <f>#REF!</f>
        <v>#REF!</v>
      </c>
      <c r="BS5" s="152" t="e">
        <f>#REF!</f>
        <v>#REF!</v>
      </c>
      <c r="BT5" s="152" t="e">
        <f>#REF!</f>
        <v>#REF!</v>
      </c>
      <c r="BU5" s="152" t="e">
        <f>#REF!</f>
        <v>#REF!</v>
      </c>
      <c r="BV5" s="152" t="e">
        <f>#REF!</f>
        <v>#REF!</v>
      </c>
      <c r="BW5" s="152" t="e">
        <f>#REF!</f>
        <v>#REF!</v>
      </c>
      <c r="BX5" s="152" t="e">
        <f>#REF!</f>
        <v>#REF!</v>
      </c>
      <c r="BY5" s="152" t="e">
        <f>#REF!</f>
        <v>#REF!</v>
      </c>
      <c r="BZ5" s="152" t="e">
        <f>#REF!</f>
        <v>#REF!</v>
      </c>
      <c r="CA5" s="152" t="e">
        <f>#REF!</f>
        <v>#REF!</v>
      </c>
      <c r="CB5" s="152" t="e">
        <f>#REF!</f>
        <v>#REF!</v>
      </c>
      <c r="CC5" s="152" t="e">
        <f>#REF!</f>
        <v>#REF!</v>
      </c>
      <c r="CD5" s="152" t="e">
        <f>#REF!</f>
        <v>#REF!</v>
      </c>
      <c r="CE5" s="152" t="e">
        <f>#REF!</f>
        <v>#REF!</v>
      </c>
      <c r="CF5" s="152" t="e">
        <f>#REF!</f>
        <v>#REF!</v>
      </c>
      <c r="CG5" s="152" t="e">
        <f>#REF!</f>
        <v>#REF!</v>
      </c>
      <c r="CH5" s="152" t="e">
        <f>#REF!</f>
        <v>#REF!</v>
      </c>
      <c r="CI5" s="152" t="e">
        <f>#REF!</f>
        <v>#REF!</v>
      </c>
      <c r="CJ5" s="152" t="e">
        <f>#REF!</f>
        <v>#REF!</v>
      </c>
      <c r="CK5" s="152" t="e">
        <f>#REF!</f>
        <v>#REF!</v>
      </c>
    </row>
    <row r="6" spans="1:89" s="167" customFormat="1">
      <c r="A6" s="162"/>
      <c r="B6" s="164"/>
      <c r="D6" s="215"/>
      <c r="E6" s="167" t="str">
        <f>Time!E$6</f>
        <v>Bauphase oder Betriebsphase (in der Überlappung "Bauphase")</v>
      </c>
      <c r="H6" s="167">
        <f>Time!H$6</f>
        <v>0</v>
      </c>
      <c r="I6" s="167">
        <f>Time!I$6</f>
        <v>0</v>
      </c>
      <c r="J6" s="174">
        <f>Time!J$6</f>
        <v>0</v>
      </c>
      <c r="K6" s="174" t="str">
        <f>Time!K$6</f>
        <v>BAU</v>
      </c>
      <c r="L6" s="174" t="str">
        <f>Time!L$6</f>
        <v>BAU</v>
      </c>
      <c r="M6" s="174" t="str">
        <f>Time!M$6</f>
        <v>BAU</v>
      </c>
      <c r="N6" s="174" t="str">
        <f>Time!N$6</f>
        <v>BAU</v>
      </c>
      <c r="O6" s="174" t="str">
        <f>Time!O$6</f>
        <v>BETRIEB</v>
      </c>
      <c r="P6" s="174" t="str">
        <f>Time!P$6</f>
        <v>BETRIEB</v>
      </c>
      <c r="Q6" s="174" t="str">
        <f>Time!Q$6</f>
        <v>BETRIEB</v>
      </c>
      <c r="R6" s="174" t="str">
        <f>Time!R$6</f>
        <v>BETRIEB</v>
      </c>
      <c r="S6" s="174" t="str">
        <f>Time!S$6</f>
        <v>BETRIEB</v>
      </c>
      <c r="T6" s="174" t="str">
        <f>Time!T$6</f>
        <v>BETRIEB</v>
      </c>
      <c r="U6" s="174" t="str">
        <f>Time!U$6</f>
        <v>BETRIEB</v>
      </c>
      <c r="V6" s="174" t="str">
        <f>Time!V$6</f>
        <v>BETRIEB</v>
      </c>
      <c r="W6" s="174" t="str">
        <f>Time!W$6</f>
        <v>BETRIEB</v>
      </c>
      <c r="X6" s="174" t="str">
        <f>Time!X$6</f>
        <v>BETRIEB</v>
      </c>
      <c r="Y6" s="174" t="str">
        <f>Time!Y$6</f>
        <v>BETRIEB</v>
      </c>
      <c r="Z6" s="174" t="str">
        <f>Time!Z$6</f>
        <v>BETRIEB</v>
      </c>
      <c r="AA6" s="174" t="str">
        <f>Time!AA$6</f>
        <v>BETRIEB</v>
      </c>
      <c r="AB6" s="174" t="str">
        <f>Time!AB$6</f>
        <v>BETRIEB</v>
      </c>
      <c r="AC6" s="174" t="str">
        <f>Time!AC$6</f>
        <v>BETRIEB</v>
      </c>
      <c r="AD6" s="174" t="str">
        <f>Time!AD$6</f>
        <v>BETRIEB</v>
      </c>
      <c r="AE6" s="174" t="str">
        <f>Time!AE$6</f>
        <v>BETRIEB</v>
      </c>
      <c r="AF6" s="174" t="str">
        <f>Time!AF$6</f>
        <v>BETRIEB</v>
      </c>
      <c r="AG6" s="174" t="str">
        <f>Time!AG$6</f>
        <v>BETRIEB</v>
      </c>
      <c r="AH6" s="174" t="str">
        <f>Time!AH$6</f>
        <v>BETRIEB</v>
      </c>
      <c r="AI6" s="174" t="str">
        <f>Time!AI$6</f>
        <v>BETRIEB</v>
      </c>
      <c r="AJ6" s="174" t="str">
        <f>Time!AJ$6</f>
        <v>BETRIEB</v>
      </c>
      <c r="AK6" s="174" t="str">
        <f>Time!AK$6</f>
        <v>BETRIEB</v>
      </c>
      <c r="AL6" s="174" t="str">
        <f>Time!AL$6</f>
        <v>BETRIEB</v>
      </c>
      <c r="AM6" s="174" t="str">
        <f>Time!AM$6</f>
        <v>BETRIEB</v>
      </c>
      <c r="AN6" s="174" t="str">
        <f>Time!AN$6</f>
        <v>BETRIEB</v>
      </c>
      <c r="AO6" s="174" t="str">
        <f>Time!AO$6</f>
        <v>BETRIEB</v>
      </c>
      <c r="AP6" s="174" t="str">
        <f>Time!AP$6</f>
        <v>BETRIEB</v>
      </c>
      <c r="AQ6" s="174" t="str">
        <f>Time!AQ$6</f>
        <v>BETRIEB</v>
      </c>
      <c r="AR6" s="174" t="str">
        <f>Time!AR$6</f>
        <v>BETRIEB</v>
      </c>
      <c r="AS6" s="174">
        <f>Time!AS$6</f>
        <v>0</v>
      </c>
      <c r="AT6" s="174">
        <f>Time!AT$6</f>
        <v>0</v>
      </c>
      <c r="AU6" s="174">
        <f>Time!AU$6</f>
        <v>0</v>
      </c>
      <c r="AV6" s="174">
        <f>Time!AV$6</f>
        <v>0</v>
      </c>
      <c r="AW6" s="174">
        <f>Time!AW$6</f>
        <v>0</v>
      </c>
      <c r="AX6" s="174">
        <f>Time!AX$6</f>
        <v>0</v>
      </c>
      <c r="AY6" s="174">
        <f>Time!AY$6</f>
        <v>0</v>
      </c>
      <c r="AZ6" s="174">
        <f>Time!AZ$6</f>
        <v>0</v>
      </c>
      <c r="BA6" s="174">
        <f>Time!BA$6</f>
        <v>0</v>
      </c>
      <c r="BB6" s="174">
        <f>Time!BB$6</f>
        <v>0</v>
      </c>
      <c r="BC6" s="174">
        <f>Time!BC$6</f>
        <v>0</v>
      </c>
      <c r="BD6" s="174">
        <f>Time!BD$6</f>
        <v>0</v>
      </c>
      <c r="BE6" s="174">
        <f>Time!BE$6</f>
        <v>0</v>
      </c>
      <c r="BF6" s="174">
        <f>Time!BF$6</f>
        <v>0</v>
      </c>
      <c r="BG6" s="174">
        <f>Time!BG$6</f>
        <v>0</v>
      </c>
      <c r="BH6" s="174">
        <f>Time!BH$6</f>
        <v>0</v>
      </c>
      <c r="BI6" s="174">
        <f>Time!BI$6</f>
        <v>0</v>
      </c>
      <c r="BJ6" s="174">
        <f>Time!BJ$6</f>
        <v>0</v>
      </c>
      <c r="BK6" s="174">
        <f>Time!BK$6</f>
        <v>0</v>
      </c>
      <c r="BL6" s="174">
        <f>Time!BL$6</f>
        <v>0</v>
      </c>
      <c r="BM6" s="174">
        <f>Time!BM$6</f>
        <v>0</v>
      </c>
      <c r="BN6" s="178" t="e">
        <f>#REF!</f>
        <v>#REF!</v>
      </c>
      <c r="BO6" s="178" t="e">
        <f>#REF!</f>
        <v>#REF!</v>
      </c>
      <c r="BP6" s="178" t="e">
        <f>#REF!</f>
        <v>#REF!</v>
      </c>
      <c r="BQ6" s="178" t="e">
        <f>#REF!</f>
        <v>#REF!</v>
      </c>
      <c r="BR6" s="178" t="e">
        <f>#REF!</f>
        <v>#REF!</v>
      </c>
      <c r="BS6" s="178" t="e">
        <f>#REF!</f>
        <v>#REF!</v>
      </c>
      <c r="BT6" s="178" t="e">
        <f>#REF!</f>
        <v>#REF!</v>
      </c>
      <c r="BU6" s="178" t="e">
        <f>#REF!</f>
        <v>#REF!</v>
      </c>
      <c r="BV6" s="178" t="e">
        <f>#REF!</f>
        <v>#REF!</v>
      </c>
      <c r="BW6" s="178" t="e">
        <f>#REF!</f>
        <v>#REF!</v>
      </c>
      <c r="BX6" s="178" t="e">
        <f>#REF!</f>
        <v>#REF!</v>
      </c>
      <c r="BY6" s="178" t="e">
        <f>#REF!</f>
        <v>#REF!</v>
      </c>
      <c r="BZ6" s="178" t="e">
        <f>#REF!</f>
        <v>#REF!</v>
      </c>
      <c r="CA6" s="178" t="e">
        <f>#REF!</f>
        <v>#REF!</v>
      </c>
      <c r="CB6" s="178" t="e">
        <f>#REF!</f>
        <v>#REF!</v>
      </c>
      <c r="CC6" s="178" t="e">
        <f>#REF!</f>
        <v>#REF!</v>
      </c>
      <c r="CD6" s="178" t="e">
        <f>#REF!</f>
        <v>#REF!</v>
      </c>
      <c r="CE6" s="178" t="e">
        <f>#REF!</f>
        <v>#REF!</v>
      </c>
      <c r="CF6" s="178" t="e">
        <f>#REF!</f>
        <v>#REF!</v>
      </c>
      <c r="CG6" s="178" t="e">
        <f>#REF!</f>
        <v>#REF!</v>
      </c>
      <c r="CH6" s="178" t="e">
        <f>#REF!</f>
        <v>#REF!</v>
      </c>
      <c r="CI6" s="178" t="e">
        <f>#REF!</f>
        <v>#REF!</v>
      </c>
      <c r="CJ6" s="178" t="e">
        <f>#REF!</f>
        <v>#REF!</v>
      </c>
      <c r="CK6" s="178" t="e">
        <f>#REF!</f>
        <v>#REF!</v>
      </c>
    </row>
    <row r="7" spans="1:89" s="167" customFormat="1">
      <c r="A7" s="162"/>
      <c r="B7" s="164"/>
      <c r="D7" s="215"/>
      <c r="G7" s="200"/>
    </row>
    <row r="8" spans="1:89" s="167" customFormat="1">
      <c r="A8" s="162" t="s">
        <v>195</v>
      </c>
      <c r="B8" s="164"/>
      <c r="D8" s="215"/>
      <c r="G8" s="200"/>
    </row>
    <row r="9" spans="1:89" s="167" customFormat="1">
      <c r="A9" s="162"/>
      <c r="B9" s="164"/>
      <c r="D9" s="215"/>
      <c r="E9" s="218" t="str">
        <f>Input_General!E$13</f>
        <v>Gebaute Homes Passed gesamt</v>
      </c>
      <c r="F9" s="218" t="str">
        <f>Input_General!F$13</f>
        <v>in #</v>
      </c>
      <c r="G9" s="218">
        <f>Input_General!G$13</f>
        <v>1000</v>
      </c>
    </row>
    <row r="10" spans="1:89" s="167" customFormat="1">
      <c r="A10" s="162"/>
      <c r="B10" s="164"/>
      <c r="D10" s="215"/>
      <c r="G10" s="200"/>
    </row>
    <row r="11" spans="1:89" s="167" customFormat="1">
      <c r="A11" s="162"/>
      <c r="B11" s="164"/>
      <c r="D11" s="215"/>
      <c r="E11" s="167" t="str">
        <f>Input_General!E$16</f>
        <v>Baukosten förderbar</v>
      </c>
      <c r="F11" s="167" t="str">
        <f>Input_General!F$16</f>
        <v>in €</v>
      </c>
      <c r="G11" s="167">
        <f>Input_General!G$16</f>
        <v>4000000</v>
      </c>
    </row>
    <row r="12" spans="1:89" s="167" customFormat="1">
      <c r="A12" s="162"/>
      <c r="B12" s="164"/>
      <c r="D12" s="215"/>
      <c r="E12" s="167" t="str">
        <f>Input_General!E$17</f>
        <v>Baukosten nicht förderbar</v>
      </c>
      <c r="F12" s="167" t="str">
        <f>Input_General!F$17</f>
        <v>in €</v>
      </c>
      <c r="G12" s="167">
        <f>Input_General!G$17</f>
        <v>400000</v>
      </c>
    </row>
    <row r="13" spans="1:89" s="167" customFormat="1">
      <c r="A13" s="162"/>
      <c r="B13" s="164"/>
      <c r="D13" s="215"/>
      <c r="E13" s="167" t="str">
        <f>Input_General!E$18</f>
        <v>Planungskosten förderbar</v>
      </c>
      <c r="F13" s="167" t="str">
        <f>Input_General!F$18</f>
        <v>in €</v>
      </c>
      <c r="G13" s="167">
        <f>Input_General!G$18</f>
        <v>500000</v>
      </c>
    </row>
    <row r="14" spans="1:89" s="167" customFormat="1">
      <c r="A14" s="162"/>
      <c r="B14" s="164"/>
      <c r="D14" s="215"/>
      <c r="E14" s="167" t="str">
        <f>Input_General!E$19</f>
        <v>Planungskosten nicht förderbar</v>
      </c>
      <c r="F14" s="167" t="str">
        <f>Input_General!F$19</f>
        <v>in €</v>
      </c>
      <c r="G14" s="167">
        <f>Input_General!G$19</f>
        <v>100000</v>
      </c>
    </row>
    <row r="15" spans="1:89" s="247" customFormat="1">
      <c r="A15" s="245"/>
      <c r="B15" s="246"/>
      <c r="D15" s="248"/>
      <c r="E15" s="343" t="s">
        <v>196</v>
      </c>
      <c r="F15" s="343" t="s">
        <v>153</v>
      </c>
      <c r="G15" s="343">
        <f>SUM(G11:G14)</f>
        <v>5000000</v>
      </c>
    </row>
    <row r="16" spans="1:89" s="167" customFormat="1">
      <c r="A16" s="162"/>
      <c r="B16" s="164"/>
      <c r="D16" s="215"/>
      <c r="G16" s="200"/>
    </row>
    <row r="17" spans="1:89" s="218" customFormat="1">
      <c r="A17" s="220"/>
      <c r="B17" s="221"/>
      <c r="D17" s="222"/>
      <c r="E17" s="218" t="str">
        <f>Input_Periodisch!E$11</f>
        <v>Anteil gebauter Homes Passed in jeweiliger Periode</v>
      </c>
      <c r="F17" s="218" t="str">
        <f>Input_Periodisch!F$11</f>
        <v>in %</v>
      </c>
      <c r="G17" s="218">
        <f>Input_Periodisch!G$11</f>
        <v>0</v>
      </c>
      <c r="H17" s="218">
        <f>Input_Periodisch!H$11</f>
        <v>1</v>
      </c>
      <c r="I17" s="218">
        <f>Input_Periodisch!I$11</f>
        <v>0</v>
      </c>
      <c r="J17" s="223">
        <f>Input_Periodisch!J$11</f>
        <v>0</v>
      </c>
      <c r="K17" s="223">
        <f>Input_Periodisch!K$11</f>
        <v>0.05</v>
      </c>
      <c r="L17" s="223">
        <f>Input_Periodisch!L$11</f>
        <v>0.3</v>
      </c>
      <c r="M17" s="223">
        <f>Input_Periodisch!M$11</f>
        <v>0.5</v>
      </c>
      <c r="N17" s="223">
        <f>Input_Periodisch!N$11</f>
        <v>0.15</v>
      </c>
      <c r="O17" s="223">
        <f>Input_Periodisch!O$11</f>
        <v>0</v>
      </c>
      <c r="P17" s="223">
        <f>Input_Periodisch!P$11</f>
        <v>0</v>
      </c>
      <c r="Q17" s="223">
        <f>Input_Periodisch!Q$11</f>
        <v>0</v>
      </c>
      <c r="R17" s="223">
        <f>Input_Periodisch!R$11</f>
        <v>0</v>
      </c>
      <c r="S17" s="223">
        <f>Input_Periodisch!S$11</f>
        <v>0</v>
      </c>
      <c r="T17" s="223">
        <f>Input_Periodisch!T$11</f>
        <v>0</v>
      </c>
      <c r="U17" s="223">
        <f>Input_Periodisch!U$11</f>
        <v>0</v>
      </c>
      <c r="V17" s="223">
        <f>Input_Periodisch!V$11</f>
        <v>0</v>
      </c>
      <c r="W17" s="223">
        <f>Input_Periodisch!W$11</f>
        <v>0</v>
      </c>
      <c r="X17" s="223">
        <f>Input_Periodisch!X$11</f>
        <v>0</v>
      </c>
      <c r="Y17" s="223">
        <f>Input_Periodisch!Y$11</f>
        <v>0</v>
      </c>
      <c r="Z17" s="223">
        <f>Input_Periodisch!Z$11</f>
        <v>0</v>
      </c>
      <c r="AA17" s="223">
        <f>Input_Periodisch!AA$11</f>
        <v>0</v>
      </c>
      <c r="AB17" s="223">
        <f>Input_Periodisch!AB$11</f>
        <v>0</v>
      </c>
      <c r="AC17" s="223">
        <f>Input_Periodisch!AC$11</f>
        <v>0</v>
      </c>
      <c r="AD17" s="223">
        <f>Input_Periodisch!AD$11</f>
        <v>0</v>
      </c>
      <c r="AE17" s="223">
        <f>Input_Periodisch!AE$11</f>
        <v>0</v>
      </c>
      <c r="AF17" s="223">
        <f>Input_Periodisch!AF$11</f>
        <v>0</v>
      </c>
      <c r="AG17" s="223">
        <f>Input_Periodisch!AG$11</f>
        <v>0</v>
      </c>
      <c r="AH17" s="223">
        <f>Input_Periodisch!AH$11</f>
        <v>0</v>
      </c>
      <c r="AI17" s="223">
        <f>Input_Periodisch!AI$11</f>
        <v>0</v>
      </c>
      <c r="AJ17" s="223">
        <f>Input_Periodisch!AJ$11</f>
        <v>0</v>
      </c>
      <c r="AK17" s="223">
        <f>Input_Periodisch!AK$11</f>
        <v>0</v>
      </c>
      <c r="AL17" s="223">
        <f>Input_Periodisch!AL$11</f>
        <v>0</v>
      </c>
      <c r="AM17" s="223">
        <f>Input_Periodisch!AM$11</f>
        <v>0</v>
      </c>
      <c r="AN17" s="223">
        <f>Input_Periodisch!AN$11</f>
        <v>0</v>
      </c>
      <c r="AO17" s="223">
        <f>Input_Periodisch!AO$11</f>
        <v>0</v>
      </c>
      <c r="AP17" s="223">
        <f>Input_Periodisch!AP$11</f>
        <v>0</v>
      </c>
      <c r="AQ17" s="223">
        <f>Input_Periodisch!AQ$11</f>
        <v>0</v>
      </c>
      <c r="AR17" s="223">
        <f>Input_Periodisch!AR$11</f>
        <v>0</v>
      </c>
      <c r="AS17" s="223">
        <f>Input_Periodisch!AS$11</f>
        <v>0</v>
      </c>
      <c r="AT17" s="223">
        <f>Input_Periodisch!AT$11</f>
        <v>0</v>
      </c>
      <c r="AU17" s="223">
        <f>Input_Periodisch!AU$11</f>
        <v>0</v>
      </c>
      <c r="AV17" s="223">
        <f>Input_Periodisch!AV$11</f>
        <v>0</v>
      </c>
      <c r="AW17" s="223">
        <f>Input_Periodisch!AW$11</f>
        <v>0</v>
      </c>
      <c r="AX17" s="223">
        <f>Input_Periodisch!AX$11</f>
        <v>0</v>
      </c>
      <c r="AY17" s="223">
        <f>Input_Periodisch!AY$11</f>
        <v>0</v>
      </c>
      <c r="AZ17" s="223">
        <f>Input_Periodisch!AZ$11</f>
        <v>0</v>
      </c>
      <c r="BA17" s="223">
        <f>Input_Periodisch!BA$11</f>
        <v>0</v>
      </c>
      <c r="BB17" s="223">
        <f>Input_Periodisch!BB$11</f>
        <v>0</v>
      </c>
      <c r="BC17" s="223">
        <f>Input_Periodisch!BC$11</f>
        <v>0</v>
      </c>
      <c r="BD17" s="223">
        <f>Input_Periodisch!BD$11</f>
        <v>0</v>
      </c>
      <c r="BE17" s="223">
        <f>Input_Periodisch!BE$11</f>
        <v>0</v>
      </c>
      <c r="BF17" s="223">
        <f>Input_Periodisch!BF$11</f>
        <v>0</v>
      </c>
      <c r="BG17" s="223">
        <f>Input_Periodisch!BG$11</f>
        <v>0</v>
      </c>
      <c r="BH17" s="223">
        <f>Input_Periodisch!BH$11</f>
        <v>0</v>
      </c>
      <c r="BI17" s="223">
        <f>Input_Periodisch!BI$11</f>
        <v>0</v>
      </c>
      <c r="BJ17" s="223">
        <f>Input_Periodisch!BJ$11</f>
        <v>0</v>
      </c>
      <c r="BK17" s="223">
        <f>Input_Periodisch!BK$11</f>
        <v>0</v>
      </c>
      <c r="BL17" s="223">
        <f>Input_Periodisch!BL$11</f>
        <v>0</v>
      </c>
      <c r="BM17" s="223">
        <f>Input_Periodisch!BM$11</f>
        <v>0</v>
      </c>
    </row>
    <row r="18" spans="1:89" s="167" customFormat="1">
      <c r="A18" s="162"/>
      <c r="B18" s="164"/>
      <c r="D18" s="215"/>
      <c r="G18" s="200"/>
      <c r="J18" s="223"/>
      <c r="K18" s="223"/>
      <c r="L18" s="223"/>
      <c r="M18" s="223"/>
      <c r="N18" s="223"/>
      <c r="O18" s="223"/>
      <c r="P18" s="223"/>
      <c r="Q18" s="223"/>
      <c r="R18" s="223"/>
      <c r="S18" s="223"/>
      <c r="T18" s="223"/>
      <c r="U18" s="223"/>
      <c r="V18" s="223"/>
      <c r="W18" s="223"/>
      <c r="X18" s="223"/>
      <c r="Y18" s="223"/>
      <c r="Z18" s="223"/>
      <c r="AA18" s="223"/>
      <c r="AB18" s="223"/>
      <c r="AC18" s="223"/>
      <c r="AD18" s="223"/>
      <c r="AE18" s="223"/>
      <c r="AF18" s="223"/>
      <c r="AG18" s="223"/>
      <c r="AH18" s="223"/>
      <c r="AI18" s="223"/>
      <c r="AJ18" s="223"/>
      <c r="AK18" s="223"/>
      <c r="AL18" s="223"/>
      <c r="AM18" s="223"/>
      <c r="AN18" s="223"/>
      <c r="AO18" s="223"/>
      <c r="AP18" s="223"/>
      <c r="AQ18" s="223"/>
      <c r="AR18" s="223"/>
      <c r="AS18" s="223"/>
      <c r="AT18" s="223"/>
      <c r="AU18" s="223"/>
      <c r="AV18" s="223"/>
      <c r="AW18" s="223"/>
      <c r="AX18" s="223"/>
      <c r="AY18" s="223"/>
      <c r="AZ18" s="223"/>
      <c r="BA18" s="223"/>
      <c r="BB18" s="223"/>
      <c r="BC18" s="223"/>
      <c r="BD18" s="223"/>
      <c r="BE18" s="223"/>
      <c r="BF18" s="223"/>
      <c r="BG18" s="223"/>
      <c r="BH18" s="223"/>
      <c r="BI18" s="223"/>
      <c r="BJ18" s="223"/>
      <c r="BK18" s="223"/>
      <c r="BL18" s="223"/>
      <c r="BM18" s="223"/>
    </row>
    <row r="19" spans="1:89" s="167" customFormat="1">
      <c r="A19" s="162"/>
      <c r="B19" s="164"/>
      <c r="D19" s="215"/>
      <c r="E19" s="167" t="s">
        <v>198</v>
      </c>
      <c r="F19" s="167" t="s">
        <v>199</v>
      </c>
      <c r="G19" s="200"/>
      <c r="H19" s="167">
        <f t="shared" ref="H19:H24" si="0">SUM(J19:CK19)</f>
        <v>4000</v>
      </c>
      <c r="J19" s="167">
        <f t="shared" ref="J19:AO19" si="1">$G11 * J$17 / 1000</f>
        <v>0</v>
      </c>
      <c r="K19" s="167">
        <f t="shared" si="1"/>
        <v>200</v>
      </c>
      <c r="L19" s="167">
        <f t="shared" si="1"/>
        <v>1200</v>
      </c>
      <c r="M19" s="167">
        <f t="shared" si="1"/>
        <v>2000</v>
      </c>
      <c r="N19" s="167">
        <f t="shared" si="1"/>
        <v>600</v>
      </c>
      <c r="O19" s="167">
        <f t="shared" si="1"/>
        <v>0</v>
      </c>
      <c r="P19" s="167">
        <f t="shared" si="1"/>
        <v>0</v>
      </c>
      <c r="Q19" s="167">
        <f t="shared" si="1"/>
        <v>0</v>
      </c>
      <c r="R19" s="167">
        <f t="shared" si="1"/>
        <v>0</v>
      </c>
      <c r="S19" s="167">
        <f t="shared" si="1"/>
        <v>0</v>
      </c>
      <c r="T19" s="167">
        <f t="shared" si="1"/>
        <v>0</v>
      </c>
      <c r="U19" s="167">
        <f t="shared" si="1"/>
        <v>0</v>
      </c>
      <c r="V19" s="167">
        <f t="shared" si="1"/>
        <v>0</v>
      </c>
      <c r="W19" s="167">
        <f t="shared" si="1"/>
        <v>0</v>
      </c>
      <c r="X19" s="167">
        <f t="shared" si="1"/>
        <v>0</v>
      </c>
      <c r="Y19" s="167">
        <f t="shared" si="1"/>
        <v>0</v>
      </c>
      <c r="Z19" s="167">
        <f t="shared" si="1"/>
        <v>0</v>
      </c>
      <c r="AA19" s="167">
        <f t="shared" si="1"/>
        <v>0</v>
      </c>
      <c r="AB19" s="167">
        <f t="shared" si="1"/>
        <v>0</v>
      </c>
      <c r="AC19" s="167">
        <f t="shared" si="1"/>
        <v>0</v>
      </c>
      <c r="AD19" s="167">
        <f t="shared" si="1"/>
        <v>0</v>
      </c>
      <c r="AE19" s="167">
        <f t="shared" si="1"/>
        <v>0</v>
      </c>
      <c r="AF19" s="167">
        <f t="shared" si="1"/>
        <v>0</v>
      </c>
      <c r="AG19" s="167">
        <f t="shared" si="1"/>
        <v>0</v>
      </c>
      <c r="AH19" s="167">
        <f t="shared" si="1"/>
        <v>0</v>
      </c>
      <c r="AI19" s="167">
        <f t="shared" si="1"/>
        <v>0</v>
      </c>
      <c r="AJ19" s="167">
        <f t="shared" si="1"/>
        <v>0</v>
      </c>
      <c r="AK19" s="167">
        <f t="shared" si="1"/>
        <v>0</v>
      </c>
      <c r="AL19" s="167">
        <f t="shared" si="1"/>
        <v>0</v>
      </c>
      <c r="AM19" s="167">
        <f t="shared" si="1"/>
        <v>0</v>
      </c>
      <c r="AN19" s="167">
        <f t="shared" si="1"/>
        <v>0</v>
      </c>
      <c r="AO19" s="167">
        <f t="shared" si="1"/>
        <v>0</v>
      </c>
      <c r="AP19" s="167">
        <f t="shared" ref="AP19:BM19" si="2">$G11 * AP$17 / 1000</f>
        <v>0</v>
      </c>
      <c r="AQ19" s="167">
        <f t="shared" si="2"/>
        <v>0</v>
      </c>
      <c r="AR19" s="167">
        <f t="shared" si="2"/>
        <v>0</v>
      </c>
      <c r="AS19" s="167">
        <f t="shared" si="2"/>
        <v>0</v>
      </c>
      <c r="AT19" s="167">
        <f t="shared" si="2"/>
        <v>0</v>
      </c>
      <c r="AU19" s="167">
        <f t="shared" si="2"/>
        <v>0</v>
      </c>
      <c r="AV19" s="167">
        <f t="shared" si="2"/>
        <v>0</v>
      </c>
      <c r="AW19" s="167">
        <f t="shared" si="2"/>
        <v>0</v>
      </c>
      <c r="AX19" s="167">
        <f t="shared" si="2"/>
        <v>0</v>
      </c>
      <c r="AY19" s="167">
        <f t="shared" si="2"/>
        <v>0</v>
      </c>
      <c r="AZ19" s="167">
        <f t="shared" si="2"/>
        <v>0</v>
      </c>
      <c r="BA19" s="167">
        <f t="shared" si="2"/>
        <v>0</v>
      </c>
      <c r="BB19" s="167">
        <f t="shared" si="2"/>
        <v>0</v>
      </c>
      <c r="BC19" s="167">
        <f t="shared" si="2"/>
        <v>0</v>
      </c>
      <c r="BD19" s="167">
        <f t="shared" si="2"/>
        <v>0</v>
      </c>
      <c r="BE19" s="167">
        <f t="shared" si="2"/>
        <v>0</v>
      </c>
      <c r="BF19" s="167">
        <f t="shared" si="2"/>
        <v>0</v>
      </c>
      <c r="BG19" s="167">
        <f t="shared" si="2"/>
        <v>0</v>
      </c>
      <c r="BH19" s="167">
        <f t="shared" si="2"/>
        <v>0</v>
      </c>
      <c r="BI19" s="167">
        <f t="shared" si="2"/>
        <v>0</v>
      </c>
      <c r="BJ19" s="167">
        <f t="shared" si="2"/>
        <v>0</v>
      </c>
      <c r="BK19" s="167">
        <f t="shared" si="2"/>
        <v>0</v>
      </c>
      <c r="BL19" s="167">
        <f t="shared" si="2"/>
        <v>0</v>
      </c>
      <c r="BM19" s="167">
        <f t="shared" si="2"/>
        <v>0</v>
      </c>
    </row>
    <row r="20" spans="1:89" s="167" customFormat="1">
      <c r="A20" s="162"/>
      <c r="B20" s="164"/>
      <c r="D20" s="215"/>
      <c r="E20" s="167" t="s">
        <v>200</v>
      </c>
      <c r="F20" s="167" t="s">
        <v>199</v>
      </c>
      <c r="G20" s="200"/>
      <c r="H20" s="167">
        <f t="shared" si="0"/>
        <v>400</v>
      </c>
      <c r="J20" s="167">
        <f t="shared" ref="J20:AO20" si="3">$G12 * J$17 / 1000</f>
        <v>0</v>
      </c>
      <c r="K20" s="167">
        <f t="shared" si="3"/>
        <v>20</v>
      </c>
      <c r="L20" s="167">
        <f t="shared" si="3"/>
        <v>120</v>
      </c>
      <c r="M20" s="167">
        <f t="shared" si="3"/>
        <v>200</v>
      </c>
      <c r="N20" s="167">
        <f t="shared" si="3"/>
        <v>60</v>
      </c>
      <c r="O20" s="167">
        <f t="shared" si="3"/>
        <v>0</v>
      </c>
      <c r="P20" s="167">
        <f t="shared" si="3"/>
        <v>0</v>
      </c>
      <c r="Q20" s="167">
        <f t="shared" si="3"/>
        <v>0</v>
      </c>
      <c r="R20" s="167">
        <f t="shared" si="3"/>
        <v>0</v>
      </c>
      <c r="S20" s="167">
        <f t="shared" si="3"/>
        <v>0</v>
      </c>
      <c r="T20" s="167">
        <f t="shared" si="3"/>
        <v>0</v>
      </c>
      <c r="U20" s="167">
        <f t="shared" si="3"/>
        <v>0</v>
      </c>
      <c r="V20" s="167">
        <f t="shared" si="3"/>
        <v>0</v>
      </c>
      <c r="W20" s="167">
        <f t="shared" si="3"/>
        <v>0</v>
      </c>
      <c r="X20" s="167">
        <f t="shared" si="3"/>
        <v>0</v>
      </c>
      <c r="Y20" s="167">
        <f t="shared" si="3"/>
        <v>0</v>
      </c>
      <c r="Z20" s="167">
        <f t="shared" si="3"/>
        <v>0</v>
      </c>
      <c r="AA20" s="167">
        <f t="shared" si="3"/>
        <v>0</v>
      </c>
      <c r="AB20" s="167">
        <f t="shared" si="3"/>
        <v>0</v>
      </c>
      <c r="AC20" s="167">
        <f t="shared" si="3"/>
        <v>0</v>
      </c>
      <c r="AD20" s="167">
        <f t="shared" si="3"/>
        <v>0</v>
      </c>
      <c r="AE20" s="167">
        <f t="shared" si="3"/>
        <v>0</v>
      </c>
      <c r="AF20" s="167">
        <f t="shared" si="3"/>
        <v>0</v>
      </c>
      <c r="AG20" s="167">
        <f t="shared" si="3"/>
        <v>0</v>
      </c>
      <c r="AH20" s="167">
        <f t="shared" si="3"/>
        <v>0</v>
      </c>
      <c r="AI20" s="167">
        <f t="shared" si="3"/>
        <v>0</v>
      </c>
      <c r="AJ20" s="167">
        <f t="shared" si="3"/>
        <v>0</v>
      </c>
      <c r="AK20" s="167">
        <f t="shared" si="3"/>
        <v>0</v>
      </c>
      <c r="AL20" s="167">
        <f t="shared" si="3"/>
        <v>0</v>
      </c>
      <c r="AM20" s="167">
        <f t="shared" si="3"/>
        <v>0</v>
      </c>
      <c r="AN20" s="167">
        <f t="shared" si="3"/>
        <v>0</v>
      </c>
      <c r="AO20" s="167">
        <f t="shared" si="3"/>
        <v>0</v>
      </c>
      <c r="AP20" s="167">
        <f t="shared" ref="AP20:BM20" si="4">$G12 * AP$17 / 1000</f>
        <v>0</v>
      </c>
      <c r="AQ20" s="167">
        <f t="shared" si="4"/>
        <v>0</v>
      </c>
      <c r="AR20" s="167">
        <f t="shared" si="4"/>
        <v>0</v>
      </c>
      <c r="AS20" s="167">
        <f t="shared" si="4"/>
        <v>0</v>
      </c>
      <c r="AT20" s="167">
        <f t="shared" si="4"/>
        <v>0</v>
      </c>
      <c r="AU20" s="167">
        <f t="shared" si="4"/>
        <v>0</v>
      </c>
      <c r="AV20" s="167">
        <f t="shared" si="4"/>
        <v>0</v>
      </c>
      <c r="AW20" s="167">
        <f t="shared" si="4"/>
        <v>0</v>
      </c>
      <c r="AX20" s="167">
        <f t="shared" si="4"/>
        <v>0</v>
      </c>
      <c r="AY20" s="167">
        <f t="shared" si="4"/>
        <v>0</v>
      </c>
      <c r="AZ20" s="167">
        <f t="shared" si="4"/>
        <v>0</v>
      </c>
      <c r="BA20" s="167">
        <f t="shared" si="4"/>
        <v>0</v>
      </c>
      <c r="BB20" s="167">
        <f t="shared" si="4"/>
        <v>0</v>
      </c>
      <c r="BC20" s="167">
        <f t="shared" si="4"/>
        <v>0</v>
      </c>
      <c r="BD20" s="167">
        <f t="shared" si="4"/>
        <v>0</v>
      </c>
      <c r="BE20" s="167">
        <f t="shared" si="4"/>
        <v>0</v>
      </c>
      <c r="BF20" s="167">
        <f t="shared" si="4"/>
        <v>0</v>
      </c>
      <c r="BG20" s="167">
        <f t="shared" si="4"/>
        <v>0</v>
      </c>
      <c r="BH20" s="167">
        <f t="shared" si="4"/>
        <v>0</v>
      </c>
      <c r="BI20" s="167">
        <f t="shared" si="4"/>
        <v>0</v>
      </c>
      <c r="BJ20" s="167">
        <f t="shared" si="4"/>
        <v>0</v>
      </c>
      <c r="BK20" s="167">
        <f t="shared" si="4"/>
        <v>0</v>
      </c>
      <c r="BL20" s="167">
        <f t="shared" si="4"/>
        <v>0</v>
      </c>
      <c r="BM20" s="167">
        <f t="shared" si="4"/>
        <v>0</v>
      </c>
    </row>
    <row r="21" spans="1:89" s="167" customFormat="1">
      <c r="A21" s="162"/>
      <c r="B21" s="164"/>
      <c r="D21" s="215"/>
      <c r="E21" s="167" t="s">
        <v>336</v>
      </c>
      <c r="F21" s="167" t="s">
        <v>199</v>
      </c>
      <c r="G21" s="200"/>
      <c r="H21" s="167">
        <f t="shared" si="0"/>
        <v>500</v>
      </c>
      <c r="J21" s="167">
        <f t="shared" ref="J21:AO21" si="5">$G13 * J$17 / 1000</f>
        <v>0</v>
      </c>
      <c r="K21" s="167">
        <f t="shared" si="5"/>
        <v>25</v>
      </c>
      <c r="L21" s="167">
        <f t="shared" si="5"/>
        <v>150</v>
      </c>
      <c r="M21" s="167">
        <f t="shared" si="5"/>
        <v>250</v>
      </c>
      <c r="N21" s="167">
        <f t="shared" si="5"/>
        <v>75</v>
      </c>
      <c r="O21" s="167">
        <f t="shared" si="5"/>
        <v>0</v>
      </c>
      <c r="P21" s="167">
        <f t="shared" si="5"/>
        <v>0</v>
      </c>
      <c r="Q21" s="167">
        <f t="shared" si="5"/>
        <v>0</v>
      </c>
      <c r="R21" s="167">
        <f t="shared" si="5"/>
        <v>0</v>
      </c>
      <c r="S21" s="167">
        <f t="shared" si="5"/>
        <v>0</v>
      </c>
      <c r="T21" s="167">
        <f t="shared" si="5"/>
        <v>0</v>
      </c>
      <c r="U21" s="167">
        <f t="shared" si="5"/>
        <v>0</v>
      </c>
      <c r="V21" s="167">
        <f t="shared" si="5"/>
        <v>0</v>
      </c>
      <c r="W21" s="167">
        <f t="shared" si="5"/>
        <v>0</v>
      </c>
      <c r="X21" s="167">
        <f t="shared" si="5"/>
        <v>0</v>
      </c>
      <c r="Y21" s="167">
        <f t="shared" si="5"/>
        <v>0</v>
      </c>
      <c r="Z21" s="167">
        <f t="shared" si="5"/>
        <v>0</v>
      </c>
      <c r="AA21" s="167">
        <f t="shared" si="5"/>
        <v>0</v>
      </c>
      <c r="AB21" s="167">
        <f t="shared" si="5"/>
        <v>0</v>
      </c>
      <c r="AC21" s="167">
        <f t="shared" si="5"/>
        <v>0</v>
      </c>
      <c r="AD21" s="167">
        <f t="shared" si="5"/>
        <v>0</v>
      </c>
      <c r="AE21" s="167">
        <f t="shared" si="5"/>
        <v>0</v>
      </c>
      <c r="AF21" s="167">
        <f t="shared" si="5"/>
        <v>0</v>
      </c>
      <c r="AG21" s="167">
        <f t="shared" si="5"/>
        <v>0</v>
      </c>
      <c r="AH21" s="167">
        <f t="shared" si="5"/>
        <v>0</v>
      </c>
      <c r="AI21" s="167">
        <f t="shared" si="5"/>
        <v>0</v>
      </c>
      <c r="AJ21" s="167">
        <f t="shared" si="5"/>
        <v>0</v>
      </c>
      <c r="AK21" s="167">
        <f t="shared" si="5"/>
        <v>0</v>
      </c>
      <c r="AL21" s="167">
        <f t="shared" si="5"/>
        <v>0</v>
      </c>
      <c r="AM21" s="167">
        <f t="shared" si="5"/>
        <v>0</v>
      </c>
      <c r="AN21" s="167">
        <f t="shared" si="5"/>
        <v>0</v>
      </c>
      <c r="AO21" s="167">
        <f t="shared" si="5"/>
        <v>0</v>
      </c>
      <c r="AP21" s="167">
        <f t="shared" ref="AP21:BM21" si="6">$G13 * AP$17 / 1000</f>
        <v>0</v>
      </c>
      <c r="AQ21" s="167">
        <f t="shared" si="6"/>
        <v>0</v>
      </c>
      <c r="AR21" s="167">
        <f t="shared" si="6"/>
        <v>0</v>
      </c>
      <c r="AS21" s="167">
        <f t="shared" si="6"/>
        <v>0</v>
      </c>
      <c r="AT21" s="167">
        <f t="shared" si="6"/>
        <v>0</v>
      </c>
      <c r="AU21" s="167">
        <f t="shared" si="6"/>
        <v>0</v>
      </c>
      <c r="AV21" s="167">
        <f t="shared" si="6"/>
        <v>0</v>
      </c>
      <c r="AW21" s="167">
        <f t="shared" si="6"/>
        <v>0</v>
      </c>
      <c r="AX21" s="167">
        <f t="shared" si="6"/>
        <v>0</v>
      </c>
      <c r="AY21" s="167">
        <f t="shared" si="6"/>
        <v>0</v>
      </c>
      <c r="AZ21" s="167">
        <f t="shared" si="6"/>
        <v>0</v>
      </c>
      <c r="BA21" s="167">
        <f t="shared" si="6"/>
        <v>0</v>
      </c>
      <c r="BB21" s="167">
        <f t="shared" si="6"/>
        <v>0</v>
      </c>
      <c r="BC21" s="167">
        <f t="shared" si="6"/>
        <v>0</v>
      </c>
      <c r="BD21" s="167">
        <f t="shared" si="6"/>
        <v>0</v>
      </c>
      <c r="BE21" s="167">
        <f t="shared" si="6"/>
        <v>0</v>
      </c>
      <c r="BF21" s="167">
        <f t="shared" si="6"/>
        <v>0</v>
      </c>
      <c r="BG21" s="167">
        <f t="shared" si="6"/>
        <v>0</v>
      </c>
      <c r="BH21" s="167">
        <f t="shared" si="6"/>
        <v>0</v>
      </c>
      <c r="BI21" s="167">
        <f t="shared" si="6"/>
        <v>0</v>
      </c>
      <c r="BJ21" s="167">
        <f t="shared" si="6"/>
        <v>0</v>
      </c>
      <c r="BK21" s="167">
        <f t="shared" si="6"/>
        <v>0</v>
      </c>
      <c r="BL21" s="167">
        <f t="shared" si="6"/>
        <v>0</v>
      </c>
      <c r="BM21" s="167">
        <f t="shared" si="6"/>
        <v>0</v>
      </c>
    </row>
    <row r="22" spans="1:89" s="167" customFormat="1">
      <c r="A22" s="162"/>
      <c r="B22" s="164"/>
      <c r="D22" s="215"/>
      <c r="E22" s="167" t="s">
        <v>271</v>
      </c>
      <c r="F22" s="167" t="s">
        <v>199</v>
      </c>
      <c r="G22" s="200"/>
      <c r="H22" s="167">
        <f t="shared" si="0"/>
        <v>100</v>
      </c>
      <c r="J22" s="167">
        <f t="shared" ref="J22:AO22" si="7">$G14 * J$17 / 1000</f>
        <v>0</v>
      </c>
      <c r="K22" s="167">
        <f t="shared" si="7"/>
        <v>5</v>
      </c>
      <c r="L22" s="167">
        <f t="shared" si="7"/>
        <v>30</v>
      </c>
      <c r="M22" s="167">
        <f t="shared" si="7"/>
        <v>50</v>
      </c>
      <c r="N22" s="167">
        <f t="shared" si="7"/>
        <v>15</v>
      </c>
      <c r="O22" s="167">
        <f t="shared" si="7"/>
        <v>0</v>
      </c>
      <c r="P22" s="167">
        <f t="shared" si="7"/>
        <v>0</v>
      </c>
      <c r="Q22" s="167">
        <f t="shared" si="7"/>
        <v>0</v>
      </c>
      <c r="R22" s="167">
        <f t="shared" si="7"/>
        <v>0</v>
      </c>
      <c r="S22" s="167">
        <f t="shared" si="7"/>
        <v>0</v>
      </c>
      <c r="T22" s="167">
        <f t="shared" si="7"/>
        <v>0</v>
      </c>
      <c r="U22" s="167">
        <f t="shared" si="7"/>
        <v>0</v>
      </c>
      <c r="V22" s="167">
        <f t="shared" si="7"/>
        <v>0</v>
      </c>
      <c r="W22" s="167">
        <f t="shared" si="7"/>
        <v>0</v>
      </c>
      <c r="X22" s="167">
        <f t="shared" si="7"/>
        <v>0</v>
      </c>
      <c r="Y22" s="167">
        <f t="shared" si="7"/>
        <v>0</v>
      </c>
      <c r="Z22" s="167">
        <f t="shared" si="7"/>
        <v>0</v>
      </c>
      <c r="AA22" s="167">
        <f t="shared" si="7"/>
        <v>0</v>
      </c>
      <c r="AB22" s="167">
        <f t="shared" si="7"/>
        <v>0</v>
      </c>
      <c r="AC22" s="167">
        <f t="shared" si="7"/>
        <v>0</v>
      </c>
      <c r="AD22" s="167">
        <f t="shared" si="7"/>
        <v>0</v>
      </c>
      <c r="AE22" s="167">
        <f t="shared" si="7"/>
        <v>0</v>
      </c>
      <c r="AF22" s="167">
        <f t="shared" si="7"/>
        <v>0</v>
      </c>
      <c r="AG22" s="167">
        <f t="shared" si="7"/>
        <v>0</v>
      </c>
      <c r="AH22" s="167">
        <f t="shared" si="7"/>
        <v>0</v>
      </c>
      <c r="AI22" s="167">
        <f t="shared" si="7"/>
        <v>0</v>
      </c>
      <c r="AJ22" s="167">
        <f t="shared" si="7"/>
        <v>0</v>
      </c>
      <c r="AK22" s="167">
        <f t="shared" si="7"/>
        <v>0</v>
      </c>
      <c r="AL22" s="167">
        <f t="shared" si="7"/>
        <v>0</v>
      </c>
      <c r="AM22" s="167">
        <f t="shared" si="7"/>
        <v>0</v>
      </c>
      <c r="AN22" s="167">
        <f t="shared" si="7"/>
        <v>0</v>
      </c>
      <c r="AO22" s="167">
        <f t="shared" si="7"/>
        <v>0</v>
      </c>
      <c r="AP22" s="167">
        <f t="shared" ref="AP22:BM22" si="8">$G14 * AP$17 / 1000</f>
        <v>0</v>
      </c>
      <c r="AQ22" s="167">
        <f t="shared" si="8"/>
        <v>0</v>
      </c>
      <c r="AR22" s="167">
        <f t="shared" si="8"/>
        <v>0</v>
      </c>
      <c r="AS22" s="167">
        <f t="shared" si="8"/>
        <v>0</v>
      </c>
      <c r="AT22" s="167">
        <f t="shared" si="8"/>
        <v>0</v>
      </c>
      <c r="AU22" s="167">
        <f t="shared" si="8"/>
        <v>0</v>
      </c>
      <c r="AV22" s="167">
        <f t="shared" si="8"/>
        <v>0</v>
      </c>
      <c r="AW22" s="167">
        <f t="shared" si="8"/>
        <v>0</v>
      </c>
      <c r="AX22" s="167">
        <f t="shared" si="8"/>
        <v>0</v>
      </c>
      <c r="AY22" s="167">
        <f t="shared" si="8"/>
        <v>0</v>
      </c>
      <c r="AZ22" s="167">
        <f t="shared" si="8"/>
        <v>0</v>
      </c>
      <c r="BA22" s="167">
        <f t="shared" si="8"/>
        <v>0</v>
      </c>
      <c r="BB22" s="167">
        <f t="shared" si="8"/>
        <v>0</v>
      </c>
      <c r="BC22" s="167">
        <f t="shared" si="8"/>
        <v>0</v>
      </c>
      <c r="BD22" s="167">
        <f t="shared" si="8"/>
        <v>0</v>
      </c>
      <c r="BE22" s="167">
        <f t="shared" si="8"/>
        <v>0</v>
      </c>
      <c r="BF22" s="167">
        <f t="shared" si="8"/>
        <v>0</v>
      </c>
      <c r="BG22" s="167">
        <f t="shared" si="8"/>
        <v>0</v>
      </c>
      <c r="BH22" s="167">
        <f t="shared" si="8"/>
        <v>0</v>
      </c>
      <c r="BI22" s="167">
        <f t="shared" si="8"/>
        <v>0</v>
      </c>
      <c r="BJ22" s="167">
        <f t="shared" si="8"/>
        <v>0</v>
      </c>
      <c r="BK22" s="167">
        <f t="shared" si="8"/>
        <v>0</v>
      </c>
      <c r="BL22" s="167">
        <f t="shared" si="8"/>
        <v>0</v>
      </c>
      <c r="BM22" s="167">
        <f t="shared" si="8"/>
        <v>0</v>
      </c>
    </row>
    <row r="23" spans="1:89" s="219" customFormat="1">
      <c r="A23" s="265"/>
      <c r="B23" s="266"/>
      <c r="D23" s="346"/>
      <c r="E23" s="219" t="s">
        <v>201</v>
      </c>
      <c r="F23" s="219" t="s">
        <v>199</v>
      </c>
      <c r="G23" s="347"/>
      <c r="H23" s="343">
        <f t="shared" si="0"/>
        <v>5000</v>
      </c>
      <c r="J23" s="219">
        <f t="shared" ref="J23:AO23" si="9">$G15 * J$17 / 1000</f>
        <v>0</v>
      </c>
      <c r="K23" s="219">
        <f t="shared" si="9"/>
        <v>250</v>
      </c>
      <c r="L23" s="219">
        <f t="shared" si="9"/>
        <v>1500</v>
      </c>
      <c r="M23" s="219">
        <f t="shared" si="9"/>
        <v>2500</v>
      </c>
      <c r="N23" s="219">
        <f t="shared" si="9"/>
        <v>750</v>
      </c>
      <c r="O23" s="219">
        <f t="shared" si="9"/>
        <v>0</v>
      </c>
      <c r="P23" s="219">
        <f t="shared" si="9"/>
        <v>0</v>
      </c>
      <c r="Q23" s="219">
        <f t="shared" si="9"/>
        <v>0</v>
      </c>
      <c r="R23" s="219">
        <f t="shared" si="9"/>
        <v>0</v>
      </c>
      <c r="S23" s="219">
        <f t="shared" si="9"/>
        <v>0</v>
      </c>
      <c r="T23" s="219">
        <f t="shared" si="9"/>
        <v>0</v>
      </c>
      <c r="U23" s="219">
        <f t="shared" si="9"/>
        <v>0</v>
      </c>
      <c r="V23" s="219">
        <f t="shared" si="9"/>
        <v>0</v>
      </c>
      <c r="W23" s="219">
        <f t="shared" si="9"/>
        <v>0</v>
      </c>
      <c r="X23" s="219">
        <f t="shared" si="9"/>
        <v>0</v>
      </c>
      <c r="Y23" s="219">
        <f t="shared" si="9"/>
        <v>0</v>
      </c>
      <c r="Z23" s="219">
        <f t="shared" si="9"/>
        <v>0</v>
      </c>
      <c r="AA23" s="219">
        <f t="shared" si="9"/>
        <v>0</v>
      </c>
      <c r="AB23" s="219">
        <f t="shared" si="9"/>
        <v>0</v>
      </c>
      <c r="AC23" s="219">
        <f t="shared" si="9"/>
        <v>0</v>
      </c>
      <c r="AD23" s="219">
        <f t="shared" si="9"/>
        <v>0</v>
      </c>
      <c r="AE23" s="219">
        <f t="shared" si="9"/>
        <v>0</v>
      </c>
      <c r="AF23" s="219">
        <f t="shared" si="9"/>
        <v>0</v>
      </c>
      <c r="AG23" s="219">
        <f t="shared" si="9"/>
        <v>0</v>
      </c>
      <c r="AH23" s="219">
        <f t="shared" si="9"/>
        <v>0</v>
      </c>
      <c r="AI23" s="219">
        <f t="shared" si="9"/>
        <v>0</v>
      </c>
      <c r="AJ23" s="219">
        <f t="shared" si="9"/>
        <v>0</v>
      </c>
      <c r="AK23" s="219">
        <f t="shared" si="9"/>
        <v>0</v>
      </c>
      <c r="AL23" s="219">
        <f t="shared" si="9"/>
        <v>0</v>
      </c>
      <c r="AM23" s="219">
        <f t="shared" si="9"/>
        <v>0</v>
      </c>
      <c r="AN23" s="219">
        <f t="shared" si="9"/>
        <v>0</v>
      </c>
      <c r="AO23" s="219">
        <f t="shared" si="9"/>
        <v>0</v>
      </c>
      <c r="AP23" s="219">
        <f t="shared" ref="AP23:BM23" si="10">$G15 * AP$17 / 1000</f>
        <v>0</v>
      </c>
      <c r="AQ23" s="219">
        <f t="shared" si="10"/>
        <v>0</v>
      </c>
      <c r="AR23" s="219">
        <f t="shared" si="10"/>
        <v>0</v>
      </c>
      <c r="AS23" s="219">
        <f t="shared" si="10"/>
        <v>0</v>
      </c>
      <c r="AT23" s="219">
        <f t="shared" si="10"/>
        <v>0</v>
      </c>
      <c r="AU23" s="219">
        <f t="shared" si="10"/>
        <v>0</v>
      </c>
      <c r="AV23" s="219">
        <f t="shared" si="10"/>
        <v>0</v>
      </c>
      <c r="AW23" s="219">
        <f t="shared" si="10"/>
        <v>0</v>
      </c>
      <c r="AX23" s="219">
        <f t="shared" si="10"/>
        <v>0</v>
      </c>
      <c r="AY23" s="219">
        <f t="shared" si="10"/>
        <v>0</v>
      </c>
      <c r="AZ23" s="219">
        <f t="shared" si="10"/>
        <v>0</v>
      </c>
      <c r="BA23" s="219">
        <f t="shared" si="10"/>
        <v>0</v>
      </c>
      <c r="BB23" s="219">
        <f t="shared" si="10"/>
        <v>0</v>
      </c>
      <c r="BC23" s="219">
        <f t="shared" si="10"/>
        <v>0</v>
      </c>
      <c r="BD23" s="219">
        <f t="shared" si="10"/>
        <v>0</v>
      </c>
      <c r="BE23" s="219">
        <f t="shared" si="10"/>
        <v>0</v>
      </c>
      <c r="BF23" s="219">
        <f t="shared" si="10"/>
        <v>0</v>
      </c>
      <c r="BG23" s="219">
        <f t="shared" si="10"/>
        <v>0</v>
      </c>
      <c r="BH23" s="219">
        <f t="shared" si="10"/>
        <v>0</v>
      </c>
      <c r="BI23" s="219">
        <f t="shared" si="10"/>
        <v>0</v>
      </c>
      <c r="BJ23" s="219">
        <f t="shared" si="10"/>
        <v>0</v>
      </c>
      <c r="BK23" s="219">
        <f t="shared" si="10"/>
        <v>0</v>
      </c>
      <c r="BL23" s="219">
        <f t="shared" si="10"/>
        <v>0</v>
      </c>
      <c r="BM23" s="219">
        <f t="shared" si="10"/>
        <v>0</v>
      </c>
    </row>
    <row r="24" spans="1:89" s="228" customFormat="1">
      <c r="A24" s="225"/>
      <c r="B24" s="226"/>
      <c r="C24" s="224"/>
      <c r="D24" s="227"/>
      <c r="E24" s="224" t="str">
        <f xml:space="preserve"> LEFT(E23, LEN(E23) - 4)</f>
        <v>Baukosten vor Förderungen</v>
      </c>
      <c r="F24" s="224" t="s">
        <v>199</v>
      </c>
      <c r="G24" s="224"/>
      <c r="H24" s="224">
        <f t="shared" si="0"/>
        <v>-5000</v>
      </c>
      <c r="I24" s="224"/>
      <c r="J24" s="224">
        <f t="shared" ref="J24:BU24" si="11" xml:space="preserve"> -1 * J23</f>
        <v>0</v>
      </c>
      <c r="K24" s="224">
        <f t="shared" si="11"/>
        <v>-250</v>
      </c>
      <c r="L24" s="224">
        <f t="shared" si="11"/>
        <v>-1500</v>
      </c>
      <c r="M24" s="224">
        <f t="shared" si="11"/>
        <v>-2500</v>
      </c>
      <c r="N24" s="224">
        <f t="shared" si="11"/>
        <v>-750</v>
      </c>
      <c r="O24" s="224">
        <f t="shared" si="11"/>
        <v>0</v>
      </c>
      <c r="P24" s="224">
        <f t="shared" si="11"/>
        <v>0</v>
      </c>
      <c r="Q24" s="224">
        <f t="shared" si="11"/>
        <v>0</v>
      </c>
      <c r="R24" s="224">
        <f t="shared" si="11"/>
        <v>0</v>
      </c>
      <c r="S24" s="224">
        <f t="shared" si="11"/>
        <v>0</v>
      </c>
      <c r="T24" s="224">
        <f t="shared" si="11"/>
        <v>0</v>
      </c>
      <c r="U24" s="224">
        <f t="shared" si="11"/>
        <v>0</v>
      </c>
      <c r="V24" s="224">
        <f t="shared" si="11"/>
        <v>0</v>
      </c>
      <c r="W24" s="224">
        <f t="shared" si="11"/>
        <v>0</v>
      </c>
      <c r="X24" s="224">
        <f t="shared" si="11"/>
        <v>0</v>
      </c>
      <c r="Y24" s="224">
        <f t="shared" si="11"/>
        <v>0</v>
      </c>
      <c r="Z24" s="224">
        <f t="shared" si="11"/>
        <v>0</v>
      </c>
      <c r="AA24" s="224">
        <f t="shared" si="11"/>
        <v>0</v>
      </c>
      <c r="AB24" s="224">
        <f t="shared" si="11"/>
        <v>0</v>
      </c>
      <c r="AC24" s="224">
        <f t="shared" si="11"/>
        <v>0</v>
      </c>
      <c r="AD24" s="224">
        <f t="shared" si="11"/>
        <v>0</v>
      </c>
      <c r="AE24" s="224">
        <f t="shared" si="11"/>
        <v>0</v>
      </c>
      <c r="AF24" s="224">
        <f t="shared" si="11"/>
        <v>0</v>
      </c>
      <c r="AG24" s="224">
        <f t="shared" si="11"/>
        <v>0</v>
      </c>
      <c r="AH24" s="224">
        <f t="shared" si="11"/>
        <v>0</v>
      </c>
      <c r="AI24" s="224">
        <f t="shared" si="11"/>
        <v>0</v>
      </c>
      <c r="AJ24" s="224">
        <f t="shared" si="11"/>
        <v>0</v>
      </c>
      <c r="AK24" s="224">
        <f t="shared" si="11"/>
        <v>0</v>
      </c>
      <c r="AL24" s="224">
        <f t="shared" si="11"/>
        <v>0</v>
      </c>
      <c r="AM24" s="224">
        <f t="shared" si="11"/>
        <v>0</v>
      </c>
      <c r="AN24" s="224">
        <f t="shared" si="11"/>
        <v>0</v>
      </c>
      <c r="AO24" s="224">
        <f t="shared" si="11"/>
        <v>0</v>
      </c>
      <c r="AP24" s="224">
        <f t="shared" si="11"/>
        <v>0</v>
      </c>
      <c r="AQ24" s="224">
        <f t="shared" si="11"/>
        <v>0</v>
      </c>
      <c r="AR24" s="224">
        <f t="shared" si="11"/>
        <v>0</v>
      </c>
      <c r="AS24" s="224">
        <f t="shared" si="11"/>
        <v>0</v>
      </c>
      <c r="AT24" s="224">
        <f t="shared" si="11"/>
        <v>0</v>
      </c>
      <c r="AU24" s="224">
        <f t="shared" si="11"/>
        <v>0</v>
      </c>
      <c r="AV24" s="224">
        <f t="shared" si="11"/>
        <v>0</v>
      </c>
      <c r="AW24" s="224">
        <f t="shared" si="11"/>
        <v>0</v>
      </c>
      <c r="AX24" s="224">
        <f t="shared" si="11"/>
        <v>0</v>
      </c>
      <c r="AY24" s="224">
        <f t="shared" si="11"/>
        <v>0</v>
      </c>
      <c r="AZ24" s="224">
        <f t="shared" si="11"/>
        <v>0</v>
      </c>
      <c r="BA24" s="224">
        <f t="shared" si="11"/>
        <v>0</v>
      </c>
      <c r="BB24" s="224">
        <f t="shared" si="11"/>
        <v>0</v>
      </c>
      <c r="BC24" s="224">
        <f t="shared" si="11"/>
        <v>0</v>
      </c>
      <c r="BD24" s="224">
        <f t="shared" si="11"/>
        <v>0</v>
      </c>
      <c r="BE24" s="224">
        <f t="shared" si="11"/>
        <v>0</v>
      </c>
      <c r="BF24" s="224">
        <f t="shared" si="11"/>
        <v>0</v>
      </c>
      <c r="BG24" s="224">
        <f t="shared" si="11"/>
        <v>0</v>
      </c>
      <c r="BH24" s="224">
        <f t="shared" si="11"/>
        <v>0</v>
      </c>
      <c r="BI24" s="224">
        <f t="shared" si="11"/>
        <v>0</v>
      </c>
      <c r="BJ24" s="224">
        <f t="shared" si="11"/>
        <v>0</v>
      </c>
      <c r="BK24" s="224">
        <f t="shared" si="11"/>
        <v>0</v>
      </c>
      <c r="BL24" s="224">
        <f t="shared" si="11"/>
        <v>0</v>
      </c>
      <c r="BM24" s="224">
        <f t="shared" si="11"/>
        <v>0</v>
      </c>
      <c r="BN24" s="224">
        <f t="shared" si="11"/>
        <v>0</v>
      </c>
      <c r="BO24" s="224">
        <f t="shared" si="11"/>
        <v>0</v>
      </c>
      <c r="BP24" s="224">
        <f t="shared" si="11"/>
        <v>0</v>
      </c>
      <c r="BQ24" s="224">
        <f t="shared" si="11"/>
        <v>0</v>
      </c>
      <c r="BR24" s="224">
        <f t="shared" si="11"/>
        <v>0</v>
      </c>
      <c r="BS24" s="224">
        <f t="shared" si="11"/>
        <v>0</v>
      </c>
      <c r="BT24" s="224">
        <f t="shared" si="11"/>
        <v>0</v>
      </c>
      <c r="BU24" s="224">
        <f t="shared" si="11"/>
        <v>0</v>
      </c>
      <c r="BV24" s="224">
        <f t="shared" ref="BV24:CK24" si="12" xml:space="preserve"> -1 * BV23</f>
        <v>0</v>
      </c>
      <c r="BW24" s="224">
        <f t="shared" si="12"/>
        <v>0</v>
      </c>
      <c r="BX24" s="224">
        <f t="shared" si="12"/>
        <v>0</v>
      </c>
      <c r="BY24" s="224">
        <f t="shared" si="12"/>
        <v>0</v>
      </c>
      <c r="BZ24" s="224">
        <f t="shared" si="12"/>
        <v>0</v>
      </c>
      <c r="CA24" s="224">
        <f t="shared" si="12"/>
        <v>0</v>
      </c>
      <c r="CB24" s="224">
        <f t="shared" si="12"/>
        <v>0</v>
      </c>
      <c r="CC24" s="224">
        <f t="shared" si="12"/>
        <v>0</v>
      </c>
      <c r="CD24" s="224">
        <f t="shared" si="12"/>
        <v>0</v>
      </c>
      <c r="CE24" s="224">
        <f t="shared" si="12"/>
        <v>0</v>
      </c>
      <c r="CF24" s="224">
        <f t="shared" si="12"/>
        <v>0</v>
      </c>
      <c r="CG24" s="224">
        <f t="shared" si="12"/>
        <v>0</v>
      </c>
      <c r="CH24" s="224">
        <f t="shared" si="12"/>
        <v>0</v>
      </c>
      <c r="CI24" s="224">
        <f t="shared" si="12"/>
        <v>0</v>
      </c>
      <c r="CJ24" s="224">
        <f t="shared" si="12"/>
        <v>0</v>
      </c>
      <c r="CK24" s="224">
        <f t="shared" si="12"/>
        <v>0</v>
      </c>
    </row>
    <row r="25" spans="1:89" s="167" customFormat="1">
      <c r="A25" s="162"/>
      <c r="B25" s="164"/>
      <c r="D25" s="215"/>
      <c r="G25" s="200"/>
    </row>
    <row r="27" spans="1:89" s="167" customFormat="1">
      <c r="A27" s="162"/>
      <c r="B27" s="164"/>
      <c r="D27" s="215"/>
      <c r="G27" s="200"/>
    </row>
    <row r="28" spans="1:89" s="167" customFormat="1">
      <c r="A28" s="162" t="s">
        <v>202</v>
      </c>
      <c r="B28" s="164"/>
      <c r="D28" s="215"/>
      <c r="G28" s="200"/>
    </row>
    <row r="29" spans="1:89" s="167" customFormat="1">
      <c r="A29" s="162"/>
      <c r="B29" s="164"/>
      <c r="D29" s="215"/>
      <c r="E29" s="218" t="str">
        <f>Input_General!E$13</f>
        <v>Gebaute Homes Passed gesamt</v>
      </c>
      <c r="F29" s="218" t="str">
        <f>Input_General!F$13</f>
        <v>in #</v>
      </c>
      <c r="G29" s="218">
        <f>Input_General!G$13</f>
        <v>1000</v>
      </c>
    </row>
    <row r="30" spans="1:89" s="218" customFormat="1">
      <c r="A30" s="220"/>
      <c r="B30" s="221"/>
      <c r="D30" s="222"/>
      <c r="E30" s="218" t="str">
        <f>Input_Periodisch!E$11</f>
        <v>Anteil gebauter Homes Passed in jeweiliger Periode</v>
      </c>
      <c r="F30" s="218" t="str">
        <f>Input_Periodisch!F$11</f>
        <v>in %</v>
      </c>
      <c r="G30" s="218">
        <f>Input_Periodisch!G$11</f>
        <v>0</v>
      </c>
      <c r="H30" s="218">
        <f>Input_Periodisch!H$11</f>
        <v>1</v>
      </c>
      <c r="I30" s="218">
        <f>Input_Periodisch!I$11</f>
        <v>0</v>
      </c>
      <c r="J30" s="223">
        <f>Input_Periodisch!J$11</f>
        <v>0</v>
      </c>
      <c r="K30" s="223">
        <f>Input_Periodisch!K$11</f>
        <v>0.05</v>
      </c>
      <c r="L30" s="223">
        <f>Input_Periodisch!L$11</f>
        <v>0.3</v>
      </c>
      <c r="M30" s="223">
        <f>Input_Periodisch!M$11</f>
        <v>0.5</v>
      </c>
      <c r="N30" s="223">
        <f>Input_Periodisch!N$11</f>
        <v>0.15</v>
      </c>
      <c r="O30" s="223">
        <f>Input_Periodisch!O$11</f>
        <v>0</v>
      </c>
      <c r="P30" s="223">
        <f>Input_Periodisch!P$11</f>
        <v>0</v>
      </c>
      <c r="Q30" s="223">
        <f>Input_Periodisch!Q$11</f>
        <v>0</v>
      </c>
      <c r="R30" s="223">
        <f>Input_Periodisch!R$11</f>
        <v>0</v>
      </c>
      <c r="S30" s="223">
        <f>Input_Periodisch!S$11</f>
        <v>0</v>
      </c>
      <c r="T30" s="223">
        <f>Input_Periodisch!T$11</f>
        <v>0</v>
      </c>
      <c r="U30" s="223">
        <f>Input_Periodisch!U$11</f>
        <v>0</v>
      </c>
      <c r="V30" s="223">
        <f>Input_Periodisch!V$11</f>
        <v>0</v>
      </c>
      <c r="W30" s="223">
        <f>Input_Periodisch!W$11</f>
        <v>0</v>
      </c>
      <c r="X30" s="223">
        <f>Input_Periodisch!X$11</f>
        <v>0</v>
      </c>
      <c r="Y30" s="223">
        <f>Input_Periodisch!Y$11</f>
        <v>0</v>
      </c>
      <c r="Z30" s="223">
        <f>Input_Periodisch!Z$11</f>
        <v>0</v>
      </c>
      <c r="AA30" s="223">
        <f>Input_Periodisch!AA$11</f>
        <v>0</v>
      </c>
      <c r="AB30" s="223">
        <f>Input_Periodisch!AB$11</f>
        <v>0</v>
      </c>
      <c r="AC30" s="223">
        <f>Input_Periodisch!AC$11</f>
        <v>0</v>
      </c>
      <c r="AD30" s="223">
        <f>Input_Periodisch!AD$11</f>
        <v>0</v>
      </c>
      <c r="AE30" s="223">
        <f>Input_Periodisch!AE$11</f>
        <v>0</v>
      </c>
      <c r="AF30" s="223">
        <f>Input_Periodisch!AF$11</f>
        <v>0</v>
      </c>
      <c r="AG30" s="223">
        <f>Input_Periodisch!AG$11</f>
        <v>0</v>
      </c>
      <c r="AH30" s="223">
        <f>Input_Periodisch!AH$11</f>
        <v>0</v>
      </c>
      <c r="AI30" s="223">
        <f>Input_Periodisch!AI$11</f>
        <v>0</v>
      </c>
      <c r="AJ30" s="223">
        <f>Input_Periodisch!AJ$11</f>
        <v>0</v>
      </c>
      <c r="AK30" s="223">
        <f>Input_Periodisch!AK$11</f>
        <v>0</v>
      </c>
      <c r="AL30" s="223">
        <f>Input_Periodisch!AL$11</f>
        <v>0</v>
      </c>
      <c r="AM30" s="223">
        <f>Input_Periodisch!AM$11</f>
        <v>0</v>
      </c>
      <c r="AN30" s="223">
        <f>Input_Periodisch!AN$11</f>
        <v>0</v>
      </c>
      <c r="AO30" s="223">
        <f>Input_Periodisch!AO$11</f>
        <v>0</v>
      </c>
      <c r="AP30" s="223">
        <f>Input_Periodisch!AP$11</f>
        <v>0</v>
      </c>
      <c r="AQ30" s="223">
        <f>Input_Periodisch!AQ$11</f>
        <v>0</v>
      </c>
      <c r="AR30" s="223">
        <f>Input_Periodisch!AR$11</f>
        <v>0</v>
      </c>
      <c r="AS30" s="223">
        <f>Input_Periodisch!AS$11</f>
        <v>0</v>
      </c>
      <c r="AT30" s="223">
        <f>Input_Periodisch!AT$11</f>
        <v>0</v>
      </c>
      <c r="AU30" s="223">
        <f>Input_Periodisch!AU$11</f>
        <v>0</v>
      </c>
      <c r="AV30" s="223">
        <f>Input_Periodisch!AV$11</f>
        <v>0</v>
      </c>
      <c r="AW30" s="223">
        <f>Input_Periodisch!AW$11</f>
        <v>0</v>
      </c>
      <c r="AX30" s="223">
        <f>Input_Periodisch!AX$11</f>
        <v>0</v>
      </c>
      <c r="AY30" s="223">
        <f>Input_Periodisch!AY$11</f>
        <v>0</v>
      </c>
      <c r="AZ30" s="223">
        <f>Input_Periodisch!AZ$11</f>
        <v>0</v>
      </c>
      <c r="BA30" s="223">
        <f>Input_Periodisch!BA$11</f>
        <v>0</v>
      </c>
      <c r="BB30" s="223">
        <f>Input_Periodisch!BB$11</f>
        <v>0</v>
      </c>
      <c r="BC30" s="223">
        <f>Input_Periodisch!BC$11</f>
        <v>0</v>
      </c>
      <c r="BD30" s="223">
        <f>Input_Periodisch!BD$11</f>
        <v>0</v>
      </c>
      <c r="BE30" s="223">
        <f>Input_Periodisch!BE$11</f>
        <v>0</v>
      </c>
      <c r="BF30" s="223">
        <f>Input_Periodisch!BF$11</f>
        <v>0</v>
      </c>
      <c r="BG30" s="223">
        <f>Input_Periodisch!BG$11</f>
        <v>0</v>
      </c>
      <c r="BH30" s="223">
        <f>Input_Periodisch!BH$11</f>
        <v>0</v>
      </c>
      <c r="BI30" s="223">
        <f>Input_Periodisch!BI$11</f>
        <v>0</v>
      </c>
      <c r="BJ30" s="223">
        <f>Input_Periodisch!BJ$11</f>
        <v>0</v>
      </c>
      <c r="BK30" s="223">
        <f>Input_Periodisch!BK$11</f>
        <v>0</v>
      </c>
      <c r="BL30" s="223">
        <f>Input_Periodisch!BL$11</f>
        <v>0</v>
      </c>
      <c r="BM30" s="223">
        <f>Input_Periodisch!BM$11</f>
        <v>0</v>
      </c>
    </row>
    <row r="31" spans="1:89" s="167" customFormat="1">
      <c r="A31" s="162"/>
      <c r="B31" s="164"/>
      <c r="D31" s="215"/>
      <c r="E31" s="167" t="s">
        <v>203</v>
      </c>
      <c r="G31" s="200"/>
      <c r="J31" s="167">
        <f>$G29 * J30</f>
        <v>0</v>
      </c>
      <c r="K31" s="167">
        <f t="shared" ref="K31:BM31" si="13">$G29 * K30</f>
        <v>50</v>
      </c>
      <c r="L31" s="167">
        <f t="shared" si="13"/>
        <v>300</v>
      </c>
      <c r="M31" s="167">
        <f t="shared" si="13"/>
        <v>500</v>
      </c>
      <c r="N31" s="167">
        <f t="shared" si="13"/>
        <v>150</v>
      </c>
      <c r="O31" s="167">
        <f t="shared" si="13"/>
        <v>0</v>
      </c>
      <c r="P31" s="167">
        <f t="shared" si="13"/>
        <v>0</v>
      </c>
      <c r="Q31" s="167">
        <f t="shared" si="13"/>
        <v>0</v>
      </c>
      <c r="R31" s="167">
        <f t="shared" si="13"/>
        <v>0</v>
      </c>
      <c r="S31" s="167">
        <f t="shared" si="13"/>
        <v>0</v>
      </c>
      <c r="T31" s="167">
        <f t="shared" si="13"/>
        <v>0</v>
      </c>
      <c r="U31" s="167">
        <f t="shared" si="13"/>
        <v>0</v>
      </c>
      <c r="V31" s="167">
        <f t="shared" si="13"/>
        <v>0</v>
      </c>
      <c r="W31" s="167">
        <f t="shared" si="13"/>
        <v>0</v>
      </c>
      <c r="X31" s="167">
        <f t="shared" si="13"/>
        <v>0</v>
      </c>
      <c r="Y31" s="167">
        <f t="shared" si="13"/>
        <v>0</v>
      </c>
      <c r="Z31" s="167">
        <f t="shared" si="13"/>
        <v>0</v>
      </c>
      <c r="AA31" s="167">
        <f t="shared" si="13"/>
        <v>0</v>
      </c>
      <c r="AB31" s="167">
        <f t="shared" si="13"/>
        <v>0</v>
      </c>
      <c r="AC31" s="167">
        <f t="shared" si="13"/>
        <v>0</v>
      </c>
      <c r="AD31" s="167">
        <f t="shared" si="13"/>
        <v>0</v>
      </c>
      <c r="AE31" s="167">
        <f t="shared" si="13"/>
        <v>0</v>
      </c>
      <c r="AF31" s="167">
        <f t="shared" si="13"/>
        <v>0</v>
      </c>
      <c r="AG31" s="167">
        <f t="shared" si="13"/>
        <v>0</v>
      </c>
      <c r="AH31" s="167">
        <f t="shared" si="13"/>
        <v>0</v>
      </c>
      <c r="AI31" s="167">
        <f t="shared" si="13"/>
        <v>0</v>
      </c>
      <c r="AJ31" s="167">
        <f t="shared" si="13"/>
        <v>0</v>
      </c>
      <c r="AK31" s="167">
        <f t="shared" si="13"/>
        <v>0</v>
      </c>
      <c r="AL31" s="167">
        <f t="shared" si="13"/>
        <v>0</v>
      </c>
      <c r="AM31" s="167">
        <f t="shared" si="13"/>
        <v>0</v>
      </c>
      <c r="AN31" s="167">
        <f t="shared" si="13"/>
        <v>0</v>
      </c>
      <c r="AO31" s="167">
        <f t="shared" si="13"/>
        <v>0</v>
      </c>
      <c r="AP31" s="167">
        <f t="shared" si="13"/>
        <v>0</v>
      </c>
      <c r="AQ31" s="167">
        <f t="shared" si="13"/>
        <v>0</v>
      </c>
      <c r="AR31" s="167">
        <f t="shared" si="13"/>
        <v>0</v>
      </c>
      <c r="AS31" s="167">
        <f t="shared" si="13"/>
        <v>0</v>
      </c>
      <c r="AT31" s="167">
        <f t="shared" si="13"/>
        <v>0</v>
      </c>
      <c r="AU31" s="167">
        <f t="shared" si="13"/>
        <v>0</v>
      </c>
      <c r="AV31" s="167">
        <f t="shared" si="13"/>
        <v>0</v>
      </c>
      <c r="AW31" s="167">
        <f t="shared" si="13"/>
        <v>0</v>
      </c>
      <c r="AX31" s="167">
        <f t="shared" si="13"/>
        <v>0</v>
      </c>
      <c r="AY31" s="167">
        <f t="shared" si="13"/>
        <v>0</v>
      </c>
      <c r="AZ31" s="167">
        <f t="shared" si="13"/>
        <v>0</v>
      </c>
      <c r="BA31" s="167">
        <f t="shared" si="13"/>
        <v>0</v>
      </c>
      <c r="BB31" s="167">
        <f t="shared" si="13"/>
        <v>0</v>
      </c>
      <c r="BC31" s="167">
        <f t="shared" si="13"/>
        <v>0</v>
      </c>
      <c r="BD31" s="167">
        <f t="shared" si="13"/>
        <v>0</v>
      </c>
      <c r="BE31" s="167">
        <f t="shared" si="13"/>
        <v>0</v>
      </c>
      <c r="BF31" s="167">
        <f t="shared" si="13"/>
        <v>0</v>
      </c>
      <c r="BG31" s="167">
        <f t="shared" si="13"/>
        <v>0</v>
      </c>
      <c r="BH31" s="167">
        <f t="shared" si="13"/>
        <v>0</v>
      </c>
      <c r="BI31" s="167">
        <f t="shared" si="13"/>
        <v>0</v>
      </c>
      <c r="BJ31" s="167">
        <f t="shared" si="13"/>
        <v>0</v>
      </c>
      <c r="BK31" s="167">
        <f t="shared" si="13"/>
        <v>0</v>
      </c>
      <c r="BL31" s="167">
        <f t="shared" si="13"/>
        <v>0</v>
      </c>
      <c r="BM31" s="167">
        <f t="shared" si="13"/>
        <v>0</v>
      </c>
    </row>
    <row r="32" spans="1:89" s="206" customFormat="1">
      <c r="A32" s="116"/>
      <c r="B32" s="205"/>
      <c r="C32" s="153"/>
      <c r="D32" s="216"/>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19"/>
      <c r="AO32" s="119"/>
      <c r="AP32" s="119"/>
      <c r="AQ32" s="119"/>
      <c r="AR32" s="119"/>
      <c r="AS32" s="119"/>
      <c r="AT32" s="119"/>
      <c r="AU32" s="119"/>
      <c r="AV32" s="119"/>
      <c r="AW32" s="119"/>
      <c r="AX32" s="119"/>
      <c r="AY32" s="119"/>
      <c r="AZ32" s="119"/>
      <c r="BA32" s="119"/>
      <c r="BB32" s="119"/>
      <c r="BC32" s="119"/>
      <c r="BD32" s="119"/>
      <c r="BE32" s="119"/>
      <c r="BF32" s="119"/>
      <c r="BG32" s="119"/>
      <c r="BH32" s="119"/>
      <c r="BI32" s="119"/>
      <c r="BJ32" s="119"/>
      <c r="BK32" s="119"/>
      <c r="BL32" s="119"/>
      <c r="BM32" s="119"/>
      <c r="BN32" s="119"/>
      <c r="BO32" s="119"/>
      <c r="BP32" s="119"/>
      <c r="BQ32" s="119"/>
      <c r="BR32" s="119"/>
      <c r="BS32" s="119"/>
      <c r="BT32" s="119"/>
      <c r="BU32" s="119"/>
      <c r="BV32" s="119"/>
      <c r="BW32" s="119"/>
      <c r="BX32" s="119"/>
      <c r="BY32" s="119"/>
      <c r="BZ32" s="119"/>
      <c r="CA32" s="119"/>
      <c r="CB32" s="119"/>
      <c r="CC32" s="119"/>
      <c r="CD32" s="119"/>
      <c r="CE32" s="119"/>
      <c r="CF32" s="119"/>
      <c r="CG32" s="119"/>
      <c r="CH32" s="119"/>
      <c r="CI32" s="119"/>
      <c r="CJ32" s="119"/>
      <c r="CK32" s="119"/>
    </row>
    <row r="33" spans="1:16384" s="233" customFormat="1">
      <c r="A33" s="229"/>
      <c r="B33" s="230"/>
      <c r="C33" s="231"/>
      <c r="D33" s="232"/>
      <c r="E33" s="231" t="s">
        <v>204</v>
      </c>
      <c r="F33" s="231" t="s">
        <v>150</v>
      </c>
      <c r="G33" s="231"/>
      <c r="H33" s="231"/>
      <c r="I33" s="231"/>
      <c r="J33" s="231">
        <f t="shared" ref="J33:BU33" si="14" xml:space="preserve"> I36</f>
        <v>0</v>
      </c>
      <c r="K33" s="231">
        <f t="shared" si="14"/>
        <v>0</v>
      </c>
      <c r="L33" s="231">
        <f t="shared" si="14"/>
        <v>50</v>
      </c>
      <c r="M33" s="231">
        <f t="shared" si="14"/>
        <v>350</v>
      </c>
      <c r="N33" s="231">
        <f t="shared" si="14"/>
        <v>850</v>
      </c>
      <c r="O33" s="231">
        <f t="shared" si="14"/>
        <v>1000</v>
      </c>
      <c r="P33" s="231">
        <f t="shared" si="14"/>
        <v>1000</v>
      </c>
      <c r="Q33" s="231">
        <f t="shared" si="14"/>
        <v>1000</v>
      </c>
      <c r="R33" s="231">
        <f t="shared" si="14"/>
        <v>1000</v>
      </c>
      <c r="S33" s="231">
        <f t="shared" si="14"/>
        <v>1000</v>
      </c>
      <c r="T33" s="231">
        <f t="shared" si="14"/>
        <v>1000</v>
      </c>
      <c r="U33" s="231">
        <f t="shared" si="14"/>
        <v>1000</v>
      </c>
      <c r="V33" s="231">
        <f t="shared" si="14"/>
        <v>1000</v>
      </c>
      <c r="W33" s="231">
        <f t="shared" si="14"/>
        <v>1000</v>
      </c>
      <c r="X33" s="231">
        <f t="shared" si="14"/>
        <v>1000</v>
      </c>
      <c r="Y33" s="231">
        <f t="shared" si="14"/>
        <v>1000</v>
      </c>
      <c r="Z33" s="231">
        <f t="shared" si="14"/>
        <v>1000</v>
      </c>
      <c r="AA33" s="231">
        <f t="shared" si="14"/>
        <v>1000</v>
      </c>
      <c r="AB33" s="231">
        <f t="shared" si="14"/>
        <v>1000</v>
      </c>
      <c r="AC33" s="231">
        <f t="shared" si="14"/>
        <v>1000</v>
      </c>
      <c r="AD33" s="231">
        <f t="shared" si="14"/>
        <v>1000</v>
      </c>
      <c r="AE33" s="231">
        <f t="shared" si="14"/>
        <v>1000</v>
      </c>
      <c r="AF33" s="231">
        <f t="shared" si="14"/>
        <v>1000</v>
      </c>
      <c r="AG33" s="231">
        <f t="shared" si="14"/>
        <v>1000</v>
      </c>
      <c r="AH33" s="231">
        <f t="shared" si="14"/>
        <v>1000</v>
      </c>
      <c r="AI33" s="231">
        <f t="shared" si="14"/>
        <v>1000</v>
      </c>
      <c r="AJ33" s="231">
        <f t="shared" si="14"/>
        <v>1000</v>
      </c>
      <c r="AK33" s="231">
        <f t="shared" si="14"/>
        <v>1000</v>
      </c>
      <c r="AL33" s="231">
        <f t="shared" si="14"/>
        <v>1000</v>
      </c>
      <c r="AM33" s="231">
        <f t="shared" si="14"/>
        <v>1000</v>
      </c>
      <c r="AN33" s="231">
        <f t="shared" si="14"/>
        <v>1000</v>
      </c>
      <c r="AO33" s="231">
        <f t="shared" si="14"/>
        <v>1000</v>
      </c>
      <c r="AP33" s="231">
        <f t="shared" si="14"/>
        <v>1000</v>
      </c>
      <c r="AQ33" s="231">
        <f t="shared" si="14"/>
        <v>1000</v>
      </c>
      <c r="AR33" s="231">
        <f t="shared" si="14"/>
        <v>1000</v>
      </c>
      <c r="AS33" s="231">
        <f t="shared" si="14"/>
        <v>1000</v>
      </c>
      <c r="AT33" s="231">
        <f t="shared" si="14"/>
        <v>1000</v>
      </c>
      <c r="AU33" s="231">
        <f t="shared" si="14"/>
        <v>1000</v>
      </c>
      <c r="AV33" s="231">
        <f t="shared" si="14"/>
        <v>1000</v>
      </c>
      <c r="AW33" s="231">
        <f t="shared" si="14"/>
        <v>1000</v>
      </c>
      <c r="AX33" s="231">
        <f t="shared" si="14"/>
        <v>1000</v>
      </c>
      <c r="AY33" s="231">
        <f t="shared" si="14"/>
        <v>1000</v>
      </c>
      <c r="AZ33" s="231">
        <f t="shared" si="14"/>
        <v>1000</v>
      </c>
      <c r="BA33" s="231">
        <f t="shared" si="14"/>
        <v>1000</v>
      </c>
      <c r="BB33" s="231">
        <f t="shared" si="14"/>
        <v>1000</v>
      </c>
      <c r="BC33" s="231">
        <f t="shared" si="14"/>
        <v>1000</v>
      </c>
      <c r="BD33" s="231">
        <f t="shared" si="14"/>
        <v>1000</v>
      </c>
      <c r="BE33" s="231">
        <f t="shared" si="14"/>
        <v>1000</v>
      </c>
      <c r="BF33" s="231">
        <f t="shared" si="14"/>
        <v>1000</v>
      </c>
      <c r="BG33" s="231">
        <f t="shared" si="14"/>
        <v>1000</v>
      </c>
      <c r="BH33" s="231">
        <f t="shared" si="14"/>
        <v>1000</v>
      </c>
      <c r="BI33" s="231">
        <f t="shared" si="14"/>
        <v>1000</v>
      </c>
      <c r="BJ33" s="231">
        <f t="shared" si="14"/>
        <v>1000</v>
      </c>
      <c r="BK33" s="231">
        <f t="shared" si="14"/>
        <v>1000</v>
      </c>
      <c r="BL33" s="231">
        <f t="shared" si="14"/>
        <v>1000</v>
      </c>
      <c r="BM33" s="231">
        <f t="shared" si="14"/>
        <v>1000</v>
      </c>
      <c r="BN33" s="231">
        <f t="shared" si="14"/>
        <v>1000</v>
      </c>
      <c r="BO33" s="231">
        <f t="shared" si="14"/>
        <v>1000</v>
      </c>
      <c r="BP33" s="231">
        <f t="shared" si="14"/>
        <v>1000</v>
      </c>
      <c r="BQ33" s="231">
        <f t="shared" si="14"/>
        <v>1000</v>
      </c>
      <c r="BR33" s="231">
        <f t="shared" si="14"/>
        <v>1000</v>
      </c>
      <c r="BS33" s="231">
        <f t="shared" si="14"/>
        <v>1000</v>
      </c>
      <c r="BT33" s="231">
        <f t="shared" si="14"/>
        <v>1000</v>
      </c>
      <c r="BU33" s="231">
        <f t="shared" si="14"/>
        <v>1000</v>
      </c>
      <c r="BV33" s="231">
        <f t="shared" ref="BV33:CK33" si="15" xml:space="preserve"> BU36</f>
        <v>1000</v>
      </c>
      <c r="BW33" s="231">
        <f t="shared" si="15"/>
        <v>1000</v>
      </c>
      <c r="BX33" s="231">
        <f t="shared" si="15"/>
        <v>1000</v>
      </c>
      <c r="BY33" s="231">
        <f t="shared" si="15"/>
        <v>1000</v>
      </c>
      <c r="BZ33" s="231">
        <f t="shared" si="15"/>
        <v>1000</v>
      </c>
      <c r="CA33" s="231">
        <f t="shared" si="15"/>
        <v>1000</v>
      </c>
      <c r="CB33" s="231">
        <f t="shared" si="15"/>
        <v>1000</v>
      </c>
      <c r="CC33" s="231">
        <f t="shared" si="15"/>
        <v>1000</v>
      </c>
      <c r="CD33" s="231">
        <f t="shared" si="15"/>
        <v>1000</v>
      </c>
      <c r="CE33" s="231">
        <f t="shared" si="15"/>
        <v>1000</v>
      </c>
      <c r="CF33" s="231">
        <f t="shared" si="15"/>
        <v>1000</v>
      </c>
      <c r="CG33" s="231">
        <f t="shared" si="15"/>
        <v>1000</v>
      </c>
      <c r="CH33" s="231">
        <f t="shared" si="15"/>
        <v>1000</v>
      </c>
      <c r="CI33" s="231">
        <f t="shared" si="15"/>
        <v>1000</v>
      </c>
      <c r="CJ33" s="231">
        <f t="shared" si="15"/>
        <v>1000</v>
      </c>
      <c r="CK33" s="231">
        <f t="shared" si="15"/>
        <v>1000</v>
      </c>
    </row>
    <row r="34" spans="1:16384" s="235" customFormat="1">
      <c r="A34" s="176"/>
      <c r="B34" s="177"/>
      <c r="C34" s="155"/>
      <c r="D34" s="234" t="s">
        <v>205</v>
      </c>
      <c r="E34" s="155" t="str">
        <f>E$31</f>
        <v>Gebaute Homes Passed in jeweiliger Periode</v>
      </c>
      <c r="F34" s="155">
        <f t="shared" ref="F34:BM34" si="16">F$31</f>
        <v>0</v>
      </c>
      <c r="G34" s="155">
        <f t="shared" si="16"/>
        <v>0</v>
      </c>
      <c r="H34" s="155">
        <f t="shared" si="16"/>
        <v>0</v>
      </c>
      <c r="I34" s="155">
        <f t="shared" si="16"/>
        <v>0</v>
      </c>
      <c r="J34" s="155">
        <f t="shared" si="16"/>
        <v>0</v>
      </c>
      <c r="K34" s="155">
        <f t="shared" si="16"/>
        <v>50</v>
      </c>
      <c r="L34" s="155">
        <f t="shared" si="16"/>
        <v>300</v>
      </c>
      <c r="M34" s="155">
        <f t="shared" si="16"/>
        <v>500</v>
      </c>
      <c r="N34" s="155">
        <f t="shared" si="16"/>
        <v>150</v>
      </c>
      <c r="O34" s="155">
        <f t="shared" si="16"/>
        <v>0</v>
      </c>
      <c r="P34" s="155">
        <f t="shared" si="16"/>
        <v>0</v>
      </c>
      <c r="Q34" s="155">
        <f t="shared" si="16"/>
        <v>0</v>
      </c>
      <c r="R34" s="155">
        <f t="shared" si="16"/>
        <v>0</v>
      </c>
      <c r="S34" s="155">
        <f t="shared" si="16"/>
        <v>0</v>
      </c>
      <c r="T34" s="155">
        <f t="shared" si="16"/>
        <v>0</v>
      </c>
      <c r="U34" s="155">
        <f t="shared" si="16"/>
        <v>0</v>
      </c>
      <c r="V34" s="155">
        <f t="shared" si="16"/>
        <v>0</v>
      </c>
      <c r="W34" s="155">
        <f t="shared" si="16"/>
        <v>0</v>
      </c>
      <c r="X34" s="155">
        <f t="shared" si="16"/>
        <v>0</v>
      </c>
      <c r="Y34" s="155">
        <f t="shared" si="16"/>
        <v>0</v>
      </c>
      <c r="Z34" s="155">
        <f t="shared" si="16"/>
        <v>0</v>
      </c>
      <c r="AA34" s="155">
        <f t="shared" si="16"/>
        <v>0</v>
      </c>
      <c r="AB34" s="155">
        <f t="shared" si="16"/>
        <v>0</v>
      </c>
      <c r="AC34" s="155">
        <f t="shared" si="16"/>
        <v>0</v>
      </c>
      <c r="AD34" s="155">
        <f t="shared" si="16"/>
        <v>0</v>
      </c>
      <c r="AE34" s="155">
        <f t="shared" si="16"/>
        <v>0</v>
      </c>
      <c r="AF34" s="155">
        <f t="shared" si="16"/>
        <v>0</v>
      </c>
      <c r="AG34" s="155">
        <f t="shared" si="16"/>
        <v>0</v>
      </c>
      <c r="AH34" s="155">
        <f t="shared" si="16"/>
        <v>0</v>
      </c>
      <c r="AI34" s="155">
        <f t="shared" si="16"/>
        <v>0</v>
      </c>
      <c r="AJ34" s="155">
        <f t="shared" si="16"/>
        <v>0</v>
      </c>
      <c r="AK34" s="155">
        <f t="shared" si="16"/>
        <v>0</v>
      </c>
      <c r="AL34" s="155">
        <f t="shared" si="16"/>
        <v>0</v>
      </c>
      <c r="AM34" s="155">
        <f t="shared" si="16"/>
        <v>0</v>
      </c>
      <c r="AN34" s="155">
        <f t="shared" si="16"/>
        <v>0</v>
      </c>
      <c r="AO34" s="155">
        <f t="shared" si="16"/>
        <v>0</v>
      </c>
      <c r="AP34" s="155">
        <f t="shared" si="16"/>
        <v>0</v>
      </c>
      <c r="AQ34" s="155">
        <f t="shared" si="16"/>
        <v>0</v>
      </c>
      <c r="AR34" s="155">
        <f t="shared" si="16"/>
        <v>0</v>
      </c>
      <c r="AS34" s="155">
        <f t="shared" si="16"/>
        <v>0</v>
      </c>
      <c r="AT34" s="155">
        <f t="shared" si="16"/>
        <v>0</v>
      </c>
      <c r="AU34" s="155">
        <f t="shared" si="16"/>
        <v>0</v>
      </c>
      <c r="AV34" s="155">
        <f t="shared" si="16"/>
        <v>0</v>
      </c>
      <c r="AW34" s="155">
        <f t="shared" si="16"/>
        <v>0</v>
      </c>
      <c r="AX34" s="155">
        <f t="shared" si="16"/>
        <v>0</v>
      </c>
      <c r="AY34" s="155">
        <f t="shared" si="16"/>
        <v>0</v>
      </c>
      <c r="AZ34" s="155">
        <f t="shared" si="16"/>
        <v>0</v>
      </c>
      <c r="BA34" s="155">
        <f t="shared" si="16"/>
        <v>0</v>
      </c>
      <c r="BB34" s="155">
        <f t="shared" si="16"/>
        <v>0</v>
      </c>
      <c r="BC34" s="155">
        <f t="shared" si="16"/>
        <v>0</v>
      </c>
      <c r="BD34" s="155">
        <f t="shared" si="16"/>
        <v>0</v>
      </c>
      <c r="BE34" s="155">
        <f t="shared" si="16"/>
        <v>0</v>
      </c>
      <c r="BF34" s="155">
        <f t="shared" si="16"/>
        <v>0</v>
      </c>
      <c r="BG34" s="155">
        <f t="shared" si="16"/>
        <v>0</v>
      </c>
      <c r="BH34" s="155">
        <f t="shared" si="16"/>
        <v>0</v>
      </c>
      <c r="BI34" s="155">
        <f t="shared" si="16"/>
        <v>0</v>
      </c>
      <c r="BJ34" s="155">
        <f t="shared" si="16"/>
        <v>0</v>
      </c>
      <c r="BK34" s="155">
        <f t="shared" si="16"/>
        <v>0</v>
      </c>
      <c r="BL34" s="155">
        <f t="shared" si="16"/>
        <v>0</v>
      </c>
      <c r="BM34" s="155">
        <f t="shared" si="16"/>
        <v>0</v>
      </c>
      <c r="BN34" s="155"/>
      <c r="BO34" s="155"/>
      <c r="BP34" s="155"/>
      <c r="BQ34" s="155"/>
      <c r="BR34" s="155"/>
      <c r="BS34" s="155"/>
      <c r="BT34" s="155"/>
      <c r="BU34" s="155"/>
      <c r="BV34" s="155"/>
      <c r="BW34" s="155"/>
      <c r="BX34" s="155"/>
      <c r="BY34" s="155"/>
      <c r="BZ34" s="155"/>
      <c r="CA34" s="155"/>
      <c r="CB34" s="155"/>
      <c r="CC34" s="155"/>
      <c r="CD34" s="155"/>
      <c r="CE34" s="155"/>
      <c r="CF34" s="155"/>
      <c r="CG34" s="155"/>
      <c r="CH34" s="155"/>
      <c r="CI34" s="155"/>
      <c r="CJ34" s="155"/>
      <c r="CK34" s="155"/>
    </row>
    <row r="35" spans="1:16384" s="235" customFormat="1">
      <c r="A35" s="176"/>
      <c r="B35" s="177"/>
      <c r="C35" s="155"/>
      <c r="D35" s="234" t="s">
        <v>206</v>
      </c>
      <c r="E35" s="155" t="s">
        <v>207</v>
      </c>
      <c r="F35" s="155"/>
      <c r="G35" s="155"/>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c r="CC35" s="155"/>
      <c r="CD35" s="155"/>
      <c r="CE35" s="155"/>
      <c r="CF35" s="155"/>
      <c r="CG35" s="155"/>
      <c r="CH35" s="155"/>
      <c r="CI35" s="155"/>
      <c r="CJ35" s="155"/>
      <c r="CK35" s="155"/>
    </row>
    <row r="36" spans="1:16384" s="235" customFormat="1" ht="12" thickBot="1">
      <c r="A36" s="176"/>
      <c r="B36" s="177"/>
      <c r="C36" s="155"/>
      <c r="D36" s="236"/>
      <c r="E36" s="155" t="s">
        <v>208</v>
      </c>
      <c r="F36" s="155" t="s">
        <v>150</v>
      </c>
      <c r="G36" s="155"/>
      <c r="H36" s="155"/>
      <c r="I36" s="155"/>
      <c r="J36" s="155">
        <f>J33+J34-J35</f>
        <v>0</v>
      </c>
      <c r="K36" s="155">
        <f t="shared" ref="K36:BM36" si="17">K33+K34-K35</f>
        <v>50</v>
      </c>
      <c r="L36" s="155">
        <f t="shared" si="17"/>
        <v>350</v>
      </c>
      <c r="M36" s="155">
        <f t="shared" si="17"/>
        <v>850</v>
      </c>
      <c r="N36" s="155">
        <f t="shared" si="17"/>
        <v>1000</v>
      </c>
      <c r="O36" s="155">
        <f t="shared" si="17"/>
        <v>1000</v>
      </c>
      <c r="P36" s="155">
        <f t="shared" si="17"/>
        <v>1000</v>
      </c>
      <c r="Q36" s="155">
        <f t="shared" si="17"/>
        <v>1000</v>
      </c>
      <c r="R36" s="155">
        <f t="shared" si="17"/>
        <v>1000</v>
      </c>
      <c r="S36" s="155">
        <f t="shared" si="17"/>
        <v>1000</v>
      </c>
      <c r="T36" s="155">
        <f t="shared" si="17"/>
        <v>1000</v>
      </c>
      <c r="U36" s="155">
        <f t="shared" si="17"/>
        <v>1000</v>
      </c>
      <c r="V36" s="155">
        <f t="shared" si="17"/>
        <v>1000</v>
      </c>
      <c r="W36" s="155">
        <f t="shared" si="17"/>
        <v>1000</v>
      </c>
      <c r="X36" s="155">
        <f t="shared" si="17"/>
        <v>1000</v>
      </c>
      <c r="Y36" s="155">
        <f t="shared" si="17"/>
        <v>1000</v>
      </c>
      <c r="Z36" s="155">
        <f t="shared" si="17"/>
        <v>1000</v>
      </c>
      <c r="AA36" s="155">
        <f t="shared" si="17"/>
        <v>1000</v>
      </c>
      <c r="AB36" s="155">
        <f t="shared" si="17"/>
        <v>1000</v>
      </c>
      <c r="AC36" s="155">
        <f t="shared" si="17"/>
        <v>1000</v>
      </c>
      <c r="AD36" s="155">
        <f t="shared" si="17"/>
        <v>1000</v>
      </c>
      <c r="AE36" s="155">
        <f t="shared" si="17"/>
        <v>1000</v>
      </c>
      <c r="AF36" s="155">
        <f t="shared" si="17"/>
        <v>1000</v>
      </c>
      <c r="AG36" s="155">
        <f t="shared" si="17"/>
        <v>1000</v>
      </c>
      <c r="AH36" s="155">
        <f t="shared" si="17"/>
        <v>1000</v>
      </c>
      <c r="AI36" s="155">
        <f t="shared" si="17"/>
        <v>1000</v>
      </c>
      <c r="AJ36" s="155">
        <f t="shared" si="17"/>
        <v>1000</v>
      </c>
      <c r="AK36" s="155">
        <f t="shared" si="17"/>
        <v>1000</v>
      </c>
      <c r="AL36" s="155">
        <f t="shared" si="17"/>
        <v>1000</v>
      </c>
      <c r="AM36" s="155">
        <f t="shared" si="17"/>
        <v>1000</v>
      </c>
      <c r="AN36" s="155">
        <f t="shared" si="17"/>
        <v>1000</v>
      </c>
      <c r="AO36" s="155">
        <f t="shared" si="17"/>
        <v>1000</v>
      </c>
      <c r="AP36" s="155">
        <f t="shared" si="17"/>
        <v>1000</v>
      </c>
      <c r="AQ36" s="155">
        <f t="shared" si="17"/>
        <v>1000</v>
      </c>
      <c r="AR36" s="155">
        <f t="shared" si="17"/>
        <v>1000</v>
      </c>
      <c r="AS36" s="155">
        <f t="shared" si="17"/>
        <v>1000</v>
      </c>
      <c r="AT36" s="155">
        <f t="shared" si="17"/>
        <v>1000</v>
      </c>
      <c r="AU36" s="155">
        <f t="shared" si="17"/>
        <v>1000</v>
      </c>
      <c r="AV36" s="155">
        <f t="shared" si="17"/>
        <v>1000</v>
      </c>
      <c r="AW36" s="155">
        <f t="shared" si="17"/>
        <v>1000</v>
      </c>
      <c r="AX36" s="155">
        <f t="shared" si="17"/>
        <v>1000</v>
      </c>
      <c r="AY36" s="155">
        <f t="shared" si="17"/>
        <v>1000</v>
      </c>
      <c r="AZ36" s="155">
        <f t="shared" si="17"/>
        <v>1000</v>
      </c>
      <c r="BA36" s="155">
        <f t="shared" si="17"/>
        <v>1000</v>
      </c>
      <c r="BB36" s="155">
        <f t="shared" si="17"/>
        <v>1000</v>
      </c>
      <c r="BC36" s="155">
        <f t="shared" si="17"/>
        <v>1000</v>
      </c>
      <c r="BD36" s="155">
        <f t="shared" si="17"/>
        <v>1000</v>
      </c>
      <c r="BE36" s="155">
        <f t="shared" si="17"/>
        <v>1000</v>
      </c>
      <c r="BF36" s="155">
        <f t="shared" si="17"/>
        <v>1000</v>
      </c>
      <c r="BG36" s="155">
        <f t="shared" si="17"/>
        <v>1000</v>
      </c>
      <c r="BH36" s="155">
        <f t="shared" si="17"/>
        <v>1000</v>
      </c>
      <c r="BI36" s="155">
        <f t="shared" si="17"/>
        <v>1000</v>
      </c>
      <c r="BJ36" s="155">
        <f t="shared" si="17"/>
        <v>1000</v>
      </c>
      <c r="BK36" s="155">
        <f t="shared" si="17"/>
        <v>1000</v>
      </c>
      <c r="BL36" s="155">
        <f t="shared" si="17"/>
        <v>1000</v>
      </c>
      <c r="BM36" s="155">
        <f t="shared" si="17"/>
        <v>1000</v>
      </c>
      <c r="BN36" s="155">
        <f t="shared" ref="BN36:CK36" si="18">SUM(BN33:BN35)</f>
        <v>1000</v>
      </c>
      <c r="BO36" s="155">
        <f t="shared" si="18"/>
        <v>1000</v>
      </c>
      <c r="BP36" s="155">
        <f t="shared" si="18"/>
        <v>1000</v>
      </c>
      <c r="BQ36" s="155">
        <f t="shared" si="18"/>
        <v>1000</v>
      </c>
      <c r="BR36" s="155">
        <f t="shared" si="18"/>
        <v>1000</v>
      </c>
      <c r="BS36" s="155">
        <f t="shared" si="18"/>
        <v>1000</v>
      </c>
      <c r="BT36" s="155">
        <f t="shared" si="18"/>
        <v>1000</v>
      </c>
      <c r="BU36" s="155">
        <f t="shared" si="18"/>
        <v>1000</v>
      </c>
      <c r="BV36" s="155">
        <f t="shared" si="18"/>
        <v>1000</v>
      </c>
      <c r="BW36" s="155">
        <f t="shared" si="18"/>
        <v>1000</v>
      </c>
      <c r="BX36" s="155">
        <f t="shared" si="18"/>
        <v>1000</v>
      </c>
      <c r="BY36" s="155">
        <f t="shared" si="18"/>
        <v>1000</v>
      </c>
      <c r="BZ36" s="155">
        <f t="shared" si="18"/>
        <v>1000</v>
      </c>
      <c r="CA36" s="155">
        <f t="shared" si="18"/>
        <v>1000</v>
      </c>
      <c r="CB36" s="155">
        <f t="shared" si="18"/>
        <v>1000</v>
      </c>
      <c r="CC36" s="155">
        <f t="shared" si="18"/>
        <v>1000</v>
      </c>
      <c r="CD36" s="155">
        <f t="shared" si="18"/>
        <v>1000</v>
      </c>
      <c r="CE36" s="155">
        <f t="shared" si="18"/>
        <v>1000</v>
      </c>
      <c r="CF36" s="155">
        <f t="shared" si="18"/>
        <v>1000</v>
      </c>
      <c r="CG36" s="155">
        <f t="shared" si="18"/>
        <v>1000</v>
      </c>
      <c r="CH36" s="155">
        <f t="shared" si="18"/>
        <v>1000</v>
      </c>
      <c r="CI36" s="155">
        <f t="shared" si="18"/>
        <v>1000</v>
      </c>
      <c r="CJ36" s="155">
        <f t="shared" si="18"/>
        <v>1000</v>
      </c>
      <c r="CK36" s="155">
        <f t="shared" si="18"/>
        <v>1000</v>
      </c>
    </row>
    <row r="37" spans="1:16384" s="242" customFormat="1" ht="12" thickTop="1">
      <c r="A37" s="237"/>
      <c r="B37" s="238"/>
      <c r="C37" s="239"/>
      <c r="D37" s="240"/>
      <c r="E37" s="241"/>
      <c r="F37" s="241"/>
      <c r="G37" s="241"/>
      <c r="H37" s="241"/>
      <c r="I37" s="241"/>
      <c r="J37" s="241"/>
      <c r="K37" s="241"/>
      <c r="L37" s="241"/>
      <c r="M37" s="241"/>
      <c r="N37" s="241"/>
      <c r="O37" s="241"/>
      <c r="P37" s="241"/>
      <c r="Q37" s="241"/>
      <c r="R37" s="241"/>
      <c r="S37" s="241"/>
      <c r="T37" s="241"/>
      <c r="U37" s="241"/>
      <c r="V37" s="24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c r="BR37" s="241"/>
      <c r="BS37" s="241"/>
      <c r="BT37" s="241"/>
      <c r="BU37" s="241"/>
      <c r="BV37" s="241"/>
      <c r="BW37" s="241"/>
      <c r="BX37" s="241"/>
      <c r="BY37" s="241"/>
      <c r="BZ37" s="241"/>
      <c r="CA37" s="241"/>
      <c r="CB37" s="241"/>
      <c r="CC37" s="241"/>
      <c r="CD37" s="241"/>
      <c r="CE37" s="241"/>
      <c r="CF37" s="241"/>
      <c r="CG37" s="241"/>
      <c r="CH37" s="241"/>
      <c r="CI37" s="241"/>
      <c r="CJ37" s="241"/>
      <c r="CK37" s="241"/>
    </row>
    <row r="38" spans="1:16384" s="218" customFormat="1">
      <c r="A38" s="220"/>
      <c r="B38" s="221"/>
      <c r="D38" s="222"/>
      <c r="E38" s="218" t="str">
        <f>Input_Periodisch!E$32</f>
        <v>Take-up rate</v>
      </c>
      <c r="F38" s="218" t="str">
        <f>Input_Periodisch!F$32</f>
        <v>in %</v>
      </c>
      <c r="G38" s="218">
        <f>Input_Periodisch!G$32</f>
        <v>0</v>
      </c>
      <c r="H38" s="218">
        <f>Input_Periodisch!H$32</f>
        <v>0</v>
      </c>
      <c r="I38" s="218">
        <f>Input_Periodisch!I$32</f>
        <v>0</v>
      </c>
      <c r="J38" s="223">
        <f>Input_Periodisch!J$32</f>
        <v>0</v>
      </c>
      <c r="K38" s="223">
        <f>Input_Periodisch!K$32</f>
        <v>0</v>
      </c>
      <c r="L38" s="223">
        <f>Input_Periodisch!L$32</f>
        <v>0</v>
      </c>
      <c r="M38" s="223">
        <f>Input_Periodisch!M$32</f>
        <v>0.5</v>
      </c>
      <c r="N38" s="223">
        <f>Input_Periodisch!N$32</f>
        <v>0.5</v>
      </c>
      <c r="O38" s="223">
        <f>Input_Periodisch!O$32</f>
        <v>0.5</v>
      </c>
      <c r="P38" s="223">
        <f>Input_Periodisch!P$32</f>
        <v>0.53500000000000003</v>
      </c>
      <c r="Q38" s="223">
        <f>Input_Periodisch!Q$32</f>
        <v>0.57999999999999996</v>
      </c>
      <c r="R38" s="223">
        <f>Input_Periodisch!R$32</f>
        <v>0.625</v>
      </c>
      <c r="S38" s="223">
        <f>Input_Periodisch!S$32</f>
        <v>0.67</v>
      </c>
      <c r="T38" s="223">
        <f>Input_Periodisch!T$32</f>
        <v>0.71499999999999997</v>
      </c>
      <c r="U38" s="223">
        <f>Input_Periodisch!U$32</f>
        <v>0.75</v>
      </c>
      <c r="V38" s="223">
        <f>Input_Periodisch!V$32</f>
        <v>0.75</v>
      </c>
      <c r="W38" s="223">
        <f>Input_Periodisch!W$32</f>
        <v>0.75</v>
      </c>
      <c r="X38" s="223">
        <f>Input_Periodisch!X$32</f>
        <v>0.75</v>
      </c>
      <c r="Y38" s="223">
        <f>Input_Periodisch!Y$32</f>
        <v>0.75</v>
      </c>
      <c r="Z38" s="223">
        <f>Input_Periodisch!Z$32</f>
        <v>0.75</v>
      </c>
      <c r="AA38" s="223">
        <f>Input_Periodisch!AA$32</f>
        <v>0.75</v>
      </c>
      <c r="AB38" s="223">
        <f>Input_Periodisch!AB$32</f>
        <v>0.75</v>
      </c>
      <c r="AC38" s="223">
        <f>Input_Periodisch!AC$32</f>
        <v>0.75</v>
      </c>
      <c r="AD38" s="223">
        <f>Input_Periodisch!AD$32</f>
        <v>0.75</v>
      </c>
      <c r="AE38" s="223">
        <f>Input_Periodisch!AE$32</f>
        <v>0.75</v>
      </c>
      <c r="AF38" s="223">
        <f>Input_Periodisch!AF$32</f>
        <v>0.75</v>
      </c>
      <c r="AG38" s="223">
        <f>Input_Periodisch!AG$32</f>
        <v>0.75</v>
      </c>
      <c r="AH38" s="223">
        <f>Input_Periodisch!AH$32</f>
        <v>0.75</v>
      </c>
      <c r="AI38" s="223">
        <f>Input_Periodisch!AI$32</f>
        <v>0.75</v>
      </c>
      <c r="AJ38" s="223">
        <f>Input_Periodisch!AJ$32</f>
        <v>0.75</v>
      </c>
      <c r="AK38" s="223">
        <f>Input_Periodisch!AK$32</f>
        <v>0.75</v>
      </c>
      <c r="AL38" s="223">
        <f>Input_Periodisch!AL$32</f>
        <v>0.75</v>
      </c>
      <c r="AM38" s="223">
        <f>Input_Periodisch!AM$32</f>
        <v>0.75</v>
      </c>
      <c r="AN38" s="223">
        <f>Input_Periodisch!AN$32</f>
        <v>0.75</v>
      </c>
      <c r="AO38" s="223">
        <f>Input_Periodisch!AO$32</f>
        <v>0.75</v>
      </c>
      <c r="AP38" s="223">
        <f>Input_Periodisch!AP$32</f>
        <v>0.75</v>
      </c>
      <c r="AQ38" s="223">
        <f>Input_Periodisch!AQ$32</f>
        <v>0.75</v>
      </c>
      <c r="AR38" s="223">
        <f>Input_Periodisch!AR$32</f>
        <v>0.75</v>
      </c>
      <c r="AS38" s="223">
        <f>Input_Periodisch!AS$32</f>
        <v>0.75</v>
      </c>
      <c r="AT38" s="223">
        <f>Input_Periodisch!AT$32</f>
        <v>0.75</v>
      </c>
      <c r="AU38" s="223">
        <f>Input_Periodisch!AU$32</f>
        <v>0.75</v>
      </c>
      <c r="AV38" s="223">
        <f>Input_Periodisch!AV$32</f>
        <v>0.75</v>
      </c>
      <c r="AW38" s="223">
        <f>Input_Periodisch!AW$32</f>
        <v>0.75</v>
      </c>
      <c r="AX38" s="223">
        <f>Input_Periodisch!AX$32</f>
        <v>0.75</v>
      </c>
      <c r="AY38" s="223">
        <f>Input_Periodisch!AY$32</f>
        <v>0.75</v>
      </c>
      <c r="AZ38" s="223">
        <f>Input_Periodisch!AZ$32</f>
        <v>0.75</v>
      </c>
      <c r="BA38" s="223">
        <f>Input_Periodisch!BA$32</f>
        <v>0.75</v>
      </c>
      <c r="BB38" s="223">
        <f>Input_Periodisch!BB$32</f>
        <v>0.75</v>
      </c>
      <c r="BC38" s="223">
        <f>Input_Periodisch!BC$32</f>
        <v>0.75</v>
      </c>
      <c r="BD38" s="223">
        <f>Input_Periodisch!BD$32</f>
        <v>0.75</v>
      </c>
      <c r="BE38" s="223">
        <f>Input_Periodisch!BE$32</f>
        <v>0.75</v>
      </c>
      <c r="BF38" s="223">
        <f>Input_Periodisch!BF$32</f>
        <v>0.75</v>
      </c>
      <c r="BG38" s="223">
        <f>Input_Periodisch!BG$32</f>
        <v>0.75</v>
      </c>
      <c r="BH38" s="223">
        <f>Input_Periodisch!BH$32</f>
        <v>0.75</v>
      </c>
      <c r="BI38" s="223">
        <f>Input_Periodisch!BI$32</f>
        <v>0.75</v>
      </c>
      <c r="BJ38" s="223">
        <f>Input_Periodisch!BJ$32</f>
        <v>0.75</v>
      </c>
      <c r="BK38" s="223">
        <f>Input_Periodisch!BK$32</f>
        <v>0.75</v>
      </c>
      <c r="BL38" s="223">
        <f>Input_Periodisch!BL$32</f>
        <v>0.75</v>
      </c>
      <c r="BM38" s="223">
        <f>Input_Periodisch!BM$32</f>
        <v>0.75</v>
      </c>
    </row>
    <row r="39" spans="1:16384" s="243" customFormat="1">
      <c r="A39" s="176"/>
      <c r="B39" s="164"/>
      <c r="C39" s="167"/>
      <c r="D39" s="215"/>
      <c r="E39" s="218" t="str">
        <f>Time!E$61</f>
        <v>Betriebsphase-Periode-Flag</v>
      </c>
      <c r="F39" s="218">
        <f>Time!F$61</f>
        <v>0</v>
      </c>
      <c r="G39" s="218">
        <f>Time!G$61</f>
        <v>0</v>
      </c>
      <c r="H39" s="218">
        <f>Time!H$61</f>
        <v>32</v>
      </c>
      <c r="I39" s="218">
        <f>Time!I$61</f>
        <v>0</v>
      </c>
      <c r="J39" s="218">
        <f>Time!J$61</f>
        <v>0</v>
      </c>
      <c r="K39" s="218">
        <f>Time!K$61</f>
        <v>0</v>
      </c>
      <c r="L39" s="218">
        <f>Time!L$61</f>
        <v>0</v>
      </c>
      <c r="M39" s="218">
        <f>Time!M$61</f>
        <v>1</v>
      </c>
      <c r="N39" s="218">
        <f>Time!N$61</f>
        <v>1</v>
      </c>
      <c r="O39" s="218">
        <f>Time!O$61</f>
        <v>1</v>
      </c>
      <c r="P39" s="218">
        <f>Time!P$61</f>
        <v>1</v>
      </c>
      <c r="Q39" s="218">
        <f>Time!Q$61</f>
        <v>1</v>
      </c>
      <c r="R39" s="218">
        <f>Time!R$61</f>
        <v>1</v>
      </c>
      <c r="S39" s="218">
        <f>Time!S$61</f>
        <v>1</v>
      </c>
      <c r="T39" s="218">
        <f>Time!T$61</f>
        <v>1</v>
      </c>
      <c r="U39" s="218">
        <f>Time!U$61</f>
        <v>1</v>
      </c>
      <c r="V39" s="218">
        <f>Time!V$61</f>
        <v>1</v>
      </c>
      <c r="W39" s="218">
        <f>Time!W$61</f>
        <v>1</v>
      </c>
      <c r="X39" s="218">
        <f>Time!X$61</f>
        <v>1</v>
      </c>
      <c r="Y39" s="218">
        <f>Time!Y$61</f>
        <v>1</v>
      </c>
      <c r="Z39" s="218">
        <f>Time!Z$61</f>
        <v>1</v>
      </c>
      <c r="AA39" s="218">
        <f>Time!AA$61</f>
        <v>1</v>
      </c>
      <c r="AB39" s="218">
        <f>Time!AB$61</f>
        <v>1</v>
      </c>
      <c r="AC39" s="218">
        <f>Time!AC$61</f>
        <v>1</v>
      </c>
      <c r="AD39" s="218">
        <f>Time!AD$61</f>
        <v>1</v>
      </c>
      <c r="AE39" s="218">
        <f>Time!AE$61</f>
        <v>1</v>
      </c>
      <c r="AF39" s="218">
        <f>Time!AF$61</f>
        <v>1</v>
      </c>
      <c r="AG39" s="218">
        <f>Time!AG$61</f>
        <v>1</v>
      </c>
      <c r="AH39" s="218">
        <f>Time!AH$61</f>
        <v>1</v>
      </c>
      <c r="AI39" s="218">
        <f>Time!AI$61</f>
        <v>1</v>
      </c>
      <c r="AJ39" s="218">
        <f>Time!AJ$61</f>
        <v>1</v>
      </c>
      <c r="AK39" s="218">
        <f>Time!AK$61</f>
        <v>1</v>
      </c>
      <c r="AL39" s="218">
        <f>Time!AL$61</f>
        <v>1</v>
      </c>
      <c r="AM39" s="218">
        <f>Time!AM$61</f>
        <v>1</v>
      </c>
      <c r="AN39" s="218">
        <f>Time!AN$61</f>
        <v>1</v>
      </c>
      <c r="AO39" s="218">
        <f>Time!AO$61</f>
        <v>1</v>
      </c>
      <c r="AP39" s="218">
        <f>Time!AP$61</f>
        <v>1</v>
      </c>
      <c r="AQ39" s="218">
        <f>Time!AQ$61</f>
        <v>1</v>
      </c>
      <c r="AR39" s="218">
        <f>Time!AR$61</f>
        <v>1</v>
      </c>
      <c r="AS39" s="218">
        <f>Time!AS$61</f>
        <v>0</v>
      </c>
      <c r="AT39" s="218">
        <f>Time!AT$61</f>
        <v>0</v>
      </c>
      <c r="AU39" s="218">
        <f>Time!AU$61</f>
        <v>0</v>
      </c>
      <c r="AV39" s="218">
        <f>Time!AV$61</f>
        <v>0</v>
      </c>
      <c r="AW39" s="218">
        <f>Time!AW$61</f>
        <v>0</v>
      </c>
      <c r="AX39" s="218">
        <f>Time!AX$61</f>
        <v>0</v>
      </c>
      <c r="AY39" s="218">
        <f>Time!AY$61</f>
        <v>0</v>
      </c>
      <c r="AZ39" s="218">
        <f>Time!AZ$61</f>
        <v>0</v>
      </c>
      <c r="BA39" s="218">
        <f>Time!BA$61</f>
        <v>0</v>
      </c>
      <c r="BB39" s="218">
        <f>Time!BB$61</f>
        <v>0</v>
      </c>
      <c r="BC39" s="218">
        <f>Time!BC$61</f>
        <v>0</v>
      </c>
      <c r="BD39" s="218">
        <f>Time!BD$61</f>
        <v>0</v>
      </c>
      <c r="BE39" s="218">
        <f>Time!BE$61</f>
        <v>0</v>
      </c>
      <c r="BF39" s="218">
        <f>Time!BF$61</f>
        <v>0</v>
      </c>
      <c r="BG39" s="218">
        <f>Time!BG$61</f>
        <v>0</v>
      </c>
      <c r="BH39" s="218">
        <f>Time!BH$61</f>
        <v>0</v>
      </c>
      <c r="BI39" s="218">
        <f>Time!BI$61</f>
        <v>0</v>
      </c>
      <c r="BJ39" s="218">
        <f>Time!BJ$61</f>
        <v>0</v>
      </c>
      <c r="BK39" s="218">
        <f>Time!BK$61</f>
        <v>0</v>
      </c>
      <c r="BL39" s="218">
        <f>Time!BL$61</f>
        <v>0</v>
      </c>
      <c r="BM39" s="218">
        <f>Time!BM$61</f>
        <v>0</v>
      </c>
    </row>
    <row r="40" spans="1:16384" s="167" customFormat="1">
      <c r="A40" s="162"/>
      <c r="B40" s="164"/>
      <c r="D40" s="215"/>
      <c r="E40" s="167" t="s">
        <v>209</v>
      </c>
      <c r="F40" s="167" t="str">
        <f>Input_Periodisch!F$11</f>
        <v>in %</v>
      </c>
      <c r="G40" s="200"/>
      <c r="J40" s="167">
        <f>J33*J38*J39</f>
        <v>0</v>
      </c>
      <c r="K40" s="167">
        <f t="shared" ref="K40:BM40" si="19">K33*K38*K39</f>
        <v>0</v>
      </c>
      <c r="L40" s="167">
        <f t="shared" si="19"/>
        <v>0</v>
      </c>
      <c r="M40" s="167">
        <f t="shared" si="19"/>
        <v>175</v>
      </c>
      <c r="N40" s="167">
        <f t="shared" si="19"/>
        <v>425</v>
      </c>
      <c r="O40" s="167">
        <f t="shared" si="19"/>
        <v>500</v>
      </c>
      <c r="P40" s="167">
        <f t="shared" si="19"/>
        <v>535</v>
      </c>
      <c r="Q40" s="167">
        <f t="shared" si="19"/>
        <v>580</v>
      </c>
      <c r="R40" s="167">
        <f t="shared" si="19"/>
        <v>625</v>
      </c>
      <c r="S40" s="167">
        <f t="shared" si="19"/>
        <v>670</v>
      </c>
      <c r="T40" s="167">
        <f t="shared" si="19"/>
        <v>715</v>
      </c>
      <c r="U40" s="167">
        <f t="shared" si="19"/>
        <v>750</v>
      </c>
      <c r="V40" s="167">
        <f t="shared" si="19"/>
        <v>750</v>
      </c>
      <c r="W40" s="167">
        <f t="shared" si="19"/>
        <v>750</v>
      </c>
      <c r="X40" s="167">
        <f t="shared" si="19"/>
        <v>750</v>
      </c>
      <c r="Y40" s="167">
        <f t="shared" si="19"/>
        <v>750</v>
      </c>
      <c r="Z40" s="167">
        <f t="shared" si="19"/>
        <v>750</v>
      </c>
      <c r="AA40" s="167">
        <f t="shared" si="19"/>
        <v>750</v>
      </c>
      <c r="AB40" s="167">
        <f t="shared" si="19"/>
        <v>750</v>
      </c>
      <c r="AC40" s="167">
        <f t="shared" si="19"/>
        <v>750</v>
      </c>
      <c r="AD40" s="167">
        <f t="shared" si="19"/>
        <v>750</v>
      </c>
      <c r="AE40" s="167">
        <f t="shared" si="19"/>
        <v>750</v>
      </c>
      <c r="AF40" s="167">
        <f t="shared" si="19"/>
        <v>750</v>
      </c>
      <c r="AG40" s="167">
        <f t="shared" si="19"/>
        <v>750</v>
      </c>
      <c r="AH40" s="167">
        <f t="shared" si="19"/>
        <v>750</v>
      </c>
      <c r="AI40" s="167">
        <f t="shared" si="19"/>
        <v>750</v>
      </c>
      <c r="AJ40" s="167">
        <f t="shared" si="19"/>
        <v>750</v>
      </c>
      <c r="AK40" s="167">
        <f t="shared" si="19"/>
        <v>750</v>
      </c>
      <c r="AL40" s="167">
        <f t="shared" si="19"/>
        <v>750</v>
      </c>
      <c r="AM40" s="167">
        <f t="shared" si="19"/>
        <v>750</v>
      </c>
      <c r="AN40" s="167">
        <f t="shared" si="19"/>
        <v>750</v>
      </c>
      <c r="AO40" s="167">
        <f t="shared" si="19"/>
        <v>750</v>
      </c>
      <c r="AP40" s="167">
        <f t="shared" si="19"/>
        <v>750</v>
      </c>
      <c r="AQ40" s="167">
        <f t="shared" si="19"/>
        <v>750</v>
      </c>
      <c r="AR40" s="167">
        <f t="shared" si="19"/>
        <v>750</v>
      </c>
      <c r="AS40" s="167">
        <f t="shared" si="19"/>
        <v>0</v>
      </c>
      <c r="AT40" s="167">
        <f t="shared" si="19"/>
        <v>0</v>
      </c>
      <c r="AU40" s="167">
        <f t="shared" si="19"/>
        <v>0</v>
      </c>
      <c r="AV40" s="167">
        <f t="shared" si="19"/>
        <v>0</v>
      </c>
      <c r="AW40" s="167">
        <f t="shared" si="19"/>
        <v>0</v>
      </c>
      <c r="AX40" s="167">
        <f t="shared" si="19"/>
        <v>0</v>
      </c>
      <c r="AY40" s="167">
        <f t="shared" si="19"/>
        <v>0</v>
      </c>
      <c r="AZ40" s="167">
        <f t="shared" si="19"/>
        <v>0</v>
      </c>
      <c r="BA40" s="167">
        <f t="shared" si="19"/>
        <v>0</v>
      </c>
      <c r="BB40" s="167">
        <f t="shared" si="19"/>
        <v>0</v>
      </c>
      <c r="BC40" s="167">
        <f t="shared" si="19"/>
        <v>0</v>
      </c>
      <c r="BD40" s="167">
        <f t="shared" si="19"/>
        <v>0</v>
      </c>
      <c r="BE40" s="167">
        <f t="shared" si="19"/>
        <v>0</v>
      </c>
      <c r="BF40" s="167">
        <f t="shared" si="19"/>
        <v>0</v>
      </c>
      <c r="BG40" s="167">
        <f t="shared" si="19"/>
        <v>0</v>
      </c>
      <c r="BH40" s="167">
        <f t="shared" si="19"/>
        <v>0</v>
      </c>
      <c r="BI40" s="167">
        <f t="shared" si="19"/>
        <v>0</v>
      </c>
      <c r="BJ40" s="167">
        <f t="shared" si="19"/>
        <v>0</v>
      </c>
      <c r="BK40" s="167">
        <f t="shared" si="19"/>
        <v>0</v>
      </c>
      <c r="BL40" s="167">
        <f t="shared" si="19"/>
        <v>0</v>
      </c>
      <c r="BM40" s="167">
        <f t="shared" si="19"/>
        <v>0</v>
      </c>
      <c r="BN40" s="167" t="e">
        <f>#REF!*#REF! +#REF! *#REF! +#REF! *#REF! +#REF! *#REF! +#REF! *#REF!</f>
        <v>#REF!</v>
      </c>
      <c r="BO40" s="167" t="e">
        <f>#REF!*#REF! +#REF! *#REF! +#REF! *#REF! +#REF! *#REF! +#REF! *#REF!</f>
        <v>#REF!</v>
      </c>
      <c r="BP40" s="167" t="e">
        <f>#REF!*#REF! +#REF! *#REF! +#REF! *#REF! +#REF! *#REF! +#REF! *#REF!</f>
        <v>#REF!</v>
      </c>
      <c r="BQ40" s="167" t="e">
        <f>#REF!*#REF! +#REF! *#REF! +#REF! *#REF! +#REF! *#REF! +#REF! *#REF!</f>
        <v>#REF!</v>
      </c>
      <c r="BR40" s="167" t="e">
        <f>#REF!*#REF! +#REF! *#REF! +#REF! *#REF! +#REF! *#REF! +#REF! *#REF!</f>
        <v>#REF!</v>
      </c>
      <c r="BS40" s="167" t="e">
        <f>#REF!*#REF! +#REF! *#REF! +#REF! *#REF! +#REF! *#REF! +#REF! *#REF!</f>
        <v>#REF!</v>
      </c>
      <c r="BT40" s="167" t="e">
        <f>#REF!*#REF! +#REF! *#REF! +#REF! *#REF! +#REF! *#REF! +#REF! *#REF!</f>
        <v>#REF!</v>
      </c>
      <c r="BU40" s="167" t="e">
        <f>#REF!*#REF! +#REF! *#REF! +#REF! *#REF! +#REF! *#REF! +#REF! *#REF!</f>
        <v>#REF!</v>
      </c>
      <c r="BV40" s="167" t="e">
        <f>#REF!*#REF! +#REF! *#REF! +#REF! *#REF! +#REF! *#REF! +#REF! *#REF!</f>
        <v>#REF!</v>
      </c>
      <c r="BW40" s="167" t="e">
        <f>#REF!*#REF! +#REF! *#REF! +#REF! *#REF! +#REF! *#REF! +#REF! *#REF!</f>
        <v>#REF!</v>
      </c>
      <c r="BX40" s="167" t="e">
        <f>#REF!*#REF! +#REF! *#REF! +#REF! *#REF! +#REF! *#REF! +#REF! *#REF!</f>
        <v>#REF!</v>
      </c>
      <c r="BY40" s="167" t="e">
        <f>#REF!*#REF! +#REF! *#REF! +#REF! *#REF! +#REF! *#REF! +#REF! *#REF!</f>
        <v>#REF!</v>
      </c>
      <c r="BZ40" s="167" t="e">
        <f>#REF!*#REF! +#REF! *#REF! +#REF! *#REF! +#REF! *#REF! +#REF! *#REF!</f>
        <v>#REF!</v>
      </c>
      <c r="CA40" s="167" t="e">
        <f>#REF!*#REF! +#REF! *#REF! +#REF! *#REF! +#REF! *#REF! +#REF! *#REF!</f>
        <v>#REF!</v>
      </c>
      <c r="CB40" s="167" t="e">
        <f>#REF!*#REF! +#REF! *#REF! +#REF! *#REF! +#REF! *#REF! +#REF! *#REF!</f>
        <v>#REF!</v>
      </c>
      <c r="CC40" s="167" t="e">
        <f>#REF!*#REF! +#REF! *#REF! +#REF! *#REF! +#REF! *#REF! +#REF! *#REF!</f>
        <v>#REF!</v>
      </c>
      <c r="CD40" s="167" t="e">
        <f>#REF!*#REF! +#REF! *#REF! +#REF! *#REF! +#REF! *#REF! +#REF! *#REF!</f>
        <v>#REF!</v>
      </c>
      <c r="CE40" s="167" t="e">
        <f>#REF!*#REF! +#REF! *#REF! +#REF! *#REF! +#REF! *#REF! +#REF! *#REF!</f>
        <v>#REF!</v>
      </c>
      <c r="CF40" s="167" t="e">
        <f>#REF!*#REF! +#REF! *#REF! +#REF! *#REF! +#REF! *#REF! +#REF! *#REF!</f>
        <v>#REF!</v>
      </c>
      <c r="CG40" s="167" t="e">
        <f>#REF!*#REF! +#REF! *#REF! +#REF! *#REF! +#REF! *#REF! +#REF! *#REF!</f>
        <v>#REF!</v>
      </c>
      <c r="CH40" s="167" t="e">
        <f>#REF!*#REF! +#REF! *#REF! +#REF! *#REF! +#REF! *#REF! +#REF! *#REF!</f>
        <v>#REF!</v>
      </c>
      <c r="CI40" s="167" t="e">
        <f>#REF!*#REF! +#REF! *#REF! +#REF! *#REF! +#REF! *#REF! +#REF! *#REF!</f>
        <v>#REF!</v>
      </c>
      <c r="CJ40" s="167" t="e">
        <f>#REF!*#REF! +#REF! *#REF! +#REF! *#REF! +#REF! *#REF! +#REF! *#REF!</f>
        <v>#REF!</v>
      </c>
      <c r="CK40" s="167" t="e">
        <f>#REF!*#REF! +#REF! *#REF! +#REF! *#REF! +#REF! *#REF! +#REF! *#REF!</f>
        <v>#REF!</v>
      </c>
      <c r="CL40" s="167" t="e">
        <f>#REF!*#REF! +#REF! *#REF! +#REF! *#REF! +#REF! *#REF! +#REF! *#REF!</f>
        <v>#REF!</v>
      </c>
      <c r="CM40" s="167" t="e">
        <f>#REF!*#REF! +#REF! *#REF! +#REF! *#REF! +#REF! *#REF! +#REF! *#REF!</f>
        <v>#REF!</v>
      </c>
      <c r="CN40" s="167" t="e">
        <f>#REF!*#REF! +#REF! *#REF! +#REF! *#REF! +#REF! *#REF! +#REF! *#REF!</f>
        <v>#REF!</v>
      </c>
      <c r="CO40" s="167" t="e">
        <f>#REF!*#REF! +#REF! *#REF! +#REF! *#REF! +#REF! *#REF! +#REF! *#REF!</f>
        <v>#REF!</v>
      </c>
      <c r="CP40" s="167" t="e">
        <f>#REF!*#REF! +#REF! *#REF! +#REF! *#REF! +#REF! *#REF! +#REF! *#REF!</f>
        <v>#REF!</v>
      </c>
      <c r="CQ40" s="167" t="e">
        <f>#REF!*#REF! +#REF! *#REF! +#REF! *#REF! +#REF! *#REF! +#REF! *#REF!</f>
        <v>#REF!</v>
      </c>
      <c r="CR40" s="167" t="e">
        <f>#REF!*#REF! +#REF! *#REF! +#REF! *#REF! +#REF! *#REF! +#REF! *#REF!</f>
        <v>#REF!</v>
      </c>
      <c r="CS40" s="167" t="e">
        <f>#REF!*#REF! +#REF! *#REF! +#REF! *#REF! +#REF! *#REF! +#REF! *#REF!</f>
        <v>#REF!</v>
      </c>
      <c r="CT40" s="167" t="e">
        <f>#REF!*#REF! +#REF! *#REF! +#REF! *#REF! +#REF! *#REF! +#REF! *#REF!</f>
        <v>#REF!</v>
      </c>
      <c r="CU40" s="167" t="e">
        <f>#REF!*#REF! +#REF! *#REF! +#REF! *#REF! +#REF! *#REF! +#REF! *#REF!</f>
        <v>#REF!</v>
      </c>
      <c r="CV40" s="167" t="e">
        <f>#REF!*#REF! +#REF! *#REF! +#REF! *#REF! +#REF! *#REF! +#REF! *#REF!</f>
        <v>#REF!</v>
      </c>
      <c r="CW40" s="167" t="e">
        <f>#REF!*#REF! +#REF! *#REF! +#REF! *#REF! +#REF! *#REF! +#REF! *#REF!</f>
        <v>#REF!</v>
      </c>
      <c r="CX40" s="167" t="e">
        <f>#REF!*#REF! +#REF! *#REF! +#REF! *#REF! +#REF! *#REF! +#REF! *#REF!</f>
        <v>#REF!</v>
      </c>
      <c r="CY40" s="167" t="e">
        <f>#REF!*#REF! +#REF! *#REF! +#REF! *#REF! +#REF! *#REF! +#REF! *#REF!</f>
        <v>#REF!</v>
      </c>
      <c r="CZ40" s="167" t="e">
        <f>#REF!*#REF! +#REF! *#REF! +#REF! *#REF! +#REF! *#REF! +#REF! *#REF!</f>
        <v>#REF!</v>
      </c>
      <c r="DA40" s="167" t="e">
        <f>#REF!*#REF! +#REF! *#REF! +#REF! *#REF! +#REF! *#REF! +#REF! *#REF!</f>
        <v>#REF!</v>
      </c>
      <c r="DB40" s="167" t="e">
        <f>#REF!*#REF! +#REF! *#REF! +#REF! *#REF! +#REF! *#REF! +#REF! *#REF!</f>
        <v>#REF!</v>
      </c>
      <c r="DC40" s="167" t="e">
        <f>#REF!*#REF! +#REF! *#REF! +#REF! *#REF! +#REF! *#REF! +#REF! *#REF!</f>
        <v>#REF!</v>
      </c>
      <c r="DD40" s="167" t="e">
        <f>#REF!*#REF! +#REF! *#REF! +#REF! *#REF! +#REF! *#REF! +#REF! *#REF!</f>
        <v>#REF!</v>
      </c>
      <c r="DE40" s="167" t="e">
        <f>#REF!*#REF! +#REF! *#REF! +#REF! *#REF! +#REF! *#REF! +#REF! *#REF!</f>
        <v>#REF!</v>
      </c>
      <c r="DF40" s="167" t="e">
        <f>#REF!*#REF! +#REF! *#REF! +#REF! *#REF! +#REF! *#REF! +#REF! *#REF!</f>
        <v>#REF!</v>
      </c>
      <c r="DG40" s="167" t="e">
        <f>#REF!*#REF! +#REF! *#REF! +#REF! *#REF! +#REF! *#REF! +#REF! *#REF!</f>
        <v>#REF!</v>
      </c>
      <c r="DH40" s="167" t="e">
        <f>#REF!*#REF! +#REF! *#REF! +#REF! *#REF! +#REF! *#REF! +#REF! *#REF!</f>
        <v>#REF!</v>
      </c>
      <c r="DI40" s="167" t="e">
        <f>#REF!*#REF! +#REF! *#REF! +#REF! *#REF! +#REF! *#REF! +#REF! *#REF!</f>
        <v>#REF!</v>
      </c>
      <c r="DJ40" s="167" t="e">
        <f>#REF!*#REF! +#REF! *#REF! +#REF! *#REF! +#REF! *#REF! +#REF! *#REF!</f>
        <v>#REF!</v>
      </c>
      <c r="DK40" s="167" t="e">
        <f>#REF!*#REF! +#REF! *#REF! +#REF! *#REF! +#REF! *#REF! +#REF! *#REF!</f>
        <v>#REF!</v>
      </c>
      <c r="DL40" s="167" t="e">
        <f>#REF!*#REF! +#REF! *#REF! +#REF! *#REF! +#REF! *#REF! +#REF! *#REF!</f>
        <v>#REF!</v>
      </c>
      <c r="DM40" s="167" t="e">
        <f>#REF!*#REF! +#REF! *#REF! +#REF! *#REF! +#REF! *#REF! +#REF! *#REF!</f>
        <v>#REF!</v>
      </c>
      <c r="DN40" s="167" t="e">
        <f>#REF!*#REF! +#REF! *#REF! +#REF! *#REF! +#REF! *#REF! +#REF! *#REF!</f>
        <v>#REF!</v>
      </c>
      <c r="DO40" s="167" t="e">
        <f>#REF!*#REF! +#REF! *#REF! +#REF! *#REF! +#REF! *#REF! +#REF! *#REF!</f>
        <v>#REF!</v>
      </c>
      <c r="DP40" s="167" t="e">
        <f>#REF!*#REF! +#REF! *#REF! +#REF! *#REF! +#REF! *#REF! +#REF! *#REF!</f>
        <v>#REF!</v>
      </c>
      <c r="DQ40" s="167" t="e">
        <f>#REF!*#REF! +#REF! *#REF! +#REF! *#REF! +#REF! *#REF! +#REF! *#REF!</f>
        <v>#REF!</v>
      </c>
      <c r="DR40" s="167" t="e">
        <f>#REF!*#REF! +#REF! *#REF! +#REF! *#REF! +#REF! *#REF! +#REF! *#REF!</f>
        <v>#REF!</v>
      </c>
      <c r="DS40" s="167" t="e">
        <f>#REF!*#REF! +#REF! *#REF! +#REF! *#REF! +#REF! *#REF! +#REF! *#REF!</f>
        <v>#REF!</v>
      </c>
      <c r="DT40" s="167" t="e">
        <f>#REF!*#REF! +#REF! *#REF! +#REF! *#REF! +#REF! *#REF! +#REF! *#REF!</f>
        <v>#REF!</v>
      </c>
      <c r="DU40" s="167" t="e">
        <f>#REF!*#REF! +#REF! *#REF! +#REF! *#REF! +#REF! *#REF! +#REF! *#REF!</f>
        <v>#REF!</v>
      </c>
      <c r="DV40" s="167" t="e">
        <f>#REF!*#REF! +#REF! *#REF! +#REF! *#REF! +#REF! *#REF! +#REF! *#REF!</f>
        <v>#REF!</v>
      </c>
      <c r="DW40" s="167" t="e">
        <f>#REF!*#REF! +#REF! *#REF! +#REF! *#REF! +#REF! *#REF! +#REF! *#REF!</f>
        <v>#REF!</v>
      </c>
      <c r="DX40" s="167" t="e">
        <f>#REF!*#REF! +#REF! *#REF! +#REF! *#REF! +#REF! *#REF! +#REF! *#REF!</f>
        <v>#REF!</v>
      </c>
      <c r="DY40" s="167" t="e">
        <f>#REF!*#REF! +#REF! *#REF! +#REF! *#REF! +#REF! *#REF! +#REF! *#REF!</f>
        <v>#REF!</v>
      </c>
      <c r="DZ40" s="167" t="e">
        <f>#REF!*#REF! +#REF! *#REF! +#REF! *#REF! +#REF! *#REF! +#REF! *#REF!</f>
        <v>#REF!</v>
      </c>
      <c r="EA40" s="167" t="e">
        <f>#REF!*#REF! +#REF! *#REF! +#REF! *#REF! +#REF! *#REF! +#REF! *#REF!</f>
        <v>#REF!</v>
      </c>
      <c r="EB40" s="167" t="e">
        <f>#REF!*#REF! +#REF! *#REF! +#REF! *#REF! +#REF! *#REF! +#REF! *#REF!</f>
        <v>#REF!</v>
      </c>
      <c r="EC40" s="167" t="e">
        <f>#REF!*#REF! +#REF! *#REF! +#REF! *#REF! +#REF! *#REF! +#REF! *#REF!</f>
        <v>#REF!</v>
      </c>
      <c r="ED40" s="167" t="e">
        <f>#REF!*#REF! +#REF! *#REF! +#REF! *#REF! +#REF! *#REF! +#REF! *#REF!</f>
        <v>#REF!</v>
      </c>
      <c r="EE40" s="167" t="e">
        <f>#REF!*#REF! +#REF! *#REF! +#REF! *#REF! +#REF! *#REF! +#REF! *#REF!</f>
        <v>#REF!</v>
      </c>
      <c r="EF40" s="167" t="e">
        <f>#REF!*#REF! +#REF! *#REF! +#REF! *#REF! +#REF! *#REF! +#REF! *#REF!</f>
        <v>#REF!</v>
      </c>
      <c r="EG40" s="167" t="e">
        <f>#REF!*#REF! +#REF! *#REF! +#REF! *#REF! +#REF! *#REF! +#REF! *#REF!</f>
        <v>#REF!</v>
      </c>
      <c r="EH40" s="167" t="e">
        <f>#REF!*#REF! +#REF! *#REF! +#REF! *#REF! +#REF! *#REF! +#REF! *#REF!</f>
        <v>#REF!</v>
      </c>
      <c r="EI40" s="167" t="e">
        <f>#REF!*#REF! +#REF! *#REF! +#REF! *#REF! +#REF! *#REF! +#REF! *#REF!</f>
        <v>#REF!</v>
      </c>
      <c r="EJ40" s="167" t="e">
        <f>#REF!*#REF! +#REF! *#REF! +#REF! *#REF! +#REF! *#REF! +#REF! *#REF!</f>
        <v>#REF!</v>
      </c>
      <c r="EK40" s="167" t="e">
        <f>#REF!*#REF! +#REF! *#REF! +#REF! *#REF! +#REF! *#REF! +#REF! *#REF!</f>
        <v>#REF!</v>
      </c>
      <c r="EL40" s="167" t="e">
        <f>#REF!*#REF! +#REF! *#REF! +#REF! *#REF! +#REF! *#REF! +#REF! *#REF!</f>
        <v>#REF!</v>
      </c>
      <c r="EM40" s="167" t="e">
        <f>#REF!*#REF! +#REF! *#REF! +#REF! *#REF! +#REF! *#REF! +#REF! *#REF!</f>
        <v>#REF!</v>
      </c>
      <c r="EN40" s="167" t="e">
        <f>#REF!*#REF! +#REF! *#REF! +#REF! *#REF! +#REF! *#REF! +#REF! *#REF!</f>
        <v>#REF!</v>
      </c>
      <c r="EO40" s="167" t="e">
        <f>#REF!*#REF! +#REF! *#REF! +#REF! *#REF! +#REF! *#REF! +#REF! *#REF!</f>
        <v>#REF!</v>
      </c>
      <c r="EP40" s="167" t="e">
        <f>#REF!*#REF! +#REF! *#REF! +#REF! *#REF! +#REF! *#REF! +#REF! *#REF!</f>
        <v>#REF!</v>
      </c>
      <c r="EQ40" s="167" t="e">
        <f>#REF!*#REF! +#REF! *#REF! +#REF! *#REF! +#REF! *#REF! +#REF! *#REF!</f>
        <v>#REF!</v>
      </c>
      <c r="ER40" s="167" t="e">
        <f>#REF!*#REF! +#REF! *#REF! +#REF! *#REF! +#REF! *#REF! +#REF! *#REF!</f>
        <v>#REF!</v>
      </c>
      <c r="ES40" s="167" t="e">
        <f>#REF!*#REF! +#REF! *#REF! +#REF! *#REF! +#REF! *#REF! +#REF! *#REF!</f>
        <v>#REF!</v>
      </c>
      <c r="ET40" s="167" t="e">
        <f>#REF!*#REF! +#REF! *#REF! +#REF! *#REF! +#REF! *#REF! +#REF! *#REF!</f>
        <v>#REF!</v>
      </c>
      <c r="EU40" s="167" t="e">
        <f>#REF!*#REF! +#REF! *#REF! +#REF! *#REF! +#REF! *#REF! +#REF! *#REF!</f>
        <v>#REF!</v>
      </c>
      <c r="EV40" s="167" t="e">
        <f>#REF!*#REF! +#REF! *#REF! +#REF! *#REF! +#REF! *#REF! +#REF! *#REF!</f>
        <v>#REF!</v>
      </c>
      <c r="EW40" s="167" t="e">
        <f>#REF!*#REF! +#REF! *#REF! +#REF! *#REF! +#REF! *#REF! +#REF! *#REF!</f>
        <v>#REF!</v>
      </c>
      <c r="EX40" s="167" t="e">
        <f>#REF!*#REF! +#REF! *#REF! +#REF! *#REF! +#REF! *#REF! +#REF! *#REF!</f>
        <v>#REF!</v>
      </c>
      <c r="EY40" s="167" t="e">
        <f>#REF!*#REF! +#REF! *#REF! +#REF! *#REF! +#REF! *#REF! +#REF! *#REF!</f>
        <v>#REF!</v>
      </c>
      <c r="EZ40" s="167" t="e">
        <f>#REF!*#REF! +#REF! *#REF! +#REF! *#REF! +#REF! *#REF! +#REF! *#REF!</f>
        <v>#REF!</v>
      </c>
      <c r="FA40" s="167" t="e">
        <f>#REF!*#REF! +#REF! *#REF! +#REF! *#REF! +#REF! *#REF! +#REF! *#REF!</f>
        <v>#REF!</v>
      </c>
      <c r="FB40" s="167" t="e">
        <f>#REF!*#REF! +#REF! *#REF! +#REF! *#REF! +#REF! *#REF! +#REF! *#REF!</f>
        <v>#REF!</v>
      </c>
      <c r="FC40" s="167" t="e">
        <f>#REF!*#REF! +#REF! *#REF! +#REF! *#REF! +#REF! *#REF! +#REF! *#REF!</f>
        <v>#REF!</v>
      </c>
      <c r="FD40" s="167" t="e">
        <f>#REF!*#REF! +#REF! *#REF! +#REF! *#REF! +#REF! *#REF! +#REF! *#REF!</f>
        <v>#REF!</v>
      </c>
      <c r="FE40" s="167" t="e">
        <f>#REF!*#REF! +#REF! *#REF! +#REF! *#REF! +#REF! *#REF! +#REF! *#REF!</f>
        <v>#REF!</v>
      </c>
      <c r="FF40" s="167" t="e">
        <f>#REF!*#REF! +#REF! *#REF! +#REF! *#REF! +#REF! *#REF! +#REF! *#REF!</f>
        <v>#REF!</v>
      </c>
      <c r="FG40" s="167" t="e">
        <f>#REF!*#REF! +#REF! *#REF! +#REF! *#REF! +#REF! *#REF! +#REF! *#REF!</f>
        <v>#REF!</v>
      </c>
      <c r="FH40" s="167" t="e">
        <f>#REF!*#REF! +#REF! *#REF! +#REF! *#REF! +#REF! *#REF! +#REF! *#REF!</f>
        <v>#REF!</v>
      </c>
      <c r="FI40" s="167" t="e">
        <f>#REF!*#REF! +#REF! *#REF! +#REF! *#REF! +#REF! *#REF! +#REF! *#REF!</f>
        <v>#REF!</v>
      </c>
      <c r="FJ40" s="167" t="e">
        <f>#REF!*#REF! +#REF! *#REF! +#REF! *#REF! +#REF! *#REF! +#REF! *#REF!</f>
        <v>#REF!</v>
      </c>
      <c r="FK40" s="167" t="e">
        <f>#REF!*#REF! +#REF! *#REF! +#REF! *#REF! +#REF! *#REF! +#REF! *#REF!</f>
        <v>#REF!</v>
      </c>
      <c r="FL40" s="167" t="e">
        <f>#REF!*#REF! +#REF! *#REF! +#REF! *#REF! +#REF! *#REF! +#REF! *#REF!</f>
        <v>#REF!</v>
      </c>
      <c r="FM40" s="167" t="e">
        <f>#REF!*#REF! +#REF! *#REF! +#REF! *#REF! +#REF! *#REF! +#REF! *#REF!</f>
        <v>#REF!</v>
      </c>
      <c r="FN40" s="167" t="e">
        <f>#REF!*#REF! +#REF! *#REF! +#REF! *#REF! +#REF! *#REF! +#REF! *#REF!</f>
        <v>#REF!</v>
      </c>
      <c r="FO40" s="167" t="e">
        <f>#REF!*#REF! +#REF! *#REF! +#REF! *#REF! +#REF! *#REF! +#REF! *#REF!</f>
        <v>#REF!</v>
      </c>
      <c r="FP40" s="167" t="e">
        <f>#REF!*#REF! +#REF! *#REF! +#REF! *#REF! +#REF! *#REF! +#REF! *#REF!</f>
        <v>#REF!</v>
      </c>
      <c r="FQ40" s="167" t="e">
        <f>#REF!*#REF! +#REF! *#REF! +#REF! *#REF! +#REF! *#REF! +#REF! *#REF!</f>
        <v>#REF!</v>
      </c>
      <c r="FR40" s="167" t="e">
        <f>#REF!*#REF! +#REF! *#REF! +#REF! *#REF! +#REF! *#REF! +#REF! *#REF!</f>
        <v>#REF!</v>
      </c>
      <c r="FS40" s="167" t="e">
        <f>#REF!*#REF! +#REF! *#REF! +#REF! *#REF! +#REF! *#REF! +#REF! *#REF!</f>
        <v>#REF!</v>
      </c>
      <c r="FT40" s="167" t="e">
        <f>#REF!*#REF! +#REF! *#REF! +#REF! *#REF! +#REF! *#REF! +#REF! *#REF!</f>
        <v>#REF!</v>
      </c>
      <c r="FU40" s="167" t="e">
        <f>#REF!*#REF! +#REF! *#REF! +#REF! *#REF! +#REF! *#REF! +#REF! *#REF!</f>
        <v>#REF!</v>
      </c>
      <c r="FV40" s="167" t="e">
        <f>#REF!*#REF! +#REF! *#REF! +#REF! *#REF! +#REF! *#REF! +#REF! *#REF!</f>
        <v>#REF!</v>
      </c>
      <c r="FW40" s="167" t="e">
        <f>#REF!*#REF! +#REF! *#REF! +#REF! *#REF! +#REF! *#REF! +#REF! *#REF!</f>
        <v>#REF!</v>
      </c>
      <c r="FX40" s="167" t="e">
        <f>#REF!*#REF! +#REF! *#REF! +#REF! *#REF! +#REF! *#REF! +#REF! *#REF!</f>
        <v>#REF!</v>
      </c>
      <c r="FY40" s="167" t="e">
        <f>#REF!*#REF! +#REF! *#REF! +#REF! *#REF! +#REF! *#REF! +#REF! *#REF!</f>
        <v>#REF!</v>
      </c>
      <c r="FZ40" s="167" t="e">
        <f>#REF!*#REF! +#REF! *#REF! +#REF! *#REF! +#REF! *#REF! +#REF! *#REF!</f>
        <v>#REF!</v>
      </c>
      <c r="GA40" s="167" t="e">
        <f>#REF!*#REF! +#REF! *#REF! +#REF! *#REF! +#REF! *#REF! +#REF! *#REF!</f>
        <v>#REF!</v>
      </c>
      <c r="GB40" s="167" t="e">
        <f>#REF!*#REF! +#REF! *#REF! +#REF! *#REF! +#REF! *#REF! +#REF! *#REF!</f>
        <v>#REF!</v>
      </c>
      <c r="GC40" s="167" t="e">
        <f>#REF!*#REF! +#REF! *#REF! +#REF! *#REF! +#REF! *#REF! +#REF! *#REF!</f>
        <v>#REF!</v>
      </c>
      <c r="GD40" s="167" t="e">
        <f>#REF!*#REF! +#REF! *#REF! +#REF! *#REF! +#REF! *#REF! +#REF! *#REF!</f>
        <v>#REF!</v>
      </c>
      <c r="GE40" s="167" t="e">
        <f>#REF!*#REF! +#REF! *#REF! +#REF! *#REF! +#REF! *#REF! +#REF! *#REF!</f>
        <v>#REF!</v>
      </c>
      <c r="GF40" s="167" t="e">
        <f>#REF!*#REF! +#REF! *#REF! +#REF! *#REF! +#REF! *#REF! +#REF! *#REF!</f>
        <v>#REF!</v>
      </c>
      <c r="GG40" s="167" t="e">
        <f>#REF!*#REF! +#REF! *#REF! +#REF! *#REF! +#REF! *#REF! +#REF! *#REF!</f>
        <v>#REF!</v>
      </c>
      <c r="GH40" s="167" t="e">
        <f>#REF!*#REF! +#REF! *#REF! +#REF! *#REF! +#REF! *#REF! +#REF! *#REF!</f>
        <v>#REF!</v>
      </c>
      <c r="GI40" s="167" t="e">
        <f>#REF!*#REF! +#REF! *#REF! +#REF! *#REF! +#REF! *#REF! +#REF! *#REF!</f>
        <v>#REF!</v>
      </c>
      <c r="GJ40" s="167" t="e">
        <f>#REF!*#REF! +#REF! *#REF! +#REF! *#REF! +#REF! *#REF! +#REF! *#REF!</f>
        <v>#REF!</v>
      </c>
      <c r="GK40" s="167" t="e">
        <f>#REF!*#REF! +#REF! *#REF! +#REF! *#REF! +#REF! *#REF! +#REF! *#REF!</f>
        <v>#REF!</v>
      </c>
      <c r="GL40" s="167" t="e">
        <f>#REF!*#REF! +#REF! *#REF! +#REF! *#REF! +#REF! *#REF! +#REF! *#REF!</f>
        <v>#REF!</v>
      </c>
      <c r="GM40" s="167" t="e">
        <f>#REF!*#REF! +#REF! *#REF! +#REF! *#REF! +#REF! *#REF! +#REF! *#REF!</f>
        <v>#REF!</v>
      </c>
      <c r="GN40" s="167" t="e">
        <f>#REF!*#REF! +#REF! *#REF! +#REF! *#REF! +#REF! *#REF! +#REF! *#REF!</f>
        <v>#REF!</v>
      </c>
      <c r="GO40" s="167" t="e">
        <f>#REF!*#REF! +#REF! *#REF! +#REF! *#REF! +#REF! *#REF! +#REF! *#REF!</f>
        <v>#REF!</v>
      </c>
      <c r="GP40" s="167" t="e">
        <f>#REF!*#REF! +#REF! *#REF! +#REF! *#REF! +#REF! *#REF! +#REF! *#REF!</f>
        <v>#REF!</v>
      </c>
      <c r="GQ40" s="167" t="e">
        <f>#REF!*#REF! +#REF! *#REF! +#REF! *#REF! +#REF! *#REF! +#REF! *#REF!</f>
        <v>#REF!</v>
      </c>
      <c r="GR40" s="167" t="e">
        <f>#REF!*#REF! +#REF! *#REF! +#REF! *#REF! +#REF! *#REF! +#REF! *#REF!</f>
        <v>#REF!</v>
      </c>
      <c r="GS40" s="167" t="e">
        <f>#REF!*#REF! +#REF! *#REF! +#REF! *#REF! +#REF! *#REF! +#REF! *#REF!</f>
        <v>#REF!</v>
      </c>
      <c r="GT40" s="167" t="e">
        <f>#REF!*#REF! +#REF! *#REF! +#REF! *#REF! +#REF! *#REF! +#REF! *#REF!</f>
        <v>#REF!</v>
      </c>
      <c r="GU40" s="167" t="e">
        <f>#REF!*#REF! +#REF! *#REF! +#REF! *#REF! +#REF! *#REF! +#REF! *#REF!</f>
        <v>#REF!</v>
      </c>
      <c r="GV40" s="167" t="e">
        <f>#REF!*#REF! +#REF! *#REF! +#REF! *#REF! +#REF! *#REF! +#REF! *#REF!</f>
        <v>#REF!</v>
      </c>
      <c r="GW40" s="167" t="e">
        <f>#REF!*#REF! +#REF! *#REF! +#REF! *#REF! +#REF! *#REF! +#REF! *#REF!</f>
        <v>#REF!</v>
      </c>
      <c r="GX40" s="167" t="e">
        <f>#REF!*#REF! +#REF! *#REF! +#REF! *#REF! +#REF! *#REF! +#REF! *#REF!</f>
        <v>#REF!</v>
      </c>
      <c r="GY40" s="167" t="e">
        <f>#REF!*#REF! +#REF! *#REF! +#REF! *#REF! +#REF! *#REF! +#REF! *#REF!</f>
        <v>#REF!</v>
      </c>
      <c r="GZ40" s="167" t="e">
        <f>#REF!*#REF! +#REF! *#REF! +#REF! *#REF! +#REF! *#REF! +#REF! *#REF!</f>
        <v>#REF!</v>
      </c>
      <c r="HA40" s="167" t="e">
        <f>#REF!*#REF! +#REF! *#REF! +#REF! *#REF! +#REF! *#REF! +#REF! *#REF!</f>
        <v>#REF!</v>
      </c>
      <c r="HB40" s="167" t="e">
        <f>#REF!*#REF! +#REF! *#REF! +#REF! *#REF! +#REF! *#REF! +#REF! *#REF!</f>
        <v>#REF!</v>
      </c>
      <c r="HC40" s="167" t="e">
        <f>#REF!*#REF! +#REF! *#REF! +#REF! *#REF! +#REF! *#REF! +#REF! *#REF!</f>
        <v>#REF!</v>
      </c>
      <c r="HD40" s="167" t="e">
        <f>#REF!*#REF! +#REF! *#REF! +#REF! *#REF! +#REF! *#REF! +#REF! *#REF!</f>
        <v>#REF!</v>
      </c>
      <c r="HE40" s="167" t="e">
        <f>#REF!*#REF! +#REF! *#REF! +#REF! *#REF! +#REF! *#REF! +#REF! *#REF!</f>
        <v>#REF!</v>
      </c>
      <c r="HF40" s="167" t="e">
        <f>#REF!*#REF! +#REF! *#REF! +#REF! *#REF! +#REF! *#REF! +#REF! *#REF!</f>
        <v>#REF!</v>
      </c>
      <c r="HG40" s="167" t="e">
        <f>#REF!*#REF! +#REF! *#REF! +#REF! *#REF! +#REF! *#REF! +#REF! *#REF!</f>
        <v>#REF!</v>
      </c>
      <c r="HH40" s="167" t="e">
        <f>#REF!*#REF! +#REF! *#REF! +#REF! *#REF! +#REF! *#REF! +#REF! *#REF!</f>
        <v>#REF!</v>
      </c>
      <c r="HI40" s="167" t="e">
        <f>#REF!*#REF! +#REF! *#REF! +#REF! *#REF! +#REF! *#REF! +#REF! *#REF!</f>
        <v>#REF!</v>
      </c>
      <c r="HJ40" s="167" t="e">
        <f>#REF!*#REF! +#REF! *#REF! +#REF! *#REF! +#REF! *#REF! +#REF! *#REF!</f>
        <v>#REF!</v>
      </c>
      <c r="HK40" s="167" t="e">
        <f>#REF!*#REF! +#REF! *#REF! +#REF! *#REF! +#REF! *#REF! +#REF! *#REF!</f>
        <v>#REF!</v>
      </c>
      <c r="HL40" s="167" t="e">
        <f>#REF!*#REF! +#REF! *#REF! +#REF! *#REF! +#REF! *#REF! +#REF! *#REF!</f>
        <v>#REF!</v>
      </c>
      <c r="HM40" s="167" t="e">
        <f>#REF!*#REF! +#REF! *#REF! +#REF! *#REF! +#REF! *#REF! +#REF! *#REF!</f>
        <v>#REF!</v>
      </c>
      <c r="HN40" s="167" t="e">
        <f>#REF!*#REF! +#REF! *#REF! +#REF! *#REF! +#REF! *#REF! +#REF! *#REF!</f>
        <v>#REF!</v>
      </c>
      <c r="HO40" s="167" t="e">
        <f>#REF!*#REF! +#REF! *#REF! +#REF! *#REF! +#REF! *#REF! +#REF! *#REF!</f>
        <v>#REF!</v>
      </c>
      <c r="HP40" s="167" t="e">
        <f>#REF!*#REF! +#REF! *#REF! +#REF! *#REF! +#REF! *#REF! +#REF! *#REF!</f>
        <v>#REF!</v>
      </c>
      <c r="HQ40" s="167" t="e">
        <f>#REF!*#REF! +#REF! *#REF! +#REF! *#REF! +#REF! *#REF! +#REF! *#REF!</f>
        <v>#REF!</v>
      </c>
      <c r="HR40" s="167" t="e">
        <f>#REF!*#REF! +#REF! *#REF! +#REF! *#REF! +#REF! *#REF! +#REF! *#REF!</f>
        <v>#REF!</v>
      </c>
      <c r="HS40" s="167" t="e">
        <f>#REF!*#REF! +#REF! *#REF! +#REF! *#REF! +#REF! *#REF! +#REF! *#REF!</f>
        <v>#REF!</v>
      </c>
      <c r="HT40" s="167" t="e">
        <f>#REF!*#REF! +#REF! *#REF! +#REF! *#REF! +#REF! *#REF! +#REF! *#REF!</f>
        <v>#REF!</v>
      </c>
      <c r="HU40" s="167" t="e">
        <f>#REF!*#REF! +#REF! *#REF! +#REF! *#REF! +#REF! *#REF! +#REF! *#REF!</f>
        <v>#REF!</v>
      </c>
      <c r="HV40" s="167" t="e">
        <f>#REF!*#REF! +#REF! *#REF! +#REF! *#REF! +#REF! *#REF! +#REF! *#REF!</f>
        <v>#REF!</v>
      </c>
      <c r="HW40" s="167" t="e">
        <f>#REF!*#REF! +#REF! *#REF! +#REF! *#REF! +#REF! *#REF! +#REF! *#REF!</f>
        <v>#REF!</v>
      </c>
      <c r="HX40" s="167" t="e">
        <f>#REF!*#REF! +#REF! *#REF! +#REF! *#REF! +#REF! *#REF! +#REF! *#REF!</f>
        <v>#REF!</v>
      </c>
      <c r="HY40" s="167" t="e">
        <f>#REF!*#REF! +#REF! *#REF! +#REF! *#REF! +#REF! *#REF! +#REF! *#REF!</f>
        <v>#REF!</v>
      </c>
      <c r="HZ40" s="167" t="e">
        <f>#REF!*#REF! +#REF! *#REF! +#REF! *#REF! +#REF! *#REF! +#REF! *#REF!</f>
        <v>#REF!</v>
      </c>
      <c r="IA40" s="167" t="e">
        <f>#REF!*#REF! +#REF! *#REF! +#REF! *#REF! +#REF! *#REF! +#REF! *#REF!</f>
        <v>#REF!</v>
      </c>
      <c r="IB40" s="167" t="e">
        <f>#REF!*#REF! +#REF! *#REF! +#REF! *#REF! +#REF! *#REF! +#REF! *#REF!</f>
        <v>#REF!</v>
      </c>
      <c r="IC40" s="167" t="e">
        <f>#REF!*#REF! +#REF! *#REF! +#REF! *#REF! +#REF! *#REF! +#REF! *#REF!</f>
        <v>#REF!</v>
      </c>
      <c r="ID40" s="167" t="e">
        <f>#REF!*#REF! +#REF! *#REF! +#REF! *#REF! +#REF! *#REF! +#REF! *#REF!</f>
        <v>#REF!</v>
      </c>
      <c r="IE40" s="167" t="e">
        <f>#REF!*#REF! +#REF! *#REF! +#REF! *#REF! +#REF! *#REF! +#REF! *#REF!</f>
        <v>#REF!</v>
      </c>
      <c r="IF40" s="167" t="e">
        <f>#REF!*#REF! +#REF! *#REF! +#REF! *#REF! +#REF! *#REF! +#REF! *#REF!</f>
        <v>#REF!</v>
      </c>
      <c r="IG40" s="167" t="e">
        <f>#REF!*#REF! +#REF! *#REF! +#REF! *#REF! +#REF! *#REF! +#REF! *#REF!</f>
        <v>#REF!</v>
      </c>
      <c r="IH40" s="167" t="e">
        <f>#REF!*#REF! +#REF! *#REF! +#REF! *#REF! +#REF! *#REF! +#REF! *#REF!</f>
        <v>#REF!</v>
      </c>
      <c r="II40" s="167" t="e">
        <f>#REF!*#REF! +#REF! *#REF! +#REF! *#REF! +#REF! *#REF! +#REF! *#REF!</f>
        <v>#REF!</v>
      </c>
      <c r="IJ40" s="167" t="e">
        <f>#REF!*#REF! +#REF! *#REF! +#REF! *#REF! +#REF! *#REF! +#REF! *#REF!</f>
        <v>#REF!</v>
      </c>
      <c r="IK40" s="167" t="e">
        <f>#REF!*#REF! +#REF! *#REF! +#REF! *#REF! +#REF! *#REF! +#REF! *#REF!</f>
        <v>#REF!</v>
      </c>
      <c r="IL40" s="167" t="e">
        <f>#REF!*#REF! +#REF! *#REF! +#REF! *#REF! +#REF! *#REF! +#REF! *#REF!</f>
        <v>#REF!</v>
      </c>
      <c r="IM40" s="167" t="e">
        <f>#REF!*#REF! +#REF! *#REF! +#REF! *#REF! +#REF! *#REF! +#REF! *#REF!</f>
        <v>#REF!</v>
      </c>
      <c r="IN40" s="167" t="e">
        <f>#REF!*#REF! +#REF! *#REF! +#REF! *#REF! +#REF! *#REF! +#REF! *#REF!</f>
        <v>#REF!</v>
      </c>
      <c r="IO40" s="167" t="e">
        <f>#REF!*#REF! +#REF! *#REF! +#REF! *#REF! +#REF! *#REF! +#REF! *#REF!</f>
        <v>#REF!</v>
      </c>
      <c r="IP40" s="167" t="e">
        <f>#REF!*#REF! +#REF! *#REF! +#REF! *#REF! +#REF! *#REF! +#REF! *#REF!</f>
        <v>#REF!</v>
      </c>
      <c r="IQ40" s="167" t="e">
        <f>#REF!*#REF! +#REF! *#REF! +#REF! *#REF! +#REF! *#REF! +#REF! *#REF!</f>
        <v>#REF!</v>
      </c>
      <c r="IR40" s="167" t="e">
        <f>#REF!*#REF! +#REF! *#REF! +#REF! *#REF! +#REF! *#REF! +#REF! *#REF!</f>
        <v>#REF!</v>
      </c>
      <c r="IS40" s="167" t="e">
        <f>#REF!*#REF! +#REF! *#REF! +#REF! *#REF! +#REF! *#REF! +#REF! *#REF!</f>
        <v>#REF!</v>
      </c>
      <c r="IT40" s="167" t="e">
        <f>#REF!*#REF! +#REF! *#REF! +#REF! *#REF! +#REF! *#REF! +#REF! *#REF!</f>
        <v>#REF!</v>
      </c>
      <c r="IU40" s="167" t="e">
        <f>#REF!*#REF! +#REF! *#REF! +#REF! *#REF! +#REF! *#REF! +#REF! *#REF!</f>
        <v>#REF!</v>
      </c>
      <c r="IV40" s="167" t="e">
        <f>#REF!*#REF! +#REF! *#REF! +#REF! *#REF! +#REF! *#REF! +#REF! *#REF!</f>
        <v>#REF!</v>
      </c>
      <c r="IW40" s="167" t="e">
        <f>#REF!*#REF! +#REF! *#REF! +#REF! *#REF! +#REF! *#REF! +#REF! *#REF!</f>
        <v>#REF!</v>
      </c>
      <c r="IX40" s="167" t="e">
        <f>#REF!*#REF! +#REF! *#REF! +#REF! *#REF! +#REF! *#REF! +#REF! *#REF!</f>
        <v>#REF!</v>
      </c>
      <c r="IY40" s="167" t="e">
        <f>#REF!*#REF! +#REF! *#REF! +#REF! *#REF! +#REF! *#REF! +#REF! *#REF!</f>
        <v>#REF!</v>
      </c>
      <c r="IZ40" s="167" t="e">
        <f>#REF!*#REF! +#REF! *#REF! +#REF! *#REF! +#REF! *#REF! +#REF! *#REF!</f>
        <v>#REF!</v>
      </c>
      <c r="JA40" s="167" t="e">
        <f>#REF!*#REF! +#REF! *#REF! +#REF! *#REF! +#REF! *#REF! +#REF! *#REF!</f>
        <v>#REF!</v>
      </c>
      <c r="JB40" s="167" t="e">
        <f>#REF!*#REF! +#REF! *#REF! +#REF! *#REF! +#REF! *#REF! +#REF! *#REF!</f>
        <v>#REF!</v>
      </c>
      <c r="JC40" s="167" t="e">
        <f>#REF!*#REF! +#REF! *#REF! +#REF! *#REF! +#REF! *#REF! +#REF! *#REF!</f>
        <v>#REF!</v>
      </c>
      <c r="JD40" s="167" t="e">
        <f>#REF!*#REF! +#REF! *#REF! +#REF! *#REF! +#REF! *#REF! +#REF! *#REF!</f>
        <v>#REF!</v>
      </c>
      <c r="JE40" s="167" t="e">
        <f>#REF!*#REF! +#REF! *#REF! +#REF! *#REF! +#REF! *#REF! +#REF! *#REF!</f>
        <v>#REF!</v>
      </c>
      <c r="JF40" s="167" t="e">
        <f>#REF!*#REF! +#REF! *#REF! +#REF! *#REF! +#REF! *#REF! +#REF! *#REF!</f>
        <v>#REF!</v>
      </c>
      <c r="JG40" s="167" t="e">
        <f>#REF!*#REF! +#REF! *#REF! +#REF! *#REF! +#REF! *#REF! +#REF! *#REF!</f>
        <v>#REF!</v>
      </c>
      <c r="JH40" s="167" t="e">
        <f>#REF!*#REF! +#REF! *#REF! +#REF! *#REF! +#REF! *#REF! +#REF! *#REF!</f>
        <v>#REF!</v>
      </c>
      <c r="JI40" s="167" t="e">
        <f>#REF!*#REF! +#REF! *#REF! +#REF! *#REF! +#REF! *#REF! +#REF! *#REF!</f>
        <v>#REF!</v>
      </c>
      <c r="JJ40" s="167" t="e">
        <f>#REF!*#REF! +#REF! *#REF! +#REF! *#REF! +#REF! *#REF! +#REF! *#REF!</f>
        <v>#REF!</v>
      </c>
      <c r="JK40" s="167" t="e">
        <f>#REF!*#REF! +#REF! *#REF! +#REF! *#REF! +#REF! *#REF! +#REF! *#REF!</f>
        <v>#REF!</v>
      </c>
      <c r="JL40" s="167" t="e">
        <f>#REF!*#REF! +#REF! *#REF! +#REF! *#REF! +#REF! *#REF! +#REF! *#REF!</f>
        <v>#REF!</v>
      </c>
      <c r="JM40" s="167" t="e">
        <f>#REF!*#REF! +#REF! *#REF! +#REF! *#REF! +#REF! *#REF! +#REF! *#REF!</f>
        <v>#REF!</v>
      </c>
      <c r="JN40" s="167" t="e">
        <f>#REF!*#REF! +#REF! *#REF! +#REF! *#REF! +#REF! *#REF! +#REF! *#REF!</f>
        <v>#REF!</v>
      </c>
      <c r="JO40" s="167" t="e">
        <f>#REF!*#REF! +#REF! *#REF! +#REF! *#REF! +#REF! *#REF! +#REF! *#REF!</f>
        <v>#REF!</v>
      </c>
      <c r="JP40" s="167" t="e">
        <f>#REF!*#REF! +#REF! *#REF! +#REF! *#REF! +#REF! *#REF! +#REF! *#REF!</f>
        <v>#REF!</v>
      </c>
      <c r="JQ40" s="167" t="e">
        <f>#REF!*#REF! +#REF! *#REF! +#REF! *#REF! +#REF! *#REF! +#REF! *#REF!</f>
        <v>#REF!</v>
      </c>
      <c r="JR40" s="167" t="e">
        <f>#REF!*#REF! +#REF! *#REF! +#REF! *#REF! +#REF! *#REF! +#REF! *#REF!</f>
        <v>#REF!</v>
      </c>
      <c r="JS40" s="167" t="e">
        <f>#REF!*#REF! +#REF! *#REF! +#REF! *#REF! +#REF! *#REF! +#REF! *#REF!</f>
        <v>#REF!</v>
      </c>
      <c r="JT40" s="167" t="e">
        <f>#REF!*#REF! +#REF! *#REF! +#REF! *#REF! +#REF! *#REF! +#REF! *#REF!</f>
        <v>#REF!</v>
      </c>
      <c r="JU40" s="167" t="e">
        <f>#REF!*#REF! +#REF! *#REF! +#REF! *#REF! +#REF! *#REF! +#REF! *#REF!</f>
        <v>#REF!</v>
      </c>
      <c r="JV40" s="167" t="e">
        <f>#REF!*#REF! +#REF! *#REF! +#REF! *#REF! +#REF! *#REF! +#REF! *#REF!</f>
        <v>#REF!</v>
      </c>
      <c r="JW40" s="167" t="e">
        <f>#REF!*#REF! +#REF! *#REF! +#REF! *#REF! +#REF! *#REF! +#REF! *#REF!</f>
        <v>#REF!</v>
      </c>
      <c r="JX40" s="167" t="e">
        <f>#REF!*#REF! +#REF! *#REF! +#REF! *#REF! +#REF! *#REF! +#REF! *#REF!</f>
        <v>#REF!</v>
      </c>
      <c r="JY40" s="167" t="e">
        <f>#REF!*#REF! +#REF! *#REF! +#REF! *#REF! +#REF! *#REF! +#REF! *#REF!</f>
        <v>#REF!</v>
      </c>
      <c r="JZ40" s="167" t="e">
        <f>#REF!*#REF! +#REF! *#REF! +#REF! *#REF! +#REF! *#REF! +#REF! *#REF!</f>
        <v>#REF!</v>
      </c>
      <c r="KA40" s="167" t="e">
        <f>#REF!*#REF! +#REF! *#REF! +#REF! *#REF! +#REF! *#REF! +#REF! *#REF!</f>
        <v>#REF!</v>
      </c>
      <c r="KB40" s="167" t="e">
        <f>#REF!*#REF! +#REF! *#REF! +#REF! *#REF! +#REF! *#REF! +#REF! *#REF!</f>
        <v>#REF!</v>
      </c>
      <c r="KC40" s="167" t="e">
        <f>#REF!*#REF! +#REF! *#REF! +#REF! *#REF! +#REF! *#REF! +#REF! *#REF!</f>
        <v>#REF!</v>
      </c>
      <c r="KD40" s="167" t="e">
        <f>#REF!*#REF! +#REF! *#REF! +#REF! *#REF! +#REF! *#REF! +#REF! *#REF!</f>
        <v>#REF!</v>
      </c>
      <c r="KE40" s="167" t="e">
        <f>#REF!*#REF! +#REF! *#REF! +#REF! *#REF! +#REF! *#REF! +#REF! *#REF!</f>
        <v>#REF!</v>
      </c>
      <c r="KF40" s="167" t="e">
        <f>#REF!*#REF! +#REF! *#REF! +#REF! *#REF! +#REF! *#REF! +#REF! *#REF!</f>
        <v>#REF!</v>
      </c>
      <c r="KG40" s="167" t="e">
        <f>#REF!*#REF! +#REF! *#REF! +#REF! *#REF! +#REF! *#REF! +#REF! *#REF!</f>
        <v>#REF!</v>
      </c>
      <c r="KH40" s="167" t="e">
        <f>#REF!*#REF! +#REF! *#REF! +#REF! *#REF! +#REF! *#REF! +#REF! *#REF!</f>
        <v>#REF!</v>
      </c>
      <c r="KI40" s="167" t="e">
        <f>#REF!*#REF! +#REF! *#REF! +#REF! *#REF! +#REF! *#REF! +#REF! *#REF!</f>
        <v>#REF!</v>
      </c>
      <c r="KJ40" s="167" t="e">
        <f>#REF!*#REF! +#REF! *#REF! +#REF! *#REF! +#REF! *#REF! +#REF! *#REF!</f>
        <v>#REF!</v>
      </c>
      <c r="KK40" s="167" t="e">
        <f>#REF!*#REF! +#REF! *#REF! +#REF! *#REF! +#REF! *#REF! +#REF! *#REF!</f>
        <v>#REF!</v>
      </c>
      <c r="KL40" s="167" t="e">
        <f>#REF!*#REF! +#REF! *#REF! +#REF! *#REF! +#REF! *#REF! +#REF! *#REF!</f>
        <v>#REF!</v>
      </c>
      <c r="KM40" s="167" t="e">
        <f>#REF!*#REF! +#REF! *#REF! +#REF! *#REF! +#REF! *#REF! +#REF! *#REF!</f>
        <v>#REF!</v>
      </c>
      <c r="KN40" s="167" t="e">
        <f>#REF!*#REF! +#REF! *#REF! +#REF! *#REF! +#REF! *#REF! +#REF! *#REF!</f>
        <v>#REF!</v>
      </c>
      <c r="KO40" s="167" t="e">
        <f>#REF!*#REF! +#REF! *#REF! +#REF! *#REF! +#REF! *#REF! +#REF! *#REF!</f>
        <v>#REF!</v>
      </c>
      <c r="KP40" s="167" t="e">
        <f>#REF!*#REF! +#REF! *#REF! +#REF! *#REF! +#REF! *#REF! +#REF! *#REF!</f>
        <v>#REF!</v>
      </c>
      <c r="KQ40" s="167" t="e">
        <f>#REF!*#REF! +#REF! *#REF! +#REF! *#REF! +#REF! *#REF! +#REF! *#REF!</f>
        <v>#REF!</v>
      </c>
      <c r="KR40" s="167" t="e">
        <f>#REF!*#REF! +#REF! *#REF! +#REF! *#REF! +#REF! *#REF! +#REF! *#REF!</f>
        <v>#REF!</v>
      </c>
      <c r="KS40" s="167" t="e">
        <f>#REF!*#REF! +#REF! *#REF! +#REF! *#REF! +#REF! *#REF! +#REF! *#REF!</f>
        <v>#REF!</v>
      </c>
      <c r="KT40" s="167" t="e">
        <f>#REF!*#REF! +#REF! *#REF! +#REF! *#REF! +#REF! *#REF! +#REF! *#REF!</f>
        <v>#REF!</v>
      </c>
      <c r="KU40" s="167" t="e">
        <f>#REF!*#REF! +#REF! *#REF! +#REF! *#REF! +#REF! *#REF! +#REF! *#REF!</f>
        <v>#REF!</v>
      </c>
      <c r="KV40" s="167" t="e">
        <f>#REF!*#REF! +#REF! *#REF! +#REF! *#REF! +#REF! *#REF! +#REF! *#REF!</f>
        <v>#REF!</v>
      </c>
      <c r="KW40" s="167" t="e">
        <f>#REF!*#REF! +#REF! *#REF! +#REF! *#REF! +#REF! *#REF! +#REF! *#REF!</f>
        <v>#REF!</v>
      </c>
      <c r="KX40" s="167" t="e">
        <f>#REF!*#REF! +#REF! *#REF! +#REF! *#REF! +#REF! *#REF! +#REF! *#REF!</f>
        <v>#REF!</v>
      </c>
      <c r="KY40" s="167" t="e">
        <f>#REF!*#REF! +#REF! *#REF! +#REF! *#REF! +#REF! *#REF! +#REF! *#REF!</f>
        <v>#REF!</v>
      </c>
      <c r="KZ40" s="167" t="e">
        <f>#REF!*#REF! +#REF! *#REF! +#REF! *#REF! +#REF! *#REF! +#REF! *#REF!</f>
        <v>#REF!</v>
      </c>
      <c r="LA40" s="167" t="e">
        <f>#REF!*#REF! +#REF! *#REF! +#REF! *#REF! +#REF! *#REF! +#REF! *#REF!</f>
        <v>#REF!</v>
      </c>
      <c r="LB40" s="167" t="e">
        <f>#REF!*#REF! +#REF! *#REF! +#REF! *#REF! +#REF! *#REF! +#REF! *#REF!</f>
        <v>#REF!</v>
      </c>
      <c r="LC40" s="167" t="e">
        <f>#REF!*#REF! +#REF! *#REF! +#REF! *#REF! +#REF! *#REF! +#REF! *#REF!</f>
        <v>#REF!</v>
      </c>
      <c r="LD40" s="167" t="e">
        <f>#REF!*#REF! +#REF! *#REF! +#REF! *#REF! +#REF! *#REF! +#REF! *#REF!</f>
        <v>#REF!</v>
      </c>
      <c r="LE40" s="167" t="e">
        <f>#REF!*#REF! +#REF! *#REF! +#REF! *#REF! +#REF! *#REF! +#REF! *#REF!</f>
        <v>#REF!</v>
      </c>
      <c r="LF40" s="167" t="e">
        <f>#REF!*#REF! +#REF! *#REF! +#REF! *#REF! +#REF! *#REF! +#REF! *#REF!</f>
        <v>#REF!</v>
      </c>
      <c r="LG40" s="167" t="e">
        <f>#REF!*#REF! +#REF! *#REF! +#REF! *#REF! +#REF! *#REF! +#REF! *#REF!</f>
        <v>#REF!</v>
      </c>
      <c r="LH40" s="167" t="e">
        <f>#REF!*#REF! +#REF! *#REF! +#REF! *#REF! +#REF! *#REF! +#REF! *#REF!</f>
        <v>#REF!</v>
      </c>
      <c r="LI40" s="167" t="e">
        <f>#REF!*#REF! +#REF! *#REF! +#REF! *#REF! +#REF! *#REF! +#REF! *#REF!</f>
        <v>#REF!</v>
      </c>
      <c r="LJ40" s="167" t="e">
        <f>#REF!*#REF! +#REF! *#REF! +#REF! *#REF! +#REF! *#REF! +#REF! *#REF!</f>
        <v>#REF!</v>
      </c>
      <c r="LK40" s="167" t="e">
        <f>#REF!*#REF! +#REF! *#REF! +#REF! *#REF! +#REF! *#REF! +#REF! *#REF!</f>
        <v>#REF!</v>
      </c>
      <c r="LL40" s="167" t="e">
        <f>#REF!*#REF! +#REF! *#REF! +#REF! *#REF! +#REF! *#REF! +#REF! *#REF!</f>
        <v>#REF!</v>
      </c>
      <c r="LM40" s="167" t="e">
        <f>#REF!*#REF! +#REF! *#REF! +#REF! *#REF! +#REF! *#REF! +#REF! *#REF!</f>
        <v>#REF!</v>
      </c>
      <c r="LN40" s="167" t="e">
        <f>#REF!*#REF! +#REF! *#REF! +#REF! *#REF! +#REF! *#REF! +#REF! *#REF!</f>
        <v>#REF!</v>
      </c>
      <c r="LO40" s="167" t="e">
        <f>#REF!*#REF! +#REF! *#REF! +#REF! *#REF! +#REF! *#REF! +#REF! *#REF!</f>
        <v>#REF!</v>
      </c>
      <c r="LP40" s="167" t="e">
        <f>#REF!*#REF! +#REF! *#REF! +#REF! *#REF! +#REF! *#REF! +#REF! *#REF!</f>
        <v>#REF!</v>
      </c>
      <c r="LQ40" s="167" t="e">
        <f>#REF!*#REF! +#REF! *#REF! +#REF! *#REF! +#REF! *#REF! +#REF! *#REF!</f>
        <v>#REF!</v>
      </c>
      <c r="LR40" s="167" t="e">
        <f>#REF!*#REF! +#REF! *#REF! +#REF! *#REF! +#REF! *#REF! +#REF! *#REF!</f>
        <v>#REF!</v>
      </c>
      <c r="LS40" s="167" t="e">
        <f>#REF!*#REF! +#REF! *#REF! +#REF! *#REF! +#REF! *#REF! +#REF! *#REF!</f>
        <v>#REF!</v>
      </c>
      <c r="LT40" s="167" t="e">
        <f>#REF!*#REF! +#REF! *#REF! +#REF! *#REF! +#REF! *#REF! +#REF! *#REF!</f>
        <v>#REF!</v>
      </c>
      <c r="LU40" s="167" t="e">
        <f>#REF!*#REF! +#REF! *#REF! +#REF! *#REF! +#REF! *#REF! +#REF! *#REF!</f>
        <v>#REF!</v>
      </c>
      <c r="LV40" s="167" t="e">
        <f>#REF!*#REF! +#REF! *#REF! +#REF! *#REF! +#REF! *#REF! +#REF! *#REF!</f>
        <v>#REF!</v>
      </c>
      <c r="LW40" s="167" t="e">
        <f>#REF!*#REF! +#REF! *#REF! +#REF! *#REF! +#REF! *#REF! +#REF! *#REF!</f>
        <v>#REF!</v>
      </c>
      <c r="LX40" s="167" t="e">
        <f>#REF!*#REF! +#REF! *#REF! +#REF! *#REF! +#REF! *#REF! +#REF! *#REF!</f>
        <v>#REF!</v>
      </c>
      <c r="LY40" s="167" t="e">
        <f>#REF!*#REF! +#REF! *#REF! +#REF! *#REF! +#REF! *#REF! +#REF! *#REF!</f>
        <v>#REF!</v>
      </c>
      <c r="LZ40" s="167" t="e">
        <f>#REF!*#REF! +#REF! *#REF! +#REF! *#REF! +#REF! *#REF! +#REF! *#REF!</f>
        <v>#REF!</v>
      </c>
      <c r="MA40" s="167" t="e">
        <f>#REF!*#REF! +#REF! *#REF! +#REF! *#REF! +#REF! *#REF! +#REF! *#REF!</f>
        <v>#REF!</v>
      </c>
      <c r="MB40" s="167" t="e">
        <f>#REF!*#REF! +#REF! *#REF! +#REF! *#REF! +#REF! *#REF! +#REF! *#REF!</f>
        <v>#REF!</v>
      </c>
      <c r="MC40" s="167" t="e">
        <f>#REF!*#REF! +#REF! *#REF! +#REF! *#REF! +#REF! *#REF! +#REF! *#REF!</f>
        <v>#REF!</v>
      </c>
      <c r="MD40" s="167" t="e">
        <f>#REF!*#REF! +#REF! *#REF! +#REF! *#REF! +#REF! *#REF! +#REF! *#REF!</f>
        <v>#REF!</v>
      </c>
      <c r="ME40" s="167" t="e">
        <f>#REF!*#REF! +#REF! *#REF! +#REF! *#REF! +#REF! *#REF! +#REF! *#REF!</f>
        <v>#REF!</v>
      </c>
      <c r="MF40" s="167" t="e">
        <f>#REF!*#REF! +#REF! *#REF! +#REF! *#REF! +#REF! *#REF! +#REF! *#REF!</f>
        <v>#REF!</v>
      </c>
      <c r="MG40" s="167" t="e">
        <f>#REF!*#REF! +#REF! *#REF! +#REF! *#REF! +#REF! *#REF! +#REF! *#REF!</f>
        <v>#REF!</v>
      </c>
      <c r="MH40" s="167" t="e">
        <f>#REF!*#REF! +#REF! *#REF! +#REF! *#REF! +#REF! *#REF! +#REF! *#REF!</f>
        <v>#REF!</v>
      </c>
      <c r="MI40" s="167" t="e">
        <f>#REF!*#REF! +#REF! *#REF! +#REF! *#REF! +#REF! *#REF! +#REF! *#REF!</f>
        <v>#REF!</v>
      </c>
      <c r="MJ40" s="167" t="e">
        <f>#REF!*#REF! +#REF! *#REF! +#REF! *#REF! +#REF! *#REF! +#REF! *#REF!</f>
        <v>#REF!</v>
      </c>
      <c r="MK40" s="167" t="e">
        <f>#REF!*#REF! +#REF! *#REF! +#REF! *#REF! +#REF! *#REF! +#REF! *#REF!</f>
        <v>#REF!</v>
      </c>
      <c r="ML40" s="167" t="e">
        <f>#REF!*#REF! +#REF! *#REF! +#REF! *#REF! +#REF! *#REF! +#REF! *#REF!</f>
        <v>#REF!</v>
      </c>
      <c r="MM40" s="167" t="e">
        <f>#REF!*#REF! +#REF! *#REF! +#REF! *#REF! +#REF! *#REF! +#REF! *#REF!</f>
        <v>#REF!</v>
      </c>
      <c r="MN40" s="167" t="e">
        <f>#REF!*#REF! +#REF! *#REF! +#REF! *#REF! +#REF! *#REF! +#REF! *#REF!</f>
        <v>#REF!</v>
      </c>
      <c r="MO40" s="167" t="e">
        <f>#REF!*#REF! +#REF! *#REF! +#REF! *#REF! +#REF! *#REF! +#REF! *#REF!</f>
        <v>#REF!</v>
      </c>
      <c r="MP40" s="167" t="e">
        <f>#REF!*#REF! +#REF! *#REF! +#REF! *#REF! +#REF! *#REF! +#REF! *#REF!</f>
        <v>#REF!</v>
      </c>
      <c r="MQ40" s="167" t="e">
        <f>#REF!*#REF! +#REF! *#REF! +#REF! *#REF! +#REF! *#REF! +#REF! *#REF!</f>
        <v>#REF!</v>
      </c>
      <c r="MR40" s="167" t="e">
        <f>#REF!*#REF! +#REF! *#REF! +#REF! *#REF! +#REF! *#REF! +#REF! *#REF!</f>
        <v>#REF!</v>
      </c>
      <c r="MS40" s="167" t="e">
        <f>#REF!*#REF! +#REF! *#REF! +#REF! *#REF! +#REF! *#REF! +#REF! *#REF!</f>
        <v>#REF!</v>
      </c>
      <c r="MT40" s="167" t="e">
        <f>#REF!*#REF! +#REF! *#REF! +#REF! *#REF! +#REF! *#REF! +#REF! *#REF!</f>
        <v>#REF!</v>
      </c>
      <c r="MU40" s="167" t="e">
        <f>#REF!*#REF! +#REF! *#REF! +#REF! *#REF! +#REF! *#REF! +#REF! *#REF!</f>
        <v>#REF!</v>
      </c>
      <c r="MV40" s="167" t="e">
        <f>#REF!*#REF! +#REF! *#REF! +#REF! *#REF! +#REF! *#REF! +#REF! *#REF!</f>
        <v>#REF!</v>
      </c>
      <c r="MW40" s="167" t="e">
        <f>#REF!*#REF! +#REF! *#REF! +#REF! *#REF! +#REF! *#REF! +#REF! *#REF!</f>
        <v>#REF!</v>
      </c>
      <c r="MX40" s="167" t="e">
        <f>#REF!*#REF! +#REF! *#REF! +#REF! *#REF! +#REF! *#REF! +#REF! *#REF!</f>
        <v>#REF!</v>
      </c>
      <c r="MY40" s="167" t="e">
        <f>#REF!*#REF! +#REF! *#REF! +#REF! *#REF! +#REF! *#REF! +#REF! *#REF!</f>
        <v>#REF!</v>
      </c>
      <c r="MZ40" s="167" t="e">
        <f>#REF!*#REF! +#REF! *#REF! +#REF! *#REF! +#REF! *#REF! +#REF! *#REF!</f>
        <v>#REF!</v>
      </c>
      <c r="NA40" s="167" t="e">
        <f>#REF!*#REF! +#REF! *#REF! +#REF! *#REF! +#REF! *#REF! +#REF! *#REF!</f>
        <v>#REF!</v>
      </c>
      <c r="NB40" s="167" t="e">
        <f>#REF!*#REF! +#REF! *#REF! +#REF! *#REF! +#REF! *#REF! +#REF! *#REF!</f>
        <v>#REF!</v>
      </c>
      <c r="NC40" s="167" t="e">
        <f>#REF!*#REF! +#REF! *#REF! +#REF! *#REF! +#REF! *#REF! +#REF! *#REF!</f>
        <v>#REF!</v>
      </c>
      <c r="ND40" s="167" t="e">
        <f>#REF!*#REF! +#REF! *#REF! +#REF! *#REF! +#REF! *#REF! +#REF! *#REF!</f>
        <v>#REF!</v>
      </c>
      <c r="NE40" s="167" t="e">
        <f>#REF!*#REF! +#REF! *#REF! +#REF! *#REF! +#REF! *#REF! +#REF! *#REF!</f>
        <v>#REF!</v>
      </c>
      <c r="NF40" s="167" t="e">
        <f>#REF!*#REF! +#REF! *#REF! +#REF! *#REF! +#REF! *#REF! +#REF! *#REF!</f>
        <v>#REF!</v>
      </c>
      <c r="NG40" s="167" t="e">
        <f>#REF!*#REF! +#REF! *#REF! +#REF! *#REF! +#REF! *#REF! +#REF! *#REF!</f>
        <v>#REF!</v>
      </c>
      <c r="NH40" s="167" t="e">
        <f>#REF!*#REF! +#REF! *#REF! +#REF! *#REF! +#REF! *#REF! +#REF! *#REF!</f>
        <v>#REF!</v>
      </c>
      <c r="NI40" s="167" t="e">
        <f>#REF!*#REF! +#REF! *#REF! +#REF! *#REF! +#REF! *#REF! +#REF! *#REF!</f>
        <v>#REF!</v>
      </c>
      <c r="NJ40" s="167" t="e">
        <f>#REF!*#REF! +#REF! *#REF! +#REF! *#REF! +#REF! *#REF! +#REF! *#REF!</f>
        <v>#REF!</v>
      </c>
      <c r="NK40" s="167" t="e">
        <f>#REF!*#REF! +#REF! *#REF! +#REF! *#REF! +#REF! *#REF! +#REF! *#REF!</f>
        <v>#REF!</v>
      </c>
      <c r="NL40" s="167" t="e">
        <f>#REF!*#REF! +#REF! *#REF! +#REF! *#REF! +#REF! *#REF! +#REF! *#REF!</f>
        <v>#REF!</v>
      </c>
      <c r="NM40" s="167" t="e">
        <f>#REF!*#REF! +#REF! *#REF! +#REF! *#REF! +#REF! *#REF! +#REF! *#REF!</f>
        <v>#REF!</v>
      </c>
      <c r="NN40" s="167" t="e">
        <f>#REF!*#REF! +#REF! *#REF! +#REF! *#REF! +#REF! *#REF! +#REF! *#REF!</f>
        <v>#REF!</v>
      </c>
      <c r="NO40" s="167" t="e">
        <f>#REF!*#REF! +#REF! *#REF! +#REF! *#REF! +#REF! *#REF! +#REF! *#REF!</f>
        <v>#REF!</v>
      </c>
      <c r="NP40" s="167" t="e">
        <f>#REF!*#REF! +#REF! *#REF! +#REF! *#REF! +#REF! *#REF! +#REF! *#REF!</f>
        <v>#REF!</v>
      </c>
      <c r="NQ40" s="167" t="e">
        <f>#REF!*#REF! +#REF! *#REF! +#REF! *#REF! +#REF! *#REF! +#REF! *#REF!</f>
        <v>#REF!</v>
      </c>
      <c r="NR40" s="167" t="e">
        <f>#REF!*#REF! +#REF! *#REF! +#REF! *#REF! +#REF! *#REF! +#REF! *#REF!</f>
        <v>#REF!</v>
      </c>
      <c r="NS40" s="167" t="e">
        <f>#REF!*#REF! +#REF! *#REF! +#REF! *#REF! +#REF! *#REF! +#REF! *#REF!</f>
        <v>#REF!</v>
      </c>
      <c r="NT40" s="167" t="e">
        <f>#REF!*#REF! +#REF! *#REF! +#REF! *#REF! +#REF! *#REF! +#REF! *#REF!</f>
        <v>#REF!</v>
      </c>
      <c r="NU40" s="167" t="e">
        <f>#REF!*#REF! +#REF! *#REF! +#REF! *#REF! +#REF! *#REF! +#REF! *#REF!</f>
        <v>#REF!</v>
      </c>
      <c r="NV40" s="167" t="e">
        <f>#REF!*#REF! +#REF! *#REF! +#REF! *#REF! +#REF! *#REF! +#REF! *#REF!</f>
        <v>#REF!</v>
      </c>
      <c r="NW40" s="167" t="e">
        <f>#REF!*#REF! +#REF! *#REF! +#REF! *#REF! +#REF! *#REF! +#REF! *#REF!</f>
        <v>#REF!</v>
      </c>
      <c r="NX40" s="167" t="e">
        <f>#REF!*#REF! +#REF! *#REF! +#REF! *#REF! +#REF! *#REF! +#REF! *#REF!</f>
        <v>#REF!</v>
      </c>
      <c r="NY40" s="167" t="e">
        <f>#REF!*#REF! +#REF! *#REF! +#REF! *#REF! +#REF! *#REF! +#REF! *#REF!</f>
        <v>#REF!</v>
      </c>
      <c r="NZ40" s="167" t="e">
        <f>#REF!*#REF! +#REF! *#REF! +#REF! *#REF! +#REF! *#REF! +#REF! *#REF!</f>
        <v>#REF!</v>
      </c>
      <c r="OA40" s="167" t="e">
        <f>#REF!*#REF! +#REF! *#REF! +#REF! *#REF! +#REF! *#REF! +#REF! *#REF!</f>
        <v>#REF!</v>
      </c>
      <c r="OB40" s="167" t="e">
        <f>#REF!*#REF! +#REF! *#REF! +#REF! *#REF! +#REF! *#REF! +#REF! *#REF!</f>
        <v>#REF!</v>
      </c>
      <c r="OC40" s="167" t="e">
        <f>#REF!*#REF! +#REF! *#REF! +#REF! *#REF! +#REF! *#REF! +#REF! *#REF!</f>
        <v>#REF!</v>
      </c>
      <c r="OD40" s="167" t="e">
        <f>#REF!*#REF! +#REF! *#REF! +#REF! *#REF! +#REF! *#REF! +#REF! *#REF!</f>
        <v>#REF!</v>
      </c>
      <c r="OE40" s="167" t="e">
        <f>#REF!*#REF! +#REF! *#REF! +#REF! *#REF! +#REF! *#REF! +#REF! *#REF!</f>
        <v>#REF!</v>
      </c>
      <c r="OF40" s="167" t="e">
        <f>#REF!*#REF! +#REF! *#REF! +#REF! *#REF! +#REF! *#REF! +#REF! *#REF!</f>
        <v>#REF!</v>
      </c>
      <c r="OG40" s="167" t="e">
        <f>#REF!*#REF! +#REF! *#REF! +#REF! *#REF! +#REF! *#REF! +#REF! *#REF!</f>
        <v>#REF!</v>
      </c>
      <c r="OH40" s="167" t="e">
        <f>#REF!*#REF! +#REF! *#REF! +#REF! *#REF! +#REF! *#REF! +#REF! *#REF!</f>
        <v>#REF!</v>
      </c>
      <c r="OI40" s="167" t="e">
        <f>#REF!*#REF! +#REF! *#REF! +#REF! *#REF! +#REF! *#REF! +#REF! *#REF!</f>
        <v>#REF!</v>
      </c>
      <c r="OJ40" s="167" t="e">
        <f>#REF!*#REF! +#REF! *#REF! +#REF! *#REF! +#REF! *#REF! +#REF! *#REF!</f>
        <v>#REF!</v>
      </c>
      <c r="OK40" s="167" t="e">
        <f>#REF!*#REF! +#REF! *#REF! +#REF! *#REF! +#REF! *#REF! +#REF! *#REF!</f>
        <v>#REF!</v>
      </c>
      <c r="OL40" s="167" t="e">
        <f>#REF!*#REF! +#REF! *#REF! +#REF! *#REF! +#REF! *#REF! +#REF! *#REF!</f>
        <v>#REF!</v>
      </c>
      <c r="OM40" s="167" t="e">
        <f>#REF!*#REF! +#REF! *#REF! +#REF! *#REF! +#REF! *#REF! +#REF! *#REF!</f>
        <v>#REF!</v>
      </c>
      <c r="ON40" s="167" t="e">
        <f>#REF!*#REF! +#REF! *#REF! +#REF! *#REF! +#REF! *#REF! +#REF! *#REF!</f>
        <v>#REF!</v>
      </c>
      <c r="OO40" s="167" t="e">
        <f>#REF!*#REF! +#REF! *#REF! +#REF! *#REF! +#REF! *#REF! +#REF! *#REF!</f>
        <v>#REF!</v>
      </c>
      <c r="OP40" s="167" t="e">
        <f>#REF!*#REF! +#REF! *#REF! +#REF! *#REF! +#REF! *#REF! +#REF! *#REF!</f>
        <v>#REF!</v>
      </c>
      <c r="OQ40" s="167" t="e">
        <f>#REF!*#REF! +#REF! *#REF! +#REF! *#REF! +#REF! *#REF! +#REF! *#REF!</f>
        <v>#REF!</v>
      </c>
      <c r="OR40" s="167" t="e">
        <f>#REF!*#REF! +#REF! *#REF! +#REF! *#REF! +#REF! *#REF! +#REF! *#REF!</f>
        <v>#REF!</v>
      </c>
      <c r="OS40" s="167" t="e">
        <f>#REF!*#REF! +#REF! *#REF! +#REF! *#REF! +#REF! *#REF! +#REF! *#REF!</f>
        <v>#REF!</v>
      </c>
      <c r="OT40" s="167" t="e">
        <f>#REF!*#REF! +#REF! *#REF! +#REF! *#REF! +#REF! *#REF! +#REF! *#REF!</f>
        <v>#REF!</v>
      </c>
      <c r="OU40" s="167" t="e">
        <f>#REF!*#REF! +#REF! *#REF! +#REF! *#REF! +#REF! *#REF! +#REF! *#REF!</f>
        <v>#REF!</v>
      </c>
      <c r="OV40" s="167" t="e">
        <f>#REF!*#REF! +#REF! *#REF! +#REF! *#REF! +#REF! *#REF! +#REF! *#REF!</f>
        <v>#REF!</v>
      </c>
      <c r="OW40" s="167" t="e">
        <f>#REF!*#REF! +#REF! *#REF! +#REF! *#REF! +#REF! *#REF! +#REF! *#REF!</f>
        <v>#REF!</v>
      </c>
      <c r="OX40" s="167" t="e">
        <f>#REF!*#REF! +#REF! *#REF! +#REF! *#REF! +#REF! *#REF! +#REF! *#REF!</f>
        <v>#REF!</v>
      </c>
      <c r="OY40" s="167" t="e">
        <f>#REF!*#REF! +#REF! *#REF! +#REF! *#REF! +#REF! *#REF! +#REF! *#REF!</f>
        <v>#REF!</v>
      </c>
      <c r="OZ40" s="167" t="e">
        <f>#REF!*#REF! +#REF! *#REF! +#REF! *#REF! +#REF! *#REF! +#REF! *#REF!</f>
        <v>#REF!</v>
      </c>
      <c r="PA40" s="167" t="e">
        <f>#REF!*#REF! +#REF! *#REF! +#REF! *#REF! +#REF! *#REF! +#REF! *#REF!</f>
        <v>#REF!</v>
      </c>
      <c r="PB40" s="167" t="e">
        <f>#REF!*#REF! +#REF! *#REF! +#REF! *#REF! +#REF! *#REF! +#REF! *#REF!</f>
        <v>#REF!</v>
      </c>
      <c r="PC40" s="167" t="e">
        <f>#REF!*#REF! +#REF! *#REF! +#REF! *#REF! +#REF! *#REF! +#REF! *#REF!</f>
        <v>#REF!</v>
      </c>
      <c r="PD40" s="167" t="e">
        <f>#REF!*#REF! +#REF! *#REF! +#REF! *#REF! +#REF! *#REF! +#REF! *#REF!</f>
        <v>#REF!</v>
      </c>
      <c r="PE40" s="167" t="e">
        <f>#REF!*#REF! +#REF! *#REF! +#REF! *#REF! +#REF! *#REF! +#REF! *#REF!</f>
        <v>#REF!</v>
      </c>
      <c r="PF40" s="167" t="e">
        <f>#REF!*#REF! +#REF! *#REF! +#REF! *#REF! +#REF! *#REF! +#REF! *#REF!</f>
        <v>#REF!</v>
      </c>
      <c r="PG40" s="167" t="e">
        <f>#REF!*#REF! +#REF! *#REF! +#REF! *#REF! +#REF! *#REF! +#REF! *#REF!</f>
        <v>#REF!</v>
      </c>
      <c r="PH40" s="167" t="e">
        <f>#REF!*#REF! +#REF! *#REF! +#REF! *#REF! +#REF! *#REF! +#REF! *#REF!</f>
        <v>#REF!</v>
      </c>
      <c r="PI40" s="167" t="e">
        <f>#REF!*#REF! +#REF! *#REF! +#REF! *#REF! +#REF! *#REF! +#REF! *#REF!</f>
        <v>#REF!</v>
      </c>
      <c r="PJ40" s="167" t="e">
        <f>#REF!*#REF! +#REF! *#REF! +#REF! *#REF! +#REF! *#REF! +#REF! *#REF!</f>
        <v>#REF!</v>
      </c>
      <c r="PK40" s="167" t="e">
        <f>#REF!*#REF! +#REF! *#REF! +#REF! *#REF! +#REF! *#REF! +#REF! *#REF!</f>
        <v>#REF!</v>
      </c>
      <c r="PL40" s="167" t="e">
        <f>#REF!*#REF! +#REF! *#REF! +#REF! *#REF! +#REF! *#REF! +#REF! *#REF!</f>
        <v>#REF!</v>
      </c>
      <c r="PM40" s="167" t="e">
        <f>#REF!*#REF! +#REF! *#REF! +#REF! *#REF! +#REF! *#REF! +#REF! *#REF!</f>
        <v>#REF!</v>
      </c>
      <c r="PN40" s="167" t="e">
        <f>#REF!*#REF! +#REF! *#REF! +#REF! *#REF! +#REF! *#REF! +#REF! *#REF!</f>
        <v>#REF!</v>
      </c>
      <c r="PO40" s="167" t="e">
        <f>#REF!*#REF! +#REF! *#REF! +#REF! *#REF! +#REF! *#REF! +#REF! *#REF!</f>
        <v>#REF!</v>
      </c>
      <c r="PP40" s="167" t="e">
        <f>#REF!*#REF! +#REF! *#REF! +#REF! *#REF! +#REF! *#REF! +#REF! *#REF!</f>
        <v>#REF!</v>
      </c>
      <c r="PQ40" s="167" t="e">
        <f>#REF!*#REF! +#REF! *#REF! +#REF! *#REF! +#REF! *#REF! +#REF! *#REF!</f>
        <v>#REF!</v>
      </c>
      <c r="PR40" s="167" t="e">
        <f>#REF!*#REF! +#REF! *#REF! +#REF! *#REF! +#REF! *#REF! +#REF! *#REF!</f>
        <v>#REF!</v>
      </c>
      <c r="PS40" s="167" t="e">
        <f>#REF!*#REF! +#REF! *#REF! +#REF! *#REF! +#REF! *#REF! +#REF! *#REF!</f>
        <v>#REF!</v>
      </c>
      <c r="PT40" s="167" t="e">
        <f>#REF!*#REF! +#REF! *#REF! +#REF! *#REF! +#REF! *#REF! +#REF! *#REF!</f>
        <v>#REF!</v>
      </c>
      <c r="PU40" s="167" t="e">
        <f>#REF!*#REF! +#REF! *#REF! +#REF! *#REF! +#REF! *#REF! +#REF! *#REF!</f>
        <v>#REF!</v>
      </c>
      <c r="PV40" s="167" t="e">
        <f>#REF!*#REF! +#REF! *#REF! +#REF! *#REF! +#REF! *#REF! +#REF! *#REF!</f>
        <v>#REF!</v>
      </c>
      <c r="PW40" s="167" t="e">
        <f>#REF!*#REF! +#REF! *#REF! +#REF! *#REF! +#REF! *#REF! +#REF! *#REF!</f>
        <v>#REF!</v>
      </c>
      <c r="PX40" s="167" t="e">
        <f>#REF!*#REF! +#REF! *#REF! +#REF! *#REF! +#REF! *#REF! +#REF! *#REF!</f>
        <v>#REF!</v>
      </c>
      <c r="PY40" s="167" t="e">
        <f>#REF!*#REF! +#REF! *#REF! +#REF! *#REF! +#REF! *#REF! +#REF! *#REF!</f>
        <v>#REF!</v>
      </c>
      <c r="PZ40" s="167" t="e">
        <f>#REF!*#REF! +#REF! *#REF! +#REF! *#REF! +#REF! *#REF! +#REF! *#REF!</f>
        <v>#REF!</v>
      </c>
      <c r="QA40" s="167" t="e">
        <f>#REF!*#REF! +#REF! *#REF! +#REF! *#REF! +#REF! *#REF! +#REF! *#REF!</f>
        <v>#REF!</v>
      </c>
      <c r="QB40" s="167" t="e">
        <f>#REF!*#REF! +#REF! *#REF! +#REF! *#REF! +#REF! *#REF! +#REF! *#REF!</f>
        <v>#REF!</v>
      </c>
      <c r="QC40" s="167" t="e">
        <f>#REF!*#REF! +#REF! *#REF! +#REF! *#REF! +#REF! *#REF! +#REF! *#REF!</f>
        <v>#REF!</v>
      </c>
      <c r="QD40" s="167" t="e">
        <f>#REF!*#REF! +#REF! *#REF! +#REF! *#REF! +#REF! *#REF! +#REF! *#REF!</f>
        <v>#REF!</v>
      </c>
      <c r="QE40" s="167" t="e">
        <f>#REF!*#REF! +#REF! *#REF! +#REF! *#REF! +#REF! *#REF! +#REF! *#REF!</f>
        <v>#REF!</v>
      </c>
      <c r="QF40" s="167" t="e">
        <f>#REF!*#REF! +#REF! *#REF! +#REF! *#REF! +#REF! *#REF! +#REF! *#REF!</f>
        <v>#REF!</v>
      </c>
      <c r="QG40" s="167" t="e">
        <f>#REF!*#REF! +#REF! *#REF! +#REF! *#REF! +#REF! *#REF! +#REF! *#REF!</f>
        <v>#REF!</v>
      </c>
      <c r="QH40" s="167" t="e">
        <f>#REF!*#REF! +#REF! *#REF! +#REF! *#REF! +#REF! *#REF! +#REF! *#REF!</f>
        <v>#REF!</v>
      </c>
      <c r="QI40" s="167" t="e">
        <f>#REF!*#REF! +#REF! *#REF! +#REF! *#REF! +#REF! *#REF! +#REF! *#REF!</f>
        <v>#REF!</v>
      </c>
      <c r="QJ40" s="167" t="e">
        <f>#REF!*#REF! +#REF! *#REF! +#REF! *#REF! +#REF! *#REF! +#REF! *#REF!</f>
        <v>#REF!</v>
      </c>
      <c r="QK40" s="167" t="e">
        <f>#REF!*#REF! +#REF! *#REF! +#REF! *#REF! +#REF! *#REF! +#REF! *#REF!</f>
        <v>#REF!</v>
      </c>
      <c r="QL40" s="167" t="e">
        <f>#REF!*#REF! +#REF! *#REF! +#REF! *#REF! +#REF! *#REF! +#REF! *#REF!</f>
        <v>#REF!</v>
      </c>
      <c r="QM40" s="167" t="e">
        <f>#REF!*#REF! +#REF! *#REF! +#REF! *#REF! +#REF! *#REF! +#REF! *#REF!</f>
        <v>#REF!</v>
      </c>
      <c r="QN40" s="167" t="e">
        <f>#REF!*#REF! +#REF! *#REF! +#REF! *#REF! +#REF! *#REF! +#REF! *#REF!</f>
        <v>#REF!</v>
      </c>
      <c r="QO40" s="167" t="e">
        <f>#REF!*#REF! +#REF! *#REF! +#REF! *#REF! +#REF! *#REF! +#REF! *#REF!</f>
        <v>#REF!</v>
      </c>
      <c r="QP40" s="167" t="e">
        <f>#REF!*#REF! +#REF! *#REF! +#REF! *#REF! +#REF! *#REF! +#REF! *#REF!</f>
        <v>#REF!</v>
      </c>
      <c r="QQ40" s="167" t="e">
        <f>#REF!*#REF! +#REF! *#REF! +#REF! *#REF! +#REF! *#REF! +#REF! *#REF!</f>
        <v>#REF!</v>
      </c>
      <c r="QR40" s="167" t="e">
        <f>#REF!*#REF! +#REF! *#REF! +#REF! *#REF! +#REF! *#REF! +#REF! *#REF!</f>
        <v>#REF!</v>
      </c>
      <c r="QS40" s="167" t="e">
        <f>#REF!*#REF! +#REF! *#REF! +#REF! *#REF! +#REF! *#REF! +#REF! *#REF!</f>
        <v>#REF!</v>
      </c>
      <c r="QT40" s="167" t="e">
        <f>#REF!*#REF! +#REF! *#REF! +#REF! *#REF! +#REF! *#REF! +#REF! *#REF!</f>
        <v>#REF!</v>
      </c>
      <c r="QU40" s="167" t="e">
        <f>#REF!*#REF! +#REF! *#REF! +#REF! *#REF! +#REF! *#REF! +#REF! *#REF!</f>
        <v>#REF!</v>
      </c>
      <c r="QV40" s="167" t="e">
        <f>#REF!*#REF! +#REF! *#REF! +#REF! *#REF! +#REF! *#REF! +#REF! *#REF!</f>
        <v>#REF!</v>
      </c>
      <c r="QW40" s="167" t="e">
        <f>#REF!*#REF! +#REF! *#REF! +#REF! *#REF! +#REF! *#REF! +#REF! *#REF!</f>
        <v>#REF!</v>
      </c>
      <c r="QX40" s="167" t="e">
        <f>#REF!*#REF! +#REF! *#REF! +#REF! *#REF! +#REF! *#REF! +#REF! *#REF!</f>
        <v>#REF!</v>
      </c>
      <c r="QY40" s="167" t="e">
        <f>#REF!*#REF! +#REF! *#REF! +#REF! *#REF! +#REF! *#REF! +#REF! *#REF!</f>
        <v>#REF!</v>
      </c>
      <c r="QZ40" s="167" t="e">
        <f>#REF!*#REF! +#REF! *#REF! +#REF! *#REF! +#REF! *#REF! +#REF! *#REF!</f>
        <v>#REF!</v>
      </c>
      <c r="RA40" s="167" t="e">
        <f>#REF!*#REF! +#REF! *#REF! +#REF! *#REF! +#REF! *#REF! +#REF! *#REF!</f>
        <v>#REF!</v>
      </c>
      <c r="RB40" s="167" t="e">
        <f>#REF!*#REF! +#REF! *#REF! +#REF! *#REF! +#REF! *#REF! +#REF! *#REF!</f>
        <v>#REF!</v>
      </c>
      <c r="RC40" s="167" t="e">
        <f>#REF!*#REF! +#REF! *#REF! +#REF! *#REF! +#REF! *#REF! +#REF! *#REF!</f>
        <v>#REF!</v>
      </c>
      <c r="RD40" s="167" t="e">
        <f>#REF!*#REF! +#REF! *#REF! +#REF! *#REF! +#REF! *#REF! +#REF! *#REF!</f>
        <v>#REF!</v>
      </c>
      <c r="RE40" s="167" t="e">
        <f>#REF!*#REF! +#REF! *#REF! +#REF! *#REF! +#REF! *#REF! +#REF! *#REF!</f>
        <v>#REF!</v>
      </c>
      <c r="RF40" s="167" t="e">
        <f>#REF!*#REF! +#REF! *#REF! +#REF! *#REF! +#REF! *#REF! +#REF! *#REF!</f>
        <v>#REF!</v>
      </c>
      <c r="RG40" s="167" t="e">
        <f>#REF!*#REF! +#REF! *#REF! +#REF! *#REF! +#REF! *#REF! +#REF! *#REF!</f>
        <v>#REF!</v>
      </c>
      <c r="RH40" s="167" t="e">
        <f>#REF!*#REF! +#REF! *#REF! +#REF! *#REF! +#REF! *#REF! +#REF! *#REF!</f>
        <v>#REF!</v>
      </c>
      <c r="RI40" s="167" t="e">
        <f>#REF!*#REF! +#REF! *#REF! +#REF! *#REF! +#REF! *#REF! +#REF! *#REF!</f>
        <v>#REF!</v>
      </c>
      <c r="RJ40" s="167" t="e">
        <f>#REF!*#REF! +#REF! *#REF! +#REF! *#REF! +#REF! *#REF! +#REF! *#REF!</f>
        <v>#REF!</v>
      </c>
      <c r="RK40" s="167" t="e">
        <f>#REF!*#REF! +#REF! *#REF! +#REF! *#REF! +#REF! *#REF! +#REF! *#REF!</f>
        <v>#REF!</v>
      </c>
      <c r="RL40" s="167" t="e">
        <f>#REF!*#REF! +#REF! *#REF! +#REF! *#REF! +#REF! *#REF! +#REF! *#REF!</f>
        <v>#REF!</v>
      </c>
      <c r="RM40" s="167" t="e">
        <f>#REF!*#REF! +#REF! *#REF! +#REF! *#REF! +#REF! *#REF! +#REF! *#REF!</f>
        <v>#REF!</v>
      </c>
      <c r="RN40" s="167" t="e">
        <f>#REF!*#REF! +#REF! *#REF! +#REF! *#REF! +#REF! *#REF! +#REF! *#REF!</f>
        <v>#REF!</v>
      </c>
      <c r="RO40" s="167" t="e">
        <f>#REF!*#REF! +#REF! *#REF! +#REF! *#REF! +#REF! *#REF! +#REF! *#REF!</f>
        <v>#REF!</v>
      </c>
      <c r="RP40" s="167" t="e">
        <f>#REF!*#REF! +#REF! *#REF! +#REF! *#REF! +#REF! *#REF! +#REF! *#REF!</f>
        <v>#REF!</v>
      </c>
      <c r="RQ40" s="167" t="e">
        <f>#REF!*#REF! +#REF! *#REF! +#REF! *#REF! +#REF! *#REF! +#REF! *#REF!</f>
        <v>#REF!</v>
      </c>
      <c r="RR40" s="167" t="e">
        <f>#REF!*#REF! +#REF! *#REF! +#REF! *#REF! +#REF! *#REF! +#REF! *#REF!</f>
        <v>#REF!</v>
      </c>
      <c r="RS40" s="167" t="e">
        <f>#REF!*#REF! +#REF! *#REF! +#REF! *#REF! +#REF! *#REF! +#REF! *#REF!</f>
        <v>#REF!</v>
      </c>
      <c r="RT40" s="167" t="e">
        <f>#REF!*#REF! +#REF! *#REF! +#REF! *#REF! +#REF! *#REF! +#REF! *#REF!</f>
        <v>#REF!</v>
      </c>
      <c r="RU40" s="167" t="e">
        <f>#REF!*#REF! +#REF! *#REF! +#REF! *#REF! +#REF! *#REF! +#REF! *#REF!</f>
        <v>#REF!</v>
      </c>
      <c r="RV40" s="167" t="e">
        <f>#REF!*#REF! +#REF! *#REF! +#REF! *#REF! +#REF! *#REF! +#REF! *#REF!</f>
        <v>#REF!</v>
      </c>
      <c r="RW40" s="167" t="e">
        <f>#REF!*#REF! +#REF! *#REF! +#REF! *#REF! +#REF! *#REF! +#REF! *#REF!</f>
        <v>#REF!</v>
      </c>
      <c r="RX40" s="167" t="e">
        <f>#REF!*#REF! +#REF! *#REF! +#REF! *#REF! +#REF! *#REF! +#REF! *#REF!</f>
        <v>#REF!</v>
      </c>
      <c r="RY40" s="167" t="e">
        <f>#REF!*#REF! +#REF! *#REF! +#REF! *#REF! +#REF! *#REF! +#REF! *#REF!</f>
        <v>#REF!</v>
      </c>
      <c r="RZ40" s="167" t="e">
        <f>#REF!*#REF! +#REF! *#REF! +#REF! *#REF! +#REF! *#REF! +#REF! *#REF!</f>
        <v>#REF!</v>
      </c>
      <c r="SA40" s="167" t="e">
        <f>#REF!*#REF! +#REF! *#REF! +#REF! *#REF! +#REF! *#REF! +#REF! *#REF!</f>
        <v>#REF!</v>
      </c>
      <c r="SB40" s="167" t="e">
        <f>#REF!*#REF! +#REF! *#REF! +#REF! *#REF! +#REF! *#REF! +#REF! *#REF!</f>
        <v>#REF!</v>
      </c>
      <c r="SC40" s="167" t="e">
        <f>#REF!*#REF! +#REF! *#REF! +#REF! *#REF! +#REF! *#REF! +#REF! *#REF!</f>
        <v>#REF!</v>
      </c>
      <c r="SD40" s="167" t="e">
        <f>#REF!*#REF! +#REF! *#REF! +#REF! *#REF! +#REF! *#REF! +#REF! *#REF!</f>
        <v>#REF!</v>
      </c>
      <c r="SE40" s="167" t="e">
        <f>#REF!*#REF! +#REF! *#REF! +#REF! *#REF! +#REF! *#REF! +#REF! *#REF!</f>
        <v>#REF!</v>
      </c>
      <c r="SF40" s="167" t="e">
        <f>#REF!*#REF! +#REF! *#REF! +#REF! *#REF! +#REF! *#REF! +#REF! *#REF!</f>
        <v>#REF!</v>
      </c>
      <c r="SG40" s="167" t="e">
        <f>#REF!*#REF! +#REF! *#REF! +#REF! *#REF! +#REF! *#REF! +#REF! *#REF!</f>
        <v>#REF!</v>
      </c>
      <c r="SH40" s="167" t="e">
        <f>#REF!*#REF! +#REF! *#REF! +#REF! *#REF! +#REF! *#REF! +#REF! *#REF!</f>
        <v>#REF!</v>
      </c>
      <c r="SI40" s="167" t="e">
        <f>#REF!*#REF! +#REF! *#REF! +#REF! *#REF! +#REF! *#REF! +#REF! *#REF!</f>
        <v>#REF!</v>
      </c>
      <c r="SJ40" s="167" t="e">
        <f>#REF!*#REF! +#REF! *#REF! +#REF! *#REF! +#REF! *#REF! +#REF! *#REF!</f>
        <v>#REF!</v>
      </c>
      <c r="SK40" s="167" t="e">
        <f>#REF!*#REF! +#REF! *#REF! +#REF! *#REF! +#REF! *#REF! +#REF! *#REF!</f>
        <v>#REF!</v>
      </c>
      <c r="SL40" s="167" t="e">
        <f>#REF!*#REF! +#REF! *#REF! +#REF! *#REF! +#REF! *#REF! +#REF! *#REF!</f>
        <v>#REF!</v>
      </c>
      <c r="SM40" s="167" t="e">
        <f>#REF!*#REF! +#REF! *#REF! +#REF! *#REF! +#REF! *#REF! +#REF! *#REF!</f>
        <v>#REF!</v>
      </c>
      <c r="SN40" s="167" t="e">
        <f>#REF!*#REF! +#REF! *#REF! +#REF! *#REF! +#REF! *#REF! +#REF! *#REF!</f>
        <v>#REF!</v>
      </c>
      <c r="SO40" s="167" t="e">
        <f>#REF!*#REF! +#REF! *#REF! +#REF! *#REF! +#REF! *#REF! +#REF! *#REF!</f>
        <v>#REF!</v>
      </c>
      <c r="SP40" s="167" t="e">
        <f>#REF!*#REF! +#REF! *#REF! +#REF! *#REF! +#REF! *#REF! +#REF! *#REF!</f>
        <v>#REF!</v>
      </c>
      <c r="SQ40" s="167" t="e">
        <f>#REF!*#REF! +#REF! *#REF! +#REF! *#REF! +#REF! *#REF! +#REF! *#REF!</f>
        <v>#REF!</v>
      </c>
      <c r="SR40" s="167" t="e">
        <f>#REF!*#REF! +#REF! *#REF! +#REF! *#REF! +#REF! *#REF! +#REF! *#REF!</f>
        <v>#REF!</v>
      </c>
      <c r="SS40" s="167" t="e">
        <f>#REF!*#REF! +#REF! *#REF! +#REF! *#REF! +#REF! *#REF! +#REF! *#REF!</f>
        <v>#REF!</v>
      </c>
      <c r="ST40" s="167" t="e">
        <f>#REF!*#REF! +#REF! *#REF! +#REF! *#REF! +#REF! *#REF! +#REF! *#REF!</f>
        <v>#REF!</v>
      </c>
      <c r="SU40" s="167" t="e">
        <f>#REF!*#REF! +#REF! *#REF! +#REF! *#REF! +#REF! *#REF! +#REF! *#REF!</f>
        <v>#REF!</v>
      </c>
      <c r="SV40" s="167" t="e">
        <f>#REF!*#REF! +#REF! *#REF! +#REF! *#REF! +#REF! *#REF! +#REF! *#REF!</f>
        <v>#REF!</v>
      </c>
      <c r="SW40" s="167" t="e">
        <f>#REF!*#REF! +#REF! *#REF! +#REF! *#REF! +#REF! *#REF! +#REF! *#REF!</f>
        <v>#REF!</v>
      </c>
      <c r="SX40" s="167" t="e">
        <f>#REF!*#REF! +#REF! *#REF! +#REF! *#REF! +#REF! *#REF! +#REF! *#REF!</f>
        <v>#REF!</v>
      </c>
      <c r="SY40" s="167" t="e">
        <f>#REF!*#REF! +#REF! *#REF! +#REF! *#REF! +#REF! *#REF! +#REF! *#REF!</f>
        <v>#REF!</v>
      </c>
      <c r="SZ40" s="167" t="e">
        <f>#REF!*#REF! +#REF! *#REF! +#REF! *#REF! +#REF! *#REF! +#REF! *#REF!</f>
        <v>#REF!</v>
      </c>
      <c r="TA40" s="167" t="e">
        <f>#REF!*#REF! +#REF! *#REF! +#REF! *#REF! +#REF! *#REF! +#REF! *#REF!</f>
        <v>#REF!</v>
      </c>
      <c r="TB40" s="167" t="e">
        <f>#REF!*#REF! +#REF! *#REF! +#REF! *#REF! +#REF! *#REF! +#REF! *#REF!</f>
        <v>#REF!</v>
      </c>
      <c r="TC40" s="167" t="e">
        <f>#REF!*#REF! +#REF! *#REF! +#REF! *#REF! +#REF! *#REF! +#REF! *#REF!</f>
        <v>#REF!</v>
      </c>
      <c r="TD40" s="167" t="e">
        <f>#REF!*#REF! +#REF! *#REF! +#REF! *#REF! +#REF! *#REF! +#REF! *#REF!</f>
        <v>#REF!</v>
      </c>
      <c r="TE40" s="167" t="e">
        <f>#REF!*#REF! +#REF! *#REF! +#REF! *#REF! +#REF! *#REF! +#REF! *#REF!</f>
        <v>#REF!</v>
      </c>
      <c r="TF40" s="167" t="e">
        <f>#REF!*#REF! +#REF! *#REF! +#REF! *#REF! +#REF! *#REF! +#REF! *#REF!</f>
        <v>#REF!</v>
      </c>
      <c r="TG40" s="167" t="e">
        <f>#REF!*#REF! +#REF! *#REF! +#REF! *#REF! +#REF! *#REF! +#REF! *#REF!</f>
        <v>#REF!</v>
      </c>
      <c r="TH40" s="167" t="e">
        <f>#REF!*#REF! +#REF! *#REF! +#REF! *#REF! +#REF! *#REF! +#REF! *#REF!</f>
        <v>#REF!</v>
      </c>
      <c r="TI40" s="167" t="e">
        <f>#REF!*#REF! +#REF! *#REF! +#REF! *#REF! +#REF! *#REF! +#REF! *#REF!</f>
        <v>#REF!</v>
      </c>
      <c r="TJ40" s="167" t="e">
        <f>#REF!*#REF! +#REF! *#REF! +#REF! *#REF! +#REF! *#REF! +#REF! *#REF!</f>
        <v>#REF!</v>
      </c>
      <c r="TK40" s="167" t="e">
        <f>#REF!*#REF! +#REF! *#REF! +#REF! *#REF! +#REF! *#REF! +#REF! *#REF!</f>
        <v>#REF!</v>
      </c>
      <c r="TL40" s="167" t="e">
        <f>#REF!*#REF! +#REF! *#REF! +#REF! *#REF! +#REF! *#REF! +#REF! *#REF!</f>
        <v>#REF!</v>
      </c>
      <c r="TM40" s="167" t="e">
        <f>#REF!*#REF! +#REF! *#REF! +#REF! *#REF! +#REF! *#REF! +#REF! *#REF!</f>
        <v>#REF!</v>
      </c>
      <c r="TN40" s="167" t="e">
        <f>#REF!*#REF! +#REF! *#REF! +#REF! *#REF! +#REF! *#REF! +#REF! *#REF!</f>
        <v>#REF!</v>
      </c>
      <c r="TO40" s="167" t="e">
        <f>#REF!*#REF! +#REF! *#REF! +#REF! *#REF! +#REF! *#REF! +#REF! *#REF!</f>
        <v>#REF!</v>
      </c>
      <c r="TP40" s="167" t="e">
        <f>#REF!*#REF! +#REF! *#REF! +#REF! *#REF! +#REF! *#REF! +#REF! *#REF!</f>
        <v>#REF!</v>
      </c>
      <c r="TQ40" s="167" t="e">
        <f>#REF!*#REF! +#REF! *#REF! +#REF! *#REF! +#REF! *#REF! +#REF! *#REF!</f>
        <v>#REF!</v>
      </c>
      <c r="TR40" s="167" t="e">
        <f>#REF!*#REF! +#REF! *#REF! +#REF! *#REF! +#REF! *#REF! +#REF! *#REF!</f>
        <v>#REF!</v>
      </c>
      <c r="TS40" s="167" t="e">
        <f>#REF!*#REF! +#REF! *#REF! +#REF! *#REF! +#REF! *#REF! +#REF! *#REF!</f>
        <v>#REF!</v>
      </c>
      <c r="TT40" s="167" t="e">
        <f>#REF!*#REF! +#REF! *#REF! +#REF! *#REF! +#REF! *#REF! +#REF! *#REF!</f>
        <v>#REF!</v>
      </c>
      <c r="TU40" s="167" t="e">
        <f>#REF!*#REF! +#REF! *#REF! +#REF! *#REF! +#REF! *#REF! +#REF! *#REF!</f>
        <v>#REF!</v>
      </c>
      <c r="TV40" s="167" t="e">
        <f>#REF!*#REF! +#REF! *#REF! +#REF! *#REF! +#REF! *#REF! +#REF! *#REF!</f>
        <v>#REF!</v>
      </c>
      <c r="TW40" s="167" t="e">
        <f>#REF!*#REF! +#REF! *#REF! +#REF! *#REF! +#REF! *#REF! +#REF! *#REF!</f>
        <v>#REF!</v>
      </c>
      <c r="TX40" s="167" t="e">
        <f>#REF!*#REF! +#REF! *#REF! +#REF! *#REF! +#REF! *#REF! +#REF! *#REF!</f>
        <v>#REF!</v>
      </c>
      <c r="TY40" s="167" t="e">
        <f>#REF!*#REF! +#REF! *#REF! +#REF! *#REF! +#REF! *#REF! +#REF! *#REF!</f>
        <v>#REF!</v>
      </c>
      <c r="TZ40" s="167" t="e">
        <f>#REF!*#REF! +#REF! *#REF! +#REF! *#REF! +#REF! *#REF! +#REF! *#REF!</f>
        <v>#REF!</v>
      </c>
      <c r="UA40" s="167" t="e">
        <f>#REF!*#REF! +#REF! *#REF! +#REF! *#REF! +#REF! *#REF! +#REF! *#REF!</f>
        <v>#REF!</v>
      </c>
      <c r="UB40" s="167" t="e">
        <f>#REF!*#REF! +#REF! *#REF! +#REF! *#REF! +#REF! *#REF! +#REF! *#REF!</f>
        <v>#REF!</v>
      </c>
      <c r="UC40" s="167" t="e">
        <f>#REF!*#REF! +#REF! *#REF! +#REF! *#REF! +#REF! *#REF! +#REF! *#REF!</f>
        <v>#REF!</v>
      </c>
      <c r="UD40" s="167" t="e">
        <f>#REF!*#REF! +#REF! *#REF! +#REF! *#REF! +#REF! *#REF! +#REF! *#REF!</f>
        <v>#REF!</v>
      </c>
      <c r="UE40" s="167" t="e">
        <f>#REF!*#REF! +#REF! *#REF! +#REF! *#REF! +#REF! *#REF! +#REF! *#REF!</f>
        <v>#REF!</v>
      </c>
      <c r="UF40" s="167" t="e">
        <f>#REF!*#REF! +#REF! *#REF! +#REF! *#REF! +#REF! *#REF! +#REF! *#REF!</f>
        <v>#REF!</v>
      </c>
      <c r="UG40" s="167" t="e">
        <f>#REF!*#REF! +#REF! *#REF! +#REF! *#REF! +#REF! *#REF! +#REF! *#REF!</f>
        <v>#REF!</v>
      </c>
      <c r="UH40" s="167" t="e">
        <f>#REF!*#REF! +#REF! *#REF! +#REF! *#REF! +#REF! *#REF! +#REF! *#REF!</f>
        <v>#REF!</v>
      </c>
      <c r="UI40" s="167" t="e">
        <f>#REF!*#REF! +#REF! *#REF! +#REF! *#REF! +#REF! *#REF! +#REF! *#REF!</f>
        <v>#REF!</v>
      </c>
      <c r="UJ40" s="167" t="e">
        <f>#REF!*#REF! +#REF! *#REF! +#REF! *#REF! +#REF! *#REF! +#REF! *#REF!</f>
        <v>#REF!</v>
      </c>
      <c r="UK40" s="167" t="e">
        <f>#REF!*#REF! +#REF! *#REF! +#REF! *#REF! +#REF! *#REF! +#REF! *#REF!</f>
        <v>#REF!</v>
      </c>
      <c r="UL40" s="167" t="e">
        <f>#REF!*#REF! +#REF! *#REF! +#REF! *#REF! +#REF! *#REF! +#REF! *#REF!</f>
        <v>#REF!</v>
      </c>
      <c r="UM40" s="167" t="e">
        <f>#REF!*#REF! +#REF! *#REF! +#REF! *#REF! +#REF! *#REF! +#REF! *#REF!</f>
        <v>#REF!</v>
      </c>
      <c r="UN40" s="167" t="e">
        <f>#REF!*#REF! +#REF! *#REF! +#REF! *#REF! +#REF! *#REF! +#REF! *#REF!</f>
        <v>#REF!</v>
      </c>
      <c r="UO40" s="167" t="e">
        <f>#REF!*#REF! +#REF! *#REF! +#REF! *#REF! +#REF! *#REF! +#REF! *#REF!</f>
        <v>#REF!</v>
      </c>
      <c r="UP40" s="167" t="e">
        <f>#REF!*#REF! +#REF! *#REF! +#REF! *#REF! +#REF! *#REF! +#REF! *#REF!</f>
        <v>#REF!</v>
      </c>
      <c r="UQ40" s="167" t="e">
        <f>#REF!*#REF! +#REF! *#REF! +#REF! *#REF! +#REF! *#REF! +#REF! *#REF!</f>
        <v>#REF!</v>
      </c>
      <c r="UR40" s="167" t="e">
        <f>#REF!*#REF! +#REF! *#REF! +#REF! *#REF! +#REF! *#REF! +#REF! *#REF!</f>
        <v>#REF!</v>
      </c>
      <c r="US40" s="167" t="e">
        <f>#REF!*#REF! +#REF! *#REF! +#REF! *#REF! +#REF! *#REF! +#REF! *#REF!</f>
        <v>#REF!</v>
      </c>
      <c r="UT40" s="167" t="e">
        <f>#REF!*#REF! +#REF! *#REF! +#REF! *#REF! +#REF! *#REF! +#REF! *#REF!</f>
        <v>#REF!</v>
      </c>
      <c r="UU40" s="167" t="e">
        <f>#REF!*#REF! +#REF! *#REF! +#REF! *#REF! +#REF! *#REF! +#REF! *#REF!</f>
        <v>#REF!</v>
      </c>
      <c r="UV40" s="167" t="e">
        <f>#REF!*#REF! +#REF! *#REF! +#REF! *#REF! +#REF! *#REF! +#REF! *#REF!</f>
        <v>#REF!</v>
      </c>
      <c r="UW40" s="167" t="e">
        <f>#REF!*#REF! +#REF! *#REF! +#REF! *#REF! +#REF! *#REF! +#REF! *#REF!</f>
        <v>#REF!</v>
      </c>
      <c r="UX40" s="167" t="e">
        <f>#REF!*#REF! +#REF! *#REF! +#REF! *#REF! +#REF! *#REF! +#REF! *#REF!</f>
        <v>#REF!</v>
      </c>
      <c r="UY40" s="167" t="e">
        <f>#REF!*#REF! +#REF! *#REF! +#REF! *#REF! +#REF! *#REF! +#REF! *#REF!</f>
        <v>#REF!</v>
      </c>
      <c r="UZ40" s="167" t="e">
        <f>#REF!*#REF! +#REF! *#REF! +#REF! *#REF! +#REF! *#REF! +#REF! *#REF!</f>
        <v>#REF!</v>
      </c>
      <c r="VA40" s="167" t="e">
        <f>#REF!*#REF! +#REF! *#REF! +#REF! *#REF! +#REF! *#REF! +#REF! *#REF!</f>
        <v>#REF!</v>
      </c>
      <c r="VB40" s="167" t="e">
        <f>#REF!*#REF! +#REF! *#REF! +#REF! *#REF! +#REF! *#REF! +#REF! *#REF!</f>
        <v>#REF!</v>
      </c>
      <c r="VC40" s="167" t="e">
        <f>#REF!*#REF! +#REF! *#REF! +#REF! *#REF! +#REF! *#REF! +#REF! *#REF!</f>
        <v>#REF!</v>
      </c>
      <c r="VD40" s="167" t="e">
        <f>#REF!*#REF! +#REF! *#REF! +#REF! *#REF! +#REF! *#REF! +#REF! *#REF!</f>
        <v>#REF!</v>
      </c>
      <c r="VE40" s="167" t="e">
        <f>#REF!*#REF! +#REF! *#REF! +#REF! *#REF! +#REF! *#REF! +#REF! *#REF!</f>
        <v>#REF!</v>
      </c>
      <c r="VF40" s="167" t="e">
        <f>#REF!*#REF! +#REF! *#REF! +#REF! *#REF! +#REF! *#REF! +#REF! *#REF!</f>
        <v>#REF!</v>
      </c>
      <c r="VG40" s="167" t="e">
        <f>#REF!*#REF! +#REF! *#REF! +#REF! *#REF! +#REF! *#REF! +#REF! *#REF!</f>
        <v>#REF!</v>
      </c>
      <c r="VH40" s="167" t="e">
        <f>#REF!*#REF! +#REF! *#REF! +#REF! *#REF! +#REF! *#REF! +#REF! *#REF!</f>
        <v>#REF!</v>
      </c>
      <c r="VI40" s="167" t="e">
        <f>#REF!*#REF! +#REF! *#REF! +#REF! *#REF! +#REF! *#REF! +#REF! *#REF!</f>
        <v>#REF!</v>
      </c>
      <c r="VJ40" s="167" t="e">
        <f>#REF!*#REF! +#REF! *#REF! +#REF! *#REF! +#REF! *#REF! +#REF! *#REF!</f>
        <v>#REF!</v>
      </c>
      <c r="VK40" s="167" t="e">
        <f>#REF!*#REF! +#REF! *#REF! +#REF! *#REF! +#REF! *#REF! +#REF! *#REF!</f>
        <v>#REF!</v>
      </c>
      <c r="VL40" s="167" t="e">
        <f>#REF!*#REF! +#REF! *#REF! +#REF! *#REF! +#REF! *#REF! +#REF! *#REF!</f>
        <v>#REF!</v>
      </c>
      <c r="VM40" s="167" t="e">
        <f>#REF!*#REF! +#REF! *#REF! +#REF! *#REF! +#REF! *#REF! +#REF! *#REF!</f>
        <v>#REF!</v>
      </c>
      <c r="VN40" s="167" t="e">
        <f>#REF!*#REF! +#REF! *#REF! +#REF! *#REF! +#REF! *#REF! +#REF! *#REF!</f>
        <v>#REF!</v>
      </c>
      <c r="VO40" s="167" t="e">
        <f>#REF!*#REF! +#REF! *#REF! +#REF! *#REF! +#REF! *#REF! +#REF! *#REF!</f>
        <v>#REF!</v>
      </c>
      <c r="VP40" s="167" t="e">
        <f>#REF!*#REF! +#REF! *#REF! +#REF! *#REF! +#REF! *#REF! +#REF! *#REF!</f>
        <v>#REF!</v>
      </c>
      <c r="VQ40" s="167" t="e">
        <f>#REF!*#REF! +#REF! *#REF! +#REF! *#REF! +#REF! *#REF! +#REF! *#REF!</f>
        <v>#REF!</v>
      </c>
      <c r="VR40" s="167" t="e">
        <f>#REF!*#REF! +#REF! *#REF! +#REF! *#REF! +#REF! *#REF! +#REF! *#REF!</f>
        <v>#REF!</v>
      </c>
      <c r="VS40" s="167" t="e">
        <f>#REF!*#REF! +#REF! *#REF! +#REF! *#REF! +#REF! *#REF! +#REF! *#REF!</f>
        <v>#REF!</v>
      </c>
      <c r="VT40" s="167" t="e">
        <f>#REF!*#REF! +#REF! *#REF! +#REF! *#REF! +#REF! *#REF! +#REF! *#REF!</f>
        <v>#REF!</v>
      </c>
      <c r="VU40" s="167" t="e">
        <f>#REF!*#REF! +#REF! *#REF! +#REF! *#REF! +#REF! *#REF! +#REF! *#REF!</f>
        <v>#REF!</v>
      </c>
      <c r="VV40" s="167" t="e">
        <f>#REF!*#REF! +#REF! *#REF! +#REF! *#REF! +#REF! *#REF! +#REF! *#REF!</f>
        <v>#REF!</v>
      </c>
      <c r="VW40" s="167" t="e">
        <f>#REF!*#REF! +#REF! *#REF! +#REF! *#REF! +#REF! *#REF! +#REF! *#REF!</f>
        <v>#REF!</v>
      </c>
      <c r="VX40" s="167" t="e">
        <f>#REF!*#REF! +#REF! *#REF! +#REF! *#REF! +#REF! *#REF! +#REF! *#REF!</f>
        <v>#REF!</v>
      </c>
      <c r="VY40" s="167" t="e">
        <f>#REF!*#REF! +#REF! *#REF! +#REF! *#REF! +#REF! *#REF! +#REF! *#REF!</f>
        <v>#REF!</v>
      </c>
      <c r="VZ40" s="167" t="e">
        <f>#REF!*#REF! +#REF! *#REF! +#REF! *#REF! +#REF! *#REF! +#REF! *#REF!</f>
        <v>#REF!</v>
      </c>
      <c r="WA40" s="167" t="e">
        <f>#REF!*#REF! +#REF! *#REF! +#REF! *#REF! +#REF! *#REF! +#REF! *#REF!</f>
        <v>#REF!</v>
      </c>
      <c r="WB40" s="167" t="e">
        <f>#REF!*#REF! +#REF! *#REF! +#REF! *#REF! +#REF! *#REF! +#REF! *#REF!</f>
        <v>#REF!</v>
      </c>
      <c r="WC40" s="167" t="e">
        <f>#REF!*#REF! +#REF! *#REF! +#REF! *#REF! +#REF! *#REF! +#REF! *#REF!</f>
        <v>#REF!</v>
      </c>
      <c r="WD40" s="167" t="e">
        <f>#REF!*#REF! +#REF! *#REF! +#REF! *#REF! +#REF! *#REF! +#REF! *#REF!</f>
        <v>#REF!</v>
      </c>
      <c r="WE40" s="167" t="e">
        <f>#REF!*#REF! +#REF! *#REF! +#REF! *#REF! +#REF! *#REF! +#REF! *#REF!</f>
        <v>#REF!</v>
      </c>
      <c r="WF40" s="167" t="e">
        <f>#REF!*#REF! +#REF! *#REF! +#REF! *#REF! +#REF! *#REF! +#REF! *#REF!</f>
        <v>#REF!</v>
      </c>
      <c r="WG40" s="167" t="e">
        <f>#REF!*#REF! +#REF! *#REF! +#REF! *#REF! +#REF! *#REF! +#REF! *#REF!</f>
        <v>#REF!</v>
      </c>
      <c r="WH40" s="167" t="e">
        <f>#REF!*#REF! +#REF! *#REF! +#REF! *#REF! +#REF! *#REF! +#REF! *#REF!</f>
        <v>#REF!</v>
      </c>
      <c r="WI40" s="167" t="e">
        <f>#REF!*#REF! +#REF! *#REF! +#REF! *#REF! +#REF! *#REF! +#REF! *#REF!</f>
        <v>#REF!</v>
      </c>
      <c r="WJ40" s="167" t="e">
        <f>#REF!*#REF! +#REF! *#REF! +#REF! *#REF! +#REF! *#REF! +#REF! *#REF!</f>
        <v>#REF!</v>
      </c>
      <c r="WK40" s="167" t="e">
        <f>#REF!*#REF! +#REF! *#REF! +#REF! *#REF! +#REF! *#REF! +#REF! *#REF!</f>
        <v>#REF!</v>
      </c>
      <c r="WL40" s="167" t="e">
        <f>#REF!*#REF! +#REF! *#REF! +#REF! *#REF! +#REF! *#REF! +#REF! *#REF!</f>
        <v>#REF!</v>
      </c>
      <c r="WM40" s="167" t="e">
        <f>#REF!*#REF! +#REF! *#REF! +#REF! *#REF! +#REF! *#REF! +#REF! *#REF!</f>
        <v>#REF!</v>
      </c>
      <c r="WN40" s="167" t="e">
        <f>#REF!*#REF! +#REF! *#REF! +#REF! *#REF! +#REF! *#REF! +#REF! *#REF!</f>
        <v>#REF!</v>
      </c>
      <c r="WO40" s="167" t="e">
        <f>#REF!*#REF! +#REF! *#REF! +#REF! *#REF! +#REF! *#REF! +#REF! *#REF!</f>
        <v>#REF!</v>
      </c>
      <c r="WP40" s="167" t="e">
        <f>#REF!*#REF! +#REF! *#REF! +#REF! *#REF! +#REF! *#REF! +#REF! *#REF!</f>
        <v>#REF!</v>
      </c>
      <c r="WQ40" s="167" t="e">
        <f>#REF!*#REF! +#REF! *#REF! +#REF! *#REF! +#REF! *#REF! +#REF! *#REF!</f>
        <v>#REF!</v>
      </c>
      <c r="WR40" s="167" t="e">
        <f>#REF!*#REF! +#REF! *#REF! +#REF! *#REF! +#REF! *#REF! +#REF! *#REF!</f>
        <v>#REF!</v>
      </c>
      <c r="WS40" s="167" t="e">
        <f>#REF!*#REF! +#REF! *#REF! +#REF! *#REF! +#REF! *#REF! +#REF! *#REF!</f>
        <v>#REF!</v>
      </c>
      <c r="WT40" s="167" t="e">
        <f>#REF!*#REF! +#REF! *#REF! +#REF! *#REF! +#REF! *#REF! +#REF! *#REF!</f>
        <v>#REF!</v>
      </c>
      <c r="WU40" s="167" t="e">
        <f>#REF!*#REF! +#REF! *#REF! +#REF! *#REF! +#REF! *#REF! +#REF! *#REF!</f>
        <v>#REF!</v>
      </c>
      <c r="WV40" s="167" t="e">
        <f>#REF!*#REF! +#REF! *#REF! +#REF! *#REF! +#REF! *#REF! +#REF! *#REF!</f>
        <v>#REF!</v>
      </c>
      <c r="WW40" s="167" t="e">
        <f>#REF!*#REF! +#REF! *#REF! +#REF! *#REF! +#REF! *#REF! +#REF! *#REF!</f>
        <v>#REF!</v>
      </c>
      <c r="WX40" s="167" t="e">
        <f>#REF!*#REF! +#REF! *#REF! +#REF! *#REF! +#REF! *#REF! +#REF! *#REF!</f>
        <v>#REF!</v>
      </c>
      <c r="WY40" s="167" t="e">
        <f>#REF!*#REF! +#REF! *#REF! +#REF! *#REF! +#REF! *#REF! +#REF! *#REF!</f>
        <v>#REF!</v>
      </c>
      <c r="WZ40" s="167" t="e">
        <f>#REF!*#REF! +#REF! *#REF! +#REF! *#REF! +#REF! *#REF! +#REF! *#REF!</f>
        <v>#REF!</v>
      </c>
      <c r="XA40" s="167" t="e">
        <f>#REF!*#REF! +#REF! *#REF! +#REF! *#REF! +#REF! *#REF! +#REF! *#REF!</f>
        <v>#REF!</v>
      </c>
      <c r="XB40" s="167" t="e">
        <f>#REF!*#REF! +#REF! *#REF! +#REF! *#REF! +#REF! *#REF! +#REF! *#REF!</f>
        <v>#REF!</v>
      </c>
      <c r="XC40" s="167" t="e">
        <f>#REF!*#REF! +#REF! *#REF! +#REF! *#REF! +#REF! *#REF! +#REF! *#REF!</f>
        <v>#REF!</v>
      </c>
      <c r="XD40" s="167" t="e">
        <f>#REF!*#REF! +#REF! *#REF! +#REF! *#REF! +#REF! *#REF! +#REF! *#REF!</f>
        <v>#REF!</v>
      </c>
      <c r="XE40" s="167" t="e">
        <f>#REF!*#REF! +#REF! *#REF! +#REF! *#REF! +#REF! *#REF! +#REF! *#REF!</f>
        <v>#REF!</v>
      </c>
      <c r="XF40" s="167" t="e">
        <f>#REF!*#REF! +#REF! *#REF! +#REF! *#REF! +#REF! *#REF! +#REF! *#REF!</f>
        <v>#REF!</v>
      </c>
      <c r="XG40" s="167" t="e">
        <f>#REF!*#REF! +#REF! *#REF! +#REF! *#REF! +#REF! *#REF! +#REF! *#REF!</f>
        <v>#REF!</v>
      </c>
      <c r="XH40" s="167" t="e">
        <f>#REF!*#REF! +#REF! *#REF! +#REF! *#REF! +#REF! *#REF! +#REF! *#REF!</f>
        <v>#REF!</v>
      </c>
      <c r="XI40" s="167" t="e">
        <f>#REF!*#REF! +#REF! *#REF! +#REF! *#REF! +#REF! *#REF! +#REF! *#REF!</f>
        <v>#REF!</v>
      </c>
      <c r="XJ40" s="167" t="e">
        <f>#REF!*#REF! +#REF! *#REF! +#REF! *#REF! +#REF! *#REF! +#REF! *#REF!</f>
        <v>#REF!</v>
      </c>
      <c r="XK40" s="167" t="e">
        <f>#REF!*#REF! +#REF! *#REF! +#REF! *#REF! +#REF! *#REF! +#REF! *#REF!</f>
        <v>#REF!</v>
      </c>
      <c r="XL40" s="167" t="e">
        <f>#REF!*#REF! +#REF! *#REF! +#REF! *#REF! +#REF! *#REF! +#REF! *#REF!</f>
        <v>#REF!</v>
      </c>
      <c r="XM40" s="167" t="e">
        <f>#REF!*#REF! +#REF! *#REF! +#REF! *#REF! +#REF! *#REF! +#REF! *#REF!</f>
        <v>#REF!</v>
      </c>
      <c r="XN40" s="167" t="e">
        <f>#REF!*#REF! +#REF! *#REF! +#REF! *#REF! +#REF! *#REF! +#REF! *#REF!</f>
        <v>#REF!</v>
      </c>
      <c r="XO40" s="167" t="e">
        <f>#REF!*#REF! +#REF! *#REF! +#REF! *#REF! +#REF! *#REF! +#REF! *#REF!</f>
        <v>#REF!</v>
      </c>
      <c r="XP40" s="167" t="e">
        <f>#REF!*#REF! +#REF! *#REF! +#REF! *#REF! +#REF! *#REF! +#REF! *#REF!</f>
        <v>#REF!</v>
      </c>
      <c r="XQ40" s="167" t="e">
        <f>#REF!*#REF! +#REF! *#REF! +#REF! *#REF! +#REF! *#REF! +#REF! *#REF!</f>
        <v>#REF!</v>
      </c>
      <c r="XR40" s="167" t="e">
        <f>#REF!*#REF! +#REF! *#REF! +#REF! *#REF! +#REF! *#REF! +#REF! *#REF!</f>
        <v>#REF!</v>
      </c>
      <c r="XS40" s="167" t="e">
        <f>#REF!*#REF! +#REF! *#REF! +#REF! *#REF! +#REF! *#REF! +#REF! *#REF!</f>
        <v>#REF!</v>
      </c>
      <c r="XT40" s="167" t="e">
        <f>#REF!*#REF! +#REF! *#REF! +#REF! *#REF! +#REF! *#REF! +#REF! *#REF!</f>
        <v>#REF!</v>
      </c>
      <c r="XU40" s="167" t="e">
        <f>#REF!*#REF! +#REF! *#REF! +#REF! *#REF! +#REF! *#REF! +#REF! *#REF!</f>
        <v>#REF!</v>
      </c>
      <c r="XV40" s="167" t="e">
        <f>#REF!*#REF! +#REF! *#REF! +#REF! *#REF! +#REF! *#REF! +#REF! *#REF!</f>
        <v>#REF!</v>
      </c>
      <c r="XW40" s="167" t="e">
        <f>#REF!*#REF! +#REF! *#REF! +#REF! *#REF! +#REF! *#REF! +#REF! *#REF!</f>
        <v>#REF!</v>
      </c>
      <c r="XX40" s="167" t="e">
        <f>#REF!*#REF! +#REF! *#REF! +#REF! *#REF! +#REF! *#REF! +#REF! *#REF!</f>
        <v>#REF!</v>
      </c>
      <c r="XY40" s="167" t="e">
        <f>#REF!*#REF! +#REF! *#REF! +#REF! *#REF! +#REF! *#REF! +#REF! *#REF!</f>
        <v>#REF!</v>
      </c>
      <c r="XZ40" s="167" t="e">
        <f>#REF!*#REF! +#REF! *#REF! +#REF! *#REF! +#REF! *#REF! +#REF! *#REF!</f>
        <v>#REF!</v>
      </c>
      <c r="YA40" s="167" t="e">
        <f>#REF!*#REF! +#REF! *#REF! +#REF! *#REF! +#REF! *#REF! +#REF! *#REF!</f>
        <v>#REF!</v>
      </c>
      <c r="YB40" s="167" t="e">
        <f>#REF!*#REF! +#REF! *#REF! +#REF! *#REF! +#REF! *#REF! +#REF! *#REF!</f>
        <v>#REF!</v>
      </c>
      <c r="YC40" s="167" t="e">
        <f>#REF!*#REF! +#REF! *#REF! +#REF! *#REF! +#REF! *#REF! +#REF! *#REF!</f>
        <v>#REF!</v>
      </c>
      <c r="YD40" s="167" t="e">
        <f>#REF!*#REF! +#REF! *#REF! +#REF! *#REF! +#REF! *#REF! +#REF! *#REF!</f>
        <v>#REF!</v>
      </c>
      <c r="YE40" s="167" t="e">
        <f>#REF!*#REF! +#REF! *#REF! +#REF! *#REF! +#REF! *#REF! +#REF! *#REF!</f>
        <v>#REF!</v>
      </c>
      <c r="YF40" s="167" t="e">
        <f>#REF!*#REF! +#REF! *#REF! +#REF! *#REF! +#REF! *#REF! +#REF! *#REF!</f>
        <v>#REF!</v>
      </c>
      <c r="YG40" s="167" t="e">
        <f>#REF!*#REF! +#REF! *#REF! +#REF! *#REF! +#REF! *#REF! +#REF! *#REF!</f>
        <v>#REF!</v>
      </c>
      <c r="YH40" s="167" t="e">
        <f>#REF!*#REF! +#REF! *#REF! +#REF! *#REF! +#REF! *#REF! +#REF! *#REF!</f>
        <v>#REF!</v>
      </c>
      <c r="YI40" s="167" t="e">
        <f>#REF!*#REF! +#REF! *#REF! +#REF! *#REF! +#REF! *#REF! +#REF! *#REF!</f>
        <v>#REF!</v>
      </c>
      <c r="YJ40" s="167" t="e">
        <f>#REF!*#REF! +#REF! *#REF! +#REF! *#REF! +#REF! *#REF! +#REF! *#REF!</f>
        <v>#REF!</v>
      </c>
      <c r="YK40" s="167" t="e">
        <f>#REF!*#REF! +#REF! *#REF! +#REF! *#REF! +#REF! *#REF! +#REF! *#REF!</f>
        <v>#REF!</v>
      </c>
      <c r="YL40" s="167" t="e">
        <f>#REF!*#REF! +#REF! *#REF! +#REF! *#REF! +#REF! *#REF! +#REF! *#REF!</f>
        <v>#REF!</v>
      </c>
      <c r="YM40" s="167" t="e">
        <f>#REF!*#REF! +#REF! *#REF! +#REF! *#REF! +#REF! *#REF! +#REF! *#REF!</f>
        <v>#REF!</v>
      </c>
      <c r="YN40" s="167" t="e">
        <f>#REF!*#REF! +#REF! *#REF! +#REF! *#REF! +#REF! *#REF! +#REF! *#REF!</f>
        <v>#REF!</v>
      </c>
      <c r="YO40" s="167" t="e">
        <f>#REF!*#REF! +#REF! *#REF! +#REF! *#REF! +#REF! *#REF! +#REF! *#REF!</f>
        <v>#REF!</v>
      </c>
      <c r="YP40" s="167" t="e">
        <f>#REF!*#REF! +#REF! *#REF! +#REF! *#REF! +#REF! *#REF! +#REF! *#REF!</f>
        <v>#REF!</v>
      </c>
      <c r="YQ40" s="167" t="e">
        <f>#REF!*#REF! +#REF! *#REF! +#REF! *#REF! +#REF! *#REF! +#REF! *#REF!</f>
        <v>#REF!</v>
      </c>
      <c r="YR40" s="167" t="e">
        <f>#REF!*#REF! +#REF! *#REF! +#REF! *#REF! +#REF! *#REF! +#REF! *#REF!</f>
        <v>#REF!</v>
      </c>
      <c r="YS40" s="167" t="e">
        <f>#REF!*#REF! +#REF! *#REF! +#REF! *#REF! +#REF! *#REF! +#REF! *#REF!</f>
        <v>#REF!</v>
      </c>
      <c r="YT40" s="167" t="e">
        <f>#REF!*#REF! +#REF! *#REF! +#REF! *#REF! +#REF! *#REF! +#REF! *#REF!</f>
        <v>#REF!</v>
      </c>
      <c r="YU40" s="167" t="e">
        <f>#REF!*#REF! +#REF! *#REF! +#REF! *#REF! +#REF! *#REF! +#REF! *#REF!</f>
        <v>#REF!</v>
      </c>
      <c r="YV40" s="167" t="e">
        <f>#REF!*#REF! +#REF! *#REF! +#REF! *#REF! +#REF! *#REF! +#REF! *#REF!</f>
        <v>#REF!</v>
      </c>
      <c r="YW40" s="167" t="e">
        <f>#REF!*#REF! +#REF! *#REF! +#REF! *#REF! +#REF! *#REF! +#REF! *#REF!</f>
        <v>#REF!</v>
      </c>
      <c r="YX40" s="167" t="e">
        <f>#REF!*#REF! +#REF! *#REF! +#REF! *#REF! +#REF! *#REF! +#REF! *#REF!</f>
        <v>#REF!</v>
      </c>
      <c r="YY40" s="167" t="e">
        <f>#REF!*#REF! +#REF! *#REF! +#REF! *#REF! +#REF! *#REF! +#REF! *#REF!</f>
        <v>#REF!</v>
      </c>
      <c r="YZ40" s="167" t="e">
        <f>#REF!*#REF! +#REF! *#REF! +#REF! *#REF! +#REF! *#REF! +#REF! *#REF!</f>
        <v>#REF!</v>
      </c>
      <c r="ZA40" s="167" t="e">
        <f>#REF!*#REF! +#REF! *#REF! +#REF! *#REF! +#REF! *#REF! +#REF! *#REF!</f>
        <v>#REF!</v>
      </c>
      <c r="ZB40" s="167" t="e">
        <f>#REF!*#REF! +#REF! *#REF! +#REF! *#REF! +#REF! *#REF! +#REF! *#REF!</f>
        <v>#REF!</v>
      </c>
      <c r="ZC40" s="167" t="e">
        <f>#REF!*#REF! +#REF! *#REF! +#REF! *#REF! +#REF! *#REF! +#REF! *#REF!</f>
        <v>#REF!</v>
      </c>
      <c r="ZD40" s="167" t="e">
        <f>#REF!*#REF! +#REF! *#REF! +#REF! *#REF! +#REF! *#REF! +#REF! *#REF!</f>
        <v>#REF!</v>
      </c>
      <c r="ZE40" s="167" t="e">
        <f>#REF!*#REF! +#REF! *#REF! +#REF! *#REF! +#REF! *#REF! +#REF! *#REF!</f>
        <v>#REF!</v>
      </c>
      <c r="ZF40" s="167" t="e">
        <f>#REF!*#REF! +#REF! *#REF! +#REF! *#REF! +#REF! *#REF! +#REF! *#REF!</f>
        <v>#REF!</v>
      </c>
      <c r="ZG40" s="167" t="e">
        <f>#REF!*#REF! +#REF! *#REF! +#REF! *#REF! +#REF! *#REF! +#REF! *#REF!</f>
        <v>#REF!</v>
      </c>
      <c r="ZH40" s="167" t="e">
        <f>#REF!*#REF! +#REF! *#REF! +#REF! *#REF! +#REF! *#REF! +#REF! *#REF!</f>
        <v>#REF!</v>
      </c>
      <c r="ZI40" s="167" t="e">
        <f>#REF!*#REF! +#REF! *#REF! +#REF! *#REF! +#REF! *#REF! +#REF! *#REF!</f>
        <v>#REF!</v>
      </c>
      <c r="ZJ40" s="167" t="e">
        <f>#REF!*#REF! +#REF! *#REF! +#REF! *#REF! +#REF! *#REF! +#REF! *#REF!</f>
        <v>#REF!</v>
      </c>
      <c r="ZK40" s="167" t="e">
        <f>#REF!*#REF! +#REF! *#REF! +#REF! *#REF! +#REF! *#REF! +#REF! *#REF!</f>
        <v>#REF!</v>
      </c>
      <c r="ZL40" s="167" t="e">
        <f>#REF!*#REF! +#REF! *#REF! +#REF! *#REF! +#REF! *#REF! +#REF! *#REF!</f>
        <v>#REF!</v>
      </c>
      <c r="ZM40" s="167" t="e">
        <f>#REF!*#REF! +#REF! *#REF! +#REF! *#REF! +#REF! *#REF! +#REF! *#REF!</f>
        <v>#REF!</v>
      </c>
      <c r="ZN40" s="167" t="e">
        <f>#REF!*#REF! +#REF! *#REF! +#REF! *#REF! +#REF! *#REF! +#REF! *#REF!</f>
        <v>#REF!</v>
      </c>
      <c r="ZO40" s="167" t="e">
        <f>#REF!*#REF! +#REF! *#REF! +#REF! *#REF! +#REF! *#REF! +#REF! *#REF!</f>
        <v>#REF!</v>
      </c>
      <c r="ZP40" s="167" t="e">
        <f>#REF!*#REF! +#REF! *#REF! +#REF! *#REF! +#REF! *#REF! +#REF! *#REF!</f>
        <v>#REF!</v>
      </c>
      <c r="ZQ40" s="167" t="e">
        <f>#REF!*#REF! +#REF! *#REF! +#REF! *#REF! +#REF! *#REF! +#REF! *#REF!</f>
        <v>#REF!</v>
      </c>
      <c r="ZR40" s="167" t="e">
        <f>#REF!*#REF! +#REF! *#REF! +#REF! *#REF! +#REF! *#REF! +#REF! *#REF!</f>
        <v>#REF!</v>
      </c>
      <c r="ZS40" s="167" t="e">
        <f>#REF!*#REF! +#REF! *#REF! +#REF! *#REF! +#REF! *#REF! +#REF! *#REF!</f>
        <v>#REF!</v>
      </c>
      <c r="ZT40" s="167" t="e">
        <f>#REF!*#REF! +#REF! *#REF! +#REF! *#REF! +#REF! *#REF! +#REF! *#REF!</f>
        <v>#REF!</v>
      </c>
      <c r="ZU40" s="167" t="e">
        <f>#REF!*#REF! +#REF! *#REF! +#REF! *#REF! +#REF! *#REF! +#REF! *#REF!</f>
        <v>#REF!</v>
      </c>
      <c r="ZV40" s="167" t="e">
        <f>#REF!*#REF! +#REF! *#REF! +#REF! *#REF! +#REF! *#REF! +#REF! *#REF!</f>
        <v>#REF!</v>
      </c>
      <c r="ZW40" s="167" t="e">
        <f>#REF!*#REF! +#REF! *#REF! +#REF! *#REF! +#REF! *#REF! +#REF! *#REF!</f>
        <v>#REF!</v>
      </c>
      <c r="ZX40" s="167" t="e">
        <f>#REF!*#REF! +#REF! *#REF! +#REF! *#REF! +#REF! *#REF! +#REF! *#REF!</f>
        <v>#REF!</v>
      </c>
      <c r="ZY40" s="167" t="e">
        <f>#REF!*#REF! +#REF! *#REF! +#REF! *#REF! +#REF! *#REF! +#REF! *#REF!</f>
        <v>#REF!</v>
      </c>
      <c r="ZZ40" s="167" t="e">
        <f>#REF!*#REF! +#REF! *#REF! +#REF! *#REF! +#REF! *#REF! +#REF! *#REF!</f>
        <v>#REF!</v>
      </c>
      <c r="AAA40" s="167" t="e">
        <f>#REF!*#REF! +#REF! *#REF! +#REF! *#REF! +#REF! *#REF! +#REF! *#REF!</f>
        <v>#REF!</v>
      </c>
      <c r="AAB40" s="167" t="e">
        <f>#REF!*#REF! +#REF! *#REF! +#REF! *#REF! +#REF! *#REF! +#REF! *#REF!</f>
        <v>#REF!</v>
      </c>
      <c r="AAC40" s="167" t="e">
        <f>#REF!*#REF! +#REF! *#REF! +#REF! *#REF! +#REF! *#REF! +#REF! *#REF!</f>
        <v>#REF!</v>
      </c>
      <c r="AAD40" s="167" t="e">
        <f>#REF!*#REF! +#REF! *#REF! +#REF! *#REF! +#REF! *#REF! +#REF! *#REF!</f>
        <v>#REF!</v>
      </c>
      <c r="AAE40" s="167" t="e">
        <f>#REF!*#REF! +#REF! *#REF! +#REF! *#REF! +#REF! *#REF! +#REF! *#REF!</f>
        <v>#REF!</v>
      </c>
      <c r="AAF40" s="167" t="e">
        <f>#REF!*#REF! +#REF! *#REF! +#REF! *#REF! +#REF! *#REF! +#REF! *#REF!</f>
        <v>#REF!</v>
      </c>
      <c r="AAG40" s="167" t="e">
        <f>#REF!*#REF! +#REF! *#REF! +#REF! *#REF! +#REF! *#REF! +#REF! *#REF!</f>
        <v>#REF!</v>
      </c>
      <c r="AAH40" s="167" t="e">
        <f>#REF!*#REF! +#REF! *#REF! +#REF! *#REF! +#REF! *#REF! +#REF! *#REF!</f>
        <v>#REF!</v>
      </c>
      <c r="AAI40" s="167" t="e">
        <f>#REF!*#REF! +#REF! *#REF! +#REF! *#REF! +#REF! *#REF! +#REF! *#REF!</f>
        <v>#REF!</v>
      </c>
      <c r="AAJ40" s="167" t="e">
        <f>#REF!*#REF! +#REF! *#REF! +#REF! *#REF! +#REF! *#REF! +#REF! *#REF!</f>
        <v>#REF!</v>
      </c>
      <c r="AAK40" s="167" t="e">
        <f>#REF!*#REF! +#REF! *#REF! +#REF! *#REF! +#REF! *#REF! +#REF! *#REF!</f>
        <v>#REF!</v>
      </c>
      <c r="AAL40" s="167" t="e">
        <f>#REF!*#REF! +#REF! *#REF! +#REF! *#REF! +#REF! *#REF! +#REF! *#REF!</f>
        <v>#REF!</v>
      </c>
      <c r="AAM40" s="167" t="e">
        <f>#REF!*#REF! +#REF! *#REF! +#REF! *#REF! +#REF! *#REF! +#REF! *#REF!</f>
        <v>#REF!</v>
      </c>
      <c r="AAN40" s="167" t="e">
        <f>#REF!*#REF! +#REF! *#REF! +#REF! *#REF! +#REF! *#REF! +#REF! *#REF!</f>
        <v>#REF!</v>
      </c>
      <c r="AAO40" s="167" t="e">
        <f>#REF!*#REF! +#REF! *#REF! +#REF! *#REF! +#REF! *#REF! +#REF! *#REF!</f>
        <v>#REF!</v>
      </c>
      <c r="AAP40" s="167" t="e">
        <f>#REF!*#REF! +#REF! *#REF! +#REF! *#REF! +#REF! *#REF! +#REF! *#REF!</f>
        <v>#REF!</v>
      </c>
      <c r="AAQ40" s="167" t="e">
        <f>#REF!*#REF! +#REF! *#REF! +#REF! *#REF! +#REF! *#REF! +#REF! *#REF!</f>
        <v>#REF!</v>
      </c>
      <c r="AAR40" s="167" t="e">
        <f>#REF!*#REF! +#REF! *#REF! +#REF! *#REF! +#REF! *#REF! +#REF! *#REF!</f>
        <v>#REF!</v>
      </c>
      <c r="AAS40" s="167" t="e">
        <f>#REF!*#REF! +#REF! *#REF! +#REF! *#REF! +#REF! *#REF! +#REF! *#REF!</f>
        <v>#REF!</v>
      </c>
      <c r="AAT40" s="167" t="e">
        <f>#REF!*#REF! +#REF! *#REF! +#REF! *#REF! +#REF! *#REF! +#REF! *#REF!</f>
        <v>#REF!</v>
      </c>
      <c r="AAU40" s="167" t="e">
        <f>#REF!*#REF! +#REF! *#REF! +#REF! *#REF! +#REF! *#REF! +#REF! *#REF!</f>
        <v>#REF!</v>
      </c>
      <c r="AAV40" s="167" t="e">
        <f>#REF!*#REF! +#REF! *#REF! +#REF! *#REF! +#REF! *#REF! +#REF! *#REF!</f>
        <v>#REF!</v>
      </c>
      <c r="AAW40" s="167" t="e">
        <f>#REF!*#REF! +#REF! *#REF! +#REF! *#REF! +#REF! *#REF! +#REF! *#REF!</f>
        <v>#REF!</v>
      </c>
      <c r="AAX40" s="167" t="e">
        <f>#REF!*#REF! +#REF! *#REF! +#REF! *#REF! +#REF! *#REF! +#REF! *#REF!</f>
        <v>#REF!</v>
      </c>
      <c r="AAY40" s="167" t="e">
        <f>#REF!*#REF! +#REF! *#REF! +#REF! *#REF! +#REF! *#REF! +#REF! *#REF!</f>
        <v>#REF!</v>
      </c>
      <c r="AAZ40" s="167" t="e">
        <f>#REF!*#REF! +#REF! *#REF! +#REF! *#REF! +#REF! *#REF! +#REF! *#REF!</f>
        <v>#REF!</v>
      </c>
      <c r="ABA40" s="167" t="e">
        <f>#REF!*#REF! +#REF! *#REF! +#REF! *#REF! +#REF! *#REF! +#REF! *#REF!</f>
        <v>#REF!</v>
      </c>
      <c r="ABB40" s="167" t="e">
        <f>#REF!*#REF! +#REF! *#REF! +#REF! *#REF! +#REF! *#REF! +#REF! *#REF!</f>
        <v>#REF!</v>
      </c>
      <c r="ABC40" s="167" t="e">
        <f>#REF!*#REF! +#REF! *#REF! +#REF! *#REF! +#REF! *#REF! +#REF! *#REF!</f>
        <v>#REF!</v>
      </c>
      <c r="ABD40" s="167" t="e">
        <f>#REF!*#REF! +#REF! *#REF! +#REF! *#REF! +#REF! *#REF! +#REF! *#REF!</f>
        <v>#REF!</v>
      </c>
      <c r="ABE40" s="167" t="e">
        <f>#REF!*#REF! +#REF! *#REF! +#REF! *#REF! +#REF! *#REF! +#REF! *#REF!</f>
        <v>#REF!</v>
      </c>
      <c r="ABF40" s="167" t="e">
        <f>#REF!*#REF! +#REF! *#REF! +#REF! *#REF! +#REF! *#REF! +#REF! *#REF!</f>
        <v>#REF!</v>
      </c>
      <c r="ABG40" s="167" t="e">
        <f>#REF!*#REF! +#REF! *#REF! +#REF! *#REF! +#REF! *#REF! +#REF! *#REF!</f>
        <v>#REF!</v>
      </c>
      <c r="ABH40" s="167" t="e">
        <f>#REF!*#REF! +#REF! *#REF! +#REF! *#REF! +#REF! *#REF! +#REF! *#REF!</f>
        <v>#REF!</v>
      </c>
      <c r="ABI40" s="167" t="e">
        <f>#REF!*#REF! +#REF! *#REF! +#REF! *#REF! +#REF! *#REF! +#REF! *#REF!</f>
        <v>#REF!</v>
      </c>
      <c r="ABJ40" s="167" t="e">
        <f>#REF!*#REF! +#REF! *#REF! +#REF! *#REF! +#REF! *#REF! +#REF! *#REF!</f>
        <v>#REF!</v>
      </c>
      <c r="ABK40" s="167" t="e">
        <f>#REF!*#REF! +#REF! *#REF! +#REF! *#REF! +#REF! *#REF! +#REF! *#REF!</f>
        <v>#REF!</v>
      </c>
      <c r="ABL40" s="167" t="e">
        <f>#REF!*#REF! +#REF! *#REF! +#REF! *#REF! +#REF! *#REF! +#REF! *#REF!</f>
        <v>#REF!</v>
      </c>
      <c r="ABM40" s="167" t="e">
        <f>#REF!*#REF! +#REF! *#REF! +#REF! *#REF! +#REF! *#REF! +#REF! *#REF!</f>
        <v>#REF!</v>
      </c>
      <c r="ABN40" s="167" t="e">
        <f>#REF!*#REF! +#REF! *#REF! +#REF! *#REF! +#REF! *#REF! +#REF! *#REF!</f>
        <v>#REF!</v>
      </c>
      <c r="ABO40" s="167" t="e">
        <f>#REF!*#REF! +#REF! *#REF! +#REF! *#REF! +#REF! *#REF! +#REF! *#REF!</f>
        <v>#REF!</v>
      </c>
      <c r="ABP40" s="167" t="e">
        <f>#REF!*#REF! +#REF! *#REF! +#REF! *#REF! +#REF! *#REF! +#REF! *#REF!</f>
        <v>#REF!</v>
      </c>
      <c r="ABQ40" s="167" t="e">
        <f>#REF!*#REF! +#REF! *#REF! +#REF! *#REF! +#REF! *#REF! +#REF! *#REF!</f>
        <v>#REF!</v>
      </c>
      <c r="ABR40" s="167" t="e">
        <f>#REF!*#REF! +#REF! *#REF! +#REF! *#REF! +#REF! *#REF! +#REF! *#REF!</f>
        <v>#REF!</v>
      </c>
      <c r="ABS40" s="167" t="e">
        <f>#REF!*#REF! +#REF! *#REF! +#REF! *#REF! +#REF! *#REF! +#REF! *#REF!</f>
        <v>#REF!</v>
      </c>
      <c r="ABT40" s="167" t="e">
        <f>#REF!*#REF! +#REF! *#REF! +#REF! *#REF! +#REF! *#REF! +#REF! *#REF!</f>
        <v>#REF!</v>
      </c>
      <c r="ABU40" s="167" t="e">
        <f>#REF!*#REF! +#REF! *#REF! +#REF! *#REF! +#REF! *#REF! +#REF! *#REF!</f>
        <v>#REF!</v>
      </c>
      <c r="ABV40" s="167" t="e">
        <f>#REF!*#REF! +#REF! *#REF! +#REF! *#REF! +#REF! *#REF! +#REF! *#REF!</f>
        <v>#REF!</v>
      </c>
      <c r="ABW40" s="167" t="e">
        <f>#REF!*#REF! +#REF! *#REF! +#REF! *#REF! +#REF! *#REF! +#REF! *#REF!</f>
        <v>#REF!</v>
      </c>
      <c r="ABX40" s="167" t="e">
        <f>#REF!*#REF! +#REF! *#REF! +#REF! *#REF! +#REF! *#REF! +#REF! *#REF!</f>
        <v>#REF!</v>
      </c>
      <c r="ABY40" s="167" t="e">
        <f>#REF!*#REF! +#REF! *#REF! +#REF! *#REF! +#REF! *#REF! +#REF! *#REF!</f>
        <v>#REF!</v>
      </c>
      <c r="ABZ40" s="167" t="e">
        <f>#REF!*#REF! +#REF! *#REF! +#REF! *#REF! +#REF! *#REF! +#REF! *#REF!</f>
        <v>#REF!</v>
      </c>
      <c r="ACA40" s="167" t="e">
        <f>#REF!*#REF! +#REF! *#REF! +#REF! *#REF! +#REF! *#REF! +#REF! *#REF!</f>
        <v>#REF!</v>
      </c>
      <c r="ACB40" s="167" t="e">
        <f>#REF!*#REF! +#REF! *#REF! +#REF! *#REF! +#REF! *#REF! +#REF! *#REF!</f>
        <v>#REF!</v>
      </c>
      <c r="ACC40" s="167" t="e">
        <f>#REF!*#REF! +#REF! *#REF! +#REF! *#REF! +#REF! *#REF! +#REF! *#REF!</f>
        <v>#REF!</v>
      </c>
      <c r="ACD40" s="167" t="e">
        <f>#REF!*#REF! +#REF! *#REF! +#REF! *#REF! +#REF! *#REF! +#REF! *#REF!</f>
        <v>#REF!</v>
      </c>
      <c r="ACE40" s="167" t="e">
        <f>#REF!*#REF! +#REF! *#REF! +#REF! *#REF! +#REF! *#REF! +#REF! *#REF!</f>
        <v>#REF!</v>
      </c>
      <c r="ACF40" s="167" t="e">
        <f>#REF!*#REF! +#REF! *#REF! +#REF! *#REF! +#REF! *#REF! +#REF! *#REF!</f>
        <v>#REF!</v>
      </c>
      <c r="ACG40" s="167" t="e">
        <f>#REF!*#REF! +#REF! *#REF! +#REF! *#REF! +#REF! *#REF! +#REF! *#REF!</f>
        <v>#REF!</v>
      </c>
      <c r="ACH40" s="167" t="e">
        <f>#REF!*#REF! +#REF! *#REF! +#REF! *#REF! +#REF! *#REF! +#REF! *#REF!</f>
        <v>#REF!</v>
      </c>
      <c r="ACI40" s="167" t="e">
        <f>#REF!*#REF! +#REF! *#REF! +#REF! *#REF! +#REF! *#REF! +#REF! *#REF!</f>
        <v>#REF!</v>
      </c>
      <c r="ACJ40" s="167" t="e">
        <f>#REF!*#REF! +#REF! *#REF! +#REF! *#REF! +#REF! *#REF! +#REF! *#REF!</f>
        <v>#REF!</v>
      </c>
      <c r="ACK40" s="167" t="e">
        <f>#REF!*#REF! +#REF! *#REF! +#REF! *#REF! +#REF! *#REF! +#REF! *#REF!</f>
        <v>#REF!</v>
      </c>
      <c r="ACL40" s="167" t="e">
        <f>#REF!*#REF! +#REF! *#REF! +#REF! *#REF! +#REF! *#REF! +#REF! *#REF!</f>
        <v>#REF!</v>
      </c>
      <c r="ACM40" s="167" t="e">
        <f>#REF!*#REF! +#REF! *#REF! +#REF! *#REF! +#REF! *#REF! +#REF! *#REF!</f>
        <v>#REF!</v>
      </c>
      <c r="ACN40" s="167" t="e">
        <f>#REF!*#REF! +#REF! *#REF! +#REF! *#REF! +#REF! *#REF! +#REF! *#REF!</f>
        <v>#REF!</v>
      </c>
      <c r="ACO40" s="167" t="e">
        <f>#REF!*#REF! +#REF! *#REF! +#REF! *#REF! +#REF! *#REF! +#REF! *#REF!</f>
        <v>#REF!</v>
      </c>
      <c r="ACP40" s="167" t="e">
        <f>#REF!*#REF! +#REF! *#REF! +#REF! *#REF! +#REF! *#REF! +#REF! *#REF!</f>
        <v>#REF!</v>
      </c>
      <c r="ACQ40" s="167" t="e">
        <f>#REF!*#REF! +#REF! *#REF! +#REF! *#REF! +#REF! *#REF! +#REF! *#REF!</f>
        <v>#REF!</v>
      </c>
      <c r="ACR40" s="167" t="e">
        <f>#REF!*#REF! +#REF! *#REF! +#REF! *#REF! +#REF! *#REF! +#REF! *#REF!</f>
        <v>#REF!</v>
      </c>
      <c r="ACS40" s="167" t="e">
        <f>#REF!*#REF! +#REF! *#REF! +#REF! *#REF! +#REF! *#REF! +#REF! *#REF!</f>
        <v>#REF!</v>
      </c>
      <c r="ACT40" s="167" t="e">
        <f>#REF!*#REF! +#REF! *#REF! +#REF! *#REF! +#REF! *#REF! +#REF! *#REF!</f>
        <v>#REF!</v>
      </c>
      <c r="ACU40" s="167" t="e">
        <f>#REF!*#REF! +#REF! *#REF! +#REF! *#REF! +#REF! *#REF! +#REF! *#REF!</f>
        <v>#REF!</v>
      </c>
      <c r="ACV40" s="167" t="e">
        <f>#REF!*#REF! +#REF! *#REF! +#REF! *#REF! +#REF! *#REF! +#REF! *#REF!</f>
        <v>#REF!</v>
      </c>
      <c r="ACW40" s="167" t="e">
        <f>#REF!*#REF! +#REF! *#REF! +#REF! *#REF! +#REF! *#REF! +#REF! *#REF!</f>
        <v>#REF!</v>
      </c>
      <c r="ACX40" s="167" t="e">
        <f>#REF!*#REF! +#REF! *#REF! +#REF! *#REF! +#REF! *#REF! +#REF! *#REF!</f>
        <v>#REF!</v>
      </c>
      <c r="ACY40" s="167" t="e">
        <f>#REF!*#REF! +#REF! *#REF! +#REF! *#REF! +#REF! *#REF! +#REF! *#REF!</f>
        <v>#REF!</v>
      </c>
      <c r="ACZ40" s="167" t="e">
        <f>#REF!*#REF! +#REF! *#REF! +#REF! *#REF! +#REF! *#REF! +#REF! *#REF!</f>
        <v>#REF!</v>
      </c>
      <c r="ADA40" s="167" t="e">
        <f>#REF!*#REF! +#REF! *#REF! +#REF! *#REF! +#REF! *#REF! +#REF! *#REF!</f>
        <v>#REF!</v>
      </c>
      <c r="ADB40" s="167" t="e">
        <f>#REF!*#REF! +#REF! *#REF! +#REF! *#REF! +#REF! *#REF! +#REF! *#REF!</f>
        <v>#REF!</v>
      </c>
      <c r="ADC40" s="167" t="e">
        <f>#REF!*#REF! +#REF! *#REF! +#REF! *#REF! +#REF! *#REF! +#REF! *#REF!</f>
        <v>#REF!</v>
      </c>
      <c r="ADD40" s="167" t="e">
        <f>#REF!*#REF! +#REF! *#REF! +#REF! *#REF! +#REF! *#REF! +#REF! *#REF!</f>
        <v>#REF!</v>
      </c>
      <c r="ADE40" s="167" t="e">
        <f>#REF!*#REF! +#REF! *#REF! +#REF! *#REF! +#REF! *#REF! +#REF! *#REF!</f>
        <v>#REF!</v>
      </c>
      <c r="ADF40" s="167" t="e">
        <f>#REF!*#REF! +#REF! *#REF! +#REF! *#REF! +#REF! *#REF! +#REF! *#REF!</f>
        <v>#REF!</v>
      </c>
      <c r="ADG40" s="167" t="e">
        <f>#REF!*#REF! +#REF! *#REF! +#REF! *#REF! +#REF! *#REF! +#REF! *#REF!</f>
        <v>#REF!</v>
      </c>
      <c r="ADH40" s="167" t="e">
        <f>#REF!*#REF! +#REF! *#REF! +#REF! *#REF! +#REF! *#REF! +#REF! *#REF!</f>
        <v>#REF!</v>
      </c>
      <c r="ADI40" s="167" t="e">
        <f>#REF!*#REF! +#REF! *#REF! +#REF! *#REF! +#REF! *#REF! +#REF! *#REF!</f>
        <v>#REF!</v>
      </c>
      <c r="ADJ40" s="167" t="e">
        <f>#REF!*#REF! +#REF! *#REF! +#REF! *#REF! +#REF! *#REF! +#REF! *#REF!</f>
        <v>#REF!</v>
      </c>
      <c r="ADK40" s="167" t="e">
        <f>#REF!*#REF! +#REF! *#REF! +#REF! *#REF! +#REF! *#REF! +#REF! *#REF!</f>
        <v>#REF!</v>
      </c>
      <c r="ADL40" s="167" t="e">
        <f>#REF!*#REF! +#REF! *#REF! +#REF! *#REF! +#REF! *#REF! +#REF! *#REF!</f>
        <v>#REF!</v>
      </c>
      <c r="ADM40" s="167" t="e">
        <f>#REF!*#REF! +#REF! *#REF! +#REF! *#REF! +#REF! *#REF! +#REF! *#REF!</f>
        <v>#REF!</v>
      </c>
      <c r="ADN40" s="167" t="e">
        <f>#REF!*#REF! +#REF! *#REF! +#REF! *#REF! +#REF! *#REF! +#REF! *#REF!</f>
        <v>#REF!</v>
      </c>
      <c r="ADO40" s="167" t="e">
        <f>#REF!*#REF! +#REF! *#REF! +#REF! *#REF! +#REF! *#REF! +#REF! *#REF!</f>
        <v>#REF!</v>
      </c>
      <c r="ADP40" s="167" t="e">
        <f>#REF!*#REF! +#REF! *#REF! +#REF! *#REF! +#REF! *#REF! +#REF! *#REF!</f>
        <v>#REF!</v>
      </c>
      <c r="ADQ40" s="167" t="e">
        <f>#REF!*#REF! +#REF! *#REF! +#REF! *#REF! +#REF! *#REF! +#REF! *#REF!</f>
        <v>#REF!</v>
      </c>
      <c r="ADR40" s="167" t="e">
        <f>#REF!*#REF! +#REF! *#REF! +#REF! *#REF! +#REF! *#REF! +#REF! *#REF!</f>
        <v>#REF!</v>
      </c>
      <c r="ADS40" s="167" t="e">
        <f>#REF!*#REF! +#REF! *#REF! +#REF! *#REF! +#REF! *#REF! +#REF! *#REF!</f>
        <v>#REF!</v>
      </c>
      <c r="ADT40" s="167" t="e">
        <f>#REF!*#REF! +#REF! *#REF! +#REF! *#REF! +#REF! *#REF! +#REF! *#REF!</f>
        <v>#REF!</v>
      </c>
      <c r="ADU40" s="167" t="e">
        <f>#REF!*#REF! +#REF! *#REF! +#REF! *#REF! +#REF! *#REF! +#REF! *#REF!</f>
        <v>#REF!</v>
      </c>
      <c r="ADV40" s="167" t="e">
        <f>#REF!*#REF! +#REF! *#REF! +#REF! *#REF! +#REF! *#REF! +#REF! *#REF!</f>
        <v>#REF!</v>
      </c>
      <c r="ADW40" s="167" t="e">
        <f>#REF!*#REF! +#REF! *#REF! +#REF! *#REF! +#REF! *#REF! +#REF! *#REF!</f>
        <v>#REF!</v>
      </c>
      <c r="ADX40" s="167" t="e">
        <f>#REF!*#REF! +#REF! *#REF! +#REF! *#REF! +#REF! *#REF! +#REF! *#REF!</f>
        <v>#REF!</v>
      </c>
      <c r="ADY40" s="167" t="e">
        <f>#REF!*#REF! +#REF! *#REF! +#REF! *#REF! +#REF! *#REF! +#REF! *#REF!</f>
        <v>#REF!</v>
      </c>
      <c r="ADZ40" s="167" t="e">
        <f>#REF!*#REF! +#REF! *#REF! +#REF! *#REF! +#REF! *#REF! +#REF! *#REF!</f>
        <v>#REF!</v>
      </c>
      <c r="AEA40" s="167" t="e">
        <f>#REF!*#REF! +#REF! *#REF! +#REF! *#REF! +#REF! *#REF! +#REF! *#REF!</f>
        <v>#REF!</v>
      </c>
      <c r="AEB40" s="167" t="e">
        <f>#REF!*#REF! +#REF! *#REF! +#REF! *#REF! +#REF! *#REF! +#REF! *#REF!</f>
        <v>#REF!</v>
      </c>
      <c r="AEC40" s="167" t="e">
        <f>#REF!*#REF! +#REF! *#REF! +#REF! *#REF! +#REF! *#REF! +#REF! *#REF!</f>
        <v>#REF!</v>
      </c>
      <c r="AED40" s="167" t="e">
        <f>#REF!*#REF! +#REF! *#REF! +#REF! *#REF! +#REF! *#REF! +#REF! *#REF!</f>
        <v>#REF!</v>
      </c>
      <c r="AEE40" s="167" t="e">
        <f>#REF!*#REF! +#REF! *#REF! +#REF! *#REF! +#REF! *#REF! +#REF! *#REF!</f>
        <v>#REF!</v>
      </c>
      <c r="AEF40" s="167" t="e">
        <f>#REF!*#REF! +#REF! *#REF! +#REF! *#REF! +#REF! *#REF! +#REF! *#REF!</f>
        <v>#REF!</v>
      </c>
      <c r="AEG40" s="167" t="e">
        <f>#REF!*#REF! +#REF! *#REF! +#REF! *#REF! +#REF! *#REF! +#REF! *#REF!</f>
        <v>#REF!</v>
      </c>
      <c r="AEH40" s="167" t="e">
        <f>#REF!*#REF! +#REF! *#REF! +#REF! *#REF! +#REF! *#REF! +#REF! *#REF!</f>
        <v>#REF!</v>
      </c>
      <c r="AEI40" s="167" t="e">
        <f>#REF!*#REF! +#REF! *#REF! +#REF! *#REF! +#REF! *#REF! +#REF! *#REF!</f>
        <v>#REF!</v>
      </c>
      <c r="AEJ40" s="167" t="e">
        <f>#REF!*#REF! +#REF! *#REF! +#REF! *#REF! +#REF! *#REF! +#REF! *#REF!</f>
        <v>#REF!</v>
      </c>
      <c r="AEK40" s="167" t="e">
        <f>#REF!*#REF! +#REF! *#REF! +#REF! *#REF! +#REF! *#REF! +#REF! *#REF!</f>
        <v>#REF!</v>
      </c>
      <c r="AEL40" s="167" t="e">
        <f>#REF!*#REF! +#REF! *#REF! +#REF! *#REF! +#REF! *#REF! +#REF! *#REF!</f>
        <v>#REF!</v>
      </c>
      <c r="AEM40" s="167" t="e">
        <f>#REF!*#REF! +#REF! *#REF! +#REF! *#REF! +#REF! *#REF! +#REF! *#REF!</f>
        <v>#REF!</v>
      </c>
      <c r="AEN40" s="167" t="e">
        <f>#REF!*#REF! +#REF! *#REF! +#REF! *#REF! +#REF! *#REF! +#REF! *#REF!</f>
        <v>#REF!</v>
      </c>
      <c r="AEO40" s="167" t="e">
        <f>#REF!*#REF! +#REF! *#REF! +#REF! *#REF! +#REF! *#REF! +#REF! *#REF!</f>
        <v>#REF!</v>
      </c>
      <c r="AEP40" s="167" t="e">
        <f>#REF!*#REF! +#REF! *#REF! +#REF! *#REF! +#REF! *#REF! +#REF! *#REF!</f>
        <v>#REF!</v>
      </c>
      <c r="AEQ40" s="167" t="e">
        <f>#REF!*#REF! +#REF! *#REF! +#REF! *#REF! +#REF! *#REF! +#REF! *#REF!</f>
        <v>#REF!</v>
      </c>
      <c r="AER40" s="167" t="e">
        <f>#REF!*#REF! +#REF! *#REF! +#REF! *#REF! +#REF! *#REF! +#REF! *#REF!</f>
        <v>#REF!</v>
      </c>
      <c r="AES40" s="167" t="e">
        <f>#REF!*#REF! +#REF! *#REF! +#REF! *#REF! +#REF! *#REF! +#REF! *#REF!</f>
        <v>#REF!</v>
      </c>
      <c r="AET40" s="167" t="e">
        <f>#REF!*#REF! +#REF! *#REF! +#REF! *#REF! +#REF! *#REF! +#REF! *#REF!</f>
        <v>#REF!</v>
      </c>
      <c r="AEU40" s="167" t="e">
        <f>#REF!*#REF! +#REF! *#REF! +#REF! *#REF! +#REF! *#REF! +#REF! *#REF!</f>
        <v>#REF!</v>
      </c>
      <c r="AEV40" s="167" t="e">
        <f>#REF!*#REF! +#REF! *#REF! +#REF! *#REF! +#REF! *#REF! +#REF! *#REF!</f>
        <v>#REF!</v>
      </c>
      <c r="AEW40" s="167" t="e">
        <f>#REF!*#REF! +#REF! *#REF! +#REF! *#REF! +#REF! *#REF! +#REF! *#REF!</f>
        <v>#REF!</v>
      </c>
      <c r="AEX40" s="167" t="e">
        <f>#REF!*#REF! +#REF! *#REF! +#REF! *#REF! +#REF! *#REF! +#REF! *#REF!</f>
        <v>#REF!</v>
      </c>
      <c r="AEY40" s="167" t="e">
        <f>#REF!*#REF! +#REF! *#REF! +#REF! *#REF! +#REF! *#REF! +#REF! *#REF!</f>
        <v>#REF!</v>
      </c>
      <c r="AEZ40" s="167" t="e">
        <f>#REF!*#REF! +#REF! *#REF! +#REF! *#REF! +#REF! *#REF! +#REF! *#REF!</f>
        <v>#REF!</v>
      </c>
      <c r="AFA40" s="167" t="e">
        <f>#REF!*#REF! +#REF! *#REF! +#REF! *#REF! +#REF! *#REF! +#REF! *#REF!</f>
        <v>#REF!</v>
      </c>
      <c r="AFB40" s="167" t="e">
        <f>#REF!*#REF! +#REF! *#REF! +#REF! *#REF! +#REF! *#REF! +#REF! *#REF!</f>
        <v>#REF!</v>
      </c>
      <c r="AFC40" s="167" t="e">
        <f>#REF!*#REF! +#REF! *#REF! +#REF! *#REF! +#REF! *#REF! +#REF! *#REF!</f>
        <v>#REF!</v>
      </c>
      <c r="AFD40" s="167" t="e">
        <f>#REF!*#REF! +#REF! *#REF! +#REF! *#REF! +#REF! *#REF! +#REF! *#REF!</f>
        <v>#REF!</v>
      </c>
      <c r="AFE40" s="167" t="e">
        <f>#REF!*#REF! +#REF! *#REF! +#REF! *#REF! +#REF! *#REF! +#REF! *#REF!</f>
        <v>#REF!</v>
      </c>
      <c r="AFF40" s="167" t="e">
        <f>#REF!*#REF! +#REF! *#REF! +#REF! *#REF! +#REF! *#REF! +#REF! *#REF!</f>
        <v>#REF!</v>
      </c>
      <c r="AFG40" s="167" t="e">
        <f>#REF!*#REF! +#REF! *#REF! +#REF! *#REF! +#REF! *#REF! +#REF! *#REF!</f>
        <v>#REF!</v>
      </c>
      <c r="AFH40" s="167" t="e">
        <f>#REF!*#REF! +#REF! *#REF! +#REF! *#REF! +#REF! *#REF! +#REF! *#REF!</f>
        <v>#REF!</v>
      </c>
      <c r="AFI40" s="167" t="e">
        <f>#REF!*#REF! +#REF! *#REF! +#REF! *#REF! +#REF! *#REF! +#REF! *#REF!</f>
        <v>#REF!</v>
      </c>
      <c r="AFJ40" s="167" t="e">
        <f>#REF!*#REF! +#REF! *#REF! +#REF! *#REF! +#REF! *#REF! +#REF! *#REF!</f>
        <v>#REF!</v>
      </c>
      <c r="AFK40" s="167" t="e">
        <f>#REF!*#REF! +#REF! *#REF! +#REF! *#REF! +#REF! *#REF! +#REF! *#REF!</f>
        <v>#REF!</v>
      </c>
      <c r="AFL40" s="167" t="e">
        <f>#REF!*#REF! +#REF! *#REF! +#REF! *#REF! +#REF! *#REF! +#REF! *#REF!</f>
        <v>#REF!</v>
      </c>
      <c r="AFM40" s="167" t="e">
        <f>#REF!*#REF! +#REF! *#REF! +#REF! *#REF! +#REF! *#REF! +#REF! *#REF!</f>
        <v>#REF!</v>
      </c>
      <c r="AFN40" s="167" t="e">
        <f>#REF!*#REF! +#REF! *#REF! +#REF! *#REF! +#REF! *#REF! +#REF! *#REF!</f>
        <v>#REF!</v>
      </c>
      <c r="AFO40" s="167" t="e">
        <f>#REF!*#REF! +#REF! *#REF! +#REF! *#REF! +#REF! *#REF! +#REF! *#REF!</f>
        <v>#REF!</v>
      </c>
      <c r="AFP40" s="167" t="e">
        <f>#REF!*#REF! +#REF! *#REF! +#REF! *#REF! +#REF! *#REF! +#REF! *#REF!</f>
        <v>#REF!</v>
      </c>
      <c r="AFQ40" s="167" t="e">
        <f>#REF!*#REF! +#REF! *#REF! +#REF! *#REF! +#REF! *#REF! +#REF! *#REF!</f>
        <v>#REF!</v>
      </c>
      <c r="AFR40" s="167" t="e">
        <f>#REF!*#REF! +#REF! *#REF! +#REF! *#REF! +#REF! *#REF! +#REF! *#REF!</f>
        <v>#REF!</v>
      </c>
      <c r="AFS40" s="167" t="e">
        <f>#REF!*#REF! +#REF! *#REF! +#REF! *#REF! +#REF! *#REF! +#REF! *#REF!</f>
        <v>#REF!</v>
      </c>
      <c r="AFT40" s="167" t="e">
        <f>#REF!*#REF! +#REF! *#REF! +#REF! *#REF! +#REF! *#REF! +#REF! *#REF!</f>
        <v>#REF!</v>
      </c>
      <c r="AFU40" s="167" t="e">
        <f>#REF!*#REF! +#REF! *#REF! +#REF! *#REF! +#REF! *#REF! +#REF! *#REF!</f>
        <v>#REF!</v>
      </c>
      <c r="AFV40" s="167" t="e">
        <f>#REF!*#REF! +#REF! *#REF! +#REF! *#REF! +#REF! *#REF! +#REF! *#REF!</f>
        <v>#REF!</v>
      </c>
      <c r="AFW40" s="167" t="e">
        <f>#REF!*#REF! +#REF! *#REF! +#REF! *#REF! +#REF! *#REF! +#REF! *#REF!</f>
        <v>#REF!</v>
      </c>
      <c r="AFX40" s="167" t="e">
        <f>#REF!*#REF! +#REF! *#REF! +#REF! *#REF! +#REF! *#REF! +#REF! *#REF!</f>
        <v>#REF!</v>
      </c>
      <c r="AFY40" s="167" t="e">
        <f>#REF!*#REF! +#REF! *#REF! +#REF! *#REF! +#REF! *#REF! +#REF! *#REF!</f>
        <v>#REF!</v>
      </c>
      <c r="AFZ40" s="167" t="e">
        <f>#REF!*#REF! +#REF! *#REF! +#REF! *#REF! +#REF! *#REF! +#REF! *#REF!</f>
        <v>#REF!</v>
      </c>
      <c r="AGA40" s="167" t="e">
        <f>#REF!*#REF! +#REF! *#REF! +#REF! *#REF! +#REF! *#REF! +#REF! *#REF!</f>
        <v>#REF!</v>
      </c>
      <c r="AGB40" s="167" t="e">
        <f>#REF!*#REF! +#REF! *#REF! +#REF! *#REF! +#REF! *#REF! +#REF! *#REF!</f>
        <v>#REF!</v>
      </c>
      <c r="AGC40" s="167" t="e">
        <f>#REF!*#REF! +#REF! *#REF! +#REF! *#REF! +#REF! *#REF! +#REF! *#REF!</f>
        <v>#REF!</v>
      </c>
      <c r="AGD40" s="167" t="e">
        <f>#REF!*#REF! +#REF! *#REF! +#REF! *#REF! +#REF! *#REF! +#REF! *#REF!</f>
        <v>#REF!</v>
      </c>
      <c r="AGE40" s="167" t="e">
        <f>#REF!*#REF! +#REF! *#REF! +#REF! *#REF! +#REF! *#REF! +#REF! *#REF!</f>
        <v>#REF!</v>
      </c>
      <c r="AGF40" s="167" t="e">
        <f>#REF!*#REF! +#REF! *#REF! +#REF! *#REF! +#REF! *#REF! +#REF! *#REF!</f>
        <v>#REF!</v>
      </c>
      <c r="AGG40" s="167" t="e">
        <f>#REF!*#REF! +#REF! *#REF! +#REF! *#REF! +#REF! *#REF! +#REF! *#REF!</f>
        <v>#REF!</v>
      </c>
      <c r="AGH40" s="167" t="e">
        <f>#REF!*#REF! +#REF! *#REF! +#REF! *#REF! +#REF! *#REF! +#REF! *#REF!</f>
        <v>#REF!</v>
      </c>
      <c r="AGI40" s="167" t="e">
        <f>#REF!*#REF! +#REF! *#REF! +#REF! *#REF! +#REF! *#REF! +#REF! *#REF!</f>
        <v>#REF!</v>
      </c>
      <c r="AGJ40" s="167" t="e">
        <f>#REF!*#REF! +#REF! *#REF! +#REF! *#REF! +#REF! *#REF! +#REF! *#REF!</f>
        <v>#REF!</v>
      </c>
      <c r="AGK40" s="167" t="e">
        <f>#REF!*#REF! +#REF! *#REF! +#REF! *#REF! +#REF! *#REF! +#REF! *#REF!</f>
        <v>#REF!</v>
      </c>
      <c r="AGL40" s="167" t="e">
        <f>#REF!*#REF! +#REF! *#REF! +#REF! *#REF! +#REF! *#REF! +#REF! *#REF!</f>
        <v>#REF!</v>
      </c>
      <c r="AGM40" s="167" t="e">
        <f>#REF!*#REF! +#REF! *#REF! +#REF! *#REF! +#REF! *#REF! +#REF! *#REF!</f>
        <v>#REF!</v>
      </c>
      <c r="AGN40" s="167" t="e">
        <f>#REF!*#REF! +#REF! *#REF! +#REF! *#REF! +#REF! *#REF! +#REF! *#REF!</f>
        <v>#REF!</v>
      </c>
      <c r="AGO40" s="167" t="e">
        <f>#REF!*#REF! +#REF! *#REF! +#REF! *#REF! +#REF! *#REF! +#REF! *#REF!</f>
        <v>#REF!</v>
      </c>
      <c r="AGP40" s="167" t="e">
        <f>#REF!*#REF! +#REF! *#REF! +#REF! *#REF! +#REF! *#REF! +#REF! *#REF!</f>
        <v>#REF!</v>
      </c>
      <c r="AGQ40" s="167" t="e">
        <f>#REF!*#REF! +#REF! *#REF! +#REF! *#REF! +#REF! *#REF! +#REF! *#REF!</f>
        <v>#REF!</v>
      </c>
      <c r="AGR40" s="167" t="e">
        <f>#REF!*#REF! +#REF! *#REF! +#REF! *#REF! +#REF! *#REF! +#REF! *#REF!</f>
        <v>#REF!</v>
      </c>
      <c r="AGS40" s="167" t="e">
        <f>#REF!*#REF! +#REF! *#REF! +#REF! *#REF! +#REF! *#REF! +#REF! *#REF!</f>
        <v>#REF!</v>
      </c>
      <c r="AGT40" s="167" t="e">
        <f>#REF!*#REF! +#REF! *#REF! +#REF! *#REF! +#REF! *#REF! +#REF! *#REF!</f>
        <v>#REF!</v>
      </c>
      <c r="AGU40" s="167" t="e">
        <f>#REF!*#REF! +#REF! *#REF! +#REF! *#REF! +#REF! *#REF! +#REF! *#REF!</f>
        <v>#REF!</v>
      </c>
      <c r="AGV40" s="167" t="e">
        <f>#REF!*#REF! +#REF! *#REF! +#REF! *#REF! +#REF! *#REF! +#REF! *#REF!</f>
        <v>#REF!</v>
      </c>
      <c r="AGW40" s="167" t="e">
        <f>#REF!*#REF! +#REF! *#REF! +#REF! *#REF! +#REF! *#REF! +#REF! *#REF!</f>
        <v>#REF!</v>
      </c>
      <c r="AGX40" s="167" t="e">
        <f>#REF!*#REF! +#REF! *#REF! +#REF! *#REF! +#REF! *#REF! +#REF! *#REF!</f>
        <v>#REF!</v>
      </c>
      <c r="AGY40" s="167" t="e">
        <f>#REF!*#REF! +#REF! *#REF! +#REF! *#REF! +#REF! *#REF! +#REF! *#REF!</f>
        <v>#REF!</v>
      </c>
      <c r="AGZ40" s="167" t="e">
        <f>#REF!*#REF! +#REF! *#REF! +#REF! *#REF! +#REF! *#REF! +#REF! *#REF!</f>
        <v>#REF!</v>
      </c>
      <c r="AHA40" s="167" t="e">
        <f>#REF!*#REF! +#REF! *#REF! +#REF! *#REF! +#REF! *#REF! +#REF! *#REF!</f>
        <v>#REF!</v>
      </c>
      <c r="AHB40" s="167" t="e">
        <f>#REF!*#REF! +#REF! *#REF! +#REF! *#REF! +#REF! *#REF! +#REF! *#REF!</f>
        <v>#REF!</v>
      </c>
      <c r="AHC40" s="167" t="e">
        <f>#REF!*#REF! +#REF! *#REF! +#REF! *#REF! +#REF! *#REF! +#REF! *#REF!</f>
        <v>#REF!</v>
      </c>
      <c r="AHD40" s="167" t="e">
        <f>#REF!*#REF! +#REF! *#REF! +#REF! *#REF! +#REF! *#REF! +#REF! *#REF!</f>
        <v>#REF!</v>
      </c>
      <c r="AHE40" s="167" t="e">
        <f>#REF!*#REF! +#REF! *#REF! +#REF! *#REF! +#REF! *#REF! +#REF! *#REF!</f>
        <v>#REF!</v>
      </c>
      <c r="AHF40" s="167" t="e">
        <f>#REF!*#REF! +#REF! *#REF! +#REF! *#REF! +#REF! *#REF! +#REF! *#REF!</f>
        <v>#REF!</v>
      </c>
      <c r="AHG40" s="167" t="e">
        <f>#REF!*#REF! +#REF! *#REF! +#REF! *#REF! +#REF! *#REF! +#REF! *#REF!</f>
        <v>#REF!</v>
      </c>
      <c r="AHH40" s="167" t="e">
        <f>#REF!*#REF! +#REF! *#REF! +#REF! *#REF! +#REF! *#REF! +#REF! *#REF!</f>
        <v>#REF!</v>
      </c>
      <c r="AHI40" s="167" t="e">
        <f>#REF!*#REF! +#REF! *#REF! +#REF! *#REF! +#REF! *#REF! +#REF! *#REF!</f>
        <v>#REF!</v>
      </c>
      <c r="AHJ40" s="167" t="e">
        <f>#REF!*#REF! +#REF! *#REF! +#REF! *#REF! +#REF! *#REF! +#REF! *#REF!</f>
        <v>#REF!</v>
      </c>
      <c r="AHK40" s="167" t="e">
        <f>#REF!*#REF! +#REF! *#REF! +#REF! *#REF! +#REF! *#REF! +#REF! *#REF!</f>
        <v>#REF!</v>
      </c>
      <c r="AHL40" s="167" t="e">
        <f>#REF!*#REF! +#REF! *#REF! +#REF! *#REF! +#REF! *#REF! +#REF! *#REF!</f>
        <v>#REF!</v>
      </c>
      <c r="AHM40" s="167" t="e">
        <f>#REF!*#REF! +#REF! *#REF! +#REF! *#REF! +#REF! *#REF! +#REF! *#REF!</f>
        <v>#REF!</v>
      </c>
      <c r="AHN40" s="167" t="e">
        <f>#REF!*#REF! +#REF! *#REF! +#REF! *#REF! +#REF! *#REF! +#REF! *#REF!</f>
        <v>#REF!</v>
      </c>
      <c r="AHO40" s="167" t="e">
        <f>#REF!*#REF! +#REF! *#REF! +#REF! *#REF! +#REF! *#REF! +#REF! *#REF!</f>
        <v>#REF!</v>
      </c>
      <c r="AHP40" s="167" t="e">
        <f>#REF!*#REF! +#REF! *#REF! +#REF! *#REF! +#REF! *#REF! +#REF! *#REF!</f>
        <v>#REF!</v>
      </c>
      <c r="AHQ40" s="167" t="e">
        <f>#REF!*#REF! +#REF! *#REF! +#REF! *#REF! +#REF! *#REF! +#REF! *#REF!</f>
        <v>#REF!</v>
      </c>
      <c r="AHR40" s="167" t="e">
        <f>#REF!*#REF! +#REF! *#REF! +#REF! *#REF! +#REF! *#REF! +#REF! *#REF!</f>
        <v>#REF!</v>
      </c>
      <c r="AHS40" s="167" t="e">
        <f>#REF!*#REF! +#REF! *#REF! +#REF! *#REF! +#REF! *#REF! +#REF! *#REF!</f>
        <v>#REF!</v>
      </c>
      <c r="AHT40" s="167" t="e">
        <f>#REF!*#REF! +#REF! *#REF! +#REF! *#REF! +#REF! *#REF! +#REF! *#REF!</f>
        <v>#REF!</v>
      </c>
      <c r="AHU40" s="167" t="e">
        <f>#REF!*#REF! +#REF! *#REF! +#REF! *#REF! +#REF! *#REF! +#REF! *#REF!</f>
        <v>#REF!</v>
      </c>
      <c r="AHV40" s="167" t="e">
        <f>#REF!*#REF! +#REF! *#REF! +#REF! *#REF! +#REF! *#REF! +#REF! *#REF!</f>
        <v>#REF!</v>
      </c>
      <c r="AHW40" s="167" t="e">
        <f>#REF!*#REF! +#REF! *#REF! +#REF! *#REF! +#REF! *#REF! +#REF! *#REF!</f>
        <v>#REF!</v>
      </c>
      <c r="AHX40" s="167" t="e">
        <f>#REF!*#REF! +#REF! *#REF! +#REF! *#REF! +#REF! *#REF! +#REF! *#REF!</f>
        <v>#REF!</v>
      </c>
      <c r="AHY40" s="167" t="e">
        <f>#REF!*#REF! +#REF! *#REF! +#REF! *#REF! +#REF! *#REF! +#REF! *#REF!</f>
        <v>#REF!</v>
      </c>
      <c r="AHZ40" s="167" t="e">
        <f>#REF!*#REF! +#REF! *#REF! +#REF! *#REF! +#REF! *#REF! +#REF! *#REF!</f>
        <v>#REF!</v>
      </c>
      <c r="AIA40" s="167" t="e">
        <f>#REF!*#REF! +#REF! *#REF! +#REF! *#REF! +#REF! *#REF! +#REF! *#REF!</f>
        <v>#REF!</v>
      </c>
      <c r="AIB40" s="167" t="e">
        <f>#REF!*#REF! +#REF! *#REF! +#REF! *#REF! +#REF! *#REF! +#REF! *#REF!</f>
        <v>#REF!</v>
      </c>
      <c r="AIC40" s="167" t="e">
        <f>#REF!*#REF! +#REF! *#REF! +#REF! *#REF! +#REF! *#REF! +#REF! *#REF!</f>
        <v>#REF!</v>
      </c>
      <c r="AID40" s="167" t="e">
        <f>#REF!*#REF! +#REF! *#REF! +#REF! *#REF! +#REF! *#REF! +#REF! *#REF!</f>
        <v>#REF!</v>
      </c>
      <c r="AIE40" s="167" t="e">
        <f>#REF!*#REF! +#REF! *#REF! +#REF! *#REF! +#REF! *#REF! +#REF! *#REF!</f>
        <v>#REF!</v>
      </c>
      <c r="AIF40" s="167" t="e">
        <f>#REF!*#REF! +#REF! *#REF! +#REF! *#REF! +#REF! *#REF! +#REF! *#REF!</f>
        <v>#REF!</v>
      </c>
      <c r="AIG40" s="167" t="e">
        <f>#REF!*#REF! +#REF! *#REF! +#REF! *#REF! +#REF! *#REF! +#REF! *#REF!</f>
        <v>#REF!</v>
      </c>
      <c r="AIH40" s="167" t="e">
        <f>#REF!*#REF! +#REF! *#REF! +#REF! *#REF! +#REF! *#REF! +#REF! *#REF!</f>
        <v>#REF!</v>
      </c>
      <c r="AII40" s="167" t="e">
        <f>#REF!*#REF! +#REF! *#REF! +#REF! *#REF! +#REF! *#REF! +#REF! *#REF!</f>
        <v>#REF!</v>
      </c>
      <c r="AIJ40" s="167" t="e">
        <f>#REF!*#REF! +#REF! *#REF! +#REF! *#REF! +#REF! *#REF! +#REF! *#REF!</f>
        <v>#REF!</v>
      </c>
      <c r="AIK40" s="167" t="e">
        <f>#REF!*#REF! +#REF! *#REF! +#REF! *#REF! +#REF! *#REF! +#REF! *#REF!</f>
        <v>#REF!</v>
      </c>
      <c r="AIL40" s="167" t="e">
        <f>#REF!*#REF! +#REF! *#REF! +#REF! *#REF! +#REF! *#REF! +#REF! *#REF!</f>
        <v>#REF!</v>
      </c>
      <c r="AIM40" s="167" t="e">
        <f>#REF!*#REF! +#REF! *#REF! +#REF! *#REF! +#REF! *#REF! +#REF! *#REF!</f>
        <v>#REF!</v>
      </c>
      <c r="AIN40" s="167" t="e">
        <f>#REF!*#REF! +#REF! *#REF! +#REF! *#REF! +#REF! *#REF! +#REF! *#REF!</f>
        <v>#REF!</v>
      </c>
      <c r="AIO40" s="167" t="e">
        <f>#REF!*#REF! +#REF! *#REF! +#REF! *#REF! +#REF! *#REF! +#REF! *#REF!</f>
        <v>#REF!</v>
      </c>
      <c r="AIP40" s="167" t="e">
        <f>#REF!*#REF! +#REF! *#REF! +#REF! *#REF! +#REF! *#REF! +#REF! *#REF!</f>
        <v>#REF!</v>
      </c>
      <c r="AIQ40" s="167" t="e">
        <f>#REF!*#REF! +#REF! *#REF! +#REF! *#REF! +#REF! *#REF! +#REF! *#REF!</f>
        <v>#REF!</v>
      </c>
      <c r="AIR40" s="167" t="e">
        <f>#REF!*#REF! +#REF! *#REF! +#REF! *#REF! +#REF! *#REF! +#REF! *#REF!</f>
        <v>#REF!</v>
      </c>
      <c r="AIS40" s="167" t="e">
        <f>#REF!*#REF! +#REF! *#REF! +#REF! *#REF! +#REF! *#REF! +#REF! *#REF!</f>
        <v>#REF!</v>
      </c>
      <c r="AIT40" s="167" t="e">
        <f>#REF!*#REF! +#REF! *#REF! +#REF! *#REF! +#REF! *#REF! +#REF! *#REF!</f>
        <v>#REF!</v>
      </c>
      <c r="AIU40" s="167" t="e">
        <f>#REF!*#REF! +#REF! *#REF! +#REF! *#REF! +#REF! *#REF! +#REF! *#REF!</f>
        <v>#REF!</v>
      </c>
      <c r="AIV40" s="167" t="e">
        <f>#REF!*#REF! +#REF! *#REF! +#REF! *#REF! +#REF! *#REF! +#REF! *#REF!</f>
        <v>#REF!</v>
      </c>
      <c r="AIW40" s="167" t="e">
        <f>#REF!*#REF! +#REF! *#REF! +#REF! *#REF! +#REF! *#REF! +#REF! *#REF!</f>
        <v>#REF!</v>
      </c>
      <c r="AIX40" s="167" t="e">
        <f>#REF!*#REF! +#REF! *#REF! +#REF! *#REF! +#REF! *#REF! +#REF! *#REF!</f>
        <v>#REF!</v>
      </c>
      <c r="AIY40" s="167" t="e">
        <f>#REF!*#REF! +#REF! *#REF! +#REF! *#REF! +#REF! *#REF! +#REF! *#REF!</f>
        <v>#REF!</v>
      </c>
      <c r="AIZ40" s="167" t="e">
        <f>#REF!*#REF! +#REF! *#REF! +#REF! *#REF! +#REF! *#REF! +#REF! *#REF!</f>
        <v>#REF!</v>
      </c>
      <c r="AJA40" s="167" t="e">
        <f>#REF!*#REF! +#REF! *#REF! +#REF! *#REF! +#REF! *#REF! +#REF! *#REF!</f>
        <v>#REF!</v>
      </c>
      <c r="AJB40" s="167" t="e">
        <f>#REF!*#REF! +#REF! *#REF! +#REF! *#REF! +#REF! *#REF! +#REF! *#REF!</f>
        <v>#REF!</v>
      </c>
      <c r="AJC40" s="167" t="e">
        <f>#REF!*#REF! +#REF! *#REF! +#REF! *#REF! +#REF! *#REF! +#REF! *#REF!</f>
        <v>#REF!</v>
      </c>
      <c r="AJD40" s="167" t="e">
        <f>#REF!*#REF! +#REF! *#REF! +#REF! *#REF! +#REF! *#REF! +#REF! *#REF!</f>
        <v>#REF!</v>
      </c>
      <c r="AJE40" s="167" t="e">
        <f>#REF!*#REF! +#REF! *#REF! +#REF! *#REF! +#REF! *#REF! +#REF! *#REF!</f>
        <v>#REF!</v>
      </c>
      <c r="AJF40" s="167" t="e">
        <f>#REF!*#REF! +#REF! *#REF! +#REF! *#REF! +#REF! *#REF! +#REF! *#REF!</f>
        <v>#REF!</v>
      </c>
      <c r="AJG40" s="167" t="e">
        <f>#REF!*#REF! +#REF! *#REF! +#REF! *#REF! +#REF! *#REF! +#REF! *#REF!</f>
        <v>#REF!</v>
      </c>
      <c r="AJH40" s="167" t="e">
        <f>#REF!*#REF! +#REF! *#REF! +#REF! *#REF! +#REF! *#REF! +#REF! *#REF!</f>
        <v>#REF!</v>
      </c>
      <c r="AJI40" s="167" t="e">
        <f>#REF!*#REF! +#REF! *#REF! +#REF! *#REF! +#REF! *#REF! +#REF! *#REF!</f>
        <v>#REF!</v>
      </c>
      <c r="AJJ40" s="167" t="e">
        <f>#REF!*#REF! +#REF! *#REF! +#REF! *#REF! +#REF! *#REF! +#REF! *#REF!</f>
        <v>#REF!</v>
      </c>
      <c r="AJK40" s="167" t="e">
        <f>#REF!*#REF! +#REF! *#REF! +#REF! *#REF! +#REF! *#REF! +#REF! *#REF!</f>
        <v>#REF!</v>
      </c>
      <c r="AJL40" s="167" t="e">
        <f>#REF!*#REF! +#REF! *#REF! +#REF! *#REF! +#REF! *#REF! +#REF! *#REF!</f>
        <v>#REF!</v>
      </c>
      <c r="AJM40" s="167" t="e">
        <f>#REF!*#REF! +#REF! *#REF! +#REF! *#REF! +#REF! *#REF! +#REF! *#REF!</f>
        <v>#REF!</v>
      </c>
      <c r="AJN40" s="167" t="e">
        <f>#REF!*#REF! +#REF! *#REF! +#REF! *#REF! +#REF! *#REF! +#REF! *#REF!</f>
        <v>#REF!</v>
      </c>
      <c r="AJO40" s="167" t="e">
        <f>#REF!*#REF! +#REF! *#REF! +#REF! *#REF! +#REF! *#REF! +#REF! *#REF!</f>
        <v>#REF!</v>
      </c>
      <c r="AJP40" s="167" t="e">
        <f>#REF!*#REF! +#REF! *#REF! +#REF! *#REF! +#REF! *#REF! +#REF! *#REF!</f>
        <v>#REF!</v>
      </c>
      <c r="AJQ40" s="167" t="e">
        <f>#REF!*#REF! +#REF! *#REF! +#REF! *#REF! +#REF! *#REF! +#REF! *#REF!</f>
        <v>#REF!</v>
      </c>
      <c r="AJR40" s="167" t="e">
        <f>#REF!*#REF! +#REF! *#REF! +#REF! *#REF! +#REF! *#REF! +#REF! *#REF!</f>
        <v>#REF!</v>
      </c>
      <c r="AJS40" s="167" t="e">
        <f>#REF!*#REF! +#REF! *#REF! +#REF! *#REF! +#REF! *#REF! +#REF! *#REF!</f>
        <v>#REF!</v>
      </c>
      <c r="AJT40" s="167" t="e">
        <f>#REF!*#REF! +#REF! *#REF! +#REF! *#REF! +#REF! *#REF! +#REF! *#REF!</f>
        <v>#REF!</v>
      </c>
      <c r="AJU40" s="167" t="e">
        <f>#REF!*#REF! +#REF! *#REF! +#REF! *#REF! +#REF! *#REF! +#REF! *#REF!</f>
        <v>#REF!</v>
      </c>
      <c r="AJV40" s="167" t="e">
        <f>#REF!*#REF! +#REF! *#REF! +#REF! *#REF! +#REF! *#REF! +#REF! *#REF!</f>
        <v>#REF!</v>
      </c>
      <c r="AJW40" s="167" t="e">
        <f>#REF!*#REF! +#REF! *#REF! +#REF! *#REF! +#REF! *#REF! +#REF! *#REF!</f>
        <v>#REF!</v>
      </c>
      <c r="AJX40" s="167" t="e">
        <f>#REF!*#REF! +#REF! *#REF! +#REF! *#REF! +#REF! *#REF! +#REF! *#REF!</f>
        <v>#REF!</v>
      </c>
      <c r="AJY40" s="167" t="e">
        <f>#REF!*#REF! +#REF! *#REF! +#REF! *#REF! +#REF! *#REF! +#REF! *#REF!</f>
        <v>#REF!</v>
      </c>
      <c r="AJZ40" s="167" t="e">
        <f>#REF!*#REF! +#REF! *#REF! +#REF! *#REF! +#REF! *#REF! +#REF! *#REF!</f>
        <v>#REF!</v>
      </c>
      <c r="AKA40" s="167" t="e">
        <f>#REF!*#REF! +#REF! *#REF! +#REF! *#REF! +#REF! *#REF! +#REF! *#REF!</f>
        <v>#REF!</v>
      </c>
      <c r="AKB40" s="167" t="e">
        <f>#REF!*#REF! +#REF! *#REF! +#REF! *#REF! +#REF! *#REF! +#REF! *#REF!</f>
        <v>#REF!</v>
      </c>
      <c r="AKC40" s="167" t="e">
        <f>#REF!*#REF! +#REF! *#REF! +#REF! *#REF! +#REF! *#REF! +#REF! *#REF!</f>
        <v>#REF!</v>
      </c>
      <c r="AKD40" s="167" t="e">
        <f>#REF!*#REF! +#REF! *#REF! +#REF! *#REF! +#REF! *#REF! +#REF! *#REF!</f>
        <v>#REF!</v>
      </c>
      <c r="AKE40" s="167" t="e">
        <f>#REF!*#REF! +#REF! *#REF! +#REF! *#REF! +#REF! *#REF! +#REF! *#REF!</f>
        <v>#REF!</v>
      </c>
      <c r="AKF40" s="167" t="e">
        <f>#REF!*#REF! +#REF! *#REF! +#REF! *#REF! +#REF! *#REF! +#REF! *#REF!</f>
        <v>#REF!</v>
      </c>
      <c r="AKG40" s="167" t="e">
        <f>#REF!*#REF! +#REF! *#REF! +#REF! *#REF! +#REF! *#REF! +#REF! *#REF!</f>
        <v>#REF!</v>
      </c>
      <c r="AKH40" s="167" t="e">
        <f>#REF!*#REF! +#REF! *#REF! +#REF! *#REF! +#REF! *#REF! +#REF! *#REF!</f>
        <v>#REF!</v>
      </c>
      <c r="AKI40" s="167" t="e">
        <f>#REF!*#REF! +#REF! *#REF! +#REF! *#REF! +#REF! *#REF! +#REF! *#REF!</f>
        <v>#REF!</v>
      </c>
      <c r="AKJ40" s="167" t="e">
        <f>#REF!*#REF! +#REF! *#REF! +#REF! *#REF! +#REF! *#REF! +#REF! *#REF!</f>
        <v>#REF!</v>
      </c>
      <c r="AKK40" s="167" t="e">
        <f>#REF!*#REF! +#REF! *#REF! +#REF! *#REF! +#REF! *#REF! +#REF! *#REF!</f>
        <v>#REF!</v>
      </c>
      <c r="AKL40" s="167" t="e">
        <f>#REF!*#REF! +#REF! *#REF! +#REF! *#REF! +#REF! *#REF! +#REF! *#REF!</f>
        <v>#REF!</v>
      </c>
      <c r="AKM40" s="167" t="e">
        <f>#REF!*#REF! +#REF! *#REF! +#REF! *#REF! +#REF! *#REF! +#REF! *#REF!</f>
        <v>#REF!</v>
      </c>
      <c r="AKN40" s="167" t="e">
        <f>#REF!*#REF! +#REF! *#REF! +#REF! *#REF! +#REF! *#REF! +#REF! *#REF!</f>
        <v>#REF!</v>
      </c>
      <c r="AKO40" s="167" t="e">
        <f>#REF!*#REF! +#REF! *#REF! +#REF! *#REF! +#REF! *#REF! +#REF! *#REF!</f>
        <v>#REF!</v>
      </c>
      <c r="AKP40" s="167" t="e">
        <f>#REF!*#REF! +#REF! *#REF! +#REF! *#REF! +#REF! *#REF! +#REF! *#REF!</f>
        <v>#REF!</v>
      </c>
      <c r="AKQ40" s="167" t="e">
        <f>#REF!*#REF! +#REF! *#REF! +#REF! *#REF! +#REF! *#REF! +#REF! *#REF!</f>
        <v>#REF!</v>
      </c>
      <c r="AKR40" s="167" t="e">
        <f>#REF!*#REF! +#REF! *#REF! +#REF! *#REF! +#REF! *#REF! +#REF! *#REF!</f>
        <v>#REF!</v>
      </c>
      <c r="AKS40" s="167" t="e">
        <f>#REF!*#REF! +#REF! *#REF! +#REF! *#REF! +#REF! *#REF! +#REF! *#REF!</f>
        <v>#REF!</v>
      </c>
      <c r="AKT40" s="167" t="e">
        <f>#REF!*#REF! +#REF! *#REF! +#REF! *#REF! +#REF! *#REF! +#REF! *#REF!</f>
        <v>#REF!</v>
      </c>
      <c r="AKU40" s="167" t="e">
        <f>#REF!*#REF! +#REF! *#REF! +#REF! *#REF! +#REF! *#REF! +#REF! *#REF!</f>
        <v>#REF!</v>
      </c>
      <c r="AKV40" s="167" t="e">
        <f>#REF!*#REF! +#REF! *#REF! +#REF! *#REF! +#REF! *#REF! +#REF! *#REF!</f>
        <v>#REF!</v>
      </c>
      <c r="AKW40" s="167" t="e">
        <f>#REF!*#REF! +#REF! *#REF! +#REF! *#REF! +#REF! *#REF! +#REF! *#REF!</f>
        <v>#REF!</v>
      </c>
      <c r="AKX40" s="167" t="e">
        <f>#REF!*#REF! +#REF! *#REF! +#REF! *#REF! +#REF! *#REF! +#REF! *#REF!</f>
        <v>#REF!</v>
      </c>
      <c r="AKY40" s="167" t="e">
        <f>#REF!*#REF! +#REF! *#REF! +#REF! *#REF! +#REF! *#REF! +#REF! *#REF!</f>
        <v>#REF!</v>
      </c>
      <c r="AKZ40" s="167" t="e">
        <f>#REF!*#REF! +#REF! *#REF! +#REF! *#REF! +#REF! *#REF! +#REF! *#REF!</f>
        <v>#REF!</v>
      </c>
      <c r="ALA40" s="167" t="e">
        <f>#REF!*#REF! +#REF! *#REF! +#REF! *#REF! +#REF! *#REF! +#REF! *#REF!</f>
        <v>#REF!</v>
      </c>
      <c r="ALB40" s="167" t="e">
        <f>#REF!*#REF! +#REF! *#REF! +#REF! *#REF! +#REF! *#REF! +#REF! *#REF!</f>
        <v>#REF!</v>
      </c>
      <c r="ALC40" s="167" t="e">
        <f>#REF!*#REF! +#REF! *#REF! +#REF! *#REF! +#REF! *#REF! +#REF! *#REF!</f>
        <v>#REF!</v>
      </c>
      <c r="ALD40" s="167" t="e">
        <f>#REF!*#REF! +#REF! *#REF! +#REF! *#REF! +#REF! *#REF! +#REF! *#REF!</f>
        <v>#REF!</v>
      </c>
      <c r="ALE40" s="167" t="e">
        <f>#REF!*#REF! +#REF! *#REF! +#REF! *#REF! +#REF! *#REF! +#REF! *#REF!</f>
        <v>#REF!</v>
      </c>
      <c r="ALF40" s="167" t="e">
        <f>#REF!*#REF! +#REF! *#REF! +#REF! *#REF! +#REF! *#REF! +#REF! *#REF!</f>
        <v>#REF!</v>
      </c>
      <c r="ALG40" s="167" t="e">
        <f>#REF!*#REF! +#REF! *#REF! +#REF! *#REF! +#REF! *#REF! +#REF! *#REF!</f>
        <v>#REF!</v>
      </c>
      <c r="ALH40" s="167" t="e">
        <f>#REF!*#REF! +#REF! *#REF! +#REF! *#REF! +#REF! *#REF! +#REF! *#REF!</f>
        <v>#REF!</v>
      </c>
      <c r="ALI40" s="167" t="e">
        <f>#REF!*#REF! +#REF! *#REF! +#REF! *#REF! +#REF! *#REF! +#REF! *#REF!</f>
        <v>#REF!</v>
      </c>
      <c r="ALJ40" s="167" t="e">
        <f>#REF!*#REF! +#REF! *#REF! +#REF! *#REF! +#REF! *#REF! +#REF! *#REF!</f>
        <v>#REF!</v>
      </c>
      <c r="ALK40" s="167" t="e">
        <f>#REF!*#REF! +#REF! *#REF! +#REF! *#REF! +#REF! *#REF! +#REF! *#REF!</f>
        <v>#REF!</v>
      </c>
      <c r="ALL40" s="167" t="e">
        <f>#REF!*#REF! +#REF! *#REF! +#REF! *#REF! +#REF! *#REF! +#REF! *#REF!</f>
        <v>#REF!</v>
      </c>
      <c r="ALM40" s="167" t="e">
        <f>#REF!*#REF! +#REF! *#REF! +#REF! *#REF! +#REF! *#REF! +#REF! *#REF!</f>
        <v>#REF!</v>
      </c>
      <c r="ALN40" s="167" t="e">
        <f>#REF!*#REF! +#REF! *#REF! +#REF! *#REF! +#REF! *#REF! +#REF! *#REF!</f>
        <v>#REF!</v>
      </c>
      <c r="ALO40" s="167" t="e">
        <f>#REF!*#REF! +#REF! *#REF! +#REF! *#REF! +#REF! *#REF! +#REF! *#REF!</f>
        <v>#REF!</v>
      </c>
      <c r="ALP40" s="167" t="e">
        <f>#REF!*#REF! +#REF! *#REF! +#REF! *#REF! +#REF! *#REF! +#REF! *#REF!</f>
        <v>#REF!</v>
      </c>
      <c r="ALQ40" s="167" t="e">
        <f>#REF!*#REF! +#REF! *#REF! +#REF! *#REF! +#REF! *#REF! +#REF! *#REF!</f>
        <v>#REF!</v>
      </c>
      <c r="ALR40" s="167" t="e">
        <f>#REF!*#REF! +#REF! *#REF! +#REF! *#REF! +#REF! *#REF! +#REF! *#REF!</f>
        <v>#REF!</v>
      </c>
      <c r="ALS40" s="167" t="e">
        <f>#REF!*#REF! +#REF! *#REF! +#REF! *#REF! +#REF! *#REF! +#REF! *#REF!</f>
        <v>#REF!</v>
      </c>
      <c r="ALT40" s="167" t="e">
        <f>#REF!*#REF! +#REF! *#REF! +#REF! *#REF! +#REF! *#REF! +#REF! *#REF!</f>
        <v>#REF!</v>
      </c>
      <c r="ALU40" s="167" t="e">
        <f>#REF!*#REF! +#REF! *#REF! +#REF! *#REF! +#REF! *#REF! +#REF! *#REF!</f>
        <v>#REF!</v>
      </c>
      <c r="ALV40" s="167" t="e">
        <f>#REF!*#REF! +#REF! *#REF! +#REF! *#REF! +#REF! *#REF! +#REF! *#REF!</f>
        <v>#REF!</v>
      </c>
      <c r="ALW40" s="167" t="e">
        <f>#REF!*#REF! +#REF! *#REF! +#REF! *#REF! +#REF! *#REF! +#REF! *#REF!</f>
        <v>#REF!</v>
      </c>
      <c r="ALX40" s="167" t="e">
        <f>#REF!*#REF! +#REF! *#REF! +#REF! *#REF! +#REF! *#REF! +#REF! *#REF!</f>
        <v>#REF!</v>
      </c>
      <c r="ALY40" s="167" t="e">
        <f>#REF!*#REF! +#REF! *#REF! +#REF! *#REF! +#REF! *#REF! +#REF! *#REF!</f>
        <v>#REF!</v>
      </c>
      <c r="ALZ40" s="167" t="e">
        <f>#REF!*#REF! +#REF! *#REF! +#REF! *#REF! +#REF! *#REF! +#REF! *#REF!</f>
        <v>#REF!</v>
      </c>
      <c r="AMA40" s="167" t="e">
        <f>#REF!*#REF! +#REF! *#REF! +#REF! *#REF! +#REF! *#REF! +#REF! *#REF!</f>
        <v>#REF!</v>
      </c>
      <c r="AMB40" s="167" t="e">
        <f>#REF!*#REF! +#REF! *#REF! +#REF! *#REF! +#REF! *#REF! +#REF! *#REF!</f>
        <v>#REF!</v>
      </c>
      <c r="AMC40" s="167" t="e">
        <f>#REF!*#REF! +#REF! *#REF! +#REF! *#REF! +#REF! *#REF! +#REF! *#REF!</f>
        <v>#REF!</v>
      </c>
      <c r="AMD40" s="167" t="e">
        <f>#REF!*#REF! +#REF! *#REF! +#REF! *#REF! +#REF! *#REF! +#REF! *#REF!</f>
        <v>#REF!</v>
      </c>
      <c r="AME40" s="167" t="e">
        <f>#REF!*#REF! +#REF! *#REF! +#REF! *#REF! +#REF! *#REF! +#REF! *#REF!</f>
        <v>#REF!</v>
      </c>
      <c r="AMF40" s="167" t="e">
        <f>#REF!*#REF! +#REF! *#REF! +#REF! *#REF! +#REF! *#REF! +#REF! *#REF!</f>
        <v>#REF!</v>
      </c>
      <c r="AMG40" s="167" t="e">
        <f>#REF!*#REF! +#REF! *#REF! +#REF! *#REF! +#REF! *#REF! +#REF! *#REF!</f>
        <v>#REF!</v>
      </c>
      <c r="AMH40" s="167" t="e">
        <f>#REF!*#REF! +#REF! *#REF! +#REF! *#REF! +#REF! *#REF! +#REF! *#REF!</f>
        <v>#REF!</v>
      </c>
      <c r="AMI40" s="167" t="e">
        <f>#REF!*#REF! +#REF! *#REF! +#REF! *#REF! +#REF! *#REF! +#REF! *#REF!</f>
        <v>#REF!</v>
      </c>
      <c r="AMJ40" s="167" t="e">
        <f>#REF!*#REF! +#REF! *#REF! +#REF! *#REF! +#REF! *#REF! +#REF! *#REF!</f>
        <v>#REF!</v>
      </c>
      <c r="AMK40" s="167" t="e">
        <f>#REF!*#REF! +#REF! *#REF! +#REF! *#REF! +#REF! *#REF! +#REF! *#REF!</f>
        <v>#REF!</v>
      </c>
      <c r="AML40" s="167" t="e">
        <f>#REF!*#REF! +#REF! *#REF! +#REF! *#REF! +#REF! *#REF! +#REF! *#REF!</f>
        <v>#REF!</v>
      </c>
      <c r="AMM40" s="167" t="e">
        <f>#REF!*#REF! +#REF! *#REF! +#REF! *#REF! +#REF! *#REF! +#REF! *#REF!</f>
        <v>#REF!</v>
      </c>
      <c r="AMN40" s="167" t="e">
        <f>#REF!*#REF! +#REF! *#REF! +#REF! *#REF! +#REF! *#REF! +#REF! *#REF!</f>
        <v>#REF!</v>
      </c>
      <c r="AMO40" s="167" t="e">
        <f>#REF!*#REF! +#REF! *#REF! +#REF! *#REF! +#REF! *#REF! +#REF! *#REF!</f>
        <v>#REF!</v>
      </c>
      <c r="AMP40" s="167" t="e">
        <f>#REF!*#REF! +#REF! *#REF! +#REF! *#REF! +#REF! *#REF! +#REF! *#REF!</f>
        <v>#REF!</v>
      </c>
      <c r="AMQ40" s="167" t="e">
        <f>#REF!*#REF! +#REF! *#REF! +#REF! *#REF! +#REF! *#REF! +#REF! *#REF!</f>
        <v>#REF!</v>
      </c>
      <c r="AMR40" s="167" t="e">
        <f>#REF!*#REF! +#REF! *#REF! +#REF! *#REF! +#REF! *#REF! +#REF! *#REF!</f>
        <v>#REF!</v>
      </c>
      <c r="AMS40" s="167" t="e">
        <f>#REF!*#REF! +#REF! *#REF! +#REF! *#REF! +#REF! *#REF! +#REF! *#REF!</f>
        <v>#REF!</v>
      </c>
      <c r="AMT40" s="167" t="e">
        <f>#REF!*#REF! +#REF! *#REF! +#REF! *#REF! +#REF! *#REF! +#REF! *#REF!</f>
        <v>#REF!</v>
      </c>
      <c r="AMU40" s="167" t="e">
        <f>#REF!*#REF! +#REF! *#REF! +#REF! *#REF! +#REF! *#REF! +#REF! *#REF!</f>
        <v>#REF!</v>
      </c>
      <c r="AMV40" s="167" t="e">
        <f>#REF!*#REF! +#REF! *#REF! +#REF! *#REF! +#REF! *#REF! +#REF! *#REF!</f>
        <v>#REF!</v>
      </c>
      <c r="AMW40" s="167" t="e">
        <f>#REF!*#REF! +#REF! *#REF! +#REF! *#REF! +#REF! *#REF! +#REF! *#REF!</f>
        <v>#REF!</v>
      </c>
      <c r="AMX40" s="167" t="e">
        <f>#REF!*#REF! +#REF! *#REF! +#REF! *#REF! +#REF! *#REF! +#REF! *#REF!</f>
        <v>#REF!</v>
      </c>
      <c r="AMY40" s="167" t="e">
        <f>#REF!*#REF! +#REF! *#REF! +#REF! *#REF! +#REF! *#REF! +#REF! *#REF!</f>
        <v>#REF!</v>
      </c>
      <c r="AMZ40" s="167" t="e">
        <f>#REF!*#REF! +#REF! *#REF! +#REF! *#REF! +#REF! *#REF! +#REF! *#REF!</f>
        <v>#REF!</v>
      </c>
      <c r="ANA40" s="167" t="e">
        <f>#REF!*#REF! +#REF! *#REF! +#REF! *#REF! +#REF! *#REF! +#REF! *#REF!</f>
        <v>#REF!</v>
      </c>
      <c r="ANB40" s="167" t="e">
        <f>#REF!*#REF! +#REF! *#REF! +#REF! *#REF! +#REF! *#REF! +#REF! *#REF!</f>
        <v>#REF!</v>
      </c>
      <c r="ANC40" s="167" t="e">
        <f>#REF!*#REF! +#REF! *#REF! +#REF! *#REF! +#REF! *#REF! +#REF! *#REF!</f>
        <v>#REF!</v>
      </c>
      <c r="AND40" s="167" t="e">
        <f>#REF!*#REF! +#REF! *#REF! +#REF! *#REF! +#REF! *#REF! +#REF! *#REF!</f>
        <v>#REF!</v>
      </c>
      <c r="ANE40" s="167" t="e">
        <f>#REF!*#REF! +#REF! *#REF! +#REF! *#REF! +#REF! *#REF! +#REF! *#REF!</f>
        <v>#REF!</v>
      </c>
      <c r="ANF40" s="167" t="e">
        <f>#REF!*#REF! +#REF! *#REF! +#REF! *#REF! +#REF! *#REF! +#REF! *#REF!</f>
        <v>#REF!</v>
      </c>
      <c r="ANG40" s="167" t="e">
        <f>#REF!*#REF! +#REF! *#REF! +#REF! *#REF! +#REF! *#REF! +#REF! *#REF!</f>
        <v>#REF!</v>
      </c>
      <c r="ANH40" s="167" t="e">
        <f>#REF!*#REF! +#REF! *#REF! +#REF! *#REF! +#REF! *#REF! +#REF! *#REF!</f>
        <v>#REF!</v>
      </c>
      <c r="ANI40" s="167" t="e">
        <f>#REF!*#REF! +#REF! *#REF! +#REF! *#REF! +#REF! *#REF! +#REF! *#REF!</f>
        <v>#REF!</v>
      </c>
      <c r="ANJ40" s="167" t="e">
        <f>#REF!*#REF! +#REF! *#REF! +#REF! *#REF! +#REF! *#REF! +#REF! *#REF!</f>
        <v>#REF!</v>
      </c>
      <c r="ANK40" s="167" t="e">
        <f>#REF!*#REF! +#REF! *#REF! +#REF! *#REF! +#REF! *#REF! +#REF! *#REF!</f>
        <v>#REF!</v>
      </c>
      <c r="ANL40" s="167" t="e">
        <f>#REF!*#REF! +#REF! *#REF! +#REF! *#REF! +#REF! *#REF! +#REF! *#REF!</f>
        <v>#REF!</v>
      </c>
      <c r="ANM40" s="167" t="e">
        <f>#REF!*#REF! +#REF! *#REF! +#REF! *#REF! +#REF! *#REF! +#REF! *#REF!</f>
        <v>#REF!</v>
      </c>
      <c r="ANN40" s="167" t="e">
        <f>#REF!*#REF! +#REF! *#REF! +#REF! *#REF! +#REF! *#REF! +#REF! *#REF!</f>
        <v>#REF!</v>
      </c>
      <c r="ANO40" s="167" t="e">
        <f>#REF!*#REF! +#REF! *#REF! +#REF! *#REF! +#REF! *#REF! +#REF! *#REF!</f>
        <v>#REF!</v>
      </c>
      <c r="ANP40" s="167" t="e">
        <f>#REF!*#REF! +#REF! *#REF! +#REF! *#REF! +#REF! *#REF! +#REF! *#REF!</f>
        <v>#REF!</v>
      </c>
      <c r="ANQ40" s="167" t="e">
        <f>#REF!*#REF! +#REF! *#REF! +#REF! *#REF! +#REF! *#REF! +#REF! *#REF!</f>
        <v>#REF!</v>
      </c>
      <c r="ANR40" s="167" t="e">
        <f>#REF!*#REF! +#REF! *#REF! +#REF! *#REF! +#REF! *#REF! +#REF! *#REF!</f>
        <v>#REF!</v>
      </c>
      <c r="ANS40" s="167" t="e">
        <f>#REF!*#REF! +#REF! *#REF! +#REF! *#REF! +#REF! *#REF! +#REF! *#REF!</f>
        <v>#REF!</v>
      </c>
      <c r="ANT40" s="167" t="e">
        <f>#REF!*#REF! +#REF! *#REF! +#REF! *#REF! +#REF! *#REF! +#REF! *#REF!</f>
        <v>#REF!</v>
      </c>
      <c r="ANU40" s="167" t="e">
        <f>#REF!*#REF! +#REF! *#REF! +#REF! *#REF! +#REF! *#REF! +#REF! *#REF!</f>
        <v>#REF!</v>
      </c>
      <c r="ANV40" s="167" t="e">
        <f>#REF!*#REF! +#REF! *#REF! +#REF! *#REF! +#REF! *#REF! +#REF! *#REF!</f>
        <v>#REF!</v>
      </c>
      <c r="ANW40" s="167" t="e">
        <f>#REF!*#REF! +#REF! *#REF! +#REF! *#REF! +#REF! *#REF! +#REF! *#REF!</f>
        <v>#REF!</v>
      </c>
      <c r="ANX40" s="167" t="e">
        <f>#REF!*#REF! +#REF! *#REF! +#REF! *#REF! +#REF! *#REF! +#REF! *#REF!</f>
        <v>#REF!</v>
      </c>
      <c r="ANY40" s="167" t="e">
        <f>#REF!*#REF! +#REF! *#REF! +#REF! *#REF! +#REF! *#REF! +#REF! *#REF!</f>
        <v>#REF!</v>
      </c>
      <c r="ANZ40" s="167" t="e">
        <f>#REF!*#REF! +#REF! *#REF! +#REF! *#REF! +#REF! *#REF! +#REF! *#REF!</f>
        <v>#REF!</v>
      </c>
      <c r="AOA40" s="167" t="e">
        <f>#REF!*#REF! +#REF! *#REF! +#REF! *#REF! +#REF! *#REF! +#REF! *#REF!</f>
        <v>#REF!</v>
      </c>
      <c r="AOB40" s="167" t="e">
        <f>#REF!*#REF! +#REF! *#REF! +#REF! *#REF! +#REF! *#REF! +#REF! *#REF!</f>
        <v>#REF!</v>
      </c>
      <c r="AOC40" s="167" t="e">
        <f>#REF!*#REF! +#REF! *#REF! +#REF! *#REF! +#REF! *#REF! +#REF! *#REF!</f>
        <v>#REF!</v>
      </c>
      <c r="AOD40" s="167" t="e">
        <f>#REF!*#REF! +#REF! *#REF! +#REF! *#REF! +#REF! *#REF! +#REF! *#REF!</f>
        <v>#REF!</v>
      </c>
      <c r="AOE40" s="167" t="e">
        <f>#REF!*#REF! +#REF! *#REF! +#REF! *#REF! +#REF! *#REF! +#REF! *#REF!</f>
        <v>#REF!</v>
      </c>
      <c r="AOF40" s="167" t="e">
        <f>#REF!*#REF! +#REF! *#REF! +#REF! *#REF! +#REF! *#REF! +#REF! *#REF!</f>
        <v>#REF!</v>
      </c>
      <c r="AOG40" s="167" t="e">
        <f>#REF!*#REF! +#REF! *#REF! +#REF! *#REF! +#REF! *#REF! +#REF! *#REF!</f>
        <v>#REF!</v>
      </c>
      <c r="AOH40" s="167" t="e">
        <f>#REF!*#REF! +#REF! *#REF! +#REF! *#REF! +#REF! *#REF! +#REF! *#REF!</f>
        <v>#REF!</v>
      </c>
      <c r="AOI40" s="167" t="e">
        <f>#REF!*#REF! +#REF! *#REF! +#REF! *#REF! +#REF! *#REF! +#REF! *#REF!</f>
        <v>#REF!</v>
      </c>
      <c r="AOJ40" s="167" t="e">
        <f>#REF!*#REF! +#REF! *#REF! +#REF! *#REF! +#REF! *#REF! +#REF! *#REF!</f>
        <v>#REF!</v>
      </c>
      <c r="AOK40" s="167" t="e">
        <f>#REF!*#REF! +#REF! *#REF! +#REF! *#REF! +#REF! *#REF! +#REF! *#REF!</f>
        <v>#REF!</v>
      </c>
      <c r="AOL40" s="167" t="e">
        <f>#REF!*#REF! +#REF! *#REF! +#REF! *#REF! +#REF! *#REF! +#REF! *#REF!</f>
        <v>#REF!</v>
      </c>
      <c r="AOM40" s="167" t="e">
        <f>#REF!*#REF! +#REF! *#REF! +#REF! *#REF! +#REF! *#REF! +#REF! *#REF!</f>
        <v>#REF!</v>
      </c>
      <c r="AON40" s="167" t="e">
        <f>#REF!*#REF! +#REF! *#REF! +#REF! *#REF! +#REF! *#REF! +#REF! *#REF!</f>
        <v>#REF!</v>
      </c>
      <c r="AOO40" s="167" t="e">
        <f>#REF!*#REF! +#REF! *#REF! +#REF! *#REF! +#REF! *#REF! +#REF! *#REF!</f>
        <v>#REF!</v>
      </c>
      <c r="AOP40" s="167" t="e">
        <f>#REF!*#REF! +#REF! *#REF! +#REF! *#REF! +#REF! *#REF! +#REF! *#REF!</f>
        <v>#REF!</v>
      </c>
      <c r="AOQ40" s="167" t="e">
        <f>#REF!*#REF! +#REF! *#REF! +#REF! *#REF! +#REF! *#REF! +#REF! *#REF!</f>
        <v>#REF!</v>
      </c>
      <c r="AOR40" s="167" t="e">
        <f>#REF!*#REF! +#REF! *#REF! +#REF! *#REF! +#REF! *#REF! +#REF! *#REF!</f>
        <v>#REF!</v>
      </c>
      <c r="AOS40" s="167" t="e">
        <f>#REF!*#REF! +#REF! *#REF! +#REF! *#REF! +#REF! *#REF! +#REF! *#REF!</f>
        <v>#REF!</v>
      </c>
      <c r="AOT40" s="167" t="e">
        <f>#REF!*#REF! +#REF! *#REF! +#REF! *#REF! +#REF! *#REF! +#REF! *#REF!</f>
        <v>#REF!</v>
      </c>
      <c r="AOU40" s="167" t="e">
        <f>#REF!*#REF! +#REF! *#REF! +#REF! *#REF! +#REF! *#REF! +#REF! *#REF!</f>
        <v>#REF!</v>
      </c>
      <c r="AOV40" s="167" t="e">
        <f>#REF!*#REF! +#REF! *#REF! +#REF! *#REF! +#REF! *#REF! +#REF! *#REF!</f>
        <v>#REF!</v>
      </c>
      <c r="AOW40" s="167" t="e">
        <f>#REF!*#REF! +#REF! *#REF! +#REF! *#REF! +#REF! *#REF! +#REF! *#REF!</f>
        <v>#REF!</v>
      </c>
      <c r="AOX40" s="167" t="e">
        <f>#REF!*#REF! +#REF! *#REF! +#REF! *#REF! +#REF! *#REF! +#REF! *#REF!</f>
        <v>#REF!</v>
      </c>
      <c r="AOY40" s="167" t="e">
        <f>#REF!*#REF! +#REF! *#REF! +#REF! *#REF! +#REF! *#REF! +#REF! *#REF!</f>
        <v>#REF!</v>
      </c>
      <c r="AOZ40" s="167" t="e">
        <f>#REF!*#REF! +#REF! *#REF! +#REF! *#REF! +#REF! *#REF! +#REF! *#REF!</f>
        <v>#REF!</v>
      </c>
      <c r="APA40" s="167" t="e">
        <f>#REF!*#REF! +#REF! *#REF! +#REF! *#REF! +#REF! *#REF! +#REF! *#REF!</f>
        <v>#REF!</v>
      </c>
      <c r="APB40" s="167" t="e">
        <f>#REF!*#REF! +#REF! *#REF! +#REF! *#REF! +#REF! *#REF! +#REF! *#REF!</f>
        <v>#REF!</v>
      </c>
      <c r="APC40" s="167" t="e">
        <f>#REF!*#REF! +#REF! *#REF! +#REF! *#REF! +#REF! *#REF! +#REF! *#REF!</f>
        <v>#REF!</v>
      </c>
      <c r="APD40" s="167" t="e">
        <f>#REF!*#REF! +#REF! *#REF! +#REF! *#REF! +#REF! *#REF! +#REF! *#REF!</f>
        <v>#REF!</v>
      </c>
      <c r="APE40" s="167" t="e">
        <f>#REF!*#REF! +#REF! *#REF! +#REF! *#REF! +#REF! *#REF! +#REF! *#REF!</f>
        <v>#REF!</v>
      </c>
      <c r="APF40" s="167" t="e">
        <f>#REF!*#REF! +#REF! *#REF! +#REF! *#REF! +#REF! *#REF! +#REF! *#REF!</f>
        <v>#REF!</v>
      </c>
      <c r="APG40" s="167" t="e">
        <f>#REF!*#REF! +#REF! *#REF! +#REF! *#REF! +#REF! *#REF! +#REF! *#REF!</f>
        <v>#REF!</v>
      </c>
      <c r="APH40" s="167" t="e">
        <f>#REF!*#REF! +#REF! *#REF! +#REF! *#REF! +#REF! *#REF! +#REF! *#REF!</f>
        <v>#REF!</v>
      </c>
      <c r="API40" s="167" t="e">
        <f>#REF!*#REF! +#REF! *#REF! +#REF! *#REF! +#REF! *#REF! +#REF! *#REF!</f>
        <v>#REF!</v>
      </c>
      <c r="APJ40" s="167" t="e">
        <f>#REF!*#REF! +#REF! *#REF! +#REF! *#REF! +#REF! *#REF! +#REF! *#REF!</f>
        <v>#REF!</v>
      </c>
      <c r="APK40" s="167" t="e">
        <f>#REF!*#REF! +#REF! *#REF! +#REF! *#REF! +#REF! *#REF! +#REF! *#REF!</f>
        <v>#REF!</v>
      </c>
      <c r="APL40" s="167" t="e">
        <f>#REF!*#REF! +#REF! *#REF! +#REF! *#REF! +#REF! *#REF! +#REF! *#REF!</f>
        <v>#REF!</v>
      </c>
      <c r="APM40" s="167" t="e">
        <f>#REF!*#REF! +#REF! *#REF! +#REF! *#REF! +#REF! *#REF! +#REF! *#REF!</f>
        <v>#REF!</v>
      </c>
      <c r="APN40" s="167" t="e">
        <f>#REF!*#REF! +#REF! *#REF! +#REF! *#REF! +#REF! *#REF! +#REF! *#REF!</f>
        <v>#REF!</v>
      </c>
      <c r="APO40" s="167" t="e">
        <f>#REF!*#REF! +#REF! *#REF! +#REF! *#REF! +#REF! *#REF! +#REF! *#REF!</f>
        <v>#REF!</v>
      </c>
      <c r="APP40" s="167" t="e">
        <f>#REF!*#REF! +#REF! *#REF! +#REF! *#REF! +#REF! *#REF! +#REF! *#REF!</f>
        <v>#REF!</v>
      </c>
      <c r="APQ40" s="167" t="e">
        <f>#REF!*#REF! +#REF! *#REF! +#REF! *#REF! +#REF! *#REF! +#REF! *#REF!</f>
        <v>#REF!</v>
      </c>
      <c r="APR40" s="167" t="e">
        <f>#REF!*#REF! +#REF! *#REF! +#REF! *#REF! +#REF! *#REF! +#REF! *#REF!</f>
        <v>#REF!</v>
      </c>
      <c r="APS40" s="167" t="e">
        <f>#REF!*#REF! +#REF! *#REF! +#REF! *#REF! +#REF! *#REF! +#REF! *#REF!</f>
        <v>#REF!</v>
      </c>
      <c r="APT40" s="167" t="e">
        <f>#REF!*#REF! +#REF! *#REF! +#REF! *#REF! +#REF! *#REF! +#REF! *#REF!</f>
        <v>#REF!</v>
      </c>
      <c r="APU40" s="167" t="e">
        <f>#REF!*#REF! +#REF! *#REF! +#REF! *#REF! +#REF! *#REF! +#REF! *#REF!</f>
        <v>#REF!</v>
      </c>
      <c r="APV40" s="167" t="e">
        <f>#REF!*#REF! +#REF! *#REF! +#REF! *#REF! +#REF! *#REF! +#REF! *#REF!</f>
        <v>#REF!</v>
      </c>
      <c r="APW40" s="167" t="e">
        <f>#REF!*#REF! +#REF! *#REF! +#REF! *#REF! +#REF! *#REF! +#REF! *#REF!</f>
        <v>#REF!</v>
      </c>
      <c r="APX40" s="167" t="e">
        <f>#REF!*#REF! +#REF! *#REF! +#REF! *#REF! +#REF! *#REF! +#REF! *#REF!</f>
        <v>#REF!</v>
      </c>
      <c r="APY40" s="167" t="e">
        <f>#REF!*#REF! +#REF! *#REF! +#REF! *#REF! +#REF! *#REF! +#REF! *#REF!</f>
        <v>#REF!</v>
      </c>
      <c r="APZ40" s="167" t="e">
        <f>#REF!*#REF! +#REF! *#REF! +#REF! *#REF! +#REF! *#REF! +#REF! *#REF!</f>
        <v>#REF!</v>
      </c>
      <c r="AQA40" s="167" t="e">
        <f>#REF!*#REF! +#REF! *#REF! +#REF! *#REF! +#REF! *#REF! +#REF! *#REF!</f>
        <v>#REF!</v>
      </c>
      <c r="AQB40" s="167" t="e">
        <f>#REF!*#REF! +#REF! *#REF! +#REF! *#REF! +#REF! *#REF! +#REF! *#REF!</f>
        <v>#REF!</v>
      </c>
      <c r="AQC40" s="167" t="e">
        <f>#REF!*#REF! +#REF! *#REF! +#REF! *#REF! +#REF! *#REF! +#REF! *#REF!</f>
        <v>#REF!</v>
      </c>
      <c r="AQD40" s="167" t="e">
        <f>#REF!*#REF! +#REF! *#REF! +#REF! *#REF! +#REF! *#REF! +#REF! *#REF!</f>
        <v>#REF!</v>
      </c>
      <c r="AQE40" s="167" t="e">
        <f>#REF!*#REF! +#REF! *#REF! +#REF! *#REF! +#REF! *#REF! +#REF! *#REF!</f>
        <v>#REF!</v>
      </c>
      <c r="AQF40" s="167" t="e">
        <f>#REF!*#REF! +#REF! *#REF! +#REF! *#REF! +#REF! *#REF! +#REF! *#REF!</f>
        <v>#REF!</v>
      </c>
      <c r="AQG40" s="167" t="e">
        <f>#REF!*#REF! +#REF! *#REF! +#REF! *#REF! +#REF! *#REF! +#REF! *#REF!</f>
        <v>#REF!</v>
      </c>
      <c r="AQH40" s="167" t="e">
        <f>#REF!*#REF! +#REF! *#REF! +#REF! *#REF! +#REF! *#REF! +#REF! *#REF!</f>
        <v>#REF!</v>
      </c>
      <c r="AQI40" s="167" t="e">
        <f>#REF!*#REF! +#REF! *#REF! +#REF! *#REF! +#REF! *#REF! +#REF! *#REF!</f>
        <v>#REF!</v>
      </c>
      <c r="AQJ40" s="167" t="e">
        <f>#REF!*#REF! +#REF! *#REF! +#REF! *#REF! +#REF! *#REF! +#REF! *#REF!</f>
        <v>#REF!</v>
      </c>
      <c r="AQK40" s="167" t="e">
        <f>#REF!*#REF! +#REF! *#REF! +#REF! *#REF! +#REF! *#REF! +#REF! *#REF!</f>
        <v>#REF!</v>
      </c>
      <c r="AQL40" s="167" t="e">
        <f>#REF!*#REF! +#REF! *#REF! +#REF! *#REF! +#REF! *#REF! +#REF! *#REF!</f>
        <v>#REF!</v>
      </c>
      <c r="AQM40" s="167" t="e">
        <f>#REF!*#REF! +#REF! *#REF! +#REF! *#REF! +#REF! *#REF! +#REF! *#REF!</f>
        <v>#REF!</v>
      </c>
      <c r="AQN40" s="167" t="e">
        <f>#REF!*#REF! +#REF! *#REF! +#REF! *#REF! +#REF! *#REF! +#REF! *#REF!</f>
        <v>#REF!</v>
      </c>
      <c r="AQO40" s="167" t="e">
        <f>#REF!*#REF! +#REF! *#REF! +#REF! *#REF! +#REF! *#REF! +#REF! *#REF!</f>
        <v>#REF!</v>
      </c>
      <c r="AQP40" s="167" t="e">
        <f>#REF!*#REF! +#REF! *#REF! +#REF! *#REF! +#REF! *#REF! +#REF! *#REF!</f>
        <v>#REF!</v>
      </c>
      <c r="AQQ40" s="167" t="e">
        <f>#REF!*#REF! +#REF! *#REF! +#REF! *#REF! +#REF! *#REF! +#REF! *#REF!</f>
        <v>#REF!</v>
      </c>
      <c r="AQR40" s="167" t="e">
        <f>#REF!*#REF! +#REF! *#REF! +#REF! *#REF! +#REF! *#REF! +#REF! *#REF!</f>
        <v>#REF!</v>
      </c>
      <c r="AQS40" s="167" t="e">
        <f>#REF!*#REF! +#REF! *#REF! +#REF! *#REF! +#REF! *#REF! +#REF! *#REF!</f>
        <v>#REF!</v>
      </c>
      <c r="AQT40" s="167" t="e">
        <f>#REF!*#REF! +#REF! *#REF! +#REF! *#REF! +#REF! *#REF! +#REF! *#REF!</f>
        <v>#REF!</v>
      </c>
      <c r="AQU40" s="167" t="e">
        <f>#REF!*#REF! +#REF! *#REF! +#REF! *#REF! +#REF! *#REF! +#REF! *#REF!</f>
        <v>#REF!</v>
      </c>
      <c r="AQV40" s="167" t="e">
        <f>#REF!*#REF! +#REF! *#REF! +#REF! *#REF! +#REF! *#REF! +#REF! *#REF!</f>
        <v>#REF!</v>
      </c>
      <c r="AQW40" s="167" t="e">
        <f>#REF!*#REF! +#REF! *#REF! +#REF! *#REF! +#REF! *#REF! +#REF! *#REF!</f>
        <v>#REF!</v>
      </c>
      <c r="AQX40" s="167" t="e">
        <f>#REF!*#REF! +#REF! *#REF! +#REF! *#REF! +#REF! *#REF! +#REF! *#REF!</f>
        <v>#REF!</v>
      </c>
      <c r="AQY40" s="167" t="e">
        <f>#REF!*#REF! +#REF! *#REF! +#REF! *#REF! +#REF! *#REF! +#REF! *#REF!</f>
        <v>#REF!</v>
      </c>
      <c r="AQZ40" s="167" t="e">
        <f>#REF!*#REF! +#REF! *#REF! +#REF! *#REF! +#REF! *#REF! +#REF! *#REF!</f>
        <v>#REF!</v>
      </c>
      <c r="ARA40" s="167" t="e">
        <f>#REF!*#REF! +#REF! *#REF! +#REF! *#REF! +#REF! *#REF! +#REF! *#REF!</f>
        <v>#REF!</v>
      </c>
      <c r="ARB40" s="167" t="e">
        <f>#REF!*#REF! +#REF! *#REF! +#REF! *#REF! +#REF! *#REF! +#REF! *#REF!</f>
        <v>#REF!</v>
      </c>
      <c r="ARC40" s="167" t="e">
        <f>#REF!*#REF! +#REF! *#REF! +#REF! *#REF! +#REF! *#REF! +#REF! *#REF!</f>
        <v>#REF!</v>
      </c>
      <c r="ARD40" s="167" t="e">
        <f>#REF!*#REF! +#REF! *#REF! +#REF! *#REF! +#REF! *#REF! +#REF! *#REF!</f>
        <v>#REF!</v>
      </c>
      <c r="ARE40" s="167" t="e">
        <f>#REF!*#REF! +#REF! *#REF! +#REF! *#REF! +#REF! *#REF! +#REF! *#REF!</f>
        <v>#REF!</v>
      </c>
      <c r="ARF40" s="167" t="e">
        <f>#REF!*#REF! +#REF! *#REF! +#REF! *#REF! +#REF! *#REF! +#REF! *#REF!</f>
        <v>#REF!</v>
      </c>
      <c r="ARG40" s="167" t="e">
        <f>#REF!*#REF! +#REF! *#REF! +#REF! *#REF! +#REF! *#REF! +#REF! *#REF!</f>
        <v>#REF!</v>
      </c>
      <c r="ARH40" s="167" t="e">
        <f>#REF!*#REF! +#REF! *#REF! +#REF! *#REF! +#REF! *#REF! +#REF! *#REF!</f>
        <v>#REF!</v>
      </c>
      <c r="ARI40" s="167" t="e">
        <f>#REF!*#REF! +#REF! *#REF! +#REF! *#REF! +#REF! *#REF! +#REF! *#REF!</f>
        <v>#REF!</v>
      </c>
      <c r="ARJ40" s="167" t="e">
        <f>#REF!*#REF! +#REF! *#REF! +#REF! *#REF! +#REF! *#REF! +#REF! *#REF!</f>
        <v>#REF!</v>
      </c>
      <c r="ARK40" s="167" t="e">
        <f>#REF!*#REF! +#REF! *#REF! +#REF! *#REF! +#REF! *#REF! +#REF! *#REF!</f>
        <v>#REF!</v>
      </c>
      <c r="ARL40" s="167" t="e">
        <f>#REF!*#REF! +#REF! *#REF! +#REF! *#REF! +#REF! *#REF! +#REF! *#REF!</f>
        <v>#REF!</v>
      </c>
      <c r="ARM40" s="167" t="e">
        <f>#REF!*#REF! +#REF! *#REF! +#REF! *#REF! +#REF! *#REF! +#REF! *#REF!</f>
        <v>#REF!</v>
      </c>
      <c r="ARN40" s="167" t="e">
        <f>#REF!*#REF! +#REF! *#REF! +#REF! *#REF! +#REF! *#REF! +#REF! *#REF!</f>
        <v>#REF!</v>
      </c>
      <c r="ARO40" s="167" t="e">
        <f>#REF!*#REF! +#REF! *#REF! +#REF! *#REF! +#REF! *#REF! +#REF! *#REF!</f>
        <v>#REF!</v>
      </c>
      <c r="ARP40" s="167" t="e">
        <f>#REF!*#REF! +#REF! *#REF! +#REF! *#REF! +#REF! *#REF! +#REF! *#REF!</f>
        <v>#REF!</v>
      </c>
      <c r="ARQ40" s="167" t="e">
        <f>#REF!*#REF! +#REF! *#REF! +#REF! *#REF! +#REF! *#REF! +#REF! *#REF!</f>
        <v>#REF!</v>
      </c>
      <c r="ARR40" s="167" t="e">
        <f>#REF!*#REF! +#REF! *#REF! +#REF! *#REF! +#REF! *#REF! +#REF! *#REF!</f>
        <v>#REF!</v>
      </c>
      <c r="ARS40" s="167" t="e">
        <f>#REF!*#REF! +#REF! *#REF! +#REF! *#REF! +#REF! *#REF! +#REF! *#REF!</f>
        <v>#REF!</v>
      </c>
      <c r="ART40" s="167" t="e">
        <f>#REF!*#REF! +#REF! *#REF! +#REF! *#REF! +#REF! *#REF! +#REF! *#REF!</f>
        <v>#REF!</v>
      </c>
      <c r="ARU40" s="167" t="e">
        <f>#REF!*#REF! +#REF! *#REF! +#REF! *#REF! +#REF! *#REF! +#REF! *#REF!</f>
        <v>#REF!</v>
      </c>
      <c r="ARV40" s="167" t="e">
        <f>#REF!*#REF! +#REF! *#REF! +#REF! *#REF! +#REF! *#REF! +#REF! *#REF!</f>
        <v>#REF!</v>
      </c>
      <c r="ARW40" s="167" t="e">
        <f>#REF!*#REF! +#REF! *#REF! +#REF! *#REF! +#REF! *#REF! +#REF! *#REF!</f>
        <v>#REF!</v>
      </c>
      <c r="ARX40" s="167" t="e">
        <f>#REF!*#REF! +#REF! *#REF! +#REF! *#REF! +#REF! *#REF! +#REF! *#REF!</f>
        <v>#REF!</v>
      </c>
      <c r="ARY40" s="167" t="e">
        <f>#REF!*#REF! +#REF! *#REF! +#REF! *#REF! +#REF! *#REF! +#REF! *#REF!</f>
        <v>#REF!</v>
      </c>
      <c r="ARZ40" s="167" t="e">
        <f>#REF!*#REF! +#REF! *#REF! +#REF! *#REF! +#REF! *#REF! +#REF! *#REF!</f>
        <v>#REF!</v>
      </c>
      <c r="ASA40" s="167" t="e">
        <f>#REF!*#REF! +#REF! *#REF! +#REF! *#REF! +#REF! *#REF! +#REF! *#REF!</f>
        <v>#REF!</v>
      </c>
      <c r="ASB40" s="167" t="e">
        <f>#REF!*#REF! +#REF! *#REF! +#REF! *#REF! +#REF! *#REF! +#REF! *#REF!</f>
        <v>#REF!</v>
      </c>
      <c r="ASC40" s="167" t="e">
        <f>#REF!*#REF! +#REF! *#REF! +#REF! *#REF! +#REF! *#REF! +#REF! *#REF!</f>
        <v>#REF!</v>
      </c>
      <c r="ASD40" s="167" t="e">
        <f>#REF!*#REF! +#REF! *#REF! +#REF! *#REF! +#REF! *#REF! +#REF! *#REF!</f>
        <v>#REF!</v>
      </c>
      <c r="ASE40" s="167" t="e">
        <f>#REF!*#REF! +#REF! *#REF! +#REF! *#REF! +#REF! *#REF! +#REF! *#REF!</f>
        <v>#REF!</v>
      </c>
      <c r="ASF40" s="167" t="e">
        <f>#REF!*#REF! +#REF! *#REF! +#REF! *#REF! +#REF! *#REF! +#REF! *#REF!</f>
        <v>#REF!</v>
      </c>
      <c r="ASG40" s="167" t="e">
        <f>#REF!*#REF! +#REF! *#REF! +#REF! *#REF! +#REF! *#REF! +#REF! *#REF!</f>
        <v>#REF!</v>
      </c>
      <c r="ASH40" s="167" t="e">
        <f>#REF!*#REF! +#REF! *#REF! +#REF! *#REF! +#REF! *#REF! +#REF! *#REF!</f>
        <v>#REF!</v>
      </c>
      <c r="ASI40" s="167" t="e">
        <f>#REF!*#REF! +#REF! *#REF! +#REF! *#REF! +#REF! *#REF! +#REF! *#REF!</f>
        <v>#REF!</v>
      </c>
      <c r="ASJ40" s="167" t="e">
        <f>#REF!*#REF! +#REF! *#REF! +#REF! *#REF! +#REF! *#REF! +#REF! *#REF!</f>
        <v>#REF!</v>
      </c>
      <c r="ASK40" s="167" t="e">
        <f>#REF!*#REF! +#REF! *#REF! +#REF! *#REF! +#REF! *#REF! +#REF! *#REF!</f>
        <v>#REF!</v>
      </c>
      <c r="ASL40" s="167" t="e">
        <f>#REF!*#REF! +#REF! *#REF! +#REF! *#REF! +#REF! *#REF! +#REF! *#REF!</f>
        <v>#REF!</v>
      </c>
      <c r="ASM40" s="167" t="e">
        <f>#REF!*#REF! +#REF! *#REF! +#REF! *#REF! +#REF! *#REF! +#REF! *#REF!</f>
        <v>#REF!</v>
      </c>
      <c r="ASN40" s="167" t="e">
        <f>#REF!*#REF! +#REF! *#REF! +#REF! *#REF! +#REF! *#REF! +#REF! *#REF!</f>
        <v>#REF!</v>
      </c>
      <c r="ASO40" s="167" t="e">
        <f>#REF!*#REF! +#REF! *#REF! +#REF! *#REF! +#REF! *#REF! +#REF! *#REF!</f>
        <v>#REF!</v>
      </c>
      <c r="ASP40" s="167" t="e">
        <f>#REF!*#REF! +#REF! *#REF! +#REF! *#REF! +#REF! *#REF! +#REF! *#REF!</f>
        <v>#REF!</v>
      </c>
      <c r="ASQ40" s="167" t="e">
        <f>#REF!*#REF! +#REF! *#REF! +#REF! *#REF! +#REF! *#REF! +#REF! *#REF!</f>
        <v>#REF!</v>
      </c>
      <c r="ASR40" s="167" t="e">
        <f>#REF!*#REF! +#REF! *#REF! +#REF! *#REF! +#REF! *#REF! +#REF! *#REF!</f>
        <v>#REF!</v>
      </c>
      <c r="ASS40" s="167" t="e">
        <f>#REF!*#REF! +#REF! *#REF! +#REF! *#REF! +#REF! *#REF! +#REF! *#REF!</f>
        <v>#REF!</v>
      </c>
      <c r="AST40" s="167" t="e">
        <f>#REF!*#REF! +#REF! *#REF! +#REF! *#REF! +#REF! *#REF! +#REF! *#REF!</f>
        <v>#REF!</v>
      </c>
      <c r="ASU40" s="167" t="e">
        <f>#REF!*#REF! +#REF! *#REF! +#REF! *#REF! +#REF! *#REF! +#REF! *#REF!</f>
        <v>#REF!</v>
      </c>
      <c r="ASV40" s="167" t="e">
        <f>#REF!*#REF! +#REF! *#REF! +#REF! *#REF! +#REF! *#REF! +#REF! *#REF!</f>
        <v>#REF!</v>
      </c>
      <c r="ASW40" s="167" t="e">
        <f>#REF!*#REF! +#REF! *#REF! +#REF! *#REF! +#REF! *#REF! +#REF! *#REF!</f>
        <v>#REF!</v>
      </c>
      <c r="ASX40" s="167" t="e">
        <f>#REF!*#REF! +#REF! *#REF! +#REF! *#REF! +#REF! *#REF! +#REF! *#REF!</f>
        <v>#REF!</v>
      </c>
      <c r="ASY40" s="167" t="e">
        <f>#REF!*#REF! +#REF! *#REF! +#REF! *#REF! +#REF! *#REF! +#REF! *#REF!</f>
        <v>#REF!</v>
      </c>
      <c r="ASZ40" s="167" t="e">
        <f>#REF!*#REF! +#REF! *#REF! +#REF! *#REF! +#REF! *#REF! +#REF! *#REF!</f>
        <v>#REF!</v>
      </c>
      <c r="ATA40" s="167" t="e">
        <f>#REF!*#REF! +#REF! *#REF! +#REF! *#REF! +#REF! *#REF! +#REF! *#REF!</f>
        <v>#REF!</v>
      </c>
      <c r="ATB40" s="167" t="e">
        <f>#REF!*#REF! +#REF! *#REF! +#REF! *#REF! +#REF! *#REF! +#REF! *#REF!</f>
        <v>#REF!</v>
      </c>
      <c r="ATC40" s="167" t="e">
        <f>#REF!*#REF! +#REF! *#REF! +#REF! *#REF! +#REF! *#REF! +#REF! *#REF!</f>
        <v>#REF!</v>
      </c>
      <c r="ATD40" s="167" t="e">
        <f>#REF!*#REF! +#REF! *#REF! +#REF! *#REF! +#REF! *#REF! +#REF! *#REF!</f>
        <v>#REF!</v>
      </c>
      <c r="ATE40" s="167" t="e">
        <f>#REF!*#REF! +#REF! *#REF! +#REF! *#REF! +#REF! *#REF! +#REF! *#REF!</f>
        <v>#REF!</v>
      </c>
      <c r="ATF40" s="167" t="e">
        <f>#REF!*#REF! +#REF! *#REF! +#REF! *#REF! +#REF! *#REF! +#REF! *#REF!</f>
        <v>#REF!</v>
      </c>
      <c r="ATG40" s="167" t="e">
        <f>#REF!*#REF! +#REF! *#REF! +#REF! *#REF! +#REF! *#REF! +#REF! *#REF!</f>
        <v>#REF!</v>
      </c>
      <c r="ATH40" s="167" t="e">
        <f>#REF!*#REF! +#REF! *#REF! +#REF! *#REF! +#REF! *#REF! +#REF! *#REF!</f>
        <v>#REF!</v>
      </c>
      <c r="ATI40" s="167" t="e">
        <f>#REF!*#REF! +#REF! *#REF! +#REF! *#REF! +#REF! *#REF! +#REF! *#REF!</f>
        <v>#REF!</v>
      </c>
      <c r="ATJ40" s="167" t="e">
        <f>#REF!*#REF! +#REF! *#REF! +#REF! *#REF! +#REF! *#REF! +#REF! *#REF!</f>
        <v>#REF!</v>
      </c>
      <c r="ATK40" s="167" t="e">
        <f>#REF!*#REF! +#REF! *#REF! +#REF! *#REF! +#REF! *#REF! +#REF! *#REF!</f>
        <v>#REF!</v>
      </c>
      <c r="ATL40" s="167" t="e">
        <f>#REF!*#REF! +#REF! *#REF! +#REF! *#REF! +#REF! *#REF! +#REF! *#REF!</f>
        <v>#REF!</v>
      </c>
      <c r="ATM40" s="167" t="e">
        <f>#REF!*#REF! +#REF! *#REF! +#REF! *#REF! +#REF! *#REF! +#REF! *#REF!</f>
        <v>#REF!</v>
      </c>
      <c r="ATN40" s="167" t="e">
        <f>#REF!*#REF! +#REF! *#REF! +#REF! *#REF! +#REF! *#REF! +#REF! *#REF!</f>
        <v>#REF!</v>
      </c>
      <c r="ATO40" s="167" t="e">
        <f>#REF!*#REF! +#REF! *#REF! +#REF! *#REF! +#REF! *#REF! +#REF! *#REF!</f>
        <v>#REF!</v>
      </c>
      <c r="ATP40" s="167" t="e">
        <f>#REF!*#REF! +#REF! *#REF! +#REF! *#REF! +#REF! *#REF! +#REF! *#REF!</f>
        <v>#REF!</v>
      </c>
      <c r="ATQ40" s="167" t="e">
        <f>#REF!*#REF! +#REF! *#REF! +#REF! *#REF! +#REF! *#REF! +#REF! *#REF!</f>
        <v>#REF!</v>
      </c>
      <c r="ATR40" s="167" t="e">
        <f>#REF!*#REF! +#REF! *#REF! +#REF! *#REF! +#REF! *#REF! +#REF! *#REF!</f>
        <v>#REF!</v>
      </c>
      <c r="ATS40" s="167" t="e">
        <f>#REF!*#REF! +#REF! *#REF! +#REF! *#REF! +#REF! *#REF! +#REF! *#REF!</f>
        <v>#REF!</v>
      </c>
      <c r="ATT40" s="167" t="e">
        <f>#REF!*#REF! +#REF! *#REF! +#REF! *#REF! +#REF! *#REF! +#REF! *#REF!</f>
        <v>#REF!</v>
      </c>
      <c r="ATU40" s="167" t="e">
        <f>#REF!*#REF! +#REF! *#REF! +#REF! *#REF! +#REF! *#REF! +#REF! *#REF!</f>
        <v>#REF!</v>
      </c>
      <c r="ATV40" s="167" t="e">
        <f>#REF!*#REF! +#REF! *#REF! +#REF! *#REF! +#REF! *#REF! +#REF! *#REF!</f>
        <v>#REF!</v>
      </c>
      <c r="ATW40" s="167" t="e">
        <f>#REF!*#REF! +#REF! *#REF! +#REF! *#REF! +#REF! *#REF! +#REF! *#REF!</f>
        <v>#REF!</v>
      </c>
      <c r="ATX40" s="167" t="e">
        <f>#REF!*#REF! +#REF! *#REF! +#REF! *#REF! +#REF! *#REF! +#REF! *#REF!</f>
        <v>#REF!</v>
      </c>
      <c r="ATY40" s="167" t="e">
        <f>#REF!*#REF! +#REF! *#REF! +#REF! *#REF! +#REF! *#REF! +#REF! *#REF!</f>
        <v>#REF!</v>
      </c>
      <c r="ATZ40" s="167" t="e">
        <f>#REF!*#REF! +#REF! *#REF! +#REF! *#REF! +#REF! *#REF! +#REF! *#REF!</f>
        <v>#REF!</v>
      </c>
      <c r="AUA40" s="167" t="e">
        <f>#REF!*#REF! +#REF! *#REF! +#REF! *#REF! +#REF! *#REF! +#REF! *#REF!</f>
        <v>#REF!</v>
      </c>
      <c r="AUB40" s="167" t="e">
        <f>#REF!*#REF! +#REF! *#REF! +#REF! *#REF! +#REF! *#REF! +#REF! *#REF!</f>
        <v>#REF!</v>
      </c>
      <c r="AUC40" s="167" t="e">
        <f>#REF!*#REF! +#REF! *#REF! +#REF! *#REF! +#REF! *#REF! +#REF! *#REF!</f>
        <v>#REF!</v>
      </c>
      <c r="AUD40" s="167" t="e">
        <f>#REF!*#REF! +#REF! *#REF! +#REF! *#REF! +#REF! *#REF! +#REF! *#REF!</f>
        <v>#REF!</v>
      </c>
      <c r="AUE40" s="167" t="e">
        <f>#REF!*#REF! +#REF! *#REF! +#REF! *#REF! +#REF! *#REF! +#REF! *#REF!</f>
        <v>#REF!</v>
      </c>
      <c r="AUF40" s="167" t="e">
        <f>#REF!*#REF! +#REF! *#REF! +#REF! *#REF! +#REF! *#REF! +#REF! *#REF!</f>
        <v>#REF!</v>
      </c>
      <c r="AUG40" s="167" t="e">
        <f>#REF!*#REF! +#REF! *#REF! +#REF! *#REF! +#REF! *#REF! +#REF! *#REF!</f>
        <v>#REF!</v>
      </c>
      <c r="AUH40" s="167" t="e">
        <f>#REF!*#REF! +#REF! *#REF! +#REF! *#REF! +#REF! *#REF! +#REF! *#REF!</f>
        <v>#REF!</v>
      </c>
      <c r="AUI40" s="167" t="e">
        <f>#REF!*#REF! +#REF! *#REF! +#REF! *#REF! +#REF! *#REF! +#REF! *#REF!</f>
        <v>#REF!</v>
      </c>
      <c r="AUJ40" s="167" t="e">
        <f>#REF!*#REF! +#REF! *#REF! +#REF! *#REF! +#REF! *#REF! +#REF! *#REF!</f>
        <v>#REF!</v>
      </c>
      <c r="AUK40" s="167" t="e">
        <f>#REF!*#REF! +#REF! *#REF! +#REF! *#REF! +#REF! *#REF! +#REF! *#REF!</f>
        <v>#REF!</v>
      </c>
      <c r="AUL40" s="167" t="e">
        <f>#REF!*#REF! +#REF! *#REF! +#REF! *#REF! +#REF! *#REF! +#REF! *#REF!</f>
        <v>#REF!</v>
      </c>
      <c r="AUM40" s="167" t="e">
        <f>#REF!*#REF! +#REF! *#REF! +#REF! *#REF! +#REF! *#REF! +#REF! *#REF!</f>
        <v>#REF!</v>
      </c>
      <c r="AUN40" s="167" t="e">
        <f>#REF!*#REF! +#REF! *#REF! +#REF! *#REF! +#REF! *#REF! +#REF! *#REF!</f>
        <v>#REF!</v>
      </c>
      <c r="AUO40" s="167" t="e">
        <f>#REF!*#REF! +#REF! *#REF! +#REF! *#REF! +#REF! *#REF! +#REF! *#REF!</f>
        <v>#REF!</v>
      </c>
      <c r="AUP40" s="167" t="e">
        <f>#REF!*#REF! +#REF! *#REF! +#REF! *#REF! +#REF! *#REF! +#REF! *#REF!</f>
        <v>#REF!</v>
      </c>
      <c r="AUQ40" s="167" t="e">
        <f>#REF!*#REF! +#REF! *#REF! +#REF! *#REF! +#REF! *#REF! +#REF! *#REF!</f>
        <v>#REF!</v>
      </c>
      <c r="AUR40" s="167" t="e">
        <f>#REF!*#REF! +#REF! *#REF! +#REF! *#REF! +#REF! *#REF! +#REF! *#REF!</f>
        <v>#REF!</v>
      </c>
      <c r="AUS40" s="167" t="e">
        <f>#REF!*#REF! +#REF! *#REF! +#REF! *#REF! +#REF! *#REF! +#REF! *#REF!</f>
        <v>#REF!</v>
      </c>
      <c r="AUT40" s="167" t="e">
        <f>#REF!*#REF! +#REF! *#REF! +#REF! *#REF! +#REF! *#REF! +#REF! *#REF!</f>
        <v>#REF!</v>
      </c>
      <c r="AUU40" s="167" t="e">
        <f>#REF!*#REF! +#REF! *#REF! +#REF! *#REF! +#REF! *#REF! +#REF! *#REF!</f>
        <v>#REF!</v>
      </c>
      <c r="AUV40" s="167" t="e">
        <f>#REF!*#REF! +#REF! *#REF! +#REF! *#REF! +#REF! *#REF! +#REF! *#REF!</f>
        <v>#REF!</v>
      </c>
      <c r="AUW40" s="167" t="e">
        <f>#REF!*#REF! +#REF! *#REF! +#REF! *#REF! +#REF! *#REF! +#REF! *#REF!</f>
        <v>#REF!</v>
      </c>
      <c r="AUX40" s="167" t="e">
        <f>#REF!*#REF! +#REF! *#REF! +#REF! *#REF! +#REF! *#REF! +#REF! *#REF!</f>
        <v>#REF!</v>
      </c>
      <c r="AUY40" s="167" t="e">
        <f>#REF!*#REF! +#REF! *#REF! +#REF! *#REF! +#REF! *#REF! +#REF! *#REF!</f>
        <v>#REF!</v>
      </c>
      <c r="AUZ40" s="167" t="e">
        <f>#REF!*#REF! +#REF! *#REF! +#REF! *#REF! +#REF! *#REF! +#REF! *#REF!</f>
        <v>#REF!</v>
      </c>
      <c r="AVA40" s="167" t="e">
        <f>#REF!*#REF! +#REF! *#REF! +#REF! *#REF! +#REF! *#REF! +#REF! *#REF!</f>
        <v>#REF!</v>
      </c>
      <c r="AVB40" s="167" t="e">
        <f>#REF!*#REF! +#REF! *#REF! +#REF! *#REF! +#REF! *#REF! +#REF! *#REF!</f>
        <v>#REF!</v>
      </c>
      <c r="AVC40" s="167" t="e">
        <f>#REF!*#REF! +#REF! *#REF! +#REF! *#REF! +#REF! *#REF! +#REF! *#REF!</f>
        <v>#REF!</v>
      </c>
      <c r="AVD40" s="167" t="e">
        <f>#REF!*#REF! +#REF! *#REF! +#REF! *#REF! +#REF! *#REF! +#REF! *#REF!</f>
        <v>#REF!</v>
      </c>
      <c r="AVE40" s="167" t="e">
        <f>#REF!*#REF! +#REF! *#REF! +#REF! *#REF! +#REF! *#REF! +#REF! *#REF!</f>
        <v>#REF!</v>
      </c>
      <c r="AVF40" s="167" t="e">
        <f>#REF!*#REF! +#REF! *#REF! +#REF! *#REF! +#REF! *#REF! +#REF! *#REF!</f>
        <v>#REF!</v>
      </c>
      <c r="AVG40" s="167" t="e">
        <f>#REF!*#REF! +#REF! *#REF! +#REF! *#REF! +#REF! *#REF! +#REF! *#REF!</f>
        <v>#REF!</v>
      </c>
      <c r="AVH40" s="167" t="e">
        <f>#REF!*#REF! +#REF! *#REF! +#REF! *#REF! +#REF! *#REF! +#REF! *#REF!</f>
        <v>#REF!</v>
      </c>
      <c r="AVI40" s="167" t="e">
        <f>#REF!*#REF! +#REF! *#REF! +#REF! *#REF! +#REF! *#REF! +#REF! *#REF!</f>
        <v>#REF!</v>
      </c>
      <c r="AVJ40" s="167" t="e">
        <f>#REF!*#REF! +#REF! *#REF! +#REF! *#REF! +#REF! *#REF! +#REF! *#REF!</f>
        <v>#REF!</v>
      </c>
      <c r="AVK40" s="167" t="e">
        <f>#REF!*#REF! +#REF! *#REF! +#REF! *#REF! +#REF! *#REF! +#REF! *#REF!</f>
        <v>#REF!</v>
      </c>
      <c r="AVL40" s="167" t="e">
        <f>#REF!*#REF! +#REF! *#REF! +#REF! *#REF! +#REF! *#REF! +#REF! *#REF!</f>
        <v>#REF!</v>
      </c>
      <c r="AVM40" s="167" t="e">
        <f>#REF!*#REF! +#REF! *#REF! +#REF! *#REF! +#REF! *#REF! +#REF! *#REF!</f>
        <v>#REF!</v>
      </c>
      <c r="AVN40" s="167" t="e">
        <f>#REF!*#REF! +#REF! *#REF! +#REF! *#REF! +#REF! *#REF! +#REF! *#REF!</f>
        <v>#REF!</v>
      </c>
      <c r="AVO40" s="167" t="e">
        <f>#REF!*#REF! +#REF! *#REF! +#REF! *#REF! +#REF! *#REF! +#REF! *#REF!</f>
        <v>#REF!</v>
      </c>
      <c r="AVP40" s="167" t="e">
        <f>#REF!*#REF! +#REF! *#REF! +#REF! *#REF! +#REF! *#REF! +#REF! *#REF!</f>
        <v>#REF!</v>
      </c>
      <c r="AVQ40" s="167" t="e">
        <f>#REF!*#REF! +#REF! *#REF! +#REF! *#REF! +#REF! *#REF! +#REF! *#REF!</f>
        <v>#REF!</v>
      </c>
      <c r="AVR40" s="167" t="e">
        <f>#REF!*#REF! +#REF! *#REF! +#REF! *#REF! +#REF! *#REF! +#REF! *#REF!</f>
        <v>#REF!</v>
      </c>
      <c r="AVS40" s="167" t="e">
        <f>#REF!*#REF! +#REF! *#REF! +#REF! *#REF! +#REF! *#REF! +#REF! *#REF!</f>
        <v>#REF!</v>
      </c>
      <c r="AVT40" s="167" t="e">
        <f>#REF!*#REF! +#REF! *#REF! +#REF! *#REF! +#REF! *#REF! +#REF! *#REF!</f>
        <v>#REF!</v>
      </c>
      <c r="AVU40" s="167" t="e">
        <f>#REF!*#REF! +#REF! *#REF! +#REF! *#REF! +#REF! *#REF! +#REF! *#REF!</f>
        <v>#REF!</v>
      </c>
      <c r="AVV40" s="167" t="e">
        <f>#REF!*#REF! +#REF! *#REF! +#REF! *#REF! +#REF! *#REF! +#REF! *#REF!</f>
        <v>#REF!</v>
      </c>
      <c r="AVW40" s="167" t="e">
        <f>#REF!*#REF! +#REF! *#REF! +#REF! *#REF! +#REF! *#REF! +#REF! *#REF!</f>
        <v>#REF!</v>
      </c>
      <c r="AVX40" s="167" t="e">
        <f>#REF!*#REF! +#REF! *#REF! +#REF! *#REF! +#REF! *#REF! +#REF! *#REF!</f>
        <v>#REF!</v>
      </c>
      <c r="AVY40" s="167" t="e">
        <f>#REF!*#REF! +#REF! *#REF! +#REF! *#REF! +#REF! *#REF! +#REF! *#REF!</f>
        <v>#REF!</v>
      </c>
      <c r="AVZ40" s="167" t="e">
        <f>#REF!*#REF! +#REF! *#REF! +#REF! *#REF! +#REF! *#REF! +#REF! *#REF!</f>
        <v>#REF!</v>
      </c>
      <c r="AWA40" s="167" t="e">
        <f>#REF!*#REF! +#REF! *#REF! +#REF! *#REF! +#REF! *#REF! +#REF! *#REF!</f>
        <v>#REF!</v>
      </c>
      <c r="AWB40" s="167" t="e">
        <f>#REF!*#REF! +#REF! *#REF! +#REF! *#REF! +#REF! *#REF! +#REF! *#REF!</f>
        <v>#REF!</v>
      </c>
      <c r="AWC40" s="167" t="e">
        <f>#REF!*#REF! +#REF! *#REF! +#REF! *#REF! +#REF! *#REF! +#REF! *#REF!</f>
        <v>#REF!</v>
      </c>
      <c r="AWD40" s="167" t="e">
        <f>#REF!*#REF! +#REF! *#REF! +#REF! *#REF! +#REF! *#REF! +#REF! *#REF!</f>
        <v>#REF!</v>
      </c>
      <c r="AWE40" s="167" t="e">
        <f>#REF!*#REF! +#REF! *#REF! +#REF! *#REF! +#REF! *#REF! +#REF! *#REF!</f>
        <v>#REF!</v>
      </c>
      <c r="AWF40" s="167" t="e">
        <f>#REF!*#REF! +#REF! *#REF! +#REF! *#REF! +#REF! *#REF! +#REF! *#REF!</f>
        <v>#REF!</v>
      </c>
      <c r="AWG40" s="167" t="e">
        <f>#REF!*#REF! +#REF! *#REF! +#REF! *#REF! +#REF! *#REF! +#REF! *#REF!</f>
        <v>#REF!</v>
      </c>
      <c r="AWH40" s="167" t="e">
        <f>#REF!*#REF! +#REF! *#REF! +#REF! *#REF! +#REF! *#REF! +#REF! *#REF!</f>
        <v>#REF!</v>
      </c>
      <c r="AWI40" s="167" t="e">
        <f>#REF!*#REF! +#REF! *#REF! +#REF! *#REF! +#REF! *#REF! +#REF! *#REF!</f>
        <v>#REF!</v>
      </c>
      <c r="AWJ40" s="167" t="e">
        <f>#REF!*#REF! +#REF! *#REF! +#REF! *#REF! +#REF! *#REF! +#REF! *#REF!</f>
        <v>#REF!</v>
      </c>
      <c r="AWK40" s="167" t="e">
        <f>#REF!*#REF! +#REF! *#REF! +#REF! *#REF! +#REF! *#REF! +#REF! *#REF!</f>
        <v>#REF!</v>
      </c>
      <c r="AWL40" s="167" t="e">
        <f>#REF!*#REF! +#REF! *#REF! +#REF! *#REF! +#REF! *#REF! +#REF! *#REF!</f>
        <v>#REF!</v>
      </c>
      <c r="AWM40" s="167" t="e">
        <f>#REF!*#REF! +#REF! *#REF! +#REF! *#REF! +#REF! *#REF! +#REF! *#REF!</f>
        <v>#REF!</v>
      </c>
      <c r="AWN40" s="167" t="e">
        <f>#REF!*#REF! +#REF! *#REF! +#REF! *#REF! +#REF! *#REF! +#REF! *#REF!</f>
        <v>#REF!</v>
      </c>
      <c r="AWO40" s="167" t="e">
        <f>#REF!*#REF! +#REF! *#REF! +#REF! *#REF! +#REF! *#REF! +#REF! *#REF!</f>
        <v>#REF!</v>
      </c>
      <c r="AWP40" s="167" t="e">
        <f>#REF!*#REF! +#REF! *#REF! +#REF! *#REF! +#REF! *#REF! +#REF! *#REF!</f>
        <v>#REF!</v>
      </c>
      <c r="AWQ40" s="167" t="e">
        <f>#REF!*#REF! +#REF! *#REF! +#REF! *#REF! +#REF! *#REF! +#REF! *#REF!</f>
        <v>#REF!</v>
      </c>
      <c r="AWR40" s="167" t="e">
        <f>#REF!*#REF! +#REF! *#REF! +#REF! *#REF! +#REF! *#REF! +#REF! *#REF!</f>
        <v>#REF!</v>
      </c>
      <c r="AWS40" s="167" t="e">
        <f>#REF!*#REF! +#REF! *#REF! +#REF! *#REF! +#REF! *#REF! +#REF! *#REF!</f>
        <v>#REF!</v>
      </c>
      <c r="AWT40" s="167" t="e">
        <f>#REF!*#REF! +#REF! *#REF! +#REF! *#REF! +#REF! *#REF! +#REF! *#REF!</f>
        <v>#REF!</v>
      </c>
      <c r="AWU40" s="167" t="e">
        <f>#REF!*#REF! +#REF! *#REF! +#REF! *#REF! +#REF! *#REF! +#REF! *#REF!</f>
        <v>#REF!</v>
      </c>
      <c r="AWV40" s="167" t="e">
        <f>#REF!*#REF! +#REF! *#REF! +#REF! *#REF! +#REF! *#REF! +#REF! *#REF!</f>
        <v>#REF!</v>
      </c>
      <c r="AWW40" s="167" t="e">
        <f>#REF!*#REF! +#REF! *#REF! +#REF! *#REF! +#REF! *#REF! +#REF! *#REF!</f>
        <v>#REF!</v>
      </c>
      <c r="AWX40" s="167" t="e">
        <f>#REF!*#REF! +#REF! *#REF! +#REF! *#REF! +#REF! *#REF! +#REF! *#REF!</f>
        <v>#REF!</v>
      </c>
      <c r="AWY40" s="167" t="e">
        <f>#REF!*#REF! +#REF! *#REF! +#REF! *#REF! +#REF! *#REF! +#REF! *#REF!</f>
        <v>#REF!</v>
      </c>
      <c r="AWZ40" s="167" t="e">
        <f>#REF!*#REF! +#REF! *#REF! +#REF! *#REF! +#REF! *#REF! +#REF! *#REF!</f>
        <v>#REF!</v>
      </c>
      <c r="AXA40" s="167" t="e">
        <f>#REF!*#REF! +#REF! *#REF! +#REF! *#REF! +#REF! *#REF! +#REF! *#REF!</f>
        <v>#REF!</v>
      </c>
      <c r="AXB40" s="167" t="e">
        <f>#REF!*#REF! +#REF! *#REF! +#REF! *#REF! +#REF! *#REF! +#REF! *#REF!</f>
        <v>#REF!</v>
      </c>
      <c r="AXC40" s="167" t="e">
        <f>#REF!*#REF! +#REF! *#REF! +#REF! *#REF! +#REF! *#REF! +#REF! *#REF!</f>
        <v>#REF!</v>
      </c>
      <c r="AXD40" s="167" t="e">
        <f>#REF!*#REF! +#REF! *#REF! +#REF! *#REF! +#REF! *#REF! +#REF! *#REF!</f>
        <v>#REF!</v>
      </c>
      <c r="AXE40" s="167" t="e">
        <f>#REF!*#REF! +#REF! *#REF! +#REF! *#REF! +#REF! *#REF! +#REF! *#REF!</f>
        <v>#REF!</v>
      </c>
      <c r="AXF40" s="167" t="e">
        <f>#REF!*#REF! +#REF! *#REF! +#REF! *#REF! +#REF! *#REF! +#REF! *#REF!</f>
        <v>#REF!</v>
      </c>
      <c r="AXG40" s="167" t="e">
        <f>#REF!*#REF! +#REF! *#REF! +#REF! *#REF! +#REF! *#REF! +#REF! *#REF!</f>
        <v>#REF!</v>
      </c>
      <c r="AXH40" s="167" t="e">
        <f>#REF!*#REF! +#REF! *#REF! +#REF! *#REF! +#REF! *#REF! +#REF! *#REF!</f>
        <v>#REF!</v>
      </c>
      <c r="AXI40" s="167" t="e">
        <f>#REF!*#REF! +#REF! *#REF! +#REF! *#REF! +#REF! *#REF! +#REF! *#REF!</f>
        <v>#REF!</v>
      </c>
      <c r="AXJ40" s="167" t="e">
        <f>#REF!*#REF! +#REF! *#REF! +#REF! *#REF! +#REF! *#REF! +#REF! *#REF!</f>
        <v>#REF!</v>
      </c>
      <c r="AXK40" s="167" t="e">
        <f>#REF!*#REF! +#REF! *#REF! +#REF! *#REF! +#REF! *#REF! +#REF! *#REF!</f>
        <v>#REF!</v>
      </c>
      <c r="AXL40" s="167" t="e">
        <f>#REF!*#REF! +#REF! *#REF! +#REF! *#REF! +#REF! *#REF! +#REF! *#REF!</f>
        <v>#REF!</v>
      </c>
      <c r="AXM40" s="167" t="e">
        <f>#REF!*#REF! +#REF! *#REF! +#REF! *#REF! +#REF! *#REF! +#REF! *#REF!</f>
        <v>#REF!</v>
      </c>
      <c r="AXN40" s="167" t="e">
        <f>#REF!*#REF! +#REF! *#REF! +#REF! *#REF! +#REF! *#REF! +#REF! *#REF!</f>
        <v>#REF!</v>
      </c>
      <c r="AXO40" s="167" t="e">
        <f>#REF!*#REF! +#REF! *#REF! +#REF! *#REF! +#REF! *#REF! +#REF! *#REF!</f>
        <v>#REF!</v>
      </c>
      <c r="AXP40" s="167" t="e">
        <f>#REF!*#REF! +#REF! *#REF! +#REF! *#REF! +#REF! *#REF! +#REF! *#REF!</f>
        <v>#REF!</v>
      </c>
      <c r="AXQ40" s="167" t="e">
        <f>#REF!*#REF! +#REF! *#REF! +#REF! *#REF! +#REF! *#REF! +#REF! *#REF!</f>
        <v>#REF!</v>
      </c>
      <c r="AXR40" s="167" t="e">
        <f>#REF!*#REF! +#REF! *#REF! +#REF! *#REF! +#REF! *#REF! +#REF! *#REF!</f>
        <v>#REF!</v>
      </c>
      <c r="AXS40" s="167" t="e">
        <f>#REF!*#REF! +#REF! *#REF! +#REF! *#REF! +#REF! *#REF! +#REF! *#REF!</f>
        <v>#REF!</v>
      </c>
      <c r="AXT40" s="167" t="e">
        <f>#REF!*#REF! +#REF! *#REF! +#REF! *#REF! +#REF! *#REF! +#REF! *#REF!</f>
        <v>#REF!</v>
      </c>
      <c r="AXU40" s="167" t="e">
        <f>#REF!*#REF! +#REF! *#REF! +#REF! *#REF! +#REF! *#REF! +#REF! *#REF!</f>
        <v>#REF!</v>
      </c>
      <c r="AXV40" s="167" t="e">
        <f>#REF!*#REF! +#REF! *#REF! +#REF! *#REF! +#REF! *#REF! +#REF! *#REF!</f>
        <v>#REF!</v>
      </c>
      <c r="AXW40" s="167" t="e">
        <f>#REF!*#REF! +#REF! *#REF! +#REF! *#REF! +#REF! *#REF! +#REF! *#REF!</f>
        <v>#REF!</v>
      </c>
      <c r="AXX40" s="167" t="e">
        <f>#REF!*#REF! +#REF! *#REF! +#REF! *#REF! +#REF! *#REF! +#REF! *#REF!</f>
        <v>#REF!</v>
      </c>
      <c r="AXY40" s="167" t="e">
        <f>#REF!*#REF! +#REF! *#REF! +#REF! *#REF! +#REF! *#REF! +#REF! *#REF!</f>
        <v>#REF!</v>
      </c>
      <c r="AXZ40" s="167" t="e">
        <f>#REF!*#REF! +#REF! *#REF! +#REF! *#REF! +#REF! *#REF! +#REF! *#REF!</f>
        <v>#REF!</v>
      </c>
      <c r="AYA40" s="167" t="e">
        <f>#REF!*#REF! +#REF! *#REF! +#REF! *#REF! +#REF! *#REF! +#REF! *#REF!</f>
        <v>#REF!</v>
      </c>
      <c r="AYB40" s="167" t="e">
        <f>#REF!*#REF! +#REF! *#REF! +#REF! *#REF! +#REF! *#REF! +#REF! *#REF!</f>
        <v>#REF!</v>
      </c>
      <c r="AYC40" s="167" t="e">
        <f>#REF!*#REF! +#REF! *#REF! +#REF! *#REF! +#REF! *#REF! +#REF! *#REF!</f>
        <v>#REF!</v>
      </c>
      <c r="AYD40" s="167" t="e">
        <f>#REF!*#REF! +#REF! *#REF! +#REF! *#REF! +#REF! *#REF! +#REF! *#REF!</f>
        <v>#REF!</v>
      </c>
      <c r="AYE40" s="167" t="e">
        <f>#REF!*#REF! +#REF! *#REF! +#REF! *#REF! +#REF! *#REF! +#REF! *#REF!</f>
        <v>#REF!</v>
      </c>
      <c r="AYF40" s="167" t="e">
        <f>#REF!*#REF! +#REF! *#REF! +#REF! *#REF! +#REF! *#REF! +#REF! *#REF!</f>
        <v>#REF!</v>
      </c>
      <c r="AYG40" s="167" t="e">
        <f>#REF!*#REF! +#REF! *#REF! +#REF! *#REF! +#REF! *#REF! +#REF! *#REF!</f>
        <v>#REF!</v>
      </c>
      <c r="AYH40" s="167" t="e">
        <f>#REF!*#REF! +#REF! *#REF! +#REF! *#REF! +#REF! *#REF! +#REF! *#REF!</f>
        <v>#REF!</v>
      </c>
      <c r="AYI40" s="167" t="e">
        <f>#REF!*#REF! +#REF! *#REF! +#REF! *#REF! +#REF! *#REF! +#REF! *#REF!</f>
        <v>#REF!</v>
      </c>
      <c r="AYJ40" s="167" t="e">
        <f>#REF!*#REF! +#REF! *#REF! +#REF! *#REF! +#REF! *#REF! +#REF! *#REF!</f>
        <v>#REF!</v>
      </c>
      <c r="AYK40" s="167" t="e">
        <f>#REF!*#REF! +#REF! *#REF! +#REF! *#REF! +#REF! *#REF! +#REF! *#REF!</f>
        <v>#REF!</v>
      </c>
      <c r="AYL40" s="167" t="e">
        <f>#REF!*#REF! +#REF! *#REF! +#REF! *#REF! +#REF! *#REF! +#REF! *#REF!</f>
        <v>#REF!</v>
      </c>
      <c r="AYM40" s="167" t="e">
        <f>#REF!*#REF! +#REF! *#REF! +#REF! *#REF! +#REF! *#REF! +#REF! *#REF!</f>
        <v>#REF!</v>
      </c>
      <c r="AYN40" s="167" t="e">
        <f>#REF!*#REF! +#REF! *#REF! +#REF! *#REF! +#REF! *#REF! +#REF! *#REF!</f>
        <v>#REF!</v>
      </c>
      <c r="AYO40" s="167" t="e">
        <f>#REF!*#REF! +#REF! *#REF! +#REF! *#REF! +#REF! *#REF! +#REF! *#REF!</f>
        <v>#REF!</v>
      </c>
      <c r="AYP40" s="167" t="e">
        <f>#REF!*#REF! +#REF! *#REF! +#REF! *#REF! +#REF! *#REF! +#REF! *#REF!</f>
        <v>#REF!</v>
      </c>
      <c r="AYQ40" s="167" t="e">
        <f>#REF!*#REF! +#REF! *#REF! +#REF! *#REF! +#REF! *#REF! +#REF! *#REF!</f>
        <v>#REF!</v>
      </c>
      <c r="AYR40" s="167" t="e">
        <f>#REF!*#REF! +#REF! *#REF! +#REF! *#REF! +#REF! *#REF! +#REF! *#REF!</f>
        <v>#REF!</v>
      </c>
      <c r="AYS40" s="167" t="e">
        <f>#REF!*#REF! +#REF! *#REF! +#REF! *#REF! +#REF! *#REF! +#REF! *#REF!</f>
        <v>#REF!</v>
      </c>
      <c r="AYT40" s="167" t="e">
        <f>#REF!*#REF! +#REF! *#REF! +#REF! *#REF! +#REF! *#REF! +#REF! *#REF!</f>
        <v>#REF!</v>
      </c>
      <c r="AYU40" s="167" t="e">
        <f>#REF!*#REF! +#REF! *#REF! +#REF! *#REF! +#REF! *#REF! +#REF! *#REF!</f>
        <v>#REF!</v>
      </c>
      <c r="AYV40" s="167" t="e">
        <f>#REF!*#REF! +#REF! *#REF! +#REF! *#REF! +#REF! *#REF! +#REF! *#REF!</f>
        <v>#REF!</v>
      </c>
      <c r="AYW40" s="167" t="e">
        <f>#REF!*#REF! +#REF! *#REF! +#REF! *#REF! +#REF! *#REF! +#REF! *#REF!</f>
        <v>#REF!</v>
      </c>
      <c r="AYX40" s="167" t="e">
        <f>#REF!*#REF! +#REF! *#REF! +#REF! *#REF! +#REF! *#REF! +#REF! *#REF!</f>
        <v>#REF!</v>
      </c>
      <c r="AYY40" s="167" t="e">
        <f>#REF!*#REF! +#REF! *#REF! +#REF! *#REF! +#REF! *#REF! +#REF! *#REF!</f>
        <v>#REF!</v>
      </c>
      <c r="AYZ40" s="167" t="e">
        <f>#REF!*#REF! +#REF! *#REF! +#REF! *#REF! +#REF! *#REF! +#REF! *#REF!</f>
        <v>#REF!</v>
      </c>
      <c r="AZA40" s="167" t="e">
        <f>#REF!*#REF! +#REF! *#REF! +#REF! *#REF! +#REF! *#REF! +#REF! *#REF!</f>
        <v>#REF!</v>
      </c>
      <c r="AZB40" s="167" t="e">
        <f>#REF!*#REF! +#REF! *#REF! +#REF! *#REF! +#REF! *#REF! +#REF! *#REF!</f>
        <v>#REF!</v>
      </c>
      <c r="AZC40" s="167" t="e">
        <f>#REF!*#REF! +#REF! *#REF! +#REF! *#REF! +#REF! *#REF! +#REF! *#REF!</f>
        <v>#REF!</v>
      </c>
      <c r="AZD40" s="167" t="e">
        <f>#REF!*#REF! +#REF! *#REF! +#REF! *#REF! +#REF! *#REF! +#REF! *#REF!</f>
        <v>#REF!</v>
      </c>
      <c r="AZE40" s="167" t="e">
        <f>#REF!*#REF! +#REF! *#REF! +#REF! *#REF! +#REF! *#REF! +#REF! *#REF!</f>
        <v>#REF!</v>
      </c>
      <c r="AZF40" s="167" t="e">
        <f>#REF!*#REF! +#REF! *#REF! +#REF! *#REF! +#REF! *#REF! +#REF! *#REF!</f>
        <v>#REF!</v>
      </c>
      <c r="AZG40" s="167" t="e">
        <f>#REF!*#REF! +#REF! *#REF! +#REF! *#REF! +#REF! *#REF! +#REF! *#REF!</f>
        <v>#REF!</v>
      </c>
      <c r="AZH40" s="167" t="e">
        <f>#REF!*#REF! +#REF! *#REF! +#REF! *#REF! +#REF! *#REF! +#REF! *#REF!</f>
        <v>#REF!</v>
      </c>
      <c r="AZI40" s="167" t="e">
        <f>#REF!*#REF! +#REF! *#REF! +#REF! *#REF! +#REF! *#REF! +#REF! *#REF!</f>
        <v>#REF!</v>
      </c>
      <c r="AZJ40" s="167" t="e">
        <f>#REF!*#REF! +#REF! *#REF! +#REF! *#REF! +#REF! *#REF! +#REF! *#REF!</f>
        <v>#REF!</v>
      </c>
      <c r="AZK40" s="167" t="e">
        <f>#REF!*#REF! +#REF! *#REF! +#REF! *#REF! +#REF! *#REF! +#REF! *#REF!</f>
        <v>#REF!</v>
      </c>
      <c r="AZL40" s="167" t="e">
        <f>#REF!*#REF! +#REF! *#REF! +#REF! *#REF! +#REF! *#REF! +#REF! *#REF!</f>
        <v>#REF!</v>
      </c>
      <c r="AZM40" s="167" t="e">
        <f>#REF!*#REF! +#REF! *#REF! +#REF! *#REF! +#REF! *#REF! +#REF! *#REF!</f>
        <v>#REF!</v>
      </c>
      <c r="AZN40" s="167" t="e">
        <f>#REF!*#REF! +#REF! *#REF! +#REF! *#REF! +#REF! *#REF! +#REF! *#REF!</f>
        <v>#REF!</v>
      </c>
      <c r="AZO40" s="167" t="e">
        <f>#REF!*#REF! +#REF! *#REF! +#REF! *#REF! +#REF! *#REF! +#REF! *#REF!</f>
        <v>#REF!</v>
      </c>
      <c r="AZP40" s="167" t="e">
        <f>#REF!*#REF! +#REF! *#REF! +#REF! *#REF! +#REF! *#REF! +#REF! *#REF!</f>
        <v>#REF!</v>
      </c>
      <c r="AZQ40" s="167" t="e">
        <f>#REF!*#REF! +#REF! *#REF! +#REF! *#REF! +#REF! *#REF! +#REF! *#REF!</f>
        <v>#REF!</v>
      </c>
      <c r="AZR40" s="167" t="e">
        <f>#REF!*#REF! +#REF! *#REF! +#REF! *#REF! +#REF! *#REF! +#REF! *#REF!</f>
        <v>#REF!</v>
      </c>
      <c r="AZS40" s="167" t="e">
        <f>#REF!*#REF! +#REF! *#REF! +#REF! *#REF! +#REF! *#REF! +#REF! *#REF!</f>
        <v>#REF!</v>
      </c>
      <c r="AZT40" s="167" t="e">
        <f>#REF!*#REF! +#REF! *#REF! +#REF! *#REF! +#REF! *#REF! +#REF! *#REF!</f>
        <v>#REF!</v>
      </c>
      <c r="AZU40" s="167" t="e">
        <f>#REF!*#REF! +#REF! *#REF! +#REF! *#REF! +#REF! *#REF! +#REF! *#REF!</f>
        <v>#REF!</v>
      </c>
      <c r="AZV40" s="167" t="e">
        <f>#REF!*#REF! +#REF! *#REF! +#REF! *#REF! +#REF! *#REF! +#REF! *#REF!</f>
        <v>#REF!</v>
      </c>
      <c r="AZW40" s="167" t="e">
        <f>#REF!*#REF! +#REF! *#REF! +#REF! *#REF! +#REF! *#REF! +#REF! *#REF!</f>
        <v>#REF!</v>
      </c>
      <c r="AZX40" s="167" t="e">
        <f>#REF!*#REF! +#REF! *#REF! +#REF! *#REF! +#REF! *#REF! +#REF! *#REF!</f>
        <v>#REF!</v>
      </c>
      <c r="AZY40" s="167" t="e">
        <f>#REF!*#REF! +#REF! *#REF! +#REF! *#REF! +#REF! *#REF! +#REF! *#REF!</f>
        <v>#REF!</v>
      </c>
      <c r="AZZ40" s="167" t="e">
        <f>#REF!*#REF! +#REF! *#REF! +#REF! *#REF! +#REF! *#REF! +#REF! *#REF!</f>
        <v>#REF!</v>
      </c>
      <c r="BAA40" s="167" t="e">
        <f>#REF!*#REF! +#REF! *#REF! +#REF! *#REF! +#REF! *#REF! +#REF! *#REF!</f>
        <v>#REF!</v>
      </c>
      <c r="BAB40" s="167" t="e">
        <f>#REF!*#REF! +#REF! *#REF! +#REF! *#REF! +#REF! *#REF! +#REF! *#REF!</f>
        <v>#REF!</v>
      </c>
      <c r="BAC40" s="167" t="e">
        <f>#REF!*#REF! +#REF! *#REF! +#REF! *#REF! +#REF! *#REF! +#REF! *#REF!</f>
        <v>#REF!</v>
      </c>
      <c r="BAD40" s="167" t="e">
        <f>#REF!*#REF! +#REF! *#REF! +#REF! *#REF! +#REF! *#REF! +#REF! *#REF!</f>
        <v>#REF!</v>
      </c>
      <c r="BAE40" s="167" t="e">
        <f>#REF!*#REF! +#REF! *#REF! +#REF! *#REF! +#REF! *#REF! +#REF! *#REF!</f>
        <v>#REF!</v>
      </c>
      <c r="BAF40" s="167" t="e">
        <f>#REF!*#REF! +#REF! *#REF! +#REF! *#REF! +#REF! *#REF! +#REF! *#REF!</f>
        <v>#REF!</v>
      </c>
      <c r="BAG40" s="167" t="e">
        <f>#REF!*#REF! +#REF! *#REF! +#REF! *#REF! +#REF! *#REF! +#REF! *#REF!</f>
        <v>#REF!</v>
      </c>
      <c r="BAH40" s="167" t="e">
        <f>#REF!*#REF! +#REF! *#REF! +#REF! *#REF! +#REF! *#REF! +#REF! *#REF!</f>
        <v>#REF!</v>
      </c>
      <c r="BAI40" s="167" t="e">
        <f>#REF!*#REF! +#REF! *#REF! +#REF! *#REF! +#REF! *#REF! +#REF! *#REF!</f>
        <v>#REF!</v>
      </c>
      <c r="BAJ40" s="167" t="e">
        <f>#REF!*#REF! +#REF! *#REF! +#REF! *#REF! +#REF! *#REF! +#REF! *#REF!</f>
        <v>#REF!</v>
      </c>
      <c r="BAK40" s="167" t="e">
        <f>#REF!*#REF! +#REF! *#REF! +#REF! *#REF! +#REF! *#REF! +#REF! *#REF!</f>
        <v>#REF!</v>
      </c>
      <c r="BAL40" s="167" t="e">
        <f>#REF!*#REF! +#REF! *#REF! +#REF! *#REF! +#REF! *#REF! +#REF! *#REF!</f>
        <v>#REF!</v>
      </c>
      <c r="BAM40" s="167" t="e">
        <f>#REF!*#REF! +#REF! *#REF! +#REF! *#REF! +#REF! *#REF! +#REF! *#REF!</f>
        <v>#REF!</v>
      </c>
      <c r="BAN40" s="167" t="e">
        <f>#REF!*#REF! +#REF! *#REF! +#REF! *#REF! +#REF! *#REF! +#REF! *#REF!</f>
        <v>#REF!</v>
      </c>
      <c r="BAO40" s="167" t="e">
        <f>#REF!*#REF! +#REF! *#REF! +#REF! *#REF! +#REF! *#REF! +#REF! *#REF!</f>
        <v>#REF!</v>
      </c>
      <c r="BAP40" s="167" t="e">
        <f>#REF!*#REF! +#REF! *#REF! +#REF! *#REF! +#REF! *#REF! +#REF! *#REF!</f>
        <v>#REF!</v>
      </c>
      <c r="BAQ40" s="167" t="e">
        <f>#REF!*#REF! +#REF! *#REF! +#REF! *#REF! +#REF! *#REF! +#REF! *#REF!</f>
        <v>#REF!</v>
      </c>
      <c r="BAR40" s="167" t="e">
        <f>#REF!*#REF! +#REF! *#REF! +#REF! *#REF! +#REF! *#REF! +#REF! *#REF!</f>
        <v>#REF!</v>
      </c>
      <c r="BAS40" s="167" t="e">
        <f>#REF!*#REF! +#REF! *#REF! +#REF! *#REF! +#REF! *#REF! +#REF! *#REF!</f>
        <v>#REF!</v>
      </c>
      <c r="BAT40" s="167" t="e">
        <f>#REF!*#REF! +#REF! *#REF! +#REF! *#REF! +#REF! *#REF! +#REF! *#REF!</f>
        <v>#REF!</v>
      </c>
      <c r="BAU40" s="167" t="e">
        <f>#REF!*#REF! +#REF! *#REF! +#REF! *#REF! +#REF! *#REF! +#REF! *#REF!</f>
        <v>#REF!</v>
      </c>
      <c r="BAV40" s="167" t="e">
        <f>#REF!*#REF! +#REF! *#REF! +#REF! *#REF! +#REF! *#REF! +#REF! *#REF!</f>
        <v>#REF!</v>
      </c>
      <c r="BAW40" s="167" t="e">
        <f>#REF!*#REF! +#REF! *#REF! +#REF! *#REF! +#REF! *#REF! +#REF! *#REF!</f>
        <v>#REF!</v>
      </c>
      <c r="BAX40" s="167" t="e">
        <f>#REF!*#REF! +#REF! *#REF! +#REF! *#REF! +#REF! *#REF! +#REF! *#REF!</f>
        <v>#REF!</v>
      </c>
      <c r="BAY40" s="167" t="e">
        <f>#REF!*#REF! +#REF! *#REF! +#REF! *#REF! +#REF! *#REF! +#REF! *#REF!</f>
        <v>#REF!</v>
      </c>
      <c r="BAZ40" s="167" t="e">
        <f>#REF!*#REF! +#REF! *#REF! +#REF! *#REF! +#REF! *#REF! +#REF! *#REF!</f>
        <v>#REF!</v>
      </c>
      <c r="BBA40" s="167" t="e">
        <f>#REF!*#REF! +#REF! *#REF! +#REF! *#REF! +#REF! *#REF! +#REF! *#REF!</f>
        <v>#REF!</v>
      </c>
      <c r="BBB40" s="167" t="e">
        <f>#REF!*#REF! +#REF! *#REF! +#REF! *#REF! +#REF! *#REF! +#REF! *#REF!</f>
        <v>#REF!</v>
      </c>
      <c r="BBC40" s="167" t="e">
        <f>#REF!*#REF! +#REF! *#REF! +#REF! *#REF! +#REF! *#REF! +#REF! *#REF!</f>
        <v>#REF!</v>
      </c>
      <c r="BBD40" s="167" t="e">
        <f>#REF!*#REF! +#REF! *#REF! +#REF! *#REF! +#REF! *#REF! +#REF! *#REF!</f>
        <v>#REF!</v>
      </c>
      <c r="BBE40" s="167" t="e">
        <f>#REF!*#REF! +#REF! *#REF! +#REF! *#REF! +#REF! *#REF! +#REF! *#REF!</f>
        <v>#REF!</v>
      </c>
      <c r="BBF40" s="167" t="e">
        <f>#REF!*#REF! +#REF! *#REF! +#REF! *#REF! +#REF! *#REF! +#REF! *#REF!</f>
        <v>#REF!</v>
      </c>
      <c r="BBG40" s="167" t="e">
        <f>#REF!*#REF! +#REF! *#REF! +#REF! *#REF! +#REF! *#REF! +#REF! *#REF!</f>
        <v>#REF!</v>
      </c>
      <c r="BBH40" s="167" t="e">
        <f>#REF!*#REF! +#REF! *#REF! +#REF! *#REF! +#REF! *#REF! +#REF! *#REF!</f>
        <v>#REF!</v>
      </c>
      <c r="BBI40" s="167" t="e">
        <f>#REF!*#REF! +#REF! *#REF! +#REF! *#REF! +#REF! *#REF! +#REF! *#REF!</f>
        <v>#REF!</v>
      </c>
      <c r="BBJ40" s="167" t="e">
        <f>#REF!*#REF! +#REF! *#REF! +#REF! *#REF! +#REF! *#REF! +#REF! *#REF!</f>
        <v>#REF!</v>
      </c>
      <c r="BBK40" s="167" t="e">
        <f>#REF!*#REF! +#REF! *#REF! +#REF! *#REF! +#REF! *#REF! +#REF! *#REF!</f>
        <v>#REF!</v>
      </c>
      <c r="BBL40" s="167" t="e">
        <f>#REF!*#REF! +#REF! *#REF! +#REF! *#REF! +#REF! *#REF! +#REF! *#REF!</f>
        <v>#REF!</v>
      </c>
      <c r="BBM40" s="167" t="e">
        <f>#REF!*#REF! +#REF! *#REF! +#REF! *#REF! +#REF! *#REF! +#REF! *#REF!</f>
        <v>#REF!</v>
      </c>
      <c r="BBN40" s="167" t="e">
        <f>#REF!*#REF! +#REF! *#REF! +#REF! *#REF! +#REF! *#REF! +#REF! *#REF!</f>
        <v>#REF!</v>
      </c>
      <c r="BBO40" s="167" t="e">
        <f>#REF!*#REF! +#REF! *#REF! +#REF! *#REF! +#REF! *#REF! +#REF! *#REF!</f>
        <v>#REF!</v>
      </c>
      <c r="BBP40" s="167" t="e">
        <f>#REF!*#REF! +#REF! *#REF! +#REF! *#REF! +#REF! *#REF! +#REF! *#REF!</f>
        <v>#REF!</v>
      </c>
      <c r="BBQ40" s="167" t="e">
        <f>#REF!*#REF! +#REF! *#REF! +#REF! *#REF! +#REF! *#REF! +#REF! *#REF!</f>
        <v>#REF!</v>
      </c>
      <c r="BBR40" s="167" t="e">
        <f>#REF!*#REF! +#REF! *#REF! +#REF! *#REF! +#REF! *#REF! +#REF! *#REF!</f>
        <v>#REF!</v>
      </c>
      <c r="BBS40" s="167" t="e">
        <f>#REF!*#REF! +#REF! *#REF! +#REF! *#REF! +#REF! *#REF! +#REF! *#REF!</f>
        <v>#REF!</v>
      </c>
      <c r="BBT40" s="167" t="e">
        <f>#REF!*#REF! +#REF! *#REF! +#REF! *#REF! +#REF! *#REF! +#REF! *#REF!</f>
        <v>#REF!</v>
      </c>
      <c r="BBU40" s="167" t="e">
        <f>#REF!*#REF! +#REF! *#REF! +#REF! *#REF! +#REF! *#REF! +#REF! *#REF!</f>
        <v>#REF!</v>
      </c>
      <c r="BBV40" s="167" t="e">
        <f>#REF!*#REF! +#REF! *#REF! +#REF! *#REF! +#REF! *#REF! +#REF! *#REF!</f>
        <v>#REF!</v>
      </c>
      <c r="BBW40" s="167" t="e">
        <f>#REF!*#REF! +#REF! *#REF! +#REF! *#REF! +#REF! *#REF! +#REF! *#REF!</f>
        <v>#REF!</v>
      </c>
      <c r="BBX40" s="167" t="e">
        <f>#REF!*#REF! +#REF! *#REF! +#REF! *#REF! +#REF! *#REF! +#REF! *#REF!</f>
        <v>#REF!</v>
      </c>
      <c r="BBY40" s="167" t="e">
        <f>#REF!*#REF! +#REF! *#REF! +#REF! *#REF! +#REF! *#REF! +#REF! *#REF!</f>
        <v>#REF!</v>
      </c>
      <c r="BBZ40" s="167" t="e">
        <f>#REF!*#REF! +#REF! *#REF! +#REF! *#REF! +#REF! *#REF! +#REF! *#REF!</f>
        <v>#REF!</v>
      </c>
      <c r="BCA40" s="167" t="e">
        <f>#REF!*#REF! +#REF! *#REF! +#REF! *#REF! +#REF! *#REF! +#REF! *#REF!</f>
        <v>#REF!</v>
      </c>
      <c r="BCB40" s="167" t="e">
        <f>#REF!*#REF! +#REF! *#REF! +#REF! *#REF! +#REF! *#REF! +#REF! *#REF!</f>
        <v>#REF!</v>
      </c>
      <c r="BCC40" s="167" t="e">
        <f>#REF!*#REF! +#REF! *#REF! +#REF! *#REF! +#REF! *#REF! +#REF! *#REF!</f>
        <v>#REF!</v>
      </c>
      <c r="BCD40" s="167" t="e">
        <f>#REF!*#REF! +#REF! *#REF! +#REF! *#REF! +#REF! *#REF! +#REF! *#REF!</f>
        <v>#REF!</v>
      </c>
      <c r="BCE40" s="167" t="e">
        <f>#REF!*#REF! +#REF! *#REF! +#REF! *#REF! +#REF! *#REF! +#REF! *#REF!</f>
        <v>#REF!</v>
      </c>
      <c r="BCF40" s="167" t="e">
        <f>#REF!*#REF! +#REF! *#REF! +#REF! *#REF! +#REF! *#REF! +#REF! *#REF!</f>
        <v>#REF!</v>
      </c>
      <c r="BCG40" s="167" t="e">
        <f>#REF!*#REF! +#REF! *#REF! +#REF! *#REF! +#REF! *#REF! +#REF! *#REF!</f>
        <v>#REF!</v>
      </c>
      <c r="BCH40" s="167" t="e">
        <f>#REF!*#REF! +#REF! *#REF! +#REF! *#REF! +#REF! *#REF! +#REF! *#REF!</f>
        <v>#REF!</v>
      </c>
      <c r="BCI40" s="167" t="e">
        <f>#REF!*#REF! +#REF! *#REF! +#REF! *#REF! +#REF! *#REF! +#REF! *#REF!</f>
        <v>#REF!</v>
      </c>
      <c r="BCJ40" s="167" t="e">
        <f>#REF!*#REF! +#REF! *#REF! +#REF! *#REF! +#REF! *#REF! +#REF! *#REF!</f>
        <v>#REF!</v>
      </c>
      <c r="BCK40" s="167" t="e">
        <f>#REF!*#REF! +#REF! *#REF! +#REF! *#REF! +#REF! *#REF! +#REF! *#REF!</f>
        <v>#REF!</v>
      </c>
      <c r="BCL40" s="167" t="e">
        <f>#REF!*#REF! +#REF! *#REF! +#REF! *#REF! +#REF! *#REF! +#REF! *#REF!</f>
        <v>#REF!</v>
      </c>
      <c r="BCM40" s="167" t="e">
        <f>#REF!*#REF! +#REF! *#REF! +#REF! *#REF! +#REF! *#REF! +#REF! *#REF!</f>
        <v>#REF!</v>
      </c>
      <c r="BCN40" s="167" t="e">
        <f>#REF!*#REF! +#REF! *#REF! +#REF! *#REF! +#REF! *#REF! +#REF! *#REF!</f>
        <v>#REF!</v>
      </c>
      <c r="BCO40" s="167" t="e">
        <f>#REF!*#REF! +#REF! *#REF! +#REF! *#REF! +#REF! *#REF! +#REF! *#REF!</f>
        <v>#REF!</v>
      </c>
      <c r="BCP40" s="167" t="e">
        <f>#REF!*#REF! +#REF! *#REF! +#REF! *#REF! +#REF! *#REF! +#REF! *#REF!</f>
        <v>#REF!</v>
      </c>
      <c r="BCQ40" s="167" t="e">
        <f>#REF!*#REF! +#REF! *#REF! +#REF! *#REF! +#REF! *#REF! +#REF! *#REF!</f>
        <v>#REF!</v>
      </c>
      <c r="BCR40" s="167" t="e">
        <f>#REF!*#REF! +#REF! *#REF! +#REF! *#REF! +#REF! *#REF! +#REF! *#REF!</f>
        <v>#REF!</v>
      </c>
      <c r="BCS40" s="167" t="e">
        <f>#REF!*#REF! +#REF! *#REF! +#REF! *#REF! +#REF! *#REF! +#REF! *#REF!</f>
        <v>#REF!</v>
      </c>
      <c r="BCT40" s="167" t="e">
        <f>#REF!*#REF! +#REF! *#REF! +#REF! *#REF! +#REF! *#REF! +#REF! *#REF!</f>
        <v>#REF!</v>
      </c>
      <c r="BCU40" s="167" t="e">
        <f>#REF!*#REF! +#REF! *#REF! +#REF! *#REF! +#REF! *#REF! +#REF! *#REF!</f>
        <v>#REF!</v>
      </c>
      <c r="BCV40" s="167" t="e">
        <f>#REF!*#REF! +#REF! *#REF! +#REF! *#REF! +#REF! *#REF! +#REF! *#REF!</f>
        <v>#REF!</v>
      </c>
      <c r="BCW40" s="167" t="e">
        <f>#REF!*#REF! +#REF! *#REF! +#REF! *#REF! +#REF! *#REF! +#REF! *#REF!</f>
        <v>#REF!</v>
      </c>
      <c r="BCX40" s="167" t="e">
        <f>#REF!*#REF! +#REF! *#REF! +#REF! *#REF! +#REF! *#REF! +#REF! *#REF!</f>
        <v>#REF!</v>
      </c>
      <c r="BCY40" s="167" t="e">
        <f>#REF!*#REF! +#REF! *#REF! +#REF! *#REF! +#REF! *#REF! +#REF! *#REF!</f>
        <v>#REF!</v>
      </c>
      <c r="BCZ40" s="167" t="e">
        <f>#REF!*#REF! +#REF! *#REF! +#REF! *#REF! +#REF! *#REF! +#REF! *#REF!</f>
        <v>#REF!</v>
      </c>
      <c r="BDA40" s="167" t="e">
        <f>#REF!*#REF! +#REF! *#REF! +#REF! *#REF! +#REF! *#REF! +#REF! *#REF!</f>
        <v>#REF!</v>
      </c>
      <c r="BDB40" s="167" t="e">
        <f>#REF!*#REF! +#REF! *#REF! +#REF! *#REF! +#REF! *#REF! +#REF! *#REF!</f>
        <v>#REF!</v>
      </c>
      <c r="BDC40" s="167" t="e">
        <f>#REF!*#REF! +#REF! *#REF! +#REF! *#REF! +#REF! *#REF! +#REF! *#REF!</f>
        <v>#REF!</v>
      </c>
      <c r="BDD40" s="167" t="e">
        <f>#REF!*#REF! +#REF! *#REF! +#REF! *#REF! +#REF! *#REF! +#REF! *#REF!</f>
        <v>#REF!</v>
      </c>
      <c r="BDE40" s="167" t="e">
        <f>#REF!*#REF! +#REF! *#REF! +#REF! *#REF! +#REF! *#REF! +#REF! *#REF!</f>
        <v>#REF!</v>
      </c>
      <c r="BDF40" s="167" t="e">
        <f>#REF!*#REF! +#REF! *#REF! +#REF! *#REF! +#REF! *#REF! +#REF! *#REF!</f>
        <v>#REF!</v>
      </c>
      <c r="BDG40" s="167" t="e">
        <f>#REF!*#REF! +#REF! *#REF! +#REF! *#REF! +#REF! *#REF! +#REF! *#REF!</f>
        <v>#REF!</v>
      </c>
      <c r="BDH40" s="167" t="e">
        <f>#REF!*#REF! +#REF! *#REF! +#REF! *#REF! +#REF! *#REF! +#REF! *#REF!</f>
        <v>#REF!</v>
      </c>
      <c r="BDI40" s="167" t="e">
        <f>#REF!*#REF! +#REF! *#REF! +#REF! *#REF! +#REF! *#REF! +#REF! *#REF!</f>
        <v>#REF!</v>
      </c>
      <c r="BDJ40" s="167" t="e">
        <f>#REF!*#REF! +#REF! *#REF! +#REF! *#REF! +#REF! *#REF! +#REF! *#REF!</f>
        <v>#REF!</v>
      </c>
      <c r="BDK40" s="167" t="e">
        <f>#REF!*#REF! +#REF! *#REF! +#REF! *#REF! +#REF! *#REF! +#REF! *#REF!</f>
        <v>#REF!</v>
      </c>
      <c r="BDL40" s="167" t="e">
        <f>#REF!*#REF! +#REF! *#REF! +#REF! *#REF! +#REF! *#REF! +#REF! *#REF!</f>
        <v>#REF!</v>
      </c>
      <c r="BDM40" s="167" t="e">
        <f>#REF!*#REF! +#REF! *#REF! +#REF! *#REF! +#REF! *#REF! +#REF! *#REF!</f>
        <v>#REF!</v>
      </c>
      <c r="BDN40" s="167" t="e">
        <f>#REF!*#REF! +#REF! *#REF! +#REF! *#REF! +#REF! *#REF! +#REF! *#REF!</f>
        <v>#REF!</v>
      </c>
      <c r="BDO40" s="167" t="e">
        <f>#REF!*#REF! +#REF! *#REF! +#REF! *#REF! +#REF! *#REF! +#REF! *#REF!</f>
        <v>#REF!</v>
      </c>
      <c r="BDP40" s="167" t="e">
        <f>#REF!*#REF! +#REF! *#REF! +#REF! *#REF! +#REF! *#REF! +#REF! *#REF!</f>
        <v>#REF!</v>
      </c>
      <c r="BDQ40" s="167" t="e">
        <f>#REF!*#REF! +#REF! *#REF! +#REF! *#REF! +#REF! *#REF! +#REF! *#REF!</f>
        <v>#REF!</v>
      </c>
      <c r="BDR40" s="167" t="e">
        <f>#REF!*#REF! +#REF! *#REF! +#REF! *#REF! +#REF! *#REF! +#REF! *#REF!</f>
        <v>#REF!</v>
      </c>
      <c r="BDS40" s="167" t="e">
        <f>#REF!*#REF! +#REF! *#REF! +#REF! *#REF! +#REF! *#REF! +#REF! *#REF!</f>
        <v>#REF!</v>
      </c>
      <c r="BDT40" s="167" t="e">
        <f>#REF!*#REF! +#REF! *#REF! +#REF! *#REF! +#REF! *#REF! +#REF! *#REF!</f>
        <v>#REF!</v>
      </c>
      <c r="BDU40" s="167" t="e">
        <f>#REF!*#REF! +#REF! *#REF! +#REF! *#REF! +#REF! *#REF! +#REF! *#REF!</f>
        <v>#REF!</v>
      </c>
      <c r="BDV40" s="167" t="e">
        <f>#REF!*#REF! +#REF! *#REF! +#REF! *#REF! +#REF! *#REF! +#REF! *#REF!</f>
        <v>#REF!</v>
      </c>
      <c r="BDW40" s="167" t="e">
        <f>#REF!*#REF! +#REF! *#REF! +#REF! *#REF! +#REF! *#REF! +#REF! *#REF!</f>
        <v>#REF!</v>
      </c>
      <c r="BDX40" s="167" t="e">
        <f>#REF!*#REF! +#REF! *#REF! +#REF! *#REF! +#REF! *#REF! +#REF! *#REF!</f>
        <v>#REF!</v>
      </c>
      <c r="BDY40" s="167" t="e">
        <f>#REF!*#REF! +#REF! *#REF! +#REF! *#REF! +#REF! *#REF! +#REF! *#REF!</f>
        <v>#REF!</v>
      </c>
      <c r="BDZ40" s="167" t="e">
        <f>#REF!*#REF! +#REF! *#REF! +#REF! *#REF! +#REF! *#REF! +#REF! *#REF!</f>
        <v>#REF!</v>
      </c>
      <c r="BEA40" s="167" t="e">
        <f>#REF!*#REF! +#REF! *#REF! +#REF! *#REF! +#REF! *#REF! +#REF! *#REF!</f>
        <v>#REF!</v>
      </c>
      <c r="BEB40" s="167" t="e">
        <f>#REF!*#REF! +#REF! *#REF! +#REF! *#REF! +#REF! *#REF! +#REF! *#REF!</f>
        <v>#REF!</v>
      </c>
      <c r="BEC40" s="167" t="e">
        <f>#REF!*#REF! +#REF! *#REF! +#REF! *#REF! +#REF! *#REF! +#REF! *#REF!</f>
        <v>#REF!</v>
      </c>
      <c r="BED40" s="167" t="e">
        <f>#REF!*#REF! +#REF! *#REF! +#REF! *#REF! +#REF! *#REF! +#REF! *#REF!</f>
        <v>#REF!</v>
      </c>
      <c r="BEE40" s="167" t="e">
        <f>#REF!*#REF! +#REF! *#REF! +#REF! *#REF! +#REF! *#REF! +#REF! *#REF!</f>
        <v>#REF!</v>
      </c>
      <c r="BEF40" s="167" t="e">
        <f>#REF!*#REF! +#REF! *#REF! +#REF! *#REF! +#REF! *#REF! +#REF! *#REF!</f>
        <v>#REF!</v>
      </c>
      <c r="BEG40" s="167" t="e">
        <f>#REF!*#REF! +#REF! *#REF! +#REF! *#REF! +#REF! *#REF! +#REF! *#REF!</f>
        <v>#REF!</v>
      </c>
      <c r="BEH40" s="167" t="e">
        <f>#REF!*#REF! +#REF! *#REF! +#REF! *#REF! +#REF! *#REF! +#REF! *#REF!</f>
        <v>#REF!</v>
      </c>
      <c r="BEI40" s="167" t="e">
        <f>#REF!*#REF! +#REF! *#REF! +#REF! *#REF! +#REF! *#REF! +#REF! *#REF!</f>
        <v>#REF!</v>
      </c>
      <c r="BEJ40" s="167" t="e">
        <f>#REF!*#REF! +#REF! *#REF! +#REF! *#REF! +#REF! *#REF! +#REF! *#REF!</f>
        <v>#REF!</v>
      </c>
      <c r="BEK40" s="167" t="e">
        <f>#REF!*#REF! +#REF! *#REF! +#REF! *#REF! +#REF! *#REF! +#REF! *#REF!</f>
        <v>#REF!</v>
      </c>
      <c r="BEL40" s="167" t="e">
        <f>#REF!*#REF! +#REF! *#REF! +#REF! *#REF! +#REF! *#REF! +#REF! *#REF!</f>
        <v>#REF!</v>
      </c>
      <c r="BEM40" s="167" t="e">
        <f>#REF!*#REF! +#REF! *#REF! +#REF! *#REF! +#REF! *#REF! +#REF! *#REF!</f>
        <v>#REF!</v>
      </c>
      <c r="BEN40" s="167" t="e">
        <f>#REF!*#REF! +#REF! *#REF! +#REF! *#REF! +#REF! *#REF! +#REF! *#REF!</f>
        <v>#REF!</v>
      </c>
      <c r="BEO40" s="167" t="e">
        <f>#REF!*#REF! +#REF! *#REF! +#REF! *#REF! +#REF! *#REF! +#REF! *#REF!</f>
        <v>#REF!</v>
      </c>
      <c r="BEP40" s="167" t="e">
        <f>#REF!*#REF! +#REF! *#REF! +#REF! *#REF! +#REF! *#REF! +#REF! *#REF!</f>
        <v>#REF!</v>
      </c>
      <c r="BEQ40" s="167" t="e">
        <f>#REF!*#REF! +#REF! *#REF! +#REF! *#REF! +#REF! *#REF! +#REF! *#REF!</f>
        <v>#REF!</v>
      </c>
      <c r="BER40" s="167" t="e">
        <f>#REF!*#REF! +#REF! *#REF! +#REF! *#REF! +#REF! *#REF! +#REF! *#REF!</f>
        <v>#REF!</v>
      </c>
      <c r="BES40" s="167" t="e">
        <f>#REF!*#REF! +#REF! *#REF! +#REF! *#REF! +#REF! *#REF! +#REF! *#REF!</f>
        <v>#REF!</v>
      </c>
      <c r="BET40" s="167" t="e">
        <f>#REF!*#REF! +#REF! *#REF! +#REF! *#REF! +#REF! *#REF! +#REF! *#REF!</f>
        <v>#REF!</v>
      </c>
      <c r="BEU40" s="167" t="e">
        <f>#REF!*#REF! +#REF! *#REF! +#REF! *#REF! +#REF! *#REF! +#REF! *#REF!</f>
        <v>#REF!</v>
      </c>
      <c r="BEV40" s="167" t="e">
        <f>#REF!*#REF! +#REF! *#REF! +#REF! *#REF! +#REF! *#REF! +#REF! *#REF!</f>
        <v>#REF!</v>
      </c>
      <c r="BEW40" s="167" t="e">
        <f>#REF!*#REF! +#REF! *#REF! +#REF! *#REF! +#REF! *#REF! +#REF! *#REF!</f>
        <v>#REF!</v>
      </c>
      <c r="BEX40" s="167" t="e">
        <f>#REF!*#REF! +#REF! *#REF! +#REF! *#REF! +#REF! *#REF! +#REF! *#REF!</f>
        <v>#REF!</v>
      </c>
      <c r="BEY40" s="167" t="e">
        <f>#REF!*#REF! +#REF! *#REF! +#REF! *#REF! +#REF! *#REF! +#REF! *#REF!</f>
        <v>#REF!</v>
      </c>
      <c r="BEZ40" s="167" t="e">
        <f>#REF!*#REF! +#REF! *#REF! +#REF! *#REF! +#REF! *#REF! +#REF! *#REF!</f>
        <v>#REF!</v>
      </c>
      <c r="BFA40" s="167" t="e">
        <f>#REF!*#REF! +#REF! *#REF! +#REF! *#REF! +#REF! *#REF! +#REF! *#REF!</f>
        <v>#REF!</v>
      </c>
      <c r="BFB40" s="167" t="e">
        <f>#REF!*#REF! +#REF! *#REF! +#REF! *#REF! +#REF! *#REF! +#REF! *#REF!</f>
        <v>#REF!</v>
      </c>
      <c r="BFC40" s="167" t="e">
        <f>#REF!*#REF! +#REF! *#REF! +#REF! *#REF! +#REF! *#REF! +#REF! *#REF!</f>
        <v>#REF!</v>
      </c>
      <c r="BFD40" s="167" t="e">
        <f>#REF!*#REF! +#REF! *#REF! +#REF! *#REF! +#REF! *#REF! +#REF! *#REF!</f>
        <v>#REF!</v>
      </c>
      <c r="BFE40" s="167" t="e">
        <f>#REF!*#REF! +#REF! *#REF! +#REF! *#REF! +#REF! *#REF! +#REF! *#REF!</f>
        <v>#REF!</v>
      </c>
      <c r="BFF40" s="167" t="e">
        <f>#REF!*#REF! +#REF! *#REF! +#REF! *#REF! +#REF! *#REF! +#REF! *#REF!</f>
        <v>#REF!</v>
      </c>
      <c r="BFG40" s="167" t="e">
        <f>#REF!*#REF! +#REF! *#REF! +#REF! *#REF! +#REF! *#REF! +#REF! *#REF!</f>
        <v>#REF!</v>
      </c>
      <c r="BFH40" s="167" t="e">
        <f>#REF!*#REF! +#REF! *#REF! +#REF! *#REF! +#REF! *#REF! +#REF! *#REF!</f>
        <v>#REF!</v>
      </c>
      <c r="BFI40" s="167" t="e">
        <f>#REF!*#REF! +#REF! *#REF! +#REF! *#REF! +#REF! *#REF! +#REF! *#REF!</f>
        <v>#REF!</v>
      </c>
      <c r="BFJ40" s="167" t="e">
        <f>#REF!*#REF! +#REF! *#REF! +#REF! *#REF! +#REF! *#REF! +#REF! *#REF!</f>
        <v>#REF!</v>
      </c>
      <c r="BFK40" s="167" t="e">
        <f>#REF!*#REF! +#REF! *#REF! +#REF! *#REF! +#REF! *#REF! +#REF! *#REF!</f>
        <v>#REF!</v>
      </c>
      <c r="BFL40" s="167" t="e">
        <f>#REF!*#REF! +#REF! *#REF! +#REF! *#REF! +#REF! *#REF! +#REF! *#REF!</f>
        <v>#REF!</v>
      </c>
      <c r="BFM40" s="167" t="e">
        <f>#REF!*#REF! +#REF! *#REF! +#REF! *#REF! +#REF! *#REF! +#REF! *#REF!</f>
        <v>#REF!</v>
      </c>
      <c r="BFN40" s="167" t="e">
        <f>#REF!*#REF! +#REF! *#REF! +#REF! *#REF! +#REF! *#REF! +#REF! *#REF!</f>
        <v>#REF!</v>
      </c>
      <c r="BFO40" s="167" t="e">
        <f>#REF!*#REF! +#REF! *#REF! +#REF! *#REF! +#REF! *#REF! +#REF! *#REF!</f>
        <v>#REF!</v>
      </c>
      <c r="BFP40" s="167" t="e">
        <f>#REF!*#REF! +#REF! *#REF! +#REF! *#REF! +#REF! *#REF! +#REF! *#REF!</f>
        <v>#REF!</v>
      </c>
      <c r="BFQ40" s="167" t="e">
        <f>#REF!*#REF! +#REF! *#REF! +#REF! *#REF! +#REF! *#REF! +#REF! *#REF!</f>
        <v>#REF!</v>
      </c>
      <c r="BFR40" s="167" t="e">
        <f>#REF!*#REF! +#REF! *#REF! +#REF! *#REF! +#REF! *#REF! +#REF! *#REF!</f>
        <v>#REF!</v>
      </c>
      <c r="BFS40" s="167" t="e">
        <f>#REF!*#REF! +#REF! *#REF! +#REF! *#REF! +#REF! *#REF! +#REF! *#REF!</f>
        <v>#REF!</v>
      </c>
      <c r="BFT40" s="167" t="e">
        <f>#REF!*#REF! +#REF! *#REF! +#REF! *#REF! +#REF! *#REF! +#REF! *#REF!</f>
        <v>#REF!</v>
      </c>
      <c r="BFU40" s="167" t="e">
        <f>#REF!*#REF! +#REF! *#REF! +#REF! *#REF! +#REF! *#REF! +#REF! *#REF!</f>
        <v>#REF!</v>
      </c>
      <c r="BFV40" s="167" t="e">
        <f>#REF!*#REF! +#REF! *#REF! +#REF! *#REF! +#REF! *#REF! +#REF! *#REF!</f>
        <v>#REF!</v>
      </c>
      <c r="BFW40" s="167" t="e">
        <f>#REF!*#REF! +#REF! *#REF! +#REF! *#REF! +#REF! *#REF! +#REF! *#REF!</f>
        <v>#REF!</v>
      </c>
      <c r="BFX40" s="167" t="e">
        <f>#REF!*#REF! +#REF! *#REF! +#REF! *#REF! +#REF! *#REF! +#REF! *#REF!</f>
        <v>#REF!</v>
      </c>
      <c r="BFY40" s="167" t="e">
        <f>#REF!*#REF! +#REF! *#REF! +#REF! *#REF! +#REF! *#REF! +#REF! *#REF!</f>
        <v>#REF!</v>
      </c>
      <c r="BFZ40" s="167" t="e">
        <f>#REF!*#REF! +#REF! *#REF! +#REF! *#REF! +#REF! *#REF! +#REF! *#REF!</f>
        <v>#REF!</v>
      </c>
      <c r="BGA40" s="167" t="e">
        <f>#REF!*#REF! +#REF! *#REF! +#REF! *#REF! +#REF! *#REF! +#REF! *#REF!</f>
        <v>#REF!</v>
      </c>
      <c r="BGB40" s="167" t="e">
        <f>#REF!*#REF! +#REF! *#REF! +#REF! *#REF! +#REF! *#REF! +#REF! *#REF!</f>
        <v>#REF!</v>
      </c>
      <c r="BGC40" s="167" t="e">
        <f>#REF!*#REF! +#REF! *#REF! +#REF! *#REF! +#REF! *#REF! +#REF! *#REF!</f>
        <v>#REF!</v>
      </c>
      <c r="BGD40" s="167" t="e">
        <f>#REF!*#REF! +#REF! *#REF! +#REF! *#REF! +#REF! *#REF! +#REF! *#REF!</f>
        <v>#REF!</v>
      </c>
      <c r="BGE40" s="167" t="e">
        <f>#REF!*#REF! +#REF! *#REF! +#REF! *#REF! +#REF! *#REF! +#REF! *#REF!</f>
        <v>#REF!</v>
      </c>
      <c r="BGF40" s="167" t="e">
        <f>#REF!*#REF! +#REF! *#REF! +#REF! *#REF! +#REF! *#REF! +#REF! *#REF!</f>
        <v>#REF!</v>
      </c>
      <c r="BGG40" s="167" t="e">
        <f>#REF!*#REF! +#REF! *#REF! +#REF! *#REF! +#REF! *#REF! +#REF! *#REF!</f>
        <v>#REF!</v>
      </c>
      <c r="BGH40" s="167" t="e">
        <f>#REF!*#REF! +#REF! *#REF! +#REF! *#REF! +#REF! *#REF! +#REF! *#REF!</f>
        <v>#REF!</v>
      </c>
      <c r="BGI40" s="167" t="e">
        <f>#REF!*#REF! +#REF! *#REF! +#REF! *#REF! +#REF! *#REF! +#REF! *#REF!</f>
        <v>#REF!</v>
      </c>
      <c r="BGJ40" s="167" t="e">
        <f>#REF!*#REF! +#REF! *#REF! +#REF! *#REF! +#REF! *#REF! +#REF! *#REF!</f>
        <v>#REF!</v>
      </c>
      <c r="BGK40" s="167" t="e">
        <f>#REF!*#REF! +#REF! *#REF! +#REF! *#REF! +#REF! *#REF! +#REF! *#REF!</f>
        <v>#REF!</v>
      </c>
      <c r="BGL40" s="167" t="e">
        <f>#REF!*#REF! +#REF! *#REF! +#REF! *#REF! +#REF! *#REF! +#REF! *#REF!</f>
        <v>#REF!</v>
      </c>
      <c r="BGM40" s="167" t="e">
        <f>#REF!*#REF! +#REF! *#REF! +#REF! *#REF! +#REF! *#REF! +#REF! *#REF!</f>
        <v>#REF!</v>
      </c>
      <c r="BGN40" s="167" t="e">
        <f>#REF!*#REF! +#REF! *#REF! +#REF! *#REF! +#REF! *#REF! +#REF! *#REF!</f>
        <v>#REF!</v>
      </c>
      <c r="BGO40" s="167" t="e">
        <f>#REF!*#REF! +#REF! *#REF! +#REF! *#REF! +#REF! *#REF! +#REF! *#REF!</f>
        <v>#REF!</v>
      </c>
      <c r="BGP40" s="167" t="e">
        <f>#REF!*#REF! +#REF! *#REF! +#REF! *#REF! +#REF! *#REF! +#REF! *#REF!</f>
        <v>#REF!</v>
      </c>
      <c r="BGQ40" s="167" t="e">
        <f>#REF!*#REF! +#REF! *#REF! +#REF! *#REF! +#REF! *#REF! +#REF! *#REF!</f>
        <v>#REF!</v>
      </c>
      <c r="BGR40" s="167" t="e">
        <f>#REF!*#REF! +#REF! *#REF! +#REF! *#REF! +#REF! *#REF! +#REF! *#REF!</f>
        <v>#REF!</v>
      </c>
      <c r="BGS40" s="167" t="e">
        <f>#REF!*#REF! +#REF! *#REF! +#REF! *#REF! +#REF! *#REF! +#REF! *#REF!</f>
        <v>#REF!</v>
      </c>
      <c r="BGT40" s="167" t="e">
        <f>#REF!*#REF! +#REF! *#REF! +#REF! *#REF! +#REF! *#REF! +#REF! *#REF!</f>
        <v>#REF!</v>
      </c>
      <c r="BGU40" s="167" t="e">
        <f>#REF!*#REF! +#REF! *#REF! +#REF! *#REF! +#REF! *#REF! +#REF! *#REF!</f>
        <v>#REF!</v>
      </c>
      <c r="BGV40" s="167" t="e">
        <f>#REF!*#REF! +#REF! *#REF! +#REF! *#REF! +#REF! *#REF! +#REF! *#REF!</f>
        <v>#REF!</v>
      </c>
      <c r="BGW40" s="167" t="e">
        <f>#REF!*#REF! +#REF! *#REF! +#REF! *#REF! +#REF! *#REF! +#REF! *#REF!</f>
        <v>#REF!</v>
      </c>
      <c r="BGX40" s="167" t="e">
        <f>#REF!*#REF! +#REF! *#REF! +#REF! *#REF! +#REF! *#REF! +#REF! *#REF!</f>
        <v>#REF!</v>
      </c>
      <c r="BGY40" s="167" t="e">
        <f>#REF!*#REF! +#REF! *#REF! +#REF! *#REF! +#REF! *#REF! +#REF! *#REF!</f>
        <v>#REF!</v>
      </c>
      <c r="BGZ40" s="167" t="e">
        <f>#REF!*#REF! +#REF! *#REF! +#REF! *#REF! +#REF! *#REF! +#REF! *#REF!</f>
        <v>#REF!</v>
      </c>
      <c r="BHA40" s="167" t="e">
        <f>#REF!*#REF! +#REF! *#REF! +#REF! *#REF! +#REF! *#REF! +#REF! *#REF!</f>
        <v>#REF!</v>
      </c>
      <c r="BHB40" s="167" t="e">
        <f>#REF!*#REF! +#REF! *#REF! +#REF! *#REF! +#REF! *#REF! +#REF! *#REF!</f>
        <v>#REF!</v>
      </c>
      <c r="BHC40" s="167" t="e">
        <f>#REF!*#REF! +#REF! *#REF! +#REF! *#REF! +#REF! *#REF! +#REF! *#REF!</f>
        <v>#REF!</v>
      </c>
      <c r="BHD40" s="167" t="e">
        <f>#REF!*#REF! +#REF! *#REF! +#REF! *#REF! +#REF! *#REF! +#REF! *#REF!</f>
        <v>#REF!</v>
      </c>
      <c r="BHE40" s="167" t="e">
        <f>#REF!*#REF! +#REF! *#REF! +#REF! *#REF! +#REF! *#REF! +#REF! *#REF!</f>
        <v>#REF!</v>
      </c>
      <c r="BHF40" s="167" t="e">
        <f>#REF!*#REF! +#REF! *#REF! +#REF! *#REF! +#REF! *#REF! +#REF! *#REF!</f>
        <v>#REF!</v>
      </c>
      <c r="BHG40" s="167" t="e">
        <f>#REF!*#REF! +#REF! *#REF! +#REF! *#REF! +#REF! *#REF! +#REF! *#REF!</f>
        <v>#REF!</v>
      </c>
      <c r="BHH40" s="167" t="e">
        <f>#REF!*#REF! +#REF! *#REF! +#REF! *#REF! +#REF! *#REF! +#REF! *#REF!</f>
        <v>#REF!</v>
      </c>
      <c r="BHI40" s="167" t="e">
        <f>#REF!*#REF! +#REF! *#REF! +#REF! *#REF! +#REF! *#REF! +#REF! *#REF!</f>
        <v>#REF!</v>
      </c>
      <c r="BHJ40" s="167" t="e">
        <f>#REF!*#REF! +#REF! *#REF! +#REF! *#REF! +#REF! *#REF! +#REF! *#REF!</f>
        <v>#REF!</v>
      </c>
      <c r="BHK40" s="167" t="e">
        <f>#REF!*#REF! +#REF! *#REF! +#REF! *#REF! +#REF! *#REF! +#REF! *#REF!</f>
        <v>#REF!</v>
      </c>
      <c r="BHL40" s="167" t="e">
        <f>#REF!*#REF! +#REF! *#REF! +#REF! *#REF! +#REF! *#REF! +#REF! *#REF!</f>
        <v>#REF!</v>
      </c>
      <c r="BHM40" s="167" t="e">
        <f>#REF!*#REF! +#REF! *#REF! +#REF! *#REF! +#REF! *#REF! +#REF! *#REF!</f>
        <v>#REF!</v>
      </c>
      <c r="BHN40" s="167" t="e">
        <f>#REF!*#REF! +#REF! *#REF! +#REF! *#REF! +#REF! *#REF! +#REF! *#REF!</f>
        <v>#REF!</v>
      </c>
      <c r="BHO40" s="167" t="e">
        <f>#REF!*#REF! +#REF! *#REF! +#REF! *#REF! +#REF! *#REF! +#REF! *#REF!</f>
        <v>#REF!</v>
      </c>
      <c r="BHP40" s="167" t="e">
        <f>#REF!*#REF! +#REF! *#REF! +#REF! *#REF! +#REF! *#REF! +#REF! *#REF!</f>
        <v>#REF!</v>
      </c>
      <c r="BHQ40" s="167" t="e">
        <f>#REF!*#REF! +#REF! *#REF! +#REF! *#REF! +#REF! *#REF! +#REF! *#REF!</f>
        <v>#REF!</v>
      </c>
      <c r="BHR40" s="167" t="e">
        <f>#REF!*#REF! +#REF! *#REF! +#REF! *#REF! +#REF! *#REF! +#REF! *#REF!</f>
        <v>#REF!</v>
      </c>
      <c r="BHS40" s="167" t="e">
        <f>#REF!*#REF! +#REF! *#REF! +#REF! *#REF! +#REF! *#REF! +#REF! *#REF!</f>
        <v>#REF!</v>
      </c>
      <c r="BHT40" s="167" t="e">
        <f>#REF!*#REF! +#REF! *#REF! +#REF! *#REF! +#REF! *#REF! +#REF! *#REF!</f>
        <v>#REF!</v>
      </c>
      <c r="BHU40" s="167" t="e">
        <f>#REF!*#REF! +#REF! *#REF! +#REF! *#REF! +#REF! *#REF! +#REF! *#REF!</f>
        <v>#REF!</v>
      </c>
      <c r="BHV40" s="167" t="e">
        <f>#REF!*#REF! +#REF! *#REF! +#REF! *#REF! +#REF! *#REF! +#REF! *#REF!</f>
        <v>#REF!</v>
      </c>
      <c r="BHW40" s="167" t="e">
        <f>#REF!*#REF! +#REF! *#REF! +#REF! *#REF! +#REF! *#REF! +#REF! *#REF!</f>
        <v>#REF!</v>
      </c>
      <c r="BHX40" s="167" t="e">
        <f>#REF!*#REF! +#REF! *#REF! +#REF! *#REF! +#REF! *#REF! +#REF! *#REF!</f>
        <v>#REF!</v>
      </c>
      <c r="BHY40" s="167" t="e">
        <f>#REF!*#REF! +#REF! *#REF! +#REF! *#REF! +#REF! *#REF! +#REF! *#REF!</f>
        <v>#REF!</v>
      </c>
      <c r="BHZ40" s="167" t="e">
        <f>#REF!*#REF! +#REF! *#REF! +#REF! *#REF! +#REF! *#REF! +#REF! *#REF!</f>
        <v>#REF!</v>
      </c>
      <c r="BIA40" s="167" t="e">
        <f>#REF!*#REF! +#REF! *#REF! +#REF! *#REF! +#REF! *#REF! +#REF! *#REF!</f>
        <v>#REF!</v>
      </c>
      <c r="BIB40" s="167" t="e">
        <f>#REF!*#REF! +#REF! *#REF! +#REF! *#REF! +#REF! *#REF! +#REF! *#REF!</f>
        <v>#REF!</v>
      </c>
      <c r="BIC40" s="167" t="e">
        <f>#REF!*#REF! +#REF! *#REF! +#REF! *#REF! +#REF! *#REF! +#REF! *#REF!</f>
        <v>#REF!</v>
      </c>
      <c r="BID40" s="167" t="e">
        <f>#REF!*#REF! +#REF! *#REF! +#REF! *#REF! +#REF! *#REF! +#REF! *#REF!</f>
        <v>#REF!</v>
      </c>
      <c r="BIE40" s="167" t="e">
        <f>#REF!*#REF! +#REF! *#REF! +#REF! *#REF! +#REF! *#REF! +#REF! *#REF!</f>
        <v>#REF!</v>
      </c>
      <c r="BIF40" s="167" t="e">
        <f>#REF!*#REF! +#REF! *#REF! +#REF! *#REF! +#REF! *#REF! +#REF! *#REF!</f>
        <v>#REF!</v>
      </c>
      <c r="BIG40" s="167" t="e">
        <f>#REF!*#REF! +#REF! *#REF! +#REF! *#REF! +#REF! *#REF! +#REF! *#REF!</f>
        <v>#REF!</v>
      </c>
      <c r="BIH40" s="167" t="e">
        <f>#REF!*#REF! +#REF! *#REF! +#REF! *#REF! +#REF! *#REF! +#REF! *#REF!</f>
        <v>#REF!</v>
      </c>
      <c r="BII40" s="167" t="e">
        <f>#REF!*#REF! +#REF! *#REF! +#REF! *#REF! +#REF! *#REF! +#REF! *#REF!</f>
        <v>#REF!</v>
      </c>
      <c r="BIJ40" s="167" t="e">
        <f>#REF!*#REF! +#REF! *#REF! +#REF! *#REF! +#REF! *#REF! +#REF! *#REF!</f>
        <v>#REF!</v>
      </c>
      <c r="BIK40" s="167" t="e">
        <f>#REF!*#REF! +#REF! *#REF! +#REF! *#REF! +#REF! *#REF! +#REF! *#REF!</f>
        <v>#REF!</v>
      </c>
      <c r="BIL40" s="167" t="e">
        <f>#REF!*#REF! +#REF! *#REF! +#REF! *#REF! +#REF! *#REF! +#REF! *#REF!</f>
        <v>#REF!</v>
      </c>
      <c r="BIM40" s="167" t="e">
        <f>#REF!*#REF! +#REF! *#REF! +#REF! *#REF! +#REF! *#REF! +#REF! *#REF!</f>
        <v>#REF!</v>
      </c>
      <c r="BIN40" s="167" t="e">
        <f>#REF!*#REF! +#REF! *#REF! +#REF! *#REF! +#REF! *#REF! +#REF! *#REF!</f>
        <v>#REF!</v>
      </c>
      <c r="BIO40" s="167" t="e">
        <f>#REF!*#REF! +#REF! *#REF! +#REF! *#REF! +#REF! *#REF! +#REF! *#REF!</f>
        <v>#REF!</v>
      </c>
      <c r="BIP40" s="167" t="e">
        <f>#REF!*#REF! +#REF! *#REF! +#REF! *#REF! +#REF! *#REF! +#REF! *#REF!</f>
        <v>#REF!</v>
      </c>
      <c r="BIQ40" s="167" t="e">
        <f>#REF!*#REF! +#REF! *#REF! +#REF! *#REF! +#REF! *#REF! +#REF! *#REF!</f>
        <v>#REF!</v>
      </c>
      <c r="BIR40" s="167" t="e">
        <f>#REF!*#REF! +#REF! *#REF! +#REF! *#REF! +#REF! *#REF! +#REF! *#REF!</f>
        <v>#REF!</v>
      </c>
      <c r="BIS40" s="167" t="e">
        <f>#REF!*#REF! +#REF! *#REF! +#REF! *#REF! +#REF! *#REF! +#REF! *#REF!</f>
        <v>#REF!</v>
      </c>
      <c r="BIT40" s="167" t="e">
        <f>#REF!*#REF! +#REF! *#REF! +#REF! *#REF! +#REF! *#REF! +#REF! *#REF!</f>
        <v>#REF!</v>
      </c>
      <c r="BIU40" s="167" t="e">
        <f>#REF!*#REF! +#REF! *#REF! +#REF! *#REF! +#REF! *#REF! +#REF! *#REF!</f>
        <v>#REF!</v>
      </c>
      <c r="BIV40" s="167" t="e">
        <f>#REF!*#REF! +#REF! *#REF! +#REF! *#REF! +#REF! *#REF! +#REF! *#REF!</f>
        <v>#REF!</v>
      </c>
      <c r="BIW40" s="167" t="e">
        <f>#REF!*#REF! +#REF! *#REF! +#REF! *#REF! +#REF! *#REF! +#REF! *#REF!</f>
        <v>#REF!</v>
      </c>
      <c r="BIX40" s="167" t="e">
        <f>#REF!*#REF! +#REF! *#REF! +#REF! *#REF! +#REF! *#REF! +#REF! *#REF!</f>
        <v>#REF!</v>
      </c>
      <c r="BIY40" s="167" t="e">
        <f>#REF!*#REF! +#REF! *#REF! +#REF! *#REF! +#REF! *#REF! +#REF! *#REF!</f>
        <v>#REF!</v>
      </c>
      <c r="BIZ40" s="167" t="e">
        <f>#REF!*#REF! +#REF! *#REF! +#REF! *#REF! +#REF! *#REF! +#REF! *#REF!</f>
        <v>#REF!</v>
      </c>
      <c r="BJA40" s="167" t="e">
        <f>#REF!*#REF! +#REF! *#REF! +#REF! *#REF! +#REF! *#REF! +#REF! *#REF!</f>
        <v>#REF!</v>
      </c>
      <c r="BJB40" s="167" t="e">
        <f>#REF!*#REF! +#REF! *#REF! +#REF! *#REF! +#REF! *#REF! +#REF! *#REF!</f>
        <v>#REF!</v>
      </c>
      <c r="BJC40" s="167" t="e">
        <f>#REF!*#REF! +#REF! *#REF! +#REF! *#REF! +#REF! *#REF! +#REF! *#REF!</f>
        <v>#REF!</v>
      </c>
      <c r="BJD40" s="167" t="e">
        <f>#REF!*#REF! +#REF! *#REF! +#REF! *#REF! +#REF! *#REF! +#REF! *#REF!</f>
        <v>#REF!</v>
      </c>
      <c r="BJE40" s="167" t="e">
        <f>#REF!*#REF! +#REF! *#REF! +#REF! *#REF! +#REF! *#REF! +#REF! *#REF!</f>
        <v>#REF!</v>
      </c>
      <c r="BJF40" s="167" t="e">
        <f>#REF!*#REF! +#REF! *#REF! +#REF! *#REF! +#REF! *#REF! +#REF! *#REF!</f>
        <v>#REF!</v>
      </c>
      <c r="BJG40" s="167" t="e">
        <f>#REF!*#REF! +#REF! *#REF! +#REF! *#REF! +#REF! *#REF! +#REF! *#REF!</f>
        <v>#REF!</v>
      </c>
      <c r="BJH40" s="167" t="e">
        <f>#REF!*#REF! +#REF! *#REF! +#REF! *#REF! +#REF! *#REF! +#REF! *#REF!</f>
        <v>#REF!</v>
      </c>
      <c r="BJI40" s="167" t="e">
        <f>#REF!*#REF! +#REF! *#REF! +#REF! *#REF! +#REF! *#REF! +#REF! *#REF!</f>
        <v>#REF!</v>
      </c>
      <c r="BJJ40" s="167" t="e">
        <f>#REF!*#REF! +#REF! *#REF! +#REF! *#REF! +#REF! *#REF! +#REF! *#REF!</f>
        <v>#REF!</v>
      </c>
      <c r="BJK40" s="167" t="e">
        <f>#REF!*#REF! +#REF! *#REF! +#REF! *#REF! +#REF! *#REF! +#REF! *#REF!</f>
        <v>#REF!</v>
      </c>
      <c r="BJL40" s="167" t="e">
        <f>#REF!*#REF! +#REF! *#REF! +#REF! *#REF! +#REF! *#REF! +#REF! *#REF!</f>
        <v>#REF!</v>
      </c>
      <c r="BJM40" s="167" t="e">
        <f>#REF!*#REF! +#REF! *#REF! +#REF! *#REF! +#REF! *#REF! +#REF! *#REF!</f>
        <v>#REF!</v>
      </c>
      <c r="BJN40" s="167" t="e">
        <f>#REF!*#REF! +#REF! *#REF! +#REF! *#REF! +#REF! *#REF! +#REF! *#REF!</f>
        <v>#REF!</v>
      </c>
      <c r="BJO40" s="167" t="e">
        <f>#REF!*#REF! +#REF! *#REF! +#REF! *#REF! +#REF! *#REF! +#REF! *#REF!</f>
        <v>#REF!</v>
      </c>
      <c r="BJP40" s="167" t="e">
        <f>#REF!*#REF! +#REF! *#REF! +#REF! *#REF! +#REF! *#REF! +#REF! *#REF!</f>
        <v>#REF!</v>
      </c>
      <c r="BJQ40" s="167" t="e">
        <f>#REF!*#REF! +#REF! *#REF! +#REF! *#REF! +#REF! *#REF! +#REF! *#REF!</f>
        <v>#REF!</v>
      </c>
      <c r="BJR40" s="167" t="e">
        <f>#REF!*#REF! +#REF! *#REF! +#REF! *#REF! +#REF! *#REF! +#REF! *#REF!</f>
        <v>#REF!</v>
      </c>
      <c r="BJS40" s="167" t="e">
        <f>#REF!*#REF! +#REF! *#REF! +#REF! *#REF! +#REF! *#REF! +#REF! *#REF!</f>
        <v>#REF!</v>
      </c>
      <c r="BJT40" s="167" t="e">
        <f>#REF!*#REF! +#REF! *#REF! +#REF! *#REF! +#REF! *#REF! +#REF! *#REF!</f>
        <v>#REF!</v>
      </c>
      <c r="BJU40" s="167" t="e">
        <f>#REF!*#REF! +#REF! *#REF! +#REF! *#REF! +#REF! *#REF! +#REF! *#REF!</f>
        <v>#REF!</v>
      </c>
      <c r="BJV40" s="167" t="e">
        <f>#REF!*#REF! +#REF! *#REF! +#REF! *#REF! +#REF! *#REF! +#REF! *#REF!</f>
        <v>#REF!</v>
      </c>
      <c r="BJW40" s="167" t="e">
        <f>#REF!*#REF! +#REF! *#REF! +#REF! *#REF! +#REF! *#REF! +#REF! *#REF!</f>
        <v>#REF!</v>
      </c>
      <c r="BJX40" s="167" t="e">
        <f>#REF!*#REF! +#REF! *#REF! +#REF! *#REF! +#REF! *#REF! +#REF! *#REF!</f>
        <v>#REF!</v>
      </c>
      <c r="BJY40" s="167" t="e">
        <f>#REF!*#REF! +#REF! *#REF! +#REF! *#REF! +#REF! *#REF! +#REF! *#REF!</f>
        <v>#REF!</v>
      </c>
      <c r="BJZ40" s="167" t="e">
        <f>#REF!*#REF! +#REF! *#REF! +#REF! *#REF! +#REF! *#REF! +#REF! *#REF!</f>
        <v>#REF!</v>
      </c>
      <c r="BKA40" s="167" t="e">
        <f>#REF!*#REF! +#REF! *#REF! +#REF! *#REF! +#REF! *#REF! +#REF! *#REF!</f>
        <v>#REF!</v>
      </c>
      <c r="BKB40" s="167" t="e">
        <f>#REF!*#REF! +#REF! *#REF! +#REF! *#REF! +#REF! *#REF! +#REF! *#REF!</f>
        <v>#REF!</v>
      </c>
      <c r="BKC40" s="167" t="e">
        <f>#REF!*#REF! +#REF! *#REF! +#REF! *#REF! +#REF! *#REF! +#REF! *#REF!</f>
        <v>#REF!</v>
      </c>
      <c r="BKD40" s="167" t="e">
        <f>#REF!*#REF! +#REF! *#REF! +#REF! *#REF! +#REF! *#REF! +#REF! *#REF!</f>
        <v>#REF!</v>
      </c>
      <c r="BKE40" s="167" t="e">
        <f>#REF!*#REF! +#REF! *#REF! +#REF! *#REF! +#REF! *#REF! +#REF! *#REF!</f>
        <v>#REF!</v>
      </c>
      <c r="BKF40" s="167" t="e">
        <f>#REF!*#REF! +#REF! *#REF! +#REF! *#REF! +#REF! *#REF! +#REF! *#REF!</f>
        <v>#REF!</v>
      </c>
      <c r="BKG40" s="167" t="e">
        <f>#REF!*#REF! +#REF! *#REF! +#REF! *#REF! +#REF! *#REF! +#REF! *#REF!</f>
        <v>#REF!</v>
      </c>
      <c r="BKH40" s="167" t="e">
        <f>#REF!*#REF! +#REF! *#REF! +#REF! *#REF! +#REF! *#REF! +#REF! *#REF!</f>
        <v>#REF!</v>
      </c>
      <c r="BKI40" s="167" t="e">
        <f>#REF!*#REF! +#REF! *#REF! +#REF! *#REF! +#REF! *#REF! +#REF! *#REF!</f>
        <v>#REF!</v>
      </c>
      <c r="BKJ40" s="167" t="e">
        <f>#REF!*#REF! +#REF! *#REF! +#REF! *#REF! +#REF! *#REF! +#REF! *#REF!</f>
        <v>#REF!</v>
      </c>
      <c r="BKK40" s="167" t="e">
        <f>#REF!*#REF! +#REF! *#REF! +#REF! *#REF! +#REF! *#REF! +#REF! *#REF!</f>
        <v>#REF!</v>
      </c>
      <c r="BKL40" s="167" t="e">
        <f>#REF!*#REF! +#REF! *#REF! +#REF! *#REF! +#REF! *#REF! +#REF! *#REF!</f>
        <v>#REF!</v>
      </c>
      <c r="BKM40" s="167" t="e">
        <f>#REF!*#REF! +#REF! *#REF! +#REF! *#REF! +#REF! *#REF! +#REF! *#REF!</f>
        <v>#REF!</v>
      </c>
      <c r="BKN40" s="167" t="e">
        <f>#REF!*#REF! +#REF! *#REF! +#REF! *#REF! +#REF! *#REF! +#REF! *#REF!</f>
        <v>#REF!</v>
      </c>
      <c r="BKO40" s="167" t="e">
        <f>#REF!*#REF! +#REF! *#REF! +#REF! *#REF! +#REF! *#REF! +#REF! *#REF!</f>
        <v>#REF!</v>
      </c>
      <c r="BKP40" s="167" t="e">
        <f>#REF!*#REF! +#REF! *#REF! +#REF! *#REF! +#REF! *#REF! +#REF! *#REF!</f>
        <v>#REF!</v>
      </c>
      <c r="BKQ40" s="167" t="e">
        <f>#REF!*#REF! +#REF! *#REF! +#REF! *#REF! +#REF! *#REF! +#REF! *#REF!</f>
        <v>#REF!</v>
      </c>
      <c r="BKR40" s="167" t="e">
        <f>#REF!*#REF! +#REF! *#REF! +#REF! *#REF! +#REF! *#REF! +#REF! *#REF!</f>
        <v>#REF!</v>
      </c>
      <c r="BKS40" s="167" t="e">
        <f>#REF!*#REF! +#REF! *#REF! +#REF! *#REF! +#REF! *#REF! +#REF! *#REF!</f>
        <v>#REF!</v>
      </c>
      <c r="BKT40" s="167" t="e">
        <f>#REF!*#REF! +#REF! *#REF! +#REF! *#REF! +#REF! *#REF! +#REF! *#REF!</f>
        <v>#REF!</v>
      </c>
      <c r="BKU40" s="167" t="e">
        <f>#REF!*#REF! +#REF! *#REF! +#REF! *#REF! +#REF! *#REF! +#REF! *#REF!</f>
        <v>#REF!</v>
      </c>
      <c r="BKV40" s="167" t="e">
        <f>#REF!*#REF! +#REF! *#REF! +#REF! *#REF! +#REF! *#REF! +#REF! *#REF!</f>
        <v>#REF!</v>
      </c>
      <c r="BKW40" s="167" t="e">
        <f>#REF!*#REF! +#REF! *#REF! +#REF! *#REF! +#REF! *#REF! +#REF! *#REF!</f>
        <v>#REF!</v>
      </c>
      <c r="BKX40" s="167" t="e">
        <f>#REF!*#REF! +#REF! *#REF! +#REF! *#REF! +#REF! *#REF! +#REF! *#REF!</f>
        <v>#REF!</v>
      </c>
      <c r="BKY40" s="167" t="e">
        <f>#REF!*#REF! +#REF! *#REF! +#REF! *#REF! +#REF! *#REF! +#REF! *#REF!</f>
        <v>#REF!</v>
      </c>
      <c r="BKZ40" s="167" t="e">
        <f>#REF!*#REF! +#REF! *#REF! +#REF! *#REF! +#REF! *#REF! +#REF! *#REF!</f>
        <v>#REF!</v>
      </c>
      <c r="BLA40" s="167" t="e">
        <f>#REF!*#REF! +#REF! *#REF! +#REF! *#REF! +#REF! *#REF! +#REF! *#REF!</f>
        <v>#REF!</v>
      </c>
      <c r="BLB40" s="167" t="e">
        <f>#REF!*#REF! +#REF! *#REF! +#REF! *#REF! +#REF! *#REF! +#REF! *#REF!</f>
        <v>#REF!</v>
      </c>
      <c r="BLC40" s="167" t="e">
        <f>#REF!*#REF! +#REF! *#REF! +#REF! *#REF! +#REF! *#REF! +#REF! *#REF!</f>
        <v>#REF!</v>
      </c>
      <c r="BLD40" s="167" t="e">
        <f>#REF!*#REF! +#REF! *#REF! +#REF! *#REF! +#REF! *#REF! +#REF! *#REF!</f>
        <v>#REF!</v>
      </c>
      <c r="BLE40" s="167" t="e">
        <f>#REF!*#REF! +#REF! *#REF! +#REF! *#REF! +#REF! *#REF! +#REF! *#REF!</f>
        <v>#REF!</v>
      </c>
      <c r="BLF40" s="167" t="e">
        <f>#REF!*#REF! +#REF! *#REF! +#REF! *#REF! +#REF! *#REF! +#REF! *#REF!</f>
        <v>#REF!</v>
      </c>
      <c r="BLG40" s="167" t="e">
        <f>#REF!*#REF! +#REF! *#REF! +#REF! *#REF! +#REF! *#REF! +#REF! *#REF!</f>
        <v>#REF!</v>
      </c>
      <c r="BLH40" s="167" t="e">
        <f>#REF!*#REF! +#REF! *#REF! +#REF! *#REF! +#REF! *#REF! +#REF! *#REF!</f>
        <v>#REF!</v>
      </c>
      <c r="BLI40" s="167" t="e">
        <f>#REF!*#REF! +#REF! *#REF! +#REF! *#REF! +#REF! *#REF! +#REF! *#REF!</f>
        <v>#REF!</v>
      </c>
      <c r="BLJ40" s="167" t="e">
        <f>#REF!*#REF! +#REF! *#REF! +#REF! *#REF! +#REF! *#REF! +#REF! *#REF!</f>
        <v>#REF!</v>
      </c>
      <c r="BLK40" s="167" t="e">
        <f>#REF!*#REF! +#REF! *#REF! +#REF! *#REF! +#REF! *#REF! +#REF! *#REF!</f>
        <v>#REF!</v>
      </c>
      <c r="BLL40" s="167" t="e">
        <f>#REF!*#REF! +#REF! *#REF! +#REF! *#REF! +#REF! *#REF! +#REF! *#REF!</f>
        <v>#REF!</v>
      </c>
      <c r="BLM40" s="167" t="e">
        <f>#REF!*#REF! +#REF! *#REF! +#REF! *#REF! +#REF! *#REF! +#REF! *#REF!</f>
        <v>#REF!</v>
      </c>
      <c r="BLN40" s="167" t="e">
        <f>#REF!*#REF! +#REF! *#REF! +#REF! *#REF! +#REF! *#REF! +#REF! *#REF!</f>
        <v>#REF!</v>
      </c>
      <c r="BLO40" s="167" t="e">
        <f>#REF!*#REF! +#REF! *#REF! +#REF! *#REF! +#REF! *#REF! +#REF! *#REF!</f>
        <v>#REF!</v>
      </c>
      <c r="BLP40" s="167" t="e">
        <f>#REF!*#REF! +#REF! *#REF! +#REF! *#REF! +#REF! *#REF! +#REF! *#REF!</f>
        <v>#REF!</v>
      </c>
      <c r="BLQ40" s="167" t="e">
        <f>#REF!*#REF! +#REF! *#REF! +#REF! *#REF! +#REF! *#REF! +#REF! *#REF!</f>
        <v>#REF!</v>
      </c>
      <c r="BLR40" s="167" t="e">
        <f>#REF!*#REF! +#REF! *#REF! +#REF! *#REF! +#REF! *#REF! +#REF! *#REF!</f>
        <v>#REF!</v>
      </c>
      <c r="BLS40" s="167" t="e">
        <f>#REF!*#REF! +#REF! *#REF! +#REF! *#REF! +#REF! *#REF! +#REF! *#REF!</f>
        <v>#REF!</v>
      </c>
      <c r="BLT40" s="167" t="e">
        <f>#REF!*#REF! +#REF! *#REF! +#REF! *#REF! +#REF! *#REF! +#REF! *#REF!</f>
        <v>#REF!</v>
      </c>
      <c r="BLU40" s="167" t="e">
        <f>#REF!*#REF! +#REF! *#REF! +#REF! *#REF! +#REF! *#REF! +#REF! *#REF!</f>
        <v>#REF!</v>
      </c>
      <c r="BLV40" s="167" t="e">
        <f>#REF!*#REF! +#REF! *#REF! +#REF! *#REF! +#REF! *#REF! +#REF! *#REF!</f>
        <v>#REF!</v>
      </c>
      <c r="BLW40" s="167" t="e">
        <f>#REF!*#REF! +#REF! *#REF! +#REF! *#REF! +#REF! *#REF! +#REF! *#REF!</f>
        <v>#REF!</v>
      </c>
      <c r="BLX40" s="167" t="e">
        <f>#REF!*#REF! +#REF! *#REF! +#REF! *#REF! +#REF! *#REF! +#REF! *#REF!</f>
        <v>#REF!</v>
      </c>
      <c r="BLY40" s="167" t="e">
        <f>#REF!*#REF! +#REF! *#REF! +#REF! *#REF! +#REF! *#REF! +#REF! *#REF!</f>
        <v>#REF!</v>
      </c>
      <c r="BLZ40" s="167" t="e">
        <f>#REF!*#REF! +#REF! *#REF! +#REF! *#REF! +#REF! *#REF! +#REF! *#REF!</f>
        <v>#REF!</v>
      </c>
      <c r="BMA40" s="167" t="e">
        <f>#REF!*#REF! +#REF! *#REF! +#REF! *#REF! +#REF! *#REF! +#REF! *#REF!</f>
        <v>#REF!</v>
      </c>
      <c r="BMB40" s="167" t="e">
        <f>#REF!*#REF! +#REF! *#REF! +#REF! *#REF! +#REF! *#REF! +#REF! *#REF!</f>
        <v>#REF!</v>
      </c>
      <c r="BMC40" s="167" t="e">
        <f>#REF!*#REF! +#REF! *#REF! +#REF! *#REF! +#REF! *#REF! +#REF! *#REF!</f>
        <v>#REF!</v>
      </c>
      <c r="BMD40" s="167" t="e">
        <f>#REF!*#REF! +#REF! *#REF! +#REF! *#REF! +#REF! *#REF! +#REF! *#REF!</f>
        <v>#REF!</v>
      </c>
      <c r="BME40" s="167" t="e">
        <f>#REF!*#REF! +#REF! *#REF! +#REF! *#REF! +#REF! *#REF! +#REF! *#REF!</f>
        <v>#REF!</v>
      </c>
      <c r="BMF40" s="167" t="e">
        <f>#REF!*#REF! +#REF! *#REF! +#REF! *#REF! +#REF! *#REF! +#REF! *#REF!</f>
        <v>#REF!</v>
      </c>
      <c r="BMG40" s="167" t="e">
        <f>#REF!*#REF! +#REF! *#REF! +#REF! *#REF! +#REF! *#REF! +#REF! *#REF!</f>
        <v>#REF!</v>
      </c>
      <c r="BMH40" s="167" t="e">
        <f>#REF!*#REF! +#REF! *#REF! +#REF! *#REF! +#REF! *#REF! +#REF! *#REF!</f>
        <v>#REF!</v>
      </c>
      <c r="BMI40" s="167" t="e">
        <f>#REF!*#REF! +#REF! *#REF! +#REF! *#REF! +#REF! *#REF! +#REF! *#REF!</f>
        <v>#REF!</v>
      </c>
      <c r="BMJ40" s="167" t="e">
        <f>#REF!*#REF! +#REF! *#REF! +#REF! *#REF! +#REF! *#REF! +#REF! *#REF!</f>
        <v>#REF!</v>
      </c>
      <c r="BMK40" s="167" t="e">
        <f>#REF!*#REF! +#REF! *#REF! +#REF! *#REF! +#REF! *#REF! +#REF! *#REF!</f>
        <v>#REF!</v>
      </c>
      <c r="BML40" s="167" t="e">
        <f>#REF!*#REF! +#REF! *#REF! +#REF! *#REF! +#REF! *#REF! +#REF! *#REF!</f>
        <v>#REF!</v>
      </c>
      <c r="BMM40" s="167" t="e">
        <f>#REF!*#REF! +#REF! *#REF! +#REF! *#REF! +#REF! *#REF! +#REF! *#REF!</f>
        <v>#REF!</v>
      </c>
      <c r="BMN40" s="167" t="e">
        <f>#REF!*#REF! +#REF! *#REF! +#REF! *#REF! +#REF! *#REF! +#REF! *#REF!</f>
        <v>#REF!</v>
      </c>
      <c r="BMO40" s="167" t="e">
        <f>#REF!*#REF! +#REF! *#REF! +#REF! *#REF! +#REF! *#REF! +#REF! *#REF!</f>
        <v>#REF!</v>
      </c>
      <c r="BMP40" s="167" t="e">
        <f>#REF!*#REF! +#REF! *#REF! +#REF! *#REF! +#REF! *#REF! +#REF! *#REF!</f>
        <v>#REF!</v>
      </c>
      <c r="BMQ40" s="167" t="e">
        <f>#REF!*#REF! +#REF! *#REF! +#REF! *#REF! +#REF! *#REF! +#REF! *#REF!</f>
        <v>#REF!</v>
      </c>
      <c r="BMR40" s="167" t="e">
        <f>#REF!*#REF! +#REF! *#REF! +#REF! *#REF! +#REF! *#REF! +#REF! *#REF!</f>
        <v>#REF!</v>
      </c>
      <c r="BMS40" s="167" t="e">
        <f>#REF!*#REF! +#REF! *#REF! +#REF! *#REF! +#REF! *#REF! +#REF! *#REF!</f>
        <v>#REF!</v>
      </c>
      <c r="BMT40" s="167" t="e">
        <f>#REF!*#REF! +#REF! *#REF! +#REF! *#REF! +#REF! *#REF! +#REF! *#REF!</f>
        <v>#REF!</v>
      </c>
      <c r="BMU40" s="167" t="e">
        <f>#REF!*#REF! +#REF! *#REF! +#REF! *#REF! +#REF! *#REF! +#REF! *#REF!</f>
        <v>#REF!</v>
      </c>
      <c r="BMV40" s="167" t="e">
        <f>#REF!*#REF! +#REF! *#REF! +#REF! *#REF! +#REF! *#REF! +#REF! *#REF!</f>
        <v>#REF!</v>
      </c>
      <c r="BMW40" s="167" t="e">
        <f>#REF!*#REF! +#REF! *#REF! +#REF! *#REF! +#REF! *#REF! +#REF! *#REF!</f>
        <v>#REF!</v>
      </c>
      <c r="BMX40" s="167" t="e">
        <f>#REF!*#REF! +#REF! *#REF! +#REF! *#REF! +#REF! *#REF! +#REF! *#REF!</f>
        <v>#REF!</v>
      </c>
      <c r="BMY40" s="167" t="e">
        <f>#REF!*#REF! +#REF! *#REF! +#REF! *#REF! +#REF! *#REF! +#REF! *#REF!</f>
        <v>#REF!</v>
      </c>
      <c r="BMZ40" s="167" t="e">
        <f>#REF!*#REF! +#REF! *#REF! +#REF! *#REF! +#REF! *#REF! +#REF! *#REF!</f>
        <v>#REF!</v>
      </c>
      <c r="BNA40" s="167" t="e">
        <f>#REF!*#REF! +#REF! *#REF! +#REF! *#REF! +#REF! *#REF! +#REF! *#REF!</f>
        <v>#REF!</v>
      </c>
      <c r="BNB40" s="167" t="e">
        <f>#REF!*#REF! +#REF! *#REF! +#REF! *#REF! +#REF! *#REF! +#REF! *#REF!</f>
        <v>#REF!</v>
      </c>
      <c r="BNC40" s="167" t="e">
        <f>#REF!*#REF! +#REF! *#REF! +#REF! *#REF! +#REF! *#REF! +#REF! *#REF!</f>
        <v>#REF!</v>
      </c>
      <c r="BND40" s="167" t="e">
        <f>#REF!*#REF! +#REF! *#REF! +#REF! *#REF! +#REF! *#REF! +#REF! *#REF!</f>
        <v>#REF!</v>
      </c>
      <c r="BNE40" s="167" t="e">
        <f>#REF!*#REF! +#REF! *#REF! +#REF! *#REF! +#REF! *#REF! +#REF! *#REF!</f>
        <v>#REF!</v>
      </c>
      <c r="BNF40" s="167" t="e">
        <f>#REF!*#REF! +#REF! *#REF! +#REF! *#REF! +#REF! *#REF! +#REF! *#REF!</f>
        <v>#REF!</v>
      </c>
      <c r="BNG40" s="167" t="e">
        <f>#REF!*#REF! +#REF! *#REF! +#REF! *#REF! +#REF! *#REF! +#REF! *#REF!</f>
        <v>#REF!</v>
      </c>
      <c r="BNH40" s="167" t="e">
        <f>#REF!*#REF! +#REF! *#REF! +#REF! *#REF! +#REF! *#REF! +#REF! *#REF!</f>
        <v>#REF!</v>
      </c>
      <c r="BNI40" s="167" t="e">
        <f>#REF!*#REF! +#REF! *#REF! +#REF! *#REF! +#REF! *#REF! +#REF! *#REF!</f>
        <v>#REF!</v>
      </c>
      <c r="BNJ40" s="167" t="e">
        <f>#REF!*#REF! +#REF! *#REF! +#REF! *#REF! +#REF! *#REF! +#REF! *#REF!</f>
        <v>#REF!</v>
      </c>
      <c r="BNK40" s="167" t="e">
        <f>#REF!*#REF! +#REF! *#REF! +#REF! *#REF! +#REF! *#REF! +#REF! *#REF!</f>
        <v>#REF!</v>
      </c>
      <c r="BNL40" s="167" t="e">
        <f>#REF!*#REF! +#REF! *#REF! +#REF! *#REF! +#REF! *#REF! +#REF! *#REF!</f>
        <v>#REF!</v>
      </c>
      <c r="BNM40" s="167" t="e">
        <f>#REF!*#REF! +#REF! *#REF! +#REF! *#REF! +#REF! *#REF! +#REF! *#REF!</f>
        <v>#REF!</v>
      </c>
      <c r="BNN40" s="167" t="e">
        <f>#REF!*#REF! +#REF! *#REF! +#REF! *#REF! +#REF! *#REF! +#REF! *#REF!</f>
        <v>#REF!</v>
      </c>
      <c r="BNO40" s="167" t="e">
        <f>#REF!*#REF! +#REF! *#REF! +#REF! *#REF! +#REF! *#REF! +#REF! *#REF!</f>
        <v>#REF!</v>
      </c>
      <c r="BNP40" s="167" t="e">
        <f>#REF!*#REF! +#REF! *#REF! +#REF! *#REF! +#REF! *#REF! +#REF! *#REF!</f>
        <v>#REF!</v>
      </c>
      <c r="BNQ40" s="167" t="e">
        <f>#REF!*#REF! +#REF! *#REF! +#REF! *#REF! +#REF! *#REF! +#REF! *#REF!</f>
        <v>#REF!</v>
      </c>
      <c r="BNR40" s="167" t="e">
        <f>#REF!*#REF! +#REF! *#REF! +#REF! *#REF! +#REF! *#REF! +#REF! *#REF!</f>
        <v>#REF!</v>
      </c>
      <c r="BNS40" s="167" t="e">
        <f>#REF!*#REF! +#REF! *#REF! +#REF! *#REF! +#REF! *#REF! +#REF! *#REF!</f>
        <v>#REF!</v>
      </c>
      <c r="BNT40" s="167" t="e">
        <f>#REF!*#REF! +#REF! *#REF! +#REF! *#REF! +#REF! *#REF! +#REF! *#REF!</f>
        <v>#REF!</v>
      </c>
      <c r="BNU40" s="167" t="e">
        <f>#REF!*#REF! +#REF! *#REF! +#REF! *#REF! +#REF! *#REF! +#REF! *#REF!</f>
        <v>#REF!</v>
      </c>
      <c r="BNV40" s="167" t="e">
        <f>#REF!*#REF! +#REF! *#REF! +#REF! *#REF! +#REF! *#REF! +#REF! *#REF!</f>
        <v>#REF!</v>
      </c>
      <c r="BNW40" s="167" t="e">
        <f>#REF!*#REF! +#REF! *#REF! +#REF! *#REF! +#REF! *#REF! +#REF! *#REF!</f>
        <v>#REF!</v>
      </c>
      <c r="BNX40" s="167" t="e">
        <f>#REF!*#REF! +#REF! *#REF! +#REF! *#REF! +#REF! *#REF! +#REF! *#REF!</f>
        <v>#REF!</v>
      </c>
      <c r="BNY40" s="167" t="e">
        <f>#REF!*#REF! +#REF! *#REF! +#REF! *#REF! +#REF! *#REF! +#REF! *#REF!</f>
        <v>#REF!</v>
      </c>
      <c r="BNZ40" s="167" t="e">
        <f>#REF!*#REF! +#REF! *#REF! +#REF! *#REF! +#REF! *#REF! +#REF! *#REF!</f>
        <v>#REF!</v>
      </c>
      <c r="BOA40" s="167" t="e">
        <f>#REF!*#REF! +#REF! *#REF! +#REF! *#REF! +#REF! *#REF! +#REF! *#REF!</f>
        <v>#REF!</v>
      </c>
      <c r="BOB40" s="167" t="e">
        <f>#REF!*#REF! +#REF! *#REF! +#REF! *#REF! +#REF! *#REF! +#REF! *#REF!</f>
        <v>#REF!</v>
      </c>
      <c r="BOC40" s="167" t="e">
        <f>#REF!*#REF! +#REF! *#REF! +#REF! *#REF! +#REF! *#REF! +#REF! *#REF!</f>
        <v>#REF!</v>
      </c>
      <c r="BOD40" s="167" t="e">
        <f>#REF!*#REF! +#REF! *#REF! +#REF! *#REF! +#REF! *#REF! +#REF! *#REF!</f>
        <v>#REF!</v>
      </c>
      <c r="BOE40" s="167" t="e">
        <f>#REF!*#REF! +#REF! *#REF! +#REF! *#REF! +#REF! *#REF! +#REF! *#REF!</f>
        <v>#REF!</v>
      </c>
      <c r="BOF40" s="167" t="e">
        <f>#REF!*#REF! +#REF! *#REF! +#REF! *#REF! +#REF! *#REF! +#REF! *#REF!</f>
        <v>#REF!</v>
      </c>
      <c r="BOG40" s="167" t="e">
        <f>#REF!*#REF! +#REF! *#REF! +#REF! *#REF! +#REF! *#REF! +#REF! *#REF!</f>
        <v>#REF!</v>
      </c>
      <c r="BOH40" s="167" t="e">
        <f>#REF!*#REF! +#REF! *#REF! +#REF! *#REF! +#REF! *#REF! +#REF! *#REF!</f>
        <v>#REF!</v>
      </c>
      <c r="BOI40" s="167" t="e">
        <f>#REF!*#REF! +#REF! *#REF! +#REF! *#REF! +#REF! *#REF! +#REF! *#REF!</f>
        <v>#REF!</v>
      </c>
      <c r="BOJ40" s="167" t="e">
        <f>#REF!*#REF! +#REF! *#REF! +#REF! *#REF! +#REF! *#REF! +#REF! *#REF!</f>
        <v>#REF!</v>
      </c>
      <c r="BOK40" s="167" t="e">
        <f>#REF!*#REF! +#REF! *#REF! +#REF! *#REF! +#REF! *#REF! +#REF! *#REF!</f>
        <v>#REF!</v>
      </c>
      <c r="BOL40" s="167" t="e">
        <f>#REF!*#REF! +#REF! *#REF! +#REF! *#REF! +#REF! *#REF! +#REF! *#REF!</f>
        <v>#REF!</v>
      </c>
      <c r="BOM40" s="167" t="e">
        <f>#REF!*#REF! +#REF! *#REF! +#REF! *#REF! +#REF! *#REF! +#REF! *#REF!</f>
        <v>#REF!</v>
      </c>
      <c r="BON40" s="167" t="e">
        <f>#REF!*#REF! +#REF! *#REF! +#REF! *#REF! +#REF! *#REF! +#REF! *#REF!</f>
        <v>#REF!</v>
      </c>
      <c r="BOO40" s="167" t="e">
        <f>#REF!*#REF! +#REF! *#REF! +#REF! *#REF! +#REF! *#REF! +#REF! *#REF!</f>
        <v>#REF!</v>
      </c>
      <c r="BOP40" s="167" t="e">
        <f>#REF!*#REF! +#REF! *#REF! +#REF! *#REF! +#REF! *#REF! +#REF! *#REF!</f>
        <v>#REF!</v>
      </c>
      <c r="BOQ40" s="167" t="e">
        <f>#REF!*#REF! +#REF! *#REF! +#REF! *#REF! +#REF! *#REF! +#REF! *#REF!</f>
        <v>#REF!</v>
      </c>
      <c r="BOR40" s="167" t="e">
        <f>#REF!*#REF! +#REF! *#REF! +#REF! *#REF! +#REF! *#REF! +#REF! *#REF!</f>
        <v>#REF!</v>
      </c>
      <c r="BOS40" s="167" t="e">
        <f>#REF!*#REF! +#REF! *#REF! +#REF! *#REF! +#REF! *#REF! +#REF! *#REF!</f>
        <v>#REF!</v>
      </c>
      <c r="BOT40" s="167" t="e">
        <f>#REF!*#REF! +#REF! *#REF! +#REF! *#REF! +#REF! *#REF! +#REF! *#REF!</f>
        <v>#REF!</v>
      </c>
      <c r="BOU40" s="167" t="e">
        <f>#REF!*#REF! +#REF! *#REF! +#REF! *#REF! +#REF! *#REF! +#REF! *#REF!</f>
        <v>#REF!</v>
      </c>
      <c r="BOV40" s="167" t="e">
        <f>#REF!*#REF! +#REF! *#REF! +#REF! *#REF! +#REF! *#REF! +#REF! *#REF!</f>
        <v>#REF!</v>
      </c>
      <c r="BOW40" s="167" t="e">
        <f>#REF!*#REF! +#REF! *#REF! +#REF! *#REF! +#REF! *#REF! +#REF! *#REF!</f>
        <v>#REF!</v>
      </c>
      <c r="BOX40" s="167" t="e">
        <f>#REF!*#REF! +#REF! *#REF! +#REF! *#REF! +#REF! *#REF! +#REF! *#REF!</f>
        <v>#REF!</v>
      </c>
      <c r="BOY40" s="167" t="e">
        <f>#REF!*#REF! +#REF! *#REF! +#REF! *#REF! +#REF! *#REF! +#REF! *#REF!</f>
        <v>#REF!</v>
      </c>
      <c r="BOZ40" s="167" t="e">
        <f>#REF!*#REF! +#REF! *#REF! +#REF! *#REF! +#REF! *#REF! +#REF! *#REF!</f>
        <v>#REF!</v>
      </c>
      <c r="BPA40" s="167" t="e">
        <f>#REF!*#REF! +#REF! *#REF! +#REF! *#REF! +#REF! *#REF! +#REF! *#REF!</f>
        <v>#REF!</v>
      </c>
      <c r="BPB40" s="167" t="e">
        <f>#REF!*#REF! +#REF! *#REF! +#REF! *#REF! +#REF! *#REF! +#REF! *#REF!</f>
        <v>#REF!</v>
      </c>
      <c r="BPC40" s="167" t="e">
        <f>#REF!*#REF! +#REF! *#REF! +#REF! *#REF! +#REF! *#REF! +#REF! *#REF!</f>
        <v>#REF!</v>
      </c>
      <c r="BPD40" s="167" t="e">
        <f>#REF!*#REF! +#REF! *#REF! +#REF! *#REF! +#REF! *#REF! +#REF! *#REF!</f>
        <v>#REF!</v>
      </c>
      <c r="BPE40" s="167" t="e">
        <f>#REF!*#REF! +#REF! *#REF! +#REF! *#REF! +#REF! *#REF! +#REF! *#REF!</f>
        <v>#REF!</v>
      </c>
      <c r="BPF40" s="167" t="e">
        <f>#REF!*#REF! +#REF! *#REF! +#REF! *#REF! +#REF! *#REF! +#REF! *#REF!</f>
        <v>#REF!</v>
      </c>
      <c r="BPG40" s="167" t="e">
        <f>#REF!*#REF! +#REF! *#REF! +#REF! *#REF! +#REF! *#REF! +#REF! *#REF!</f>
        <v>#REF!</v>
      </c>
      <c r="BPH40" s="167" t="e">
        <f>#REF!*#REF! +#REF! *#REF! +#REF! *#REF! +#REF! *#REF! +#REF! *#REF!</f>
        <v>#REF!</v>
      </c>
      <c r="BPI40" s="167" t="e">
        <f>#REF!*#REF! +#REF! *#REF! +#REF! *#REF! +#REF! *#REF! +#REF! *#REF!</f>
        <v>#REF!</v>
      </c>
      <c r="BPJ40" s="167" t="e">
        <f>#REF!*#REF! +#REF! *#REF! +#REF! *#REF! +#REF! *#REF! +#REF! *#REF!</f>
        <v>#REF!</v>
      </c>
      <c r="BPK40" s="167" t="e">
        <f>#REF!*#REF! +#REF! *#REF! +#REF! *#REF! +#REF! *#REF! +#REF! *#REF!</f>
        <v>#REF!</v>
      </c>
      <c r="BPL40" s="167" t="e">
        <f>#REF!*#REF! +#REF! *#REF! +#REF! *#REF! +#REF! *#REF! +#REF! *#REF!</f>
        <v>#REF!</v>
      </c>
      <c r="BPM40" s="167" t="e">
        <f>#REF!*#REF! +#REF! *#REF! +#REF! *#REF! +#REF! *#REF! +#REF! *#REF!</f>
        <v>#REF!</v>
      </c>
      <c r="BPN40" s="167" t="e">
        <f>#REF!*#REF! +#REF! *#REF! +#REF! *#REF! +#REF! *#REF! +#REF! *#REF!</f>
        <v>#REF!</v>
      </c>
      <c r="BPO40" s="167" t="e">
        <f>#REF!*#REF! +#REF! *#REF! +#REF! *#REF! +#REF! *#REF! +#REF! *#REF!</f>
        <v>#REF!</v>
      </c>
      <c r="BPP40" s="167" t="e">
        <f>#REF!*#REF! +#REF! *#REF! +#REF! *#REF! +#REF! *#REF! +#REF! *#REF!</f>
        <v>#REF!</v>
      </c>
      <c r="BPQ40" s="167" t="e">
        <f>#REF!*#REF! +#REF! *#REF! +#REF! *#REF! +#REF! *#REF! +#REF! *#REF!</f>
        <v>#REF!</v>
      </c>
      <c r="BPR40" s="167" t="e">
        <f>#REF!*#REF! +#REF! *#REF! +#REF! *#REF! +#REF! *#REF! +#REF! *#REF!</f>
        <v>#REF!</v>
      </c>
      <c r="BPS40" s="167" t="e">
        <f>#REF!*#REF! +#REF! *#REF! +#REF! *#REF! +#REF! *#REF! +#REF! *#REF!</f>
        <v>#REF!</v>
      </c>
      <c r="BPT40" s="167" t="e">
        <f>#REF!*#REF! +#REF! *#REF! +#REF! *#REF! +#REF! *#REF! +#REF! *#REF!</f>
        <v>#REF!</v>
      </c>
      <c r="BPU40" s="167" t="e">
        <f>#REF!*#REF! +#REF! *#REF! +#REF! *#REF! +#REF! *#REF! +#REF! *#REF!</f>
        <v>#REF!</v>
      </c>
      <c r="BPV40" s="167" t="e">
        <f>#REF!*#REF! +#REF! *#REF! +#REF! *#REF! +#REF! *#REF! +#REF! *#REF!</f>
        <v>#REF!</v>
      </c>
      <c r="BPW40" s="167" t="e">
        <f>#REF!*#REF! +#REF! *#REF! +#REF! *#REF! +#REF! *#REF! +#REF! *#REF!</f>
        <v>#REF!</v>
      </c>
      <c r="BPX40" s="167" t="e">
        <f>#REF!*#REF! +#REF! *#REF! +#REF! *#REF! +#REF! *#REF! +#REF! *#REF!</f>
        <v>#REF!</v>
      </c>
      <c r="BPY40" s="167" t="e">
        <f>#REF!*#REF! +#REF! *#REF! +#REF! *#REF! +#REF! *#REF! +#REF! *#REF!</f>
        <v>#REF!</v>
      </c>
      <c r="BPZ40" s="167" t="e">
        <f>#REF!*#REF! +#REF! *#REF! +#REF! *#REF! +#REF! *#REF! +#REF! *#REF!</f>
        <v>#REF!</v>
      </c>
      <c r="BQA40" s="167" t="e">
        <f>#REF!*#REF! +#REF! *#REF! +#REF! *#REF! +#REF! *#REF! +#REF! *#REF!</f>
        <v>#REF!</v>
      </c>
      <c r="BQB40" s="167" t="e">
        <f>#REF!*#REF! +#REF! *#REF! +#REF! *#REF! +#REF! *#REF! +#REF! *#REF!</f>
        <v>#REF!</v>
      </c>
      <c r="BQC40" s="167" t="e">
        <f>#REF!*#REF! +#REF! *#REF! +#REF! *#REF! +#REF! *#REF! +#REF! *#REF!</f>
        <v>#REF!</v>
      </c>
      <c r="BQD40" s="167" t="e">
        <f>#REF!*#REF! +#REF! *#REF! +#REF! *#REF! +#REF! *#REF! +#REF! *#REF!</f>
        <v>#REF!</v>
      </c>
      <c r="BQE40" s="167" t="e">
        <f>#REF!*#REF! +#REF! *#REF! +#REF! *#REF! +#REF! *#REF! +#REF! *#REF!</f>
        <v>#REF!</v>
      </c>
      <c r="BQF40" s="167" t="e">
        <f>#REF!*#REF! +#REF! *#REF! +#REF! *#REF! +#REF! *#REF! +#REF! *#REF!</f>
        <v>#REF!</v>
      </c>
      <c r="BQG40" s="167" t="e">
        <f>#REF!*#REF! +#REF! *#REF! +#REF! *#REF! +#REF! *#REF! +#REF! *#REF!</f>
        <v>#REF!</v>
      </c>
      <c r="BQH40" s="167" t="e">
        <f>#REF!*#REF! +#REF! *#REF! +#REF! *#REF! +#REF! *#REF! +#REF! *#REF!</f>
        <v>#REF!</v>
      </c>
      <c r="BQI40" s="167" t="e">
        <f>#REF!*#REF! +#REF! *#REF! +#REF! *#REF! +#REF! *#REF! +#REF! *#REF!</f>
        <v>#REF!</v>
      </c>
      <c r="BQJ40" s="167" t="e">
        <f>#REF!*#REF! +#REF! *#REF! +#REF! *#REF! +#REF! *#REF! +#REF! *#REF!</f>
        <v>#REF!</v>
      </c>
      <c r="BQK40" s="167" t="e">
        <f>#REF!*#REF! +#REF! *#REF! +#REF! *#REF! +#REF! *#REF! +#REF! *#REF!</f>
        <v>#REF!</v>
      </c>
      <c r="BQL40" s="167" t="e">
        <f>#REF!*#REF! +#REF! *#REF! +#REF! *#REF! +#REF! *#REF! +#REF! *#REF!</f>
        <v>#REF!</v>
      </c>
      <c r="BQM40" s="167" t="e">
        <f>#REF!*#REF! +#REF! *#REF! +#REF! *#REF! +#REF! *#REF! +#REF! *#REF!</f>
        <v>#REF!</v>
      </c>
      <c r="BQN40" s="167" t="e">
        <f>#REF!*#REF! +#REF! *#REF! +#REF! *#REF! +#REF! *#REF! +#REF! *#REF!</f>
        <v>#REF!</v>
      </c>
      <c r="BQO40" s="167" t="e">
        <f>#REF!*#REF! +#REF! *#REF! +#REF! *#REF! +#REF! *#REF! +#REF! *#REF!</f>
        <v>#REF!</v>
      </c>
      <c r="BQP40" s="167" t="e">
        <f>#REF!*#REF! +#REF! *#REF! +#REF! *#REF! +#REF! *#REF! +#REF! *#REF!</f>
        <v>#REF!</v>
      </c>
      <c r="BQQ40" s="167" t="e">
        <f>#REF!*#REF! +#REF! *#REF! +#REF! *#REF! +#REF! *#REF! +#REF! *#REF!</f>
        <v>#REF!</v>
      </c>
      <c r="BQR40" s="167" t="e">
        <f>#REF!*#REF! +#REF! *#REF! +#REF! *#REF! +#REF! *#REF! +#REF! *#REF!</f>
        <v>#REF!</v>
      </c>
      <c r="BQS40" s="167" t="e">
        <f>#REF!*#REF! +#REF! *#REF! +#REF! *#REF! +#REF! *#REF! +#REF! *#REF!</f>
        <v>#REF!</v>
      </c>
      <c r="BQT40" s="167" t="e">
        <f>#REF!*#REF! +#REF! *#REF! +#REF! *#REF! +#REF! *#REF! +#REF! *#REF!</f>
        <v>#REF!</v>
      </c>
      <c r="BQU40" s="167" t="e">
        <f>#REF!*#REF! +#REF! *#REF! +#REF! *#REF! +#REF! *#REF! +#REF! *#REF!</f>
        <v>#REF!</v>
      </c>
      <c r="BQV40" s="167" t="e">
        <f>#REF!*#REF! +#REF! *#REF! +#REF! *#REF! +#REF! *#REF! +#REF! *#REF!</f>
        <v>#REF!</v>
      </c>
      <c r="BQW40" s="167" t="e">
        <f>#REF!*#REF! +#REF! *#REF! +#REF! *#REF! +#REF! *#REF! +#REF! *#REF!</f>
        <v>#REF!</v>
      </c>
      <c r="BQX40" s="167" t="e">
        <f>#REF!*#REF! +#REF! *#REF! +#REF! *#REF! +#REF! *#REF! +#REF! *#REF!</f>
        <v>#REF!</v>
      </c>
      <c r="BQY40" s="167" t="e">
        <f>#REF!*#REF! +#REF! *#REF! +#REF! *#REF! +#REF! *#REF! +#REF! *#REF!</f>
        <v>#REF!</v>
      </c>
      <c r="BQZ40" s="167" t="e">
        <f>#REF!*#REF! +#REF! *#REF! +#REF! *#REF! +#REF! *#REF! +#REF! *#REF!</f>
        <v>#REF!</v>
      </c>
      <c r="BRA40" s="167" t="e">
        <f>#REF!*#REF! +#REF! *#REF! +#REF! *#REF! +#REF! *#REF! +#REF! *#REF!</f>
        <v>#REF!</v>
      </c>
      <c r="BRB40" s="167" t="e">
        <f>#REF!*#REF! +#REF! *#REF! +#REF! *#REF! +#REF! *#REF! +#REF! *#REF!</f>
        <v>#REF!</v>
      </c>
      <c r="BRC40" s="167" t="e">
        <f>#REF!*#REF! +#REF! *#REF! +#REF! *#REF! +#REF! *#REF! +#REF! *#REF!</f>
        <v>#REF!</v>
      </c>
      <c r="BRD40" s="167" t="e">
        <f>#REF!*#REF! +#REF! *#REF! +#REF! *#REF! +#REF! *#REF! +#REF! *#REF!</f>
        <v>#REF!</v>
      </c>
      <c r="BRE40" s="167" t="e">
        <f>#REF!*#REF! +#REF! *#REF! +#REF! *#REF! +#REF! *#REF! +#REF! *#REF!</f>
        <v>#REF!</v>
      </c>
      <c r="BRF40" s="167" t="e">
        <f>#REF!*#REF! +#REF! *#REF! +#REF! *#REF! +#REF! *#REF! +#REF! *#REF!</f>
        <v>#REF!</v>
      </c>
      <c r="BRG40" s="167" t="e">
        <f>#REF!*#REF! +#REF! *#REF! +#REF! *#REF! +#REF! *#REF! +#REF! *#REF!</f>
        <v>#REF!</v>
      </c>
      <c r="BRH40" s="167" t="e">
        <f>#REF!*#REF! +#REF! *#REF! +#REF! *#REF! +#REF! *#REF! +#REF! *#REF!</f>
        <v>#REF!</v>
      </c>
      <c r="BRI40" s="167" t="e">
        <f>#REF!*#REF! +#REF! *#REF! +#REF! *#REF! +#REF! *#REF! +#REF! *#REF!</f>
        <v>#REF!</v>
      </c>
      <c r="BRJ40" s="167" t="e">
        <f>#REF!*#REF! +#REF! *#REF! +#REF! *#REF! +#REF! *#REF! +#REF! *#REF!</f>
        <v>#REF!</v>
      </c>
      <c r="BRK40" s="167" t="e">
        <f>#REF!*#REF! +#REF! *#REF! +#REF! *#REF! +#REF! *#REF! +#REF! *#REF!</f>
        <v>#REF!</v>
      </c>
      <c r="BRL40" s="167" t="e">
        <f>#REF!*#REF! +#REF! *#REF! +#REF! *#REF! +#REF! *#REF! +#REF! *#REF!</f>
        <v>#REF!</v>
      </c>
      <c r="BRM40" s="167" t="e">
        <f>#REF!*#REF! +#REF! *#REF! +#REF! *#REF! +#REF! *#REF! +#REF! *#REF!</f>
        <v>#REF!</v>
      </c>
      <c r="BRN40" s="167" t="e">
        <f>#REF!*#REF! +#REF! *#REF! +#REF! *#REF! +#REF! *#REF! +#REF! *#REF!</f>
        <v>#REF!</v>
      </c>
      <c r="BRO40" s="167" t="e">
        <f>#REF!*#REF! +#REF! *#REF! +#REF! *#REF! +#REF! *#REF! +#REF! *#REF!</f>
        <v>#REF!</v>
      </c>
      <c r="BRP40" s="167" t="e">
        <f>#REF!*#REF! +#REF! *#REF! +#REF! *#REF! +#REF! *#REF! +#REF! *#REF!</f>
        <v>#REF!</v>
      </c>
      <c r="BRQ40" s="167" t="e">
        <f>#REF!*#REF! +#REF! *#REF! +#REF! *#REF! +#REF! *#REF! +#REF! *#REF!</f>
        <v>#REF!</v>
      </c>
      <c r="BRR40" s="167" t="e">
        <f>#REF!*#REF! +#REF! *#REF! +#REF! *#REF! +#REF! *#REF! +#REF! *#REF!</f>
        <v>#REF!</v>
      </c>
      <c r="BRS40" s="167" t="e">
        <f>#REF!*#REF! +#REF! *#REF! +#REF! *#REF! +#REF! *#REF! +#REF! *#REF!</f>
        <v>#REF!</v>
      </c>
      <c r="BRT40" s="167" t="e">
        <f>#REF!*#REF! +#REF! *#REF! +#REF! *#REF! +#REF! *#REF! +#REF! *#REF!</f>
        <v>#REF!</v>
      </c>
      <c r="BRU40" s="167" t="e">
        <f>#REF!*#REF! +#REF! *#REF! +#REF! *#REF! +#REF! *#REF! +#REF! *#REF!</f>
        <v>#REF!</v>
      </c>
      <c r="BRV40" s="167" t="e">
        <f>#REF!*#REF! +#REF! *#REF! +#REF! *#REF! +#REF! *#REF! +#REF! *#REF!</f>
        <v>#REF!</v>
      </c>
      <c r="BRW40" s="167" t="e">
        <f>#REF!*#REF! +#REF! *#REF! +#REF! *#REF! +#REF! *#REF! +#REF! *#REF!</f>
        <v>#REF!</v>
      </c>
      <c r="BRX40" s="167" t="e">
        <f>#REF!*#REF! +#REF! *#REF! +#REF! *#REF! +#REF! *#REF! +#REF! *#REF!</f>
        <v>#REF!</v>
      </c>
      <c r="BRY40" s="167" t="e">
        <f>#REF!*#REF! +#REF! *#REF! +#REF! *#REF! +#REF! *#REF! +#REF! *#REF!</f>
        <v>#REF!</v>
      </c>
      <c r="BRZ40" s="167" t="e">
        <f>#REF!*#REF! +#REF! *#REF! +#REF! *#REF! +#REF! *#REF! +#REF! *#REF!</f>
        <v>#REF!</v>
      </c>
      <c r="BSA40" s="167" t="e">
        <f>#REF!*#REF! +#REF! *#REF! +#REF! *#REF! +#REF! *#REF! +#REF! *#REF!</f>
        <v>#REF!</v>
      </c>
      <c r="BSB40" s="167" t="e">
        <f>#REF!*#REF! +#REF! *#REF! +#REF! *#REF! +#REF! *#REF! +#REF! *#REF!</f>
        <v>#REF!</v>
      </c>
      <c r="BSC40" s="167" t="e">
        <f>#REF!*#REF! +#REF! *#REF! +#REF! *#REF! +#REF! *#REF! +#REF! *#REF!</f>
        <v>#REF!</v>
      </c>
      <c r="BSD40" s="167" t="e">
        <f>#REF!*#REF! +#REF! *#REF! +#REF! *#REF! +#REF! *#REF! +#REF! *#REF!</f>
        <v>#REF!</v>
      </c>
      <c r="BSE40" s="167" t="e">
        <f>#REF!*#REF! +#REF! *#REF! +#REF! *#REF! +#REF! *#REF! +#REF! *#REF!</f>
        <v>#REF!</v>
      </c>
      <c r="BSF40" s="167" t="e">
        <f>#REF!*#REF! +#REF! *#REF! +#REF! *#REF! +#REF! *#REF! +#REF! *#REF!</f>
        <v>#REF!</v>
      </c>
      <c r="BSG40" s="167" t="e">
        <f>#REF!*#REF! +#REF! *#REF! +#REF! *#REF! +#REF! *#REF! +#REF! *#REF!</f>
        <v>#REF!</v>
      </c>
      <c r="BSH40" s="167" t="e">
        <f>#REF!*#REF! +#REF! *#REF! +#REF! *#REF! +#REF! *#REF! +#REF! *#REF!</f>
        <v>#REF!</v>
      </c>
      <c r="BSI40" s="167" t="e">
        <f>#REF!*#REF! +#REF! *#REF! +#REF! *#REF! +#REF! *#REF! +#REF! *#REF!</f>
        <v>#REF!</v>
      </c>
      <c r="BSJ40" s="167" t="e">
        <f>#REF!*#REF! +#REF! *#REF! +#REF! *#REF! +#REF! *#REF! +#REF! *#REF!</f>
        <v>#REF!</v>
      </c>
      <c r="BSK40" s="167" t="e">
        <f>#REF!*#REF! +#REF! *#REF! +#REF! *#REF! +#REF! *#REF! +#REF! *#REF!</f>
        <v>#REF!</v>
      </c>
      <c r="BSL40" s="167" t="e">
        <f>#REF!*#REF! +#REF! *#REF! +#REF! *#REF! +#REF! *#REF! +#REF! *#REF!</f>
        <v>#REF!</v>
      </c>
      <c r="BSM40" s="167" t="e">
        <f>#REF!*#REF! +#REF! *#REF! +#REF! *#REF! +#REF! *#REF! +#REF! *#REF!</f>
        <v>#REF!</v>
      </c>
      <c r="BSN40" s="167" t="e">
        <f>#REF!*#REF! +#REF! *#REF! +#REF! *#REF! +#REF! *#REF! +#REF! *#REF!</f>
        <v>#REF!</v>
      </c>
      <c r="BSO40" s="167" t="e">
        <f>#REF!*#REF! +#REF! *#REF! +#REF! *#REF! +#REF! *#REF! +#REF! *#REF!</f>
        <v>#REF!</v>
      </c>
      <c r="BSP40" s="167" t="e">
        <f>#REF!*#REF! +#REF! *#REF! +#REF! *#REF! +#REF! *#REF! +#REF! *#REF!</f>
        <v>#REF!</v>
      </c>
      <c r="BSQ40" s="167" t="e">
        <f>#REF!*#REF! +#REF! *#REF! +#REF! *#REF! +#REF! *#REF! +#REF! *#REF!</f>
        <v>#REF!</v>
      </c>
      <c r="BSR40" s="167" t="e">
        <f>#REF!*#REF! +#REF! *#REF! +#REF! *#REF! +#REF! *#REF! +#REF! *#REF!</f>
        <v>#REF!</v>
      </c>
      <c r="BSS40" s="167" t="e">
        <f>#REF!*#REF! +#REF! *#REF! +#REF! *#REF! +#REF! *#REF! +#REF! *#REF!</f>
        <v>#REF!</v>
      </c>
      <c r="BST40" s="167" t="e">
        <f>#REF!*#REF! +#REF! *#REF! +#REF! *#REF! +#REF! *#REF! +#REF! *#REF!</f>
        <v>#REF!</v>
      </c>
      <c r="BSU40" s="167" t="e">
        <f>#REF!*#REF! +#REF! *#REF! +#REF! *#REF! +#REF! *#REF! +#REF! *#REF!</f>
        <v>#REF!</v>
      </c>
      <c r="BSV40" s="167" t="e">
        <f>#REF!*#REF! +#REF! *#REF! +#REF! *#REF! +#REF! *#REF! +#REF! *#REF!</f>
        <v>#REF!</v>
      </c>
      <c r="BSW40" s="167" t="e">
        <f>#REF!*#REF! +#REF! *#REF! +#REF! *#REF! +#REF! *#REF! +#REF! *#REF!</f>
        <v>#REF!</v>
      </c>
      <c r="BSX40" s="167" t="e">
        <f>#REF!*#REF! +#REF! *#REF! +#REF! *#REF! +#REF! *#REF! +#REF! *#REF!</f>
        <v>#REF!</v>
      </c>
      <c r="BSY40" s="167" t="e">
        <f>#REF!*#REF! +#REF! *#REF! +#REF! *#REF! +#REF! *#REF! +#REF! *#REF!</f>
        <v>#REF!</v>
      </c>
      <c r="BSZ40" s="167" t="e">
        <f>#REF!*#REF! +#REF! *#REF! +#REF! *#REF! +#REF! *#REF! +#REF! *#REF!</f>
        <v>#REF!</v>
      </c>
      <c r="BTA40" s="167" t="e">
        <f>#REF!*#REF! +#REF! *#REF! +#REF! *#REF! +#REF! *#REF! +#REF! *#REF!</f>
        <v>#REF!</v>
      </c>
      <c r="BTB40" s="167" t="e">
        <f>#REF!*#REF! +#REF! *#REF! +#REF! *#REF! +#REF! *#REF! +#REF! *#REF!</f>
        <v>#REF!</v>
      </c>
      <c r="BTC40" s="167" t="e">
        <f>#REF!*#REF! +#REF! *#REF! +#REF! *#REF! +#REF! *#REF! +#REF! *#REF!</f>
        <v>#REF!</v>
      </c>
      <c r="BTD40" s="167" t="e">
        <f>#REF!*#REF! +#REF! *#REF! +#REF! *#REF! +#REF! *#REF! +#REF! *#REF!</f>
        <v>#REF!</v>
      </c>
      <c r="BTE40" s="167" t="e">
        <f>#REF!*#REF! +#REF! *#REF! +#REF! *#REF! +#REF! *#REF! +#REF! *#REF!</f>
        <v>#REF!</v>
      </c>
      <c r="BTF40" s="167" t="e">
        <f>#REF!*#REF! +#REF! *#REF! +#REF! *#REF! +#REF! *#REF! +#REF! *#REF!</f>
        <v>#REF!</v>
      </c>
      <c r="BTG40" s="167" t="e">
        <f>#REF!*#REF! +#REF! *#REF! +#REF! *#REF! +#REF! *#REF! +#REF! *#REF!</f>
        <v>#REF!</v>
      </c>
      <c r="BTH40" s="167" t="e">
        <f>#REF!*#REF! +#REF! *#REF! +#REF! *#REF! +#REF! *#REF! +#REF! *#REF!</f>
        <v>#REF!</v>
      </c>
      <c r="BTI40" s="167" t="e">
        <f>#REF!*#REF! +#REF! *#REF! +#REF! *#REF! +#REF! *#REF! +#REF! *#REF!</f>
        <v>#REF!</v>
      </c>
      <c r="BTJ40" s="167" t="e">
        <f>#REF!*#REF! +#REF! *#REF! +#REF! *#REF! +#REF! *#REF! +#REF! *#REF!</f>
        <v>#REF!</v>
      </c>
      <c r="BTK40" s="167" t="e">
        <f>#REF!*#REF! +#REF! *#REF! +#REF! *#REF! +#REF! *#REF! +#REF! *#REF!</f>
        <v>#REF!</v>
      </c>
      <c r="BTL40" s="167" t="e">
        <f>#REF!*#REF! +#REF! *#REF! +#REF! *#REF! +#REF! *#REF! +#REF! *#REF!</f>
        <v>#REF!</v>
      </c>
      <c r="BTM40" s="167" t="e">
        <f>#REF!*#REF! +#REF! *#REF! +#REF! *#REF! +#REF! *#REF! +#REF! *#REF!</f>
        <v>#REF!</v>
      </c>
      <c r="BTN40" s="167" t="e">
        <f>#REF!*#REF! +#REF! *#REF! +#REF! *#REF! +#REF! *#REF! +#REF! *#REF!</f>
        <v>#REF!</v>
      </c>
      <c r="BTO40" s="167" t="e">
        <f>#REF!*#REF! +#REF! *#REF! +#REF! *#REF! +#REF! *#REF! +#REF! *#REF!</f>
        <v>#REF!</v>
      </c>
      <c r="BTP40" s="167" t="e">
        <f>#REF!*#REF! +#REF! *#REF! +#REF! *#REF! +#REF! *#REF! +#REF! *#REF!</f>
        <v>#REF!</v>
      </c>
      <c r="BTQ40" s="167" t="e">
        <f>#REF!*#REF! +#REF! *#REF! +#REF! *#REF! +#REF! *#REF! +#REF! *#REF!</f>
        <v>#REF!</v>
      </c>
      <c r="BTR40" s="167" t="e">
        <f>#REF!*#REF! +#REF! *#REF! +#REF! *#REF! +#REF! *#REF! +#REF! *#REF!</f>
        <v>#REF!</v>
      </c>
      <c r="BTS40" s="167" t="e">
        <f>#REF!*#REF! +#REF! *#REF! +#REF! *#REF! +#REF! *#REF! +#REF! *#REF!</f>
        <v>#REF!</v>
      </c>
      <c r="BTT40" s="167" t="e">
        <f>#REF!*#REF! +#REF! *#REF! +#REF! *#REF! +#REF! *#REF! +#REF! *#REF!</f>
        <v>#REF!</v>
      </c>
      <c r="BTU40" s="167" t="e">
        <f>#REF!*#REF! +#REF! *#REF! +#REF! *#REF! +#REF! *#REF! +#REF! *#REF!</f>
        <v>#REF!</v>
      </c>
      <c r="BTV40" s="167" t="e">
        <f>#REF!*#REF! +#REF! *#REF! +#REF! *#REF! +#REF! *#REF! +#REF! *#REF!</f>
        <v>#REF!</v>
      </c>
      <c r="BTW40" s="167" t="e">
        <f>#REF!*#REF! +#REF! *#REF! +#REF! *#REF! +#REF! *#REF! +#REF! *#REF!</f>
        <v>#REF!</v>
      </c>
      <c r="BTX40" s="167" t="e">
        <f>#REF!*#REF! +#REF! *#REF! +#REF! *#REF! +#REF! *#REF! +#REF! *#REF!</f>
        <v>#REF!</v>
      </c>
      <c r="BTY40" s="167" t="e">
        <f>#REF!*#REF! +#REF! *#REF! +#REF! *#REF! +#REF! *#REF! +#REF! *#REF!</f>
        <v>#REF!</v>
      </c>
      <c r="BTZ40" s="167" t="e">
        <f>#REF!*#REF! +#REF! *#REF! +#REF! *#REF! +#REF! *#REF! +#REF! *#REF!</f>
        <v>#REF!</v>
      </c>
      <c r="BUA40" s="167" t="e">
        <f>#REF!*#REF! +#REF! *#REF! +#REF! *#REF! +#REF! *#REF! +#REF! *#REF!</f>
        <v>#REF!</v>
      </c>
      <c r="BUB40" s="167" t="e">
        <f>#REF!*#REF! +#REF! *#REF! +#REF! *#REF! +#REF! *#REF! +#REF! *#REF!</f>
        <v>#REF!</v>
      </c>
      <c r="BUC40" s="167" t="e">
        <f>#REF!*#REF! +#REF! *#REF! +#REF! *#REF! +#REF! *#REF! +#REF! *#REF!</f>
        <v>#REF!</v>
      </c>
      <c r="BUD40" s="167" t="e">
        <f>#REF!*#REF! +#REF! *#REF! +#REF! *#REF! +#REF! *#REF! +#REF! *#REF!</f>
        <v>#REF!</v>
      </c>
      <c r="BUE40" s="167" t="e">
        <f>#REF!*#REF! +#REF! *#REF! +#REF! *#REF! +#REF! *#REF! +#REF! *#REF!</f>
        <v>#REF!</v>
      </c>
      <c r="BUF40" s="167" t="e">
        <f>#REF!*#REF! +#REF! *#REF! +#REF! *#REF! +#REF! *#REF! +#REF! *#REF!</f>
        <v>#REF!</v>
      </c>
      <c r="BUG40" s="167" t="e">
        <f>#REF!*#REF! +#REF! *#REF! +#REF! *#REF! +#REF! *#REF! +#REF! *#REF!</f>
        <v>#REF!</v>
      </c>
      <c r="BUH40" s="167" t="e">
        <f>#REF!*#REF! +#REF! *#REF! +#REF! *#REF! +#REF! *#REF! +#REF! *#REF!</f>
        <v>#REF!</v>
      </c>
      <c r="BUI40" s="167" t="e">
        <f>#REF!*#REF! +#REF! *#REF! +#REF! *#REF! +#REF! *#REF! +#REF! *#REF!</f>
        <v>#REF!</v>
      </c>
      <c r="BUJ40" s="167" t="e">
        <f>#REF!*#REF! +#REF! *#REF! +#REF! *#REF! +#REF! *#REF! +#REF! *#REF!</f>
        <v>#REF!</v>
      </c>
      <c r="BUK40" s="167" t="e">
        <f>#REF!*#REF! +#REF! *#REF! +#REF! *#REF! +#REF! *#REF! +#REF! *#REF!</f>
        <v>#REF!</v>
      </c>
      <c r="BUL40" s="167" t="e">
        <f>#REF!*#REF! +#REF! *#REF! +#REF! *#REF! +#REF! *#REF! +#REF! *#REF!</f>
        <v>#REF!</v>
      </c>
      <c r="BUM40" s="167" t="e">
        <f>#REF!*#REF! +#REF! *#REF! +#REF! *#REF! +#REF! *#REF! +#REF! *#REF!</f>
        <v>#REF!</v>
      </c>
      <c r="BUN40" s="167" t="e">
        <f>#REF!*#REF! +#REF! *#REF! +#REF! *#REF! +#REF! *#REF! +#REF! *#REF!</f>
        <v>#REF!</v>
      </c>
      <c r="BUO40" s="167" t="e">
        <f>#REF!*#REF! +#REF! *#REF! +#REF! *#REF! +#REF! *#REF! +#REF! *#REF!</f>
        <v>#REF!</v>
      </c>
      <c r="BUP40" s="167" t="e">
        <f>#REF!*#REF! +#REF! *#REF! +#REF! *#REF! +#REF! *#REF! +#REF! *#REF!</f>
        <v>#REF!</v>
      </c>
      <c r="BUQ40" s="167" t="e">
        <f>#REF!*#REF! +#REF! *#REF! +#REF! *#REF! +#REF! *#REF! +#REF! *#REF!</f>
        <v>#REF!</v>
      </c>
      <c r="BUR40" s="167" t="e">
        <f>#REF!*#REF! +#REF! *#REF! +#REF! *#REF! +#REF! *#REF! +#REF! *#REF!</f>
        <v>#REF!</v>
      </c>
      <c r="BUS40" s="167" t="e">
        <f>#REF!*#REF! +#REF! *#REF! +#REF! *#REF! +#REF! *#REF! +#REF! *#REF!</f>
        <v>#REF!</v>
      </c>
      <c r="BUT40" s="167" t="e">
        <f>#REF!*#REF! +#REF! *#REF! +#REF! *#REF! +#REF! *#REF! +#REF! *#REF!</f>
        <v>#REF!</v>
      </c>
      <c r="BUU40" s="167" t="e">
        <f>#REF!*#REF! +#REF! *#REF! +#REF! *#REF! +#REF! *#REF! +#REF! *#REF!</f>
        <v>#REF!</v>
      </c>
      <c r="BUV40" s="167" t="e">
        <f>#REF!*#REF! +#REF! *#REF! +#REF! *#REF! +#REF! *#REF! +#REF! *#REF!</f>
        <v>#REF!</v>
      </c>
      <c r="BUW40" s="167" t="e">
        <f>#REF!*#REF! +#REF! *#REF! +#REF! *#REF! +#REF! *#REF! +#REF! *#REF!</f>
        <v>#REF!</v>
      </c>
      <c r="BUX40" s="167" t="e">
        <f>#REF!*#REF! +#REF! *#REF! +#REF! *#REF! +#REF! *#REF! +#REF! *#REF!</f>
        <v>#REF!</v>
      </c>
      <c r="BUY40" s="167" t="e">
        <f>#REF!*#REF! +#REF! *#REF! +#REF! *#REF! +#REF! *#REF! +#REF! *#REF!</f>
        <v>#REF!</v>
      </c>
      <c r="BUZ40" s="167" t="e">
        <f>#REF!*#REF! +#REF! *#REF! +#REF! *#REF! +#REF! *#REF! +#REF! *#REF!</f>
        <v>#REF!</v>
      </c>
      <c r="BVA40" s="167" t="e">
        <f>#REF!*#REF! +#REF! *#REF! +#REF! *#REF! +#REF! *#REF! +#REF! *#REF!</f>
        <v>#REF!</v>
      </c>
      <c r="BVB40" s="167" t="e">
        <f>#REF!*#REF! +#REF! *#REF! +#REF! *#REF! +#REF! *#REF! +#REF! *#REF!</f>
        <v>#REF!</v>
      </c>
      <c r="BVC40" s="167" t="e">
        <f>#REF!*#REF! +#REF! *#REF! +#REF! *#REF! +#REF! *#REF! +#REF! *#REF!</f>
        <v>#REF!</v>
      </c>
      <c r="BVD40" s="167" t="e">
        <f>#REF!*#REF! +#REF! *#REF! +#REF! *#REF! +#REF! *#REF! +#REF! *#REF!</f>
        <v>#REF!</v>
      </c>
      <c r="BVE40" s="167" t="e">
        <f>#REF!*#REF! +#REF! *#REF! +#REF! *#REF! +#REF! *#REF! +#REF! *#REF!</f>
        <v>#REF!</v>
      </c>
      <c r="BVF40" s="167" t="e">
        <f>#REF!*#REF! +#REF! *#REF! +#REF! *#REF! +#REF! *#REF! +#REF! *#REF!</f>
        <v>#REF!</v>
      </c>
      <c r="BVG40" s="167" t="e">
        <f>#REF!*#REF! +#REF! *#REF! +#REF! *#REF! +#REF! *#REF! +#REF! *#REF!</f>
        <v>#REF!</v>
      </c>
      <c r="BVH40" s="167" t="e">
        <f>#REF!*#REF! +#REF! *#REF! +#REF! *#REF! +#REF! *#REF! +#REF! *#REF!</f>
        <v>#REF!</v>
      </c>
      <c r="BVI40" s="167" t="e">
        <f>#REF!*#REF! +#REF! *#REF! +#REF! *#REF! +#REF! *#REF! +#REF! *#REF!</f>
        <v>#REF!</v>
      </c>
      <c r="BVJ40" s="167" t="e">
        <f>#REF!*#REF! +#REF! *#REF! +#REF! *#REF! +#REF! *#REF! +#REF! *#REF!</f>
        <v>#REF!</v>
      </c>
      <c r="BVK40" s="167" t="e">
        <f>#REF!*#REF! +#REF! *#REF! +#REF! *#REF! +#REF! *#REF! +#REF! *#REF!</f>
        <v>#REF!</v>
      </c>
      <c r="BVL40" s="167" t="e">
        <f>#REF!*#REF! +#REF! *#REF! +#REF! *#REF! +#REF! *#REF! +#REF! *#REF!</f>
        <v>#REF!</v>
      </c>
      <c r="BVM40" s="167" t="e">
        <f>#REF!*#REF! +#REF! *#REF! +#REF! *#REF! +#REF! *#REF! +#REF! *#REF!</f>
        <v>#REF!</v>
      </c>
      <c r="BVN40" s="167" t="e">
        <f>#REF!*#REF! +#REF! *#REF! +#REF! *#REF! +#REF! *#REF! +#REF! *#REF!</f>
        <v>#REF!</v>
      </c>
      <c r="BVO40" s="167" t="e">
        <f>#REF!*#REF! +#REF! *#REF! +#REF! *#REF! +#REF! *#REF! +#REF! *#REF!</f>
        <v>#REF!</v>
      </c>
      <c r="BVP40" s="167" t="e">
        <f>#REF!*#REF! +#REF! *#REF! +#REF! *#REF! +#REF! *#REF! +#REF! *#REF!</f>
        <v>#REF!</v>
      </c>
      <c r="BVQ40" s="167" t="e">
        <f>#REF!*#REF! +#REF! *#REF! +#REF! *#REF! +#REF! *#REF! +#REF! *#REF!</f>
        <v>#REF!</v>
      </c>
      <c r="BVR40" s="167" t="e">
        <f>#REF!*#REF! +#REF! *#REF! +#REF! *#REF! +#REF! *#REF! +#REF! *#REF!</f>
        <v>#REF!</v>
      </c>
      <c r="BVS40" s="167" t="e">
        <f>#REF!*#REF! +#REF! *#REF! +#REF! *#REF! +#REF! *#REF! +#REF! *#REF!</f>
        <v>#REF!</v>
      </c>
      <c r="BVT40" s="167" t="e">
        <f>#REF!*#REF! +#REF! *#REF! +#REF! *#REF! +#REF! *#REF! +#REF! *#REF!</f>
        <v>#REF!</v>
      </c>
      <c r="BVU40" s="167" t="e">
        <f>#REF!*#REF! +#REF! *#REF! +#REF! *#REF! +#REF! *#REF! +#REF! *#REF!</f>
        <v>#REF!</v>
      </c>
      <c r="BVV40" s="167" t="e">
        <f>#REF!*#REF! +#REF! *#REF! +#REF! *#REF! +#REF! *#REF! +#REF! *#REF!</f>
        <v>#REF!</v>
      </c>
      <c r="BVW40" s="167" t="e">
        <f>#REF!*#REF! +#REF! *#REF! +#REF! *#REF! +#REF! *#REF! +#REF! *#REF!</f>
        <v>#REF!</v>
      </c>
      <c r="BVX40" s="167" t="e">
        <f>#REF!*#REF! +#REF! *#REF! +#REF! *#REF! +#REF! *#REF! +#REF! *#REF!</f>
        <v>#REF!</v>
      </c>
      <c r="BVY40" s="167" t="e">
        <f>#REF!*#REF! +#REF! *#REF! +#REF! *#REF! +#REF! *#REF! +#REF! *#REF!</f>
        <v>#REF!</v>
      </c>
      <c r="BVZ40" s="167" t="e">
        <f>#REF!*#REF! +#REF! *#REF! +#REF! *#REF! +#REF! *#REF! +#REF! *#REF!</f>
        <v>#REF!</v>
      </c>
      <c r="BWA40" s="167" t="e">
        <f>#REF!*#REF! +#REF! *#REF! +#REF! *#REF! +#REF! *#REF! +#REF! *#REF!</f>
        <v>#REF!</v>
      </c>
      <c r="BWB40" s="167" t="e">
        <f>#REF!*#REF! +#REF! *#REF! +#REF! *#REF! +#REF! *#REF! +#REF! *#REF!</f>
        <v>#REF!</v>
      </c>
      <c r="BWC40" s="167" t="e">
        <f>#REF!*#REF! +#REF! *#REF! +#REF! *#REF! +#REF! *#REF! +#REF! *#REF!</f>
        <v>#REF!</v>
      </c>
      <c r="BWD40" s="167" t="e">
        <f>#REF!*#REF! +#REF! *#REF! +#REF! *#REF! +#REF! *#REF! +#REF! *#REF!</f>
        <v>#REF!</v>
      </c>
      <c r="BWE40" s="167" t="e">
        <f>#REF!*#REF! +#REF! *#REF! +#REF! *#REF! +#REF! *#REF! +#REF! *#REF!</f>
        <v>#REF!</v>
      </c>
      <c r="BWF40" s="167" t="e">
        <f>#REF!*#REF! +#REF! *#REF! +#REF! *#REF! +#REF! *#REF! +#REF! *#REF!</f>
        <v>#REF!</v>
      </c>
      <c r="BWG40" s="167" t="e">
        <f>#REF!*#REF! +#REF! *#REF! +#REF! *#REF! +#REF! *#REF! +#REF! *#REF!</f>
        <v>#REF!</v>
      </c>
      <c r="BWH40" s="167" t="e">
        <f>#REF!*#REF! +#REF! *#REF! +#REF! *#REF! +#REF! *#REF! +#REF! *#REF!</f>
        <v>#REF!</v>
      </c>
      <c r="BWI40" s="167" t="e">
        <f>#REF!*#REF! +#REF! *#REF! +#REF! *#REF! +#REF! *#REF! +#REF! *#REF!</f>
        <v>#REF!</v>
      </c>
      <c r="BWJ40" s="167" t="e">
        <f>#REF!*#REF! +#REF! *#REF! +#REF! *#REF! +#REF! *#REF! +#REF! *#REF!</f>
        <v>#REF!</v>
      </c>
      <c r="BWK40" s="167" t="e">
        <f>#REF!*#REF! +#REF! *#REF! +#REF! *#REF! +#REF! *#REF! +#REF! *#REF!</f>
        <v>#REF!</v>
      </c>
      <c r="BWL40" s="167" t="e">
        <f>#REF!*#REF! +#REF! *#REF! +#REF! *#REF! +#REF! *#REF! +#REF! *#REF!</f>
        <v>#REF!</v>
      </c>
      <c r="BWM40" s="167" t="e">
        <f>#REF!*#REF! +#REF! *#REF! +#REF! *#REF! +#REF! *#REF! +#REF! *#REF!</f>
        <v>#REF!</v>
      </c>
      <c r="BWN40" s="167" t="e">
        <f>#REF!*#REF! +#REF! *#REF! +#REF! *#REF! +#REF! *#REF! +#REF! *#REF!</f>
        <v>#REF!</v>
      </c>
      <c r="BWO40" s="167" t="e">
        <f>#REF!*#REF! +#REF! *#REF! +#REF! *#REF! +#REF! *#REF! +#REF! *#REF!</f>
        <v>#REF!</v>
      </c>
      <c r="BWP40" s="167" t="e">
        <f>#REF!*#REF! +#REF! *#REF! +#REF! *#REF! +#REF! *#REF! +#REF! *#REF!</f>
        <v>#REF!</v>
      </c>
      <c r="BWQ40" s="167" t="e">
        <f>#REF!*#REF! +#REF! *#REF! +#REF! *#REF! +#REF! *#REF! +#REF! *#REF!</f>
        <v>#REF!</v>
      </c>
      <c r="BWR40" s="167" t="e">
        <f>#REF!*#REF! +#REF! *#REF! +#REF! *#REF! +#REF! *#REF! +#REF! *#REF!</f>
        <v>#REF!</v>
      </c>
      <c r="BWS40" s="167" t="e">
        <f>#REF!*#REF! +#REF! *#REF! +#REF! *#REF! +#REF! *#REF! +#REF! *#REF!</f>
        <v>#REF!</v>
      </c>
      <c r="BWT40" s="167" t="e">
        <f>#REF!*#REF! +#REF! *#REF! +#REF! *#REF! +#REF! *#REF! +#REF! *#REF!</f>
        <v>#REF!</v>
      </c>
      <c r="BWU40" s="167" t="e">
        <f>#REF!*#REF! +#REF! *#REF! +#REF! *#REF! +#REF! *#REF! +#REF! *#REF!</f>
        <v>#REF!</v>
      </c>
      <c r="BWV40" s="167" t="e">
        <f>#REF!*#REF! +#REF! *#REF! +#REF! *#REF! +#REF! *#REF! +#REF! *#REF!</f>
        <v>#REF!</v>
      </c>
      <c r="BWW40" s="167" t="e">
        <f>#REF!*#REF! +#REF! *#REF! +#REF! *#REF! +#REF! *#REF! +#REF! *#REF!</f>
        <v>#REF!</v>
      </c>
      <c r="BWX40" s="167" t="e">
        <f>#REF!*#REF! +#REF! *#REF! +#REF! *#REF! +#REF! *#REF! +#REF! *#REF!</f>
        <v>#REF!</v>
      </c>
      <c r="BWY40" s="167" t="e">
        <f>#REF!*#REF! +#REF! *#REF! +#REF! *#REF! +#REF! *#REF! +#REF! *#REF!</f>
        <v>#REF!</v>
      </c>
      <c r="BWZ40" s="167" t="e">
        <f>#REF!*#REF! +#REF! *#REF! +#REF! *#REF! +#REF! *#REF! +#REF! *#REF!</f>
        <v>#REF!</v>
      </c>
      <c r="BXA40" s="167" t="e">
        <f>#REF!*#REF! +#REF! *#REF! +#REF! *#REF! +#REF! *#REF! +#REF! *#REF!</f>
        <v>#REF!</v>
      </c>
      <c r="BXB40" s="167" t="e">
        <f>#REF!*#REF! +#REF! *#REF! +#REF! *#REF! +#REF! *#REF! +#REF! *#REF!</f>
        <v>#REF!</v>
      </c>
      <c r="BXC40" s="167" t="e">
        <f>#REF!*#REF! +#REF! *#REF! +#REF! *#REF! +#REF! *#REF! +#REF! *#REF!</f>
        <v>#REF!</v>
      </c>
      <c r="BXD40" s="167" t="e">
        <f>#REF!*#REF! +#REF! *#REF! +#REF! *#REF! +#REF! *#REF! +#REF! *#REF!</f>
        <v>#REF!</v>
      </c>
      <c r="BXE40" s="167" t="e">
        <f>#REF!*#REF! +#REF! *#REF! +#REF! *#REF! +#REF! *#REF! +#REF! *#REF!</f>
        <v>#REF!</v>
      </c>
      <c r="BXF40" s="167" t="e">
        <f>#REF!*#REF! +#REF! *#REF! +#REF! *#REF! +#REF! *#REF! +#REF! *#REF!</f>
        <v>#REF!</v>
      </c>
      <c r="BXG40" s="167" t="e">
        <f>#REF!*#REF! +#REF! *#REF! +#REF! *#REF! +#REF! *#REF! +#REF! *#REF!</f>
        <v>#REF!</v>
      </c>
      <c r="BXH40" s="167" t="e">
        <f>#REF!*#REF! +#REF! *#REF! +#REF! *#REF! +#REF! *#REF! +#REF! *#REF!</f>
        <v>#REF!</v>
      </c>
      <c r="BXI40" s="167" t="e">
        <f>#REF!*#REF! +#REF! *#REF! +#REF! *#REF! +#REF! *#REF! +#REF! *#REF!</f>
        <v>#REF!</v>
      </c>
      <c r="BXJ40" s="167" t="e">
        <f>#REF!*#REF! +#REF! *#REF! +#REF! *#REF! +#REF! *#REF! +#REF! *#REF!</f>
        <v>#REF!</v>
      </c>
      <c r="BXK40" s="167" t="e">
        <f>#REF!*#REF! +#REF! *#REF! +#REF! *#REF! +#REF! *#REF! +#REF! *#REF!</f>
        <v>#REF!</v>
      </c>
      <c r="BXL40" s="167" t="e">
        <f>#REF!*#REF! +#REF! *#REF! +#REF! *#REF! +#REF! *#REF! +#REF! *#REF!</f>
        <v>#REF!</v>
      </c>
      <c r="BXM40" s="167" t="e">
        <f>#REF!*#REF! +#REF! *#REF! +#REF! *#REF! +#REF! *#REF! +#REF! *#REF!</f>
        <v>#REF!</v>
      </c>
      <c r="BXN40" s="167" t="e">
        <f>#REF!*#REF! +#REF! *#REF! +#REF! *#REF! +#REF! *#REF! +#REF! *#REF!</f>
        <v>#REF!</v>
      </c>
      <c r="BXO40" s="167" t="e">
        <f>#REF!*#REF! +#REF! *#REF! +#REF! *#REF! +#REF! *#REF! +#REF! *#REF!</f>
        <v>#REF!</v>
      </c>
      <c r="BXP40" s="167" t="e">
        <f>#REF!*#REF! +#REF! *#REF! +#REF! *#REF! +#REF! *#REF! +#REF! *#REF!</f>
        <v>#REF!</v>
      </c>
      <c r="BXQ40" s="167" t="e">
        <f>#REF!*#REF! +#REF! *#REF! +#REF! *#REF! +#REF! *#REF! +#REF! *#REF!</f>
        <v>#REF!</v>
      </c>
      <c r="BXR40" s="167" t="e">
        <f>#REF!*#REF! +#REF! *#REF! +#REF! *#REF! +#REF! *#REF! +#REF! *#REF!</f>
        <v>#REF!</v>
      </c>
      <c r="BXS40" s="167" t="e">
        <f>#REF!*#REF! +#REF! *#REF! +#REF! *#REF! +#REF! *#REF! +#REF! *#REF!</f>
        <v>#REF!</v>
      </c>
      <c r="BXT40" s="167" t="e">
        <f>#REF!*#REF! +#REF! *#REF! +#REF! *#REF! +#REF! *#REF! +#REF! *#REF!</f>
        <v>#REF!</v>
      </c>
      <c r="BXU40" s="167" t="e">
        <f>#REF!*#REF! +#REF! *#REF! +#REF! *#REF! +#REF! *#REF! +#REF! *#REF!</f>
        <v>#REF!</v>
      </c>
      <c r="BXV40" s="167" t="e">
        <f>#REF!*#REF! +#REF! *#REF! +#REF! *#REF! +#REF! *#REF! +#REF! *#REF!</f>
        <v>#REF!</v>
      </c>
      <c r="BXW40" s="167" t="e">
        <f>#REF!*#REF! +#REF! *#REF! +#REF! *#REF! +#REF! *#REF! +#REF! *#REF!</f>
        <v>#REF!</v>
      </c>
      <c r="BXX40" s="167" t="e">
        <f>#REF!*#REF! +#REF! *#REF! +#REF! *#REF! +#REF! *#REF! +#REF! *#REF!</f>
        <v>#REF!</v>
      </c>
      <c r="BXY40" s="167" t="e">
        <f>#REF!*#REF! +#REF! *#REF! +#REF! *#REF! +#REF! *#REF! +#REF! *#REF!</f>
        <v>#REF!</v>
      </c>
      <c r="BXZ40" s="167" t="e">
        <f>#REF!*#REF! +#REF! *#REF! +#REF! *#REF! +#REF! *#REF! +#REF! *#REF!</f>
        <v>#REF!</v>
      </c>
      <c r="BYA40" s="167" t="e">
        <f>#REF!*#REF! +#REF! *#REF! +#REF! *#REF! +#REF! *#REF! +#REF! *#REF!</f>
        <v>#REF!</v>
      </c>
      <c r="BYB40" s="167" t="e">
        <f>#REF!*#REF! +#REF! *#REF! +#REF! *#REF! +#REF! *#REF! +#REF! *#REF!</f>
        <v>#REF!</v>
      </c>
      <c r="BYC40" s="167" t="e">
        <f>#REF!*#REF! +#REF! *#REF! +#REF! *#REF! +#REF! *#REF! +#REF! *#REF!</f>
        <v>#REF!</v>
      </c>
      <c r="BYD40" s="167" t="e">
        <f>#REF!*#REF! +#REF! *#REF! +#REF! *#REF! +#REF! *#REF! +#REF! *#REF!</f>
        <v>#REF!</v>
      </c>
      <c r="BYE40" s="167" t="e">
        <f>#REF!*#REF! +#REF! *#REF! +#REF! *#REF! +#REF! *#REF! +#REF! *#REF!</f>
        <v>#REF!</v>
      </c>
      <c r="BYF40" s="167" t="e">
        <f>#REF!*#REF! +#REF! *#REF! +#REF! *#REF! +#REF! *#REF! +#REF! *#REF!</f>
        <v>#REF!</v>
      </c>
      <c r="BYG40" s="167" t="e">
        <f>#REF!*#REF! +#REF! *#REF! +#REF! *#REF! +#REF! *#REF! +#REF! *#REF!</f>
        <v>#REF!</v>
      </c>
      <c r="BYH40" s="167" t="e">
        <f>#REF!*#REF! +#REF! *#REF! +#REF! *#REF! +#REF! *#REF! +#REF! *#REF!</f>
        <v>#REF!</v>
      </c>
      <c r="BYI40" s="167" t="e">
        <f>#REF!*#REF! +#REF! *#REF! +#REF! *#REF! +#REF! *#REF! +#REF! *#REF!</f>
        <v>#REF!</v>
      </c>
      <c r="BYJ40" s="167" t="e">
        <f>#REF!*#REF! +#REF! *#REF! +#REF! *#REF! +#REF! *#REF! +#REF! *#REF!</f>
        <v>#REF!</v>
      </c>
      <c r="BYK40" s="167" t="e">
        <f>#REF!*#REF! +#REF! *#REF! +#REF! *#REF! +#REF! *#REF! +#REF! *#REF!</f>
        <v>#REF!</v>
      </c>
      <c r="BYL40" s="167" t="e">
        <f>#REF!*#REF! +#REF! *#REF! +#REF! *#REF! +#REF! *#REF! +#REF! *#REF!</f>
        <v>#REF!</v>
      </c>
      <c r="BYM40" s="167" t="e">
        <f>#REF!*#REF! +#REF! *#REF! +#REF! *#REF! +#REF! *#REF! +#REF! *#REF!</f>
        <v>#REF!</v>
      </c>
      <c r="BYN40" s="167" t="e">
        <f>#REF!*#REF! +#REF! *#REF! +#REF! *#REF! +#REF! *#REF! +#REF! *#REF!</f>
        <v>#REF!</v>
      </c>
      <c r="BYO40" s="167" t="e">
        <f>#REF!*#REF! +#REF! *#REF! +#REF! *#REF! +#REF! *#REF! +#REF! *#REF!</f>
        <v>#REF!</v>
      </c>
      <c r="BYP40" s="167" t="e">
        <f>#REF!*#REF! +#REF! *#REF! +#REF! *#REF! +#REF! *#REF! +#REF! *#REF!</f>
        <v>#REF!</v>
      </c>
      <c r="BYQ40" s="167" t="e">
        <f>#REF!*#REF! +#REF! *#REF! +#REF! *#REF! +#REF! *#REF! +#REF! *#REF!</f>
        <v>#REF!</v>
      </c>
      <c r="BYR40" s="167" t="e">
        <f>#REF!*#REF! +#REF! *#REF! +#REF! *#REF! +#REF! *#REF! +#REF! *#REF!</f>
        <v>#REF!</v>
      </c>
      <c r="BYS40" s="167" t="e">
        <f>#REF!*#REF! +#REF! *#REF! +#REF! *#REF! +#REF! *#REF! +#REF! *#REF!</f>
        <v>#REF!</v>
      </c>
      <c r="BYT40" s="167" t="e">
        <f>#REF!*#REF! +#REF! *#REF! +#REF! *#REF! +#REF! *#REF! +#REF! *#REF!</f>
        <v>#REF!</v>
      </c>
      <c r="BYU40" s="167" t="e">
        <f>#REF!*#REF! +#REF! *#REF! +#REF! *#REF! +#REF! *#REF! +#REF! *#REF!</f>
        <v>#REF!</v>
      </c>
      <c r="BYV40" s="167" t="e">
        <f>#REF!*#REF! +#REF! *#REF! +#REF! *#REF! +#REF! *#REF! +#REF! *#REF!</f>
        <v>#REF!</v>
      </c>
      <c r="BYW40" s="167" t="e">
        <f>#REF!*#REF! +#REF! *#REF! +#REF! *#REF! +#REF! *#REF! +#REF! *#REF!</f>
        <v>#REF!</v>
      </c>
      <c r="BYX40" s="167" t="e">
        <f>#REF!*#REF! +#REF! *#REF! +#REF! *#REF! +#REF! *#REF! +#REF! *#REF!</f>
        <v>#REF!</v>
      </c>
      <c r="BYY40" s="167" t="e">
        <f>#REF!*#REF! +#REF! *#REF! +#REF! *#REF! +#REF! *#REF! +#REF! *#REF!</f>
        <v>#REF!</v>
      </c>
      <c r="BYZ40" s="167" t="e">
        <f>#REF!*#REF! +#REF! *#REF! +#REF! *#REF! +#REF! *#REF! +#REF! *#REF!</f>
        <v>#REF!</v>
      </c>
      <c r="BZA40" s="167" t="e">
        <f>#REF!*#REF! +#REF! *#REF! +#REF! *#REF! +#REF! *#REF! +#REF! *#REF!</f>
        <v>#REF!</v>
      </c>
      <c r="BZB40" s="167" t="e">
        <f>#REF!*#REF! +#REF! *#REF! +#REF! *#REF! +#REF! *#REF! +#REF! *#REF!</f>
        <v>#REF!</v>
      </c>
      <c r="BZC40" s="167" t="e">
        <f>#REF!*#REF! +#REF! *#REF! +#REF! *#REF! +#REF! *#REF! +#REF! *#REF!</f>
        <v>#REF!</v>
      </c>
      <c r="BZD40" s="167" t="e">
        <f>#REF!*#REF! +#REF! *#REF! +#REF! *#REF! +#REF! *#REF! +#REF! *#REF!</f>
        <v>#REF!</v>
      </c>
      <c r="BZE40" s="167" t="e">
        <f>#REF!*#REF! +#REF! *#REF! +#REF! *#REF! +#REF! *#REF! +#REF! *#REF!</f>
        <v>#REF!</v>
      </c>
      <c r="BZF40" s="167" t="e">
        <f>#REF!*#REF! +#REF! *#REF! +#REF! *#REF! +#REF! *#REF! +#REF! *#REF!</f>
        <v>#REF!</v>
      </c>
      <c r="BZG40" s="167" t="e">
        <f>#REF!*#REF! +#REF! *#REF! +#REF! *#REF! +#REF! *#REF! +#REF! *#REF!</f>
        <v>#REF!</v>
      </c>
      <c r="BZH40" s="167" t="e">
        <f>#REF!*#REF! +#REF! *#REF! +#REF! *#REF! +#REF! *#REF! +#REF! *#REF!</f>
        <v>#REF!</v>
      </c>
      <c r="BZI40" s="167" t="e">
        <f>#REF!*#REF! +#REF! *#REF! +#REF! *#REF! +#REF! *#REF! +#REF! *#REF!</f>
        <v>#REF!</v>
      </c>
      <c r="BZJ40" s="167" t="e">
        <f>#REF!*#REF! +#REF! *#REF! +#REF! *#REF! +#REF! *#REF! +#REF! *#REF!</f>
        <v>#REF!</v>
      </c>
      <c r="BZK40" s="167" t="e">
        <f>#REF!*#REF! +#REF! *#REF! +#REF! *#REF! +#REF! *#REF! +#REF! *#REF!</f>
        <v>#REF!</v>
      </c>
      <c r="BZL40" s="167" t="e">
        <f>#REF!*#REF! +#REF! *#REF! +#REF! *#REF! +#REF! *#REF! +#REF! *#REF!</f>
        <v>#REF!</v>
      </c>
      <c r="BZM40" s="167" t="e">
        <f>#REF!*#REF! +#REF! *#REF! +#REF! *#REF! +#REF! *#REF! +#REF! *#REF!</f>
        <v>#REF!</v>
      </c>
      <c r="BZN40" s="167" t="e">
        <f>#REF!*#REF! +#REF! *#REF! +#REF! *#REF! +#REF! *#REF! +#REF! *#REF!</f>
        <v>#REF!</v>
      </c>
      <c r="BZO40" s="167" t="e">
        <f>#REF!*#REF! +#REF! *#REF! +#REF! *#REF! +#REF! *#REF! +#REF! *#REF!</f>
        <v>#REF!</v>
      </c>
      <c r="BZP40" s="167" t="e">
        <f>#REF!*#REF! +#REF! *#REF! +#REF! *#REF! +#REF! *#REF! +#REF! *#REF!</f>
        <v>#REF!</v>
      </c>
      <c r="BZQ40" s="167" t="e">
        <f>#REF!*#REF! +#REF! *#REF! +#REF! *#REF! +#REF! *#REF! +#REF! *#REF!</f>
        <v>#REF!</v>
      </c>
      <c r="BZR40" s="167" t="e">
        <f>#REF!*#REF! +#REF! *#REF! +#REF! *#REF! +#REF! *#REF! +#REF! *#REF!</f>
        <v>#REF!</v>
      </c>
      <c r="BZS40" s="167" t="e">
        <f>#REF!*#REF! +#REF! *#REF! +#REF! *#REF! +#REF! *#REF! +#REF! *#REF!</f>
        <v>#REF!</v>
      </c>
      <c r="BZT40" s="167" t="e">
        <f>#REF!*#REF! +#REF! *#REF! +#REF! *#REF! +#REF! *#REF! +#REF! *#REF!</f>
        <v>#REF!</v>
      </c>
      <c r="BZU40" s="167" t="e">
        <f>#REF!*#REF! +#REF! *#REF! +#REF! *#REF! +#REF! *#REF! +#REF! *#REF!</f>
        <v>#REF!</v>
      </c>
      <c r="BZV40" s="167" t="e">
        <f>#REF!*#REF! +#REF! *#REF! +#REF! *#REF! +#REF! *#REF! +#REF! *#REF!</f>
        <v>#REF!</v>
      </c>
      <c r="BZW40" s="167" t="e">
        <f>#REF!*#REF! +#REF! *#REF! +#REF! *#REF! +#REF! *#REF! +#REF! *#REF!</f>
        <v>#REF!</v>
      </c>
      <c r="BZX40" s="167" t="e">
        <f>#REF!*#REF! +#REF! *#REF! +#REF! *#REF! +#REF! *#REF! +#REF! *#REF!</f>
        <v>#REF!</v>
      </c>
      <c r="BZY40" s="167" t="e">
        <f>#REF!*#REF! +#REF! *#REF! +#REF! *#REF! +#REF! *#REF! +#REF! *#REF!</f>
        <v>#REF!</v>
      </c>
      <c r="BZZ40" s="167" t="e">
        <f>#REF!*#REF! +#REF! *#REF! +#REF! *#REF! +#REF! *#REF! +#REF! *#REF!</f>
        <v>#REF!</v>
      </c>
      <c r="CAA40" s="167" t="e">
        <f>#REF!*#REF! +#REF! *#REF! +#REF! *#REF! +#REF! *#REF! +#REF! *#REF!</f>
        <v>#REF!</v>
      </c>
      <c r="CAB40" s="167" t="e">
        <f>#REF!*#REF! +#REF! *#REF! +#REF! *#REF! +#REF! *#REF! +#REF! *#REF!</f>
        <v>#REF!</v>
      </c>
      <c r="CAC40" s="167" t="e">
        <f>#REF!*#REF! +#REF! *#REF! +#REF! *#REF! +#REF! *#REF! +#REF! *#REF!</f>
        <v>#REF!</v>
      </c>
      <c r="CAD40" s="167" t="e">
        <f>#REF!*#REF! +#REF! *#REF! +#REF! *#REF! +#REF! *#REF! +#REF! *#REF!</f>
        <v>#REF!</v>
      </c>
      <c r="CAE40" s="167" t="e">
        <f>#REF!*#REF! +#REF! *#REF! +#REF! *#REF! +#REF! *#REF! +#REF! *#REF!</f>
        <v>#REF!</v>
      </c>
      <c r="CAF40" s="167" t="e">
        <f>#REF!*#REF! +#REF! *#REF! +#REF! *#REF! +#REF! *#REF! +#REF! *#REF!</f>
        <v>#REF!</v>
      </c>
      <c r="CAG40" s="167" t="e">
        <f>#REF!*#REF! +#REF! *#REF! +#REF! *#REF! +#REF! *#REF! +#REF! *#REF!</f>
        <v>#REF!</v>
      </c>
      <c r="CAH40" s="167" t="e">
        <f>#REF!*#REF! +#REF! *#REF! +#REF! *#REF! +#REF! *#REF! +#REF! *#REF!</f>
        <v>#REF!</v>
      </c>
      <c r="CAI40" s="167" t="e">
        <f>#REF!*#REF! +#REF! *#REF! +#REF! *#REF! +#REF! *#REF! +#REF! *#REF!</f>
        <v>#REF!</v>
      </c>
      <c r="CAJ40" s="167" t="e">
        <f>#REF!*#REF! +#REF! *#REF! +#REF! *#REF! +#REF! *#REF! +#REF! *#REF!</f>
        <v>#REF!</v>
      </c>
      <c r="CAK40" s="167" t="e">
        <f>#REF!*#REF! +#REF! *#REF! +#REF! *#REF! +#REF! *#REF! +#REF! *#REF!</f>
        <v>#REF!</v>
      </c>
      <c r="CAL40" s="167" t="e">
        <f>#REF!*#REF! +#REF! *#REF! +#REF! *#REF! +#REF! *#REF! +#REF! *#REF!</f>
        <v>#REF!</v>
      </c>
      <c r="CAM40" s="167" t="e">
        <f>#REF!*#REF! +#REF! *#REF! +#REF! *#REF! +#REF! *#REF! +#REF! *#REF!</f>
        <v>#REF!</v>
      </c>
      <c r="CAN40" s="167" t="e">
        <f>#REF!*#REF! +#REF! *#REF! +#REF! *#REF! +#REF! *#REF! +#REF! *#REF!</f>
        <v>#REF!</v>
      </c>
      <c r="CAO40" s="167" t="e">
        <f>#REF!*#REF! +#REF! *#REF! +#REF! *#REF! +#REF! *#REF! +#REF! *#REF!</f>
        <v>#REF!</v>
      </c>
      <c r="CAP40" s="167" t="e">
        <f>#REF!*#REF! +#REF! *#REF! +#REF! *#REF! +#REF! *#REF! +#REF! *#REF!</f>
        <v>#REF!</v>
      </c>
      <c r="CAQ40" s="167" t="e">
        <f>#REF!*#REF! +#REF! *#REF! +#REF! *#REF! +#REF! *#REF! +#REF! *#REF!</f>
        <v>#REF!</v>
      </c>
      <c r="CAR40" s="167" t="e">
        <f>#REF!*#REF! +#REF! *#REF! +#REF! *#REF! +#REF! *#REF! +#REF! *#REF!</f>
        <v>#REF!</v>
      </c>
      <c r="CAS40" s="167" t="e">
        <f>#REF!*#REF! +#REF! *#REF! +#REF! *#REF! +#REF! *#REF! +#REF! *#REF!</f>
        <v>#REF!</v>
      </c>
      <c r="CAT40" s="167" t="e">
        <f>#REF!*#REF! +#REF! *#REF! +#REF! *#REF! +#REF! *#REF! +#REF! *#REF!</f>
        <v>#REF!</v>
      </c>
      <c r="CAU40" s="167" t="e">
        <f>#REF!*#REF! +#REF! *#REF! +#REF! *#REF! +#REF! *#REF! +#REF! *#REF!</f>
        <v>#REF!</v>
      </c>
      <c r="CAV40" s="167" t="e">
        <f>#REF!*#REF! +#REF! *#REF! +#REF! *#REF! +#REF! *#REF! +#REF! *#REF!</f>
        <v>#REF!</v>
      </c>
      <c r="CAW40" s="167" t="e">
        <f>#REF!*#REF! +#REF! *#REF! +#REF! *#REF! +#REF! *#REF! +#REF! *#REF!</f>
        <v>#REF!</v>
      </c>
      <c r="CAX40" s="167" t="e">
        <f>#REF!*#REF! +#REF! *#REF! +#REF! *#REF! +#REF! *#REF! +#REF! *#REF!</f>
        <v>#REF!</v>
      </c>
      <c r="CAY40" s="167" t="e">
        <f>#REF!*#REF! +#REF! *#REF! +#REF! *#REF! +#REF! *#REF! +#REF! *#REF!</f>
        <v>#REF!</v>
      </c>
      <c r="CAZ40" s="167" t="e">
        <f>#REF!*#REF! +#REF! *#REF! +#REF! *#REF! +#REF! *#REF! +#REF! *#REF!</f>
        <v>#REF!</v>
      </c>
      <c r="CBA40" s="167" t="e">
        <f>#REF!*#REF! +#REF! *#REF! +#REF! *#REF! +#REF! *#REF! +#REF! *#REF!</f>
        <v>#REF!</v>
      </c>
      <c r="CBB40" s="167" t="e">
        <f>#REF!*#REF! +#REF! *#REF! +#REF! *#REF! +#REF! *#REF! +#REF! *#REF!</f>
        <v>#REF!</v>
      </c>
      <c r="CBC40" s="167" t="e">
        <f>#REF!*#REF! +#REF! *#REF! +#REF! *#REF! +#REF! *#REF! +#REF! *#REF!</f>
        <v>#REF!</v>
      </c>
      <c r="CBD40" s="167" t="e">
        <f>#REF!*#REF! +#REF! *#REF! +#REF! *#REF! +#REF! *#REF! +#REF! *#REF!</f>
        <v>#REF!</v>
      </c>
      <c r="CBE40" s="167" t="e">
        <f>#REF!*#REF! +#REF! *#REF! +#REF! *#REF! +#REF! *#REF! +#REF! *#REF!</f>
        <v>#REF!</v>
      </c>
      <c r="CBF40" s="167" t="e">
        <f>#REF!*#REF! +#REF! *#REF! +#REF! *#REF! +#REF! *#REF! +#REF! *#REF!</f>
        <v>#REF!</v>
      </c>
      <c r="CBG40" s="167" t="e">
        <f>#REF!*#REF! +#REF! *#REF! +#REF! *#REF! +#REF! *#REF! +#REF! *#REF!</f>
        <v>#REF!</v>
      </c>
      <c r="CBH40" s="167" t="e">
        <f>#REF!*#REF! +#REF! *#REF! +#REF! *#REF! +#REF! *#REF! +#REF! *#REF!</f>
        <v>#REF!</v>
      </c>
      <c r="CBI40" s="167" t="e">
        <f>#REF!*#REF! +#REF! *#REF! +#REF! *#REF! +#REF! *#REF! +#REF! *#REF!</f>
        <v>#REF!</v>
      </c>
      <c r="CBJ40" s="167" t="e">
        <f>#REF!*#REF! +#REF! *#REF! +#REF! *#REF! +#REF! *#REF! +#REF! *#REF!</f>
        <v>#REF!</v>
      </c>
      <c r="CBK40" s="167" t="e">
        <f>#REF!*#REF! +#REF! *#REF! +#REF! *#REF! +#REF! *#REF! +#REF! *#REF!</f>
        <v>#REF!</v>
      </c>
      <c r="CBL40" s="167" t="e">
        <f>#REF!*#REF! +#REF! *#REF! +#REF! *#REF! +#REF! *#REF! +#REF! *#REF!</f>
        <v>#REF!</v>
      </c>
      <c r="CBM40" s="167" t="e">
        <f>#REF!*#REF! +#REF! *#REF! +#REF! *#REF! +#REF! *#REF! +#REF! *#REF!</f>
        <v>#REF!</v>
      </c>
      <c r="CBN40" s="167" t="e">
        <f>#REF!*#REF! +#REF! *#REF! +#REF! *#REF! +#REF! *#REF! +#REF! *#REF!</f>
        <v>#REF!</v>
      </c>
      <c r="CBO40" s="167" t="e">
        <f>#REF!*#REF! +#REF! *#REF! +#REF! *#REF! +#REF! *#REF! +#REF! *#REF!</f>
        <v>#REF!</v>
      </c>
      <c r="CBP40" s="167" t="e">
        <f>#REF!*#REF! +#REF! *#REF! +#REF! *#REF! +#REF! *#REF! +#REF! *#REF!</f>
        <v>#REF!</v>
      </c>
      <c r="CBQ40" s="167" t="e">
        <f>#REF!*#REF! +#REF! *#REF! +#REF! *#REF! +#REF! *#REF! +#REF! *#REF!</f>
        <v>#REF!</v>
      </c>
      <c r="CBR40" s="167" t="e">
        <f>#REF!*#REF! +#REF! *#REF! +#REF! *#REF! +#REF! *#REF! +#REF! *#REF!</f>
        <v>#REF!</v>
      </c>
      <c r="CBS40" s="167" t="e">
        <f>#REF!*#REF! +#REF! *#REF! +#REF! *#REF! +#REF! *#REF! +#REF! *#REF!</f>
        <v>#REF!</v>
      </c>
      <c r="CBT40" s="167" t="e">
        <f>#REF!*#REF! +#REF! *#REF! +#REF! *#REF! +#REF! *#REF! +#REF! *#REF!</f>
        <v>#REF!</v>
      </c>
      <c r="CBU40" s="167" t="e">
        <f>#REF!*#REF! +#REF! *#REF! +#REF! *#REF! +#REF! *#REF! +#REF! *#REF!</f>
        <v>#REF!</v>
      </c>
      <c r="CBV40" s="167" t="e">
        <f>#REF!*#REF! +#REF! *#REF! +#REF! *#REF! +#REF! *#REF! +#REF! *#REF!</f>
        <v>#REF!</v>
      </c>
      <c r="CBW40" s="167" t="e">
        <f>#REF!*#REF! +#REF! *#REF! +#REF! *#REF! +#REF! *#REF! +#REF! *#REF!</f>
        <v>#REF!</v>
      </c>
      <c r="CBX40" s="167" t="e">
        <f>#REF!*#REF! +#REF! *#REF! +#REF! *#REF! +#REF! *#REF! +#REF! *#REF!</f>
        <v>#REF!</v>
      </c>
      <c r="CBY40" s="167" t="e">
        <f>#REF!*#REF! +#REF! *#REF! +#REF! *#REF! +#REF! *#REF! +#REF! *#REF!</f>
        <v>#REF!</v>
      </c>
      <c r="CBZ40" s="167" t="e">
        <f>#REF!*#REF! +#REF! *#REF! +#REF! *#REF! +#REF! *#REF! +#REF! *#REF!</f>
        <v>#REF!</v>
      </c>
      <c r="CCA40" s="167" t="e">
        <f>#REF!*#REF! +#REF! *#REF! +#REF! *#REF! +#REF! *#REF! +#REF! *#REF!</f>
        <v>#REF!</v>
      </c>
      <c r="CCB40" s="167" t="e">
        <f>#REF!*#REF! +#REF! *#REF! +#REF! *#REF! +#REF! *#REF! +#REF! *#REF!</f>
        <v>#REF!</v>
      </c>
      <c r="CCC40" s="167" t="e">
        <f>#REF!*#REF! +#REF! *#REF! +#REF! *#REF! +#REF! *#REF! +#REF! *#REF!</f>
        <v>#REF!</v>
      </c>
      <c r="CCD40" s="167" t="e">
        <f>#REF!*#REF! +#REF! *#REF! +#REF! *#REF! +#REF! *#REF! +#REF! *#REF!</f>
        <v>#REF!</v>
      </c>
      <c r="CCE40" s="167" t="e">
        <f>#REF!*#REF! +#REF! *#REF! +#REF! *#REF! +#REF! *#REF! +#REF! *#REF!</f>
        <v>#REF!</v>
      </c>
      <c r="CCF40" s="167" t="e">
        <f>#REF!*#REF! +#REF! *#REF! +#REF! *#REF! +#REF! *#REF! +#REF! *#REF!</f>
        <v>#REF!</v>
      </c>
      <c r="CCG40" s="167" t="e">
        <f>#REF!*#REF! +#REF! *#REF! +#REF! *#REF! +#REF! *#REF! +#REF! *#REF!</f>
        <v>#REF!</v>
      </c>
      <c r="CCH40" s="167" t="e">
        <f>#REF!*#REF! +#REF! *#REF! +#REF! *#REF! +#REF! *#REF! +#REF! *#REF!</f>
        <v>#REF!</v>
      </c>
      <c r="CCI40" s="167" t="e">
        <f>#REF!*#REF! +#REF! *#REF! +#REF! *#REF! +#REF! *#REF! +#REF! *#REF!</f>
        <v>#REF!</v>
      </c>
      <c r="CCJ40" s="167" t="e">
        <f>#REF!*#REF! +#REF! *#REF! +#REF! *#REF! +#REF! *#REF! +#REF! *#REF!</f>
        <v>#REF!</v>
      </c>
      <c r="CCK40" s="167" t="e">
        <f>#REF!*#REF! +#REF! *#REF! +#REF! *#REF! +#REF! *#REF! +#REF! *#REF!</f>
        <v>#REF!</v>
      </c>
      <c r="CCL40" s="167" t="e">
        <f>#REF!*#REF! +#REF! *#REF! +#REF! *#REF! +#REF! *#REF! +#REF! *#REF!</f>
        <v>#REF!</v>
      </c>
      <c r="CCM40" s="167" t="e">
        <f>#REF!*#REF! +#REF! *#REF! +#REF! *#REF! +#REF! *#REF! +#REF! *#REF!</f>
        <v>#REF!</v>
      </c>
      <c r="CCN40" s="167" t="e">
        <f>#REF!*#REF! +#REF! *#REF! +#REF! *#REF! +#REF! *#REF! +#REF! *#REF!</f>
        <v>#REF!</v>
      </c>
      <c r="CCO40" s="167" t="e">
        <f>#REF!*#REF! +#REF! *#REF! +#REF! *#REF! +#REF! *#REF! +#REF! *#REF!</f>
        <v>#REF!</v>
      </c>
      <c r="CCP40" s="167" t="e">
        <f>#REF!*#REF! +#REF! *#REF! +#REF! *#REF! +#REF! *#REF! +#REF! *#REF!</f>
        <v>#REF!</v>
      </c>
      <c r="CCQ40" s="167" t="e">
        <f>#REF!*#REF! +#REF! *#REF! +#REF! *#REF! +#REF! *#REF! +#REF! *#REF!</f>
        <v>#REF!</v>
      </c>
      <c r="CCR40" s="167" t="e">
        <f>#REF!*#REF! +#REF! *#REF! +#REF! *#REF! +#REF! *#REF! +#REF! *#REF!</f>
        <v>#REF!</v>
      </c>
      <c r="CCS40" s="167" t="e">
        <f>#REF!*#REF! +#REF! *#REF! +#REF! *#REF! +#REF! *#REF! +#REF! *#REF!</f>
        <v>#REF!</v>
      </c>
      <c r="CCT40" s="167" t="e">
        <f>#REF!*#REF! +#REF! *#REF! +#REF! *#REF! +#REF! *#REF! +#REF! *#REF!</f>
        <v>#REF!</v>
      </c>
      <c r="CCU40" s="167" t="e">
        <f>#REF!*#REF! +#REF! *#REF! +#REF! *#REF! +#REF! *#REF! +#REF! *#REF!</f>
        <v>#REF!</v>
      </c>
      <c r="CCV40" s="167" t="e">
        <f>#REF!*#REF! +#REF! *#REF! +#REF! *#REF! +#REF! *#REF! +#REF! *#REF!</f>
        <v>#REF!</v>
      </c>
      <c r="CCW40" s="167" t="e">
        <f>#REF!*#REF! +#REF! *#REF! +#REF! *#REF! +#REF! *#REF! +#REF! *#REF!</f>
        <v>#REF!</v>
      </c>
      <c r="CCX40" s="167" t="e">
        <f>#REF!*#REF! +#REF! *#REF! +#REF! *#REF! +#REF! *#REF! +#REF! *#REF!</f>
        <v>#REF!</v>
      </c>
      <c r="CCY40" s="167" t="e">
        <f>#REF!*#REF! +#REF! *#REF! +#REF! *#REF! +#REF! *#REF! +#REF! *#REF!</f>
        <v>#REF!</v>
      </c>
      <c r="CCZ40" s="167" t="e">
        <f>#REF!*#REF! +#REF! *#REF! +#REF! *#REF! +#REF! *#REF! +#REF! *#REF!</f>
        <v>#REF!</v>
      </c>
      <c r="CDA40" s="167" t="e">
        <f>#REF!*#REF! +#REF! *#REF! +#REF! *#REF! +#REF! *#REF! +#REF! *#REF!</f>
        <v>#REF!</v>
      </c>
      <c r="CDB40" s="167" t="e">
        <f>#REF!*#REF! +#REF! *#REF! +#REF! *#REF! +#REF! *#REF! +#REF! *#REF!</f>
        <v>#REF!</v>
      </c>
      <c r="CDC40" s="167" t="e">
        <f>#REF!*#REF! +#REF! *#REF! +#REF! *#REF! +#REF! *#REF! +#REF! *#REF!</f>
        <v>#REF!</v>
      </c>
      <c r="CDD40" s="167" t="e">
        <f>#REF!*#REF! +#REF! *#REF! +#REF! *#REF! +#REF! *#REF! +#REF! *#REF!</f>
        <v>#REF!</v>
      </c>
      <c r="CDE40" s="167" t="e">
        <f>#REF!*#REF! +#REF! *#REF! +#REF! *#REF! +#REF! *#REF! +#REF! *#REF!</f>
        <v>#REF!</v>
      </c>
      <c r="CDF40" s="167" t="e">
        <f>#REF!*#REF! +#REF! *#REF! +#REF! *#REF! +#REF! *#REF! +#REF! *#REF!</f>
        <v>#REF!</v>
      </c>
      <c r="CDG40" s="167" t="e">
        <f>#REF!*#REF! +#REF! *#REF! +#REF! *#REF! +#REF! *#REF! +#REF! *#REF!</f>
        <v>#REF!</v>
      </c>
      <c r="CDH40" s="167" t="e">
        <f>#REF!*#REF! +#REF! *#REF! +#REF! *#REF! +#REF! *#REF! +#REF! *#REF!</f>
        <v>#REF!</v>
      </c>
      <c r="CDI40" s="167" t="e">
        <f>#REF!*#REF! +#REF! *#REF! +#REF! *#REF! +#REF! *#REF! +#REF! *#REF!</f>
        <v>#REF!</v>
      </c>
      <c r="CDJ40" s="167" t="e">
        <f>#REF!*#REF! +#REF! *#REF! +#REF! *#REF! +#REF! *#REF! +#REF! *#REF!</f>
        <v>#REF!</v>
      </c>
      <c r="CDK40" s="167" t="e">
        <f>#REF!*#REF! +#REF! *#REF! +#REF! *#REF! +#REF! *#REF! +#REF! *#REF!</f>
        <v>#REF!</v>
      </c>
      <c r="CDL40" s="167" t="e">
        <f>#REF!*#REF! +#REF! *#REF! +#REF! *#REF! +#REF! *#REF! +#REF! *#REF!</f>
        <v>#REF!</v>
      </c>
      <c r="CDM40" s="167" t="e">
        <f>#REF!*#REF! +#REF! *#REF! +#REF! *#REF! +#REF! *#REF! +#REF! *#REF!</f>
        <v>#REF!</v>
      </c>
      <c r="CDN40" s="167" t="e">
        <f>#REF!*#REF! +#REF! *#REF! +#REF! *#REF! +#REF! *#REF! +#REF! *#REF!</f>
        <v>#REF!</v>
      </c>
      <c r="CDO40" s="167" t="e">
        <f>#REF!*#REF! +#REF! *#REF! +#REF! *#REF! +#REF! *#REF! +#REF! *#REF!</f>
        <v>#REF!</v>
      </c>
      <c r="CDP40" s="167" t="e">
        <f>#REF!*#REF! +#REF! *#REF! +#REF! *#REF! +#REF! *#REF! +#REF! *#REF!</f>
        <v>#REF!</v>
      </c>
      <c r="CDQ40" s="167" t="e">
        <f>#REF!*#REF! +#REF! *#REF! +#REF! *#REF! +#REF! *#REF! +#REF! *#REF!</f>
        <v>#REF!</v>
      </c>
      <c r="CDR40" s="167" t="e">
        <f>#REF!*#REF! +#REF! *#REF! +#REF! *#REF! +#REF! *#REF! +#REF! *#REF!</f>
        <v>#REF!</v>
      </c>
      <c r="CDS40" s="167" t="e">
        <f>#REF!*#REF! +#REF! *#REF! +#REF! *#REF! +#REF! *#REF! +#REF! *#REF!</f>
        <v>#REF!</v>
      </c>
      <c r="CDT40" s="167" t="e">
        <f>#REF!*#REF! +#REF! *#REF! +#REF! *#REF! +#REF! *#REF! +#REF! *#REF!</f>
        <v>#REF!</v>
      </c>
      <c r="CDU40" s="167" t="e">
        <f>#REF!*#REF! +#REF! *#REF! +#REF! *#REF! +#REF! *#REF! +#REF! *#REF!</f>
        <v>#REF!</v>
      </c>
      <c r="CDV40" s="167" t="e">
        <f>#REF!*#REF! +#REF! *#REF! +#REF! *#REF! +#REF! *#REF! +#REF! *#REF!</f>
        <v>#REF!</v>
      </c>
      <c r="CDW40" s="167" t="e">
        <f>#REF!*#REF! +#REF! *#REF! +#REF! *#REF! +#REF! *#REF! +#REF! *#REF!</f>
        <v>#REF!</v>
      </c>
      <c r="CDX40" s="167" t="e">
        <f>#REF!*#REF! +#REF! *#REF! +#REF! *#REF! +#REF! *#REF! +#REF! *#REF!</f>
        <v>#REF!</v>
      </c>
      <c r="CDY40" s="167" t="e">
        <f>#REF!*#REF! +#REF! *#REF! +#REF! *#REF! +#REF! *#REF! +#REF! *#REF!</f>
        <v>#REF!</v>
      </c>
      <c r="CDZ40" s="167" t="e">
        <f>#REF!*#REF! +#REF! *#REF! +#REF! *#REF! +#REF! *#REF! +#REF! *#REF!</f>
        <v>#REF!</v>
      </c>
      <c r="CEA40" s="167" t="e">
        <f>#REF!*#REF! +#REF! *#REF! +#REF! *#REF! +#REF! *#REF! +#REF! *#REF!</f>
        <v>#REF!</v>
      </c>
      <c r="CEB40" s="167" t="e">
        <f>#REF!*#REF! +#REF! *#REF! +#REF! *#REF! +#REF! *#REF! +#REF! *#REF!</f>
        <v>#REF!</v>
      </c>
      <c r="CEC40" s="167" t="e">
        <f>#REF!*#REF! +#REF! *#REF! +#REF! *#REF! +#REF! *#REF! +#REF! *#REF!</f>
        <v>#REF!</v>
      </c>
      <c r="CED40" s="167" t="e">
        <f>#REF!*#REF! +#REF! *#REF! +#REF! *#REF! +#REF! *#REF! +#REF! *#REF!</f>
        <v>#REF!</v>
      </c>
      <c r="CEE40" s="167" t="e">
        <f>#REF!*#REF! +#REF! *#REF! +#REF! *#REF! +#REF! *#REF! +#REF! *#REF!</f>
        <v>#REF!</v>
      </c>
      <c r="CEF40" s="167" t="e">
        <f>#REF!*#REF! +#REF! *#REF! +#REF! *#REF! +#REF! *#REF! +#REF! *#REF!</f>
        <v>#REF!</v>
      </c>
      <c r="CEG40" s="167" t="e">
        <f>#REF!*#REF! +#REF! *#REF! +#REF! *#REF! +#REF! *#REF! +#REF! *#REF!</f>
        <v>#REF!</v>
      </c>
      <c r="CEH40" s="167" t="e">
        <f>#REF!*#REF! +#REF! *#REF! +#REF! *#REF! +#REF! *#REF! +#REF! *#REF!</f>
        <v>#REF!</v>
      </c>
      <c r="CEI40" s="167" t="e">
        <f>#REF!*#REF! +#REF! *#REF! +#REF! *#REF! +#REF! *#REF! +#REF! *#REF!</f>
        <v>#REF!</v>
      </c>
      <c r="CEJ40" s="167" t="e">
        <f>#REF!*#REF! +#REF! *#REF! +#REF! *#REF! +#REF! *#REF! +#REF! *#REF!</f>
        <v>#REF!</v>
      </c>
      <c r="CEK40" s="167" t="e">
        <f>#REF!*#REF! +#REF! *#REF! +#REF! *#REF! +#REF! *#REF! +#REF! *#REF!</f>
        <v>#REF!</v>
      </c>
      <c r="CEL40" s="167" t="e">
        <f>#REF!*#REF! +#REF! *#REF! +#REF! *#REF! +#REF! *#REF! +#REF! *#REF!</f>
        <v>#REF!</v>
      </c>
      <c r="CEM40" s="167" t="e">
        <f>#REF!*#REF! +#REF! *#REF! +#REF! *#REF! +#REF! *#REF! +#REF! *#REF!</f>
        <v>#REF!</v>
      </c>
      <c r="CEN40" s="167" t="e">
        <f>#REF!*#REF! +#REF! *#REF! +#REF! *#REF! +#REF! *#REF! +#REF! *#REF!</f>
        <v>#REF!</v>
      </c>
      <c r="CEO40" s="167" t="e">
        <f>#REF!*#REF! +#REF! *#REF! +#REF! *#REF! +#REF! *#REF! +#REF! *#REF!</f>
        <v>#REF!</v>
      </c>
      <c r="CEP40" s="167" t="e">
        <f>#REF!*#REF! +#REF! *#REF! +#REF! *#REF! +#REF! *#REF! +#REF! *#REF!</f>
        <v>#REF!</v>
      </c>
      <c r="CEQ40" s="167" t="e">
        <f>#REF!*#REF! +#REF! *#REF! +#REF! *#REF! +#REF! *#REF! +#REF! *#REF!</f>
        <v>#REF!</v>
      </c>
      <c r="CER40" s="167" t="e">
        <f>#REF!*#REF! +#REF! *#REF! +#REF! *#REF! +#REF! *#REF! +#REF! *#REF!</f>
        <v>#REF!</v>
      </c>
      <c r="CES40" s="167" t="e">
        <f>#REF!*#REF! +#REF! *#REF! +#REF! *#REF! +#REF! *#REF! +#REF! *#REF!</f>
        <v>#REF!</v>
      </c>
      <c r="CET40" s="167" t="e">
        <f>#REF!*#REF! +#REF! *#REF! +#REF! *#REF! +#REF! *#REF! +#REF! *#REF!</f>
        <v>#REF!</v>
      </c>
      <c r="CEU40" s="167" t="e">
        <f>#REF!*#REF! +#REF! *#REF! +#REF! *#REF! +#REF! *#REF! +#REF! *#REF!</f>
        <v>#REF!</v>
      </c>
      <c r="CEV40" s="167" t="e">
        <f>#REF!*#REF! +#REF! *#REF! +#REF! *#REF! +#REF! *#REF! +#REF! *#REF!</f>
        <v>#REF!</v>
      </c>
      <c r="CEW40" s="167" t="e">
        <f>#REF!*#REF! +#REF! *#REF! +#REF! *#REF! +#REF! *#REF! +#REF! *#REF!</f>
        <v>#REF!</v>
      </c>
      <c r="CEX40" s="167" t="e">
        <f>#REF!*#REF! +#REF! *#REF! +#REF! *#REF! +#REF! *#REF! +#REF! *#REF!</f>
        <v>#REF!</v>
      </c>
      <c r="CEY40" s="167" t="e">
        <f>#REF!*#REF! +#REF! *#REF! +#REF! *#REF! +#REF! *#REF! +#REF! *#REF!</f>
        <v>#REF!</v>
      </c>
      <c r="CEZ40" s="167" t="e">
        <f>#REF!*#REF! +#REF! *#REF! +#REF! *#REF! +#REF! *#REF! +#REF! *#REF!</f>
        <v>#REF!</v>
      </c>
      <c r="CFA40" s="167" t="e">
        <f>#REF!*#REF! +#REF! *#REF! +#REF! *#REF! +#REF! *#REF! +#REF! *#REF!</f>
        <v>#REF!</v>
      </c>
      <c r="CFB40" s="167" t="e">
        <f>#REF!*#REF! +#REF! *#REF! +#REF! *#REF! +#REF! *#REF! +#REF! *#REF!</f>
        <v>#REF!</v>
      </c>
      <c r="CFC40" s="167" t="e">
        <f>#REF!*#REF! +#REF! *#REF! +#REF! *#REF! +#REF! *#REF! +#REF! *#REF!</f>
        <v>#REF!</v>
      </c>
      <c r="CFD40" s="167" t="e">
        <f>#REF!*#REF! +#REF! *#REF! +#REF! *#REF! +#REF! *#REF! +#REF! *#REF!</f>
        <v>#REF!</v>
      </c>
      <c r="CFE40" s="167" t="e">
        <f>#REF!*#REF! +#REF! *#REF! +#REF! *#REF! +#REF! *#REF! +#REF! *#REF!</f>
        <v>#REF!</v>
      </c>
      <c r="CFF40" s="167" t="e">
        <f>#REF!*#REF! +#REF! *#REF! +#REF! *#REF! +#REF! *#REF! +#REF! *#REF!</f>
        <v>#REF!</v>
      </c>
      <c r="CFG40" s="167" t="e">
        <f>#REF!*#REF! +#REF! *#REF! +#REF! *#REF! +#REF! *#REF! +#REF! *#REF!</f>
        <v>#REF!</v>
      </c>
      <c r="CFH40" s="167" t="e">
        <f>#REF!*#REF! +#REF! *#REF! +#REF! *#REF! +#REF! *#REF! +#REF! *#REF!</f>
        <v>#REF!</v>
      </c>
      <c r="CFI40" s="167" t="e">
        <f>#REF!*#REF! +#REF! *#REF! +#REF! *#REF! +#REF! *#REF! +#REF! *#REF!</f>
        <v>#REF!</v>
      </c>
      <c r="CFJ40" s="167" t="e">
        <f>#REF!*#REF! +#REF! *#REF! +#REF! *#REF! +#REF! *#REF! +#REF! *#REF!</f>
        <v>#REF!</v>
      </c>
      <c r="CFK40" s="167" t="e">
        <f>#REF!*#REF! +#REF! *#REF! +#REF! *#REF! +#REF! *#REF! +#REF! *#REF!</f>
        <v>#REF!</v>
      </c>
      <c r="CFL40" s="167" t="e">
        <f>#REF!*#REF! +#REF! *#REF! +#REF! *#REF! +#REF! *#REF! +#REF! *#REF!</f>
        <v>#REF!</v>
      </c>
      <c r="CFM40" s="167" t="e">
        <f>#REF!*#REF! +#REF! *#REF! +#REF! *#REF! +#REF! *#REF! +#REF! *#REF!</f>
        <v>#REF!</v>
      </c>
      <c r="CFN40" s="167" t="e">
        <f>#REF!*#REF! +#REF! *#REF! +#REF! *#REF! +#REF! *#REF! +#REF! *#REF!</f>
        <v>#REF!</v>
      </c>
      <c r="CFO40" s="167" t="e">
        <f>#REF!*#REF! +#REF! *#REF! +#REF! *#REF! +#REF! *#REF! +#REF! *#REF!</f>
        <v>#REF!</v>
      </c>
      <c r="CFP40" s="167" t="e">
        <f>#REF!*#REF! +#REF! *#REF! +#REF! *#REF! +#REF! *#REF! +#REF! *#REF!</f>
        <v>#REF!</v>
      </c>
      <c r="CFQ40" s="167" t="e">
        <f>#REF!*#REF! +#REF! *#REF! +#REF! *#REF! +#REF! *#REF! +#REF! *#REF!</f>
        <v>#REF!</v>
      </c>
      <c r="CFR40" s="167" t="e">
        <f>#REF!*#REF! +#REF! *#REF! +#REF! *#REF! +#REF! *#REF! +#REF! *#REF!</f>
        <v>#REF!</v>
      </c>
      <c r="CFS40" s="167" t="e">
        <f>#REF!*#REF! +#REF! *#REF! +#REF! *#REF! +#REF! *#REF! +#REF! *#REF!</f>
        <v>#REF!</v>
      </c>
      <c r="CFT40" s="167" t="e">
        <f>#REF!*#REF! +#REF! *#REF! +#REF! *#REF! +#REF! *#REF! +#REF! *#REF!</f>
        <v>#REF!</v>
      </c>
      <c r="CFU40" s="167" t="e">
        <f>#REF!*#REF! +#REF! *#REF! +#REF! *#REF! +#REF! *#REF! +#REF! *#REF!</f>
        <v>#REF!</v>
      </c>
      <c r="CFV40" s="167" t="e">
        <f>#REF!*#REF! +#REF! *#REF! +#REF! *#REF! +#REF! *#REF! +#REF! *#REF!</f>
        <v>#REF!</v>
      </c>
      <c r="CFW40" s="167" t="e">
        <f>#REF!*#REF! +#REF! *#REF! +#REF! *#REF! +#REF! *#REF! +#REF! *#REF!</f>
        <v>#REF!</v>
      </c>
      <c r="CFX40" s="167" t="e">
        <f>#REF!*#REF! +#REF! *#REF! +#REF! *#REF! +#REF! *#REF! +#REF! *#REF!</f>
        <v>#REF!</v>
      </c>
      <c r="CFY40" s="167" t="e">
        <f>#REF!*#REF! +#REF! *#REF! +#REF! *#REF! +#REF! *#REF! +#REF! *#REF!</f>
        <v>#REF!</v>
      </c>
      <c r="CFZ40" s="167" t="e">
        <f>#REF!*#REF! +#REF! *#REF! +#REF! *#REF! +#REF! *#REF! +#REF! *#REF!</f>
        <v>#REF!</v>
      </c>
      <c r="CGA40" s="167" t="e">
        <f>#REF!*#REF! +#REF! *#REF! +#REF! *#REF! +#REF! *#REF! +#REF! *#REF!</f>
        <v>#REF!</v>
      </c>
      <c r="CGB40" s="167" t="e">
        <f>#REF!*#REF! +#REF! *#REF! +#REF! *#REF! +#REF! *#REF! +#REF! *#REF!</f>
        <v>#REF!</v>
      </c>
      <c r="CGC40" s="167" t="e">
        <f>#REF!*#REF! +#REF! *#REF! +#REF! *#REF! +#REF! *#REF! +#REF! *#REF!</f>
        <v>#REF!</v>
      </c>
      <c r="CGD40" s="167" t="e">
        <f>#REF!*#REF! +#REF! *#REF! +#REF! *#REF! +#REF! *#REF! +#REF! *#REF!</f>
        <v>#REF!</v>
      </c>
      <c r="CGE40" s="167" t="e">
        <f>#REF!*#REF! +#REF! *#REF! +#REF! *#REF! +#REF! *#REF! +#REF! *#REF!</f>
        <v>#REF!</v>
      </c>
      <c r="CGF40" s="167" t="e">
        <f>#REF!*#REF! +#REF! *#REF! +#REF! *#REF! +#REF! *#REF! +#REF! *#REF!</f>
        <v>#REF!</v>
      </c>
      <c r="CGG40" s="167" t="e">
        <f>#REF!*#REF! +#REF! *#REF! +#REF! *#REF! +#REF! *#REF! +#REF! *#REF!</f>
        <v>#REF!</v>
      </c>
      <c r="CGH40" s="167" t="e">
        <f>#REF!*#REF! +#REF! *#REF! +#REF! *#REF! +#REF! *#REF! +#REF! *#REF!</f>
        <v>#REF!</v>
      </c>
      <c r="CGI40" s="167" t="e">
        <f>#REF!*#REF! +#REF! *#REF! +#REF! *#REF! +#REF! *#REF! +#REF! *#REF!</f>
        <v>#REF!</v>
      </c>
      <c r="CGJ40" s="167" t="e">
        <f>#REF!*#REF! +#REF! *#REF! +#REF! *#REF! +#REF! *#REF! +#REF! *#REF!</f>
        <v>#REF!</v>
      </c>
      <c r="CGK40" s="167" t="e">
        <f>#REF!*#REF! +#REF! *#REF! +#REF! *#REF! +#REF! *#REF! +#REF! *#REF!</f>
        <v>#REF!</v>
      </c>
      <c r="CGL40" s="167" t="e">
        <f>#REF!*#REF! +#REF! *#REF! +#REF! *#REF! +#REF! *#REF! +#REF! *#REF!</f>
        <v>#REF!</v>
      </c>
      <c r="CGM40" s="167" t="e">
        <f>#REF!*#REF! +#REF! *#REF! +#REF! *#REF! +#REF! *#REF! +#REF! *#REF!</f>
        <v>#REF!</v>
      </c>
      <c r="CGN40" s="167" t="e">
        <f>#REF!*#REF! +#REF! *#REF! +#REF! *#REF! +#REF! *#REF! +#REF! *#REF!</f>
        <v>#REF!</v>
      </c>
      <c r="CGO40" s="167" t="e">
        <f>#REF!*#REF! +#REF! *#REF! +#REF! *#REF! +#REF! *#REF! +#REF! *#REF!</f>
        <v>#REF!</v>
      </c>
      <c r="CGP40" s="167" t="e">
        <f>#REF!*#REF! +#REF! *#REF! +#REF! *#REF! +#REF! *#REF! +#REF! *#REF!</f>
        <v>#REF!</v>
      </c>
      <c r="CGQ40" s="167" t="e">
        <f>#REF!*#REF! +#REF! *#REF! +#REF! *#REF! +#REF! *#REF! +#REF! *#REF!</f>
        <v>#REF!</v>
      </c>
      <c r="CGR40" s="167" t="e">
        <f>#REF!*#REF! +#REF! *#REF! +#REF! *#REF! +#REF! *#REF! +#REF! *#REF!</f>
        <v>#REF!</v>
      </c>
      <c r="CGS40" s="167" t="e">
        <f>#REF!*#REF! +#REF! *#REF! +#REF! *#REF! +#REF! *#REF! +#REF! *#REF!</f>
        <v>#REF!</v>
      </c>
      <c r="CGT40" s="167" t="e">
        <f>#REF!*#REF! +#REF! *#REF! +#REF! *#REF! +#REF! *#REF! +#REF! *#REF!</f>
        <v>#REF!</v>
      </c>
      <c r="CGU40" s="167" t="e">
        <f>#REF!*#REF! +#REF! *#REF! +#REF! *#REF! +#REF! *#REF! +#REF! *#REF!</f>
        <v>#REF!</v>
      </c>
      <c r="CGV40" s="167" t="e">
        <f>#REF!*#REF! +#REF! *#REF! +#REF! *#REF! +#REF! *#REF! +#REF! *#REF!</f>
        <v>#REF!</v>
      </c>
      <c r="CGW40" s="167" t="e">
        <f>#REF!*#REF! +#REF! *#REF! +#REF! *#REF! +#REF! *#REF! +#REF! *#REF!</f>
        <v>#REF!</v>
      </c>
      <c r="CGX40" s="167" t="e">
        <f>#REF!*#REF! +#REF! *#REF! +#REF! *#REF! +#REF! *#REF! +#REF! *#REF!</f>
        <v>#REF!</v>
      </c>
      <c r="CGY40" s="167" t="e">
        <f>#REF!*#REF! +#REF! *#REF! +#REF! *#REF! +#REF! *#REF! +#REF! *#REF!</f>
        <v>#REF!</v>
      </c>
      <c r="CGZ40" s="167" t="e">
        <f>#REF!*#REF! +#REF! *#REF! +#REF! *#REF! +#REF! *#REF! +#REF! *#REF!</f>
        <v>#REF!</v>
      </c>
      <c r="CHA40" s="167" t="e">
        <f>#REF!*#REF! +#REF! *#REF! +#REF! *#REF! +#REF! *#REF! +#REF! *#REF!</f>
        <v>#REF!</v>
      </c>
      <c r="CHB40" s="167" t="e">
        <f>#REF!*#REF! +#REF! *#REF! +#REF! *#REF! +#REF! *#REF! +#REF! *#REF!</f>
        <v>#REF!</v>
      </c>
      <c r="CHC40" s="167" t="e">
        <f>#REF!*#REF! +#REF! *#REF! +#REF! *#REF! +#REF! *#REF! +#REF! *#REF!</f>
        <v>#REF!</v>
      </c>
      <c r="CHD40" s="167" t="e">
        <f>#REF!*#REF! +#REF! *#REF! +#REF! *#REF! +#REF! *#REF! +#REF! *#REF!</f>
        <v>#REF!</v>
      </c>
      <c r="CHE40" s="167" t="e">
        <f>#REF!*#REF! +#REF! *#REF! +#REF! *#REF! +#REF! *#REF! +#REF! *#REF!</f>
        <v>#REF!</v>
      </c>
      <c r="CHF40" s="167" t="e">
        <f>#REF!*#REF! +#REF! *#REF! +#REF! *#REF! +#REF! *#REF! +#REF! *#REF!</f>
        <v>#REF!</v>
      </c>
      <c r="CHG40" s="167" t="e">
        <f>#REF!*#REF! +#REF! *#REF! +#REF! *#REF! +#REF! *#REF! +#REF! *#REF!</f>
        <v>#REF!</v>
      </c>
      <c r="CHH40" s="167" t="e">
        <f>#REF!*#REF! +#REF! *#REF! +#REF! *#REF! +#REF! *#REF! +#REF! *#REF!</f>
        <v>#REF!</v>
      </c>
      <c r="CHI40" s="167" t="e">
        <f>#REF!*#REF! +#REF! *#REF! +#REF! *#REF! +#REF! *#REF! +#REF! *#REF!</f>
        <v>#REF!</v>
      </c>
      <c r="CHJ40" s="167" t="e">
        <f>#REF!*#REF! +#REF! *#REF! +#REF! *#REF! +#REF! *#REF! +#REF! *#REF!</f>
        <v>#REF!</v>
      </c>
      <c r="CHK40" s="167" t="e">
        <f>#REF!*#REF! +#REF! *#REF! +#REF! *#REF! +#REF! *#REF! +#REF! *#REF!</f>
        <v>#REF!</v>
      </c>
      <c r="CHL40" s="167" t="e">
        <f>#REF!*#REF! +#REF! *#REF! +#REF! *#REF! +#REF! *#REF! +#REF! *#REF!</f>
        <v>#REF!</v>
      </c>
      <c r="CHM40" s="167" t="e">
        <f>#REF!*#REF! +#REF! *#REF! +#REF! *#REF! +#REF! *#REF! +#REF! *#REF!</f>
        <v>#REF!</v>
      </c>
      <c r="CHN40" s="167" t="e">
        <f>#REF!*#REF! +#REF! *#REF! +#REF! *#REF! +#REF! *#REF! +#REF! *#REF!</f>
        <v>#REF!</v>
      </c>
      <c r="CHO40" s="167" t="e">
        <f>#REF!*#REF! +#REF! *#REF! +#REF! *#REF! +#REF! *#REF! +#REF! *#REF!</f>
        <v>#REF!</v>
      </c>
      <c r="CHP40" s="167" t="e">
        <f>#REF!*#REF! +#REF! *#REF! +#REF! *#REF! +#REF! *#REF! +#REF! *#REF!</f>
        <v>#REF!</v>
      </c>
      <c r="CHQ40" s="167" t="e">
        <f>#REF!*#REF! +#REF! *#REF! +#REF! *#REF! +#REF! *#REF! +#REF! *#REF!</f>
        <v>#REF!</v>
      </c>
      <c r="CHR40" s="167" t="e">
        <f>#REF!*#REF! +#REF! *#REF! +#REF! *#REF! +#REF! *#REF! +#REF! *#REF!</f>
        <v>#REF!</v>
      </c>
      <c r="CHS40" s="167" t="e">
        <f>#REF!*#REF! +#REF! *#REF! +#REF! *#REF! +#REF! *#REF! +#REF! *#REF!</f>
        <v>#REF!</v>
      </c>
      <c r="CHT40" s="167" t="e">
        <f>#REF!*#REF! +#REF! *#REF! +#REF! *#REF! +#REF! *#REF! +#REF! *#REF!</f>
        <v>#REF!</v>
      </c>
      <c r="CHU40" s="167" t="e">
        <f>#REF!*#REF! +#REF! *#REF! +#REF! *#REF! +#REF! *#REF! +#REF! *#REF!</f>
        <v>#REF!</v>
      </c>
      <c r="CHV40" s="167" t="e">
        <f>#REF!*#REF! +#REF! *#REF! +#REF! *#REF! +#REF! *#REF! +#REF! *#REF!</f>
        <v>#REF!</v>
      </c>
      <c r="CHW40" s="167" t="e">
        <f>#REF!*#REF! +#REF! *#REF! +#REF! *#REF! +#REF! *#REF! +#REF! *#REF!</f>
        <v>#REF!</v>
      </c>
      <c r="CHX40" s="167" t="e">
        <f>#REF!*#REF! +#REF! *#REF! +#REF! *#REF! +#REF! *#REF! +#REF! *#REF!</f>
        <v>#REF!</v>
      </c>
      <c r="CHY40" s="167" t="e">
        <f>#REF!*#REF! +#REF! *#REF! +#REF! *#REF! +#REF! *#REF! +#REF! *#REF!</f>
        <v>#REF!</v>
      </c>
      <c r="CHZ40" s="167" t="e">
        <f>#REF!*#REF! +#REF! *#REF! +#REF! *#REF! +#REF! *#REF! +#REF! *#REF!</f>
        <v>#REF!</v>
      </c>
      <c r="CIA40" s="167" t="e">
        <f>#REF!*#REF! +#REF! *#REF! +#REF! *#REF! +#REF! *#REF! +#REF! *#REF!</f>
        <v>#REF!</v>
      </c>
      <c r="CIB40" s="167" t="e">
        <f>#REF!*#REF! +#REF! *#REF! +#REF! *#REF! +#REF! *#REF! +#REF! *#REF!</f>
        <v>#REF!</v>
      </c>
      <c r="CIC40" s="167" t="e">
        <f>#REF!*#REF! +#REF! *#REF! +#REF! *#REF! +#REF! *#REF! +#REF! *#REF!</f>
        <v>#REF!</v>
      </c>
      <c r="CID40" s="167" t="e">
        <f>#REF!*#REF! +#REF! *#REF! +#REF! *#REF! +#REF! *#REF! +#REF! *#REF!</f>
        <v>#REF!</v>
      </c>
      <c r="CIE40" s="167" t="e">
        <f>#REF!*#REF! +#REF! *#REF! +#REF! *#REF! +#REF! *#REF! +#REF! *#REF!</f>
        <v>#REF!</v>
      </c>
      <c r="CIF40" s="167" t="e">
        <f>#REF!*#REF! +#REF! *#REF! +#REF! *#REF! +#REF! *#REF! +#REF! *#REF!</f>
        <v>#REF!</v>
      </c>
      <c r="CIG40" s="167" t="e">
        <f>#REF!*#REF! +#REF! *#REF! +#REF! *#REF! +#REF! *#REF! +#REF! *#REF!</f>
        <v>#REF!</v>
      </c>
      <c r="CIH40" s="167" t="e">
        <f>#REF!*#REF! +#REF! *#REF! +#REF! *#REF! +#REF! *#REF! +#REF! *#REF!</f>
        <v>#REF!</v>
      </c>
      <c r="CII40" s="167" t="e">
        <f>#REF!*#REF! +#REF! *#REF! +#REF! *#REF! +#REF! *#REF! +#REF! *#REF!</f>
        <v>#REF!</v>
      </c>
      <c r="CIJ40" s="167" t="e">
        <f>#REF!*#REF! +#REF! *#REF! +#REF! *#REF! +#REF! *#REF! +#REF! *#REF!</f>
        <v>#REF!</v>
      </c>
      <c r="CIK40" s="167" t="e">
        <f>#REF!*#REF! +#REF! *#REF! +#REF! *#REF! +#REF! *#REF! +#REF! *#REF!</f>
        <v>#REF!</v>
      </c>
      <c r="CIL40" s="167" t="e">
        <f>#REF!*#REF! +#REF! *#REF! +#REF! *#REF! +#REF! *#REF! +#REF! *#REF!</f>
        <v>#REF!</v>
      </c>
      <c r="CIM40" s="167" t="e">
        <f>#REF!*#REF! +#REF! *#REF! +#REF! *#REF! +#REF! *#REF! +#REF! *#REF!</f>
        <v>#REF!</v>
      </c>
      <c r="CIN40" s="167" t="e">
        <f>#REF!*#REF! +#REF! *#REF! +#REF! *#REF! +#REF! *#REF! +#REF! *#REF!</f>
        <v>#REF!</v>
      </c>
      <c r="CIO40" s="167" t="e">
        <f>#REF!*#REF! +#REF! *#REF! +#REF! *#REF! +#REF! *#REF! +#REF! *#REF!</f>
        <v>#REF!</v>
      </c>
      <c r="CIP40" s="167" t="e">
        <f>#REF!*#REF! +#REF! *#REF! +#REF! *#REF! +#REF! *#REF! +#REF! *#REF!</f>
        <v>#REF!</v>
      </c>
      <c r="CIQ40" s="167" t="e">
        <f>#REF!*#REF! +#REF! *#REF! +#REF! *#REF! +#REF! *#REF! +#REF! *#REF!</f>
        <v>#REF!</v>
      </c>
      <c r="CIR40" s="167" t="e">
        <f>#REF!*#REF! +#REF! *#REF! +#REF! *#REF! +#REF! *#REF! +#REF! *#REF!</f>
        <v>#REF!</v>
      </c>
      <c r="CIS40" s="167" t="e">
        <f>#REF!*#REF! +#REF! *#REF! +#REF! *#REF! +#REF! *#REF! +#REF! *#REF!</f>
        <v>#REF!</v>
      </c>
      <c r="CIT40" s="167" t="e">
        <f>#REF!*#REF! +#REF! *#REF! +#REF! *#REF! +#REF! *#REF! +#REF! *#REF!</f>
        <v>#REF!</v>
      </c>
      <c r="CIU40" s="167" t="e">
        <f>#REF!*#REF! +#REF! *#REF! +#REF! *#REF! +#REF! *#REF! +#REF! *#REF!</f>
        <v>#REF!</v>
      </c>
      <c r="CIV40" s="167" t="e">
        <f>#REF!*#REF! +#REF! *#REF! +#REF! *#REF! +#REF! *#REF! +#REF! *#REF!</f>
        <v>#REF!</v>
      </c>
      <c r="CIW40" s="167" t="e">
        <f>#REF!*#REF! +#REF! *#REF! +#REF! *#REF! +#REF! *#REF! +#REF! *#REF!</f>
        <v>#REF!</v>
      </c>
      <c r="CIX40" s="167" t="e">
        <f>#REF!*#REF! +#REF! *#REF! +#REF! *#REF! +#REF! *#REF! +#REF! *#REF!</f>
        <v>#REF!</v>
      </c>
      <c r="CIY40" s="167" t="e">
        <f>#REF!*#REF! +#REF! *#REF! +#REF! *#REF! +#REF! *#REF! +#REF! *#REF!</f>
        <v>#REF!</v>
      </c>
      <c r="CIZ40" s="167" t="e">
        <f>#REF!*#REF! +#REF! *#REF! +#REF! *#REF! +#REF! *#REF! +#REF! *#REF!</f>
        <v>#REF!</v>
      </c>
      <c r="CJA40" s="167" t="e">
        <f>#REF!*#REF! +#REF! *#REF! +#REF! *#REF! +#REF! *#REF! +#REF! *#REF!</f>
        <v>#REF!</v>
      </c>
      <c r="CJB40" s="167" t="e">
        <f>#REF!*#REF! +#REF! *#REF! +#REF! *#REF! +#REF! *#REF! +#REF! *#REF!</f>
        <v>#REF!</v>
      </c>
      <c r="CJC40" s="167" t="e">
        <f>#REF!*#REF! +#REF! *#REF! +#REF! *#REF! +#REF! *#REF! +#REF! *#REF!</f>
        <v>#REF!</v>
      </c>
      <c r="CJD40" s="167" t="e">
        <f>#REF!*#REF! +#REF! *#REF! +#REF! *#REF! +#REF! *#REF! +#REF! *#REF!</f>
        <v>#REF!</v>
      </c>
      <c r="CJE40" s="167" t="e">
        <f>#REF!*#REF! +#REF! *#REF! +#REF! *#REF! +#REF! *#REF! +#REF! *#REF!</f>
        <v>#REF!</v>
      </c>
      <c r="CJF40" s="167" t="e">
        <f>#REF!*#REF! +#REF! *#REF! +#REF! *#REF! +#REF! *#REF! +#REF! *#REF!</f>
        <v>#REF!</v>
      </c>
      <c r="CJG40" s="167" t="e">
        <f>#REF!*#REF! +#REF! *#REF! +#REF! *#REF! +#REF! *#REF! +#REF! *#REF!</f>
        <v>#REF!</v>
      </c>
      <c r="CJH40" s="167" t="e">
        <f>#REF!*#REF! +#REF! *#REF! +#REF! *#REF! +#REF! *#REF! +#REF! *#REF!</f>
        <v>#REF!</v>
      </c>
      <c r="CJI40" s="167" t="e">
        <f>#REF!*#REF! +#REF! *#REF! +#REF! *#REF! +#REF! *#REF! +#REF! *#REF!</f>
        <v>#REF!</v>
      </c>
      <c r="CJJ40" s="167" t="e">
        <f>#REF!*#REF! +#REF! *#REF! +#REF! *#REF! +#REF! *#REF! +#REF! *#REF!</f>
        <v>#REF!</v>
      </c>
      <c r="CJK40" s="167" t="e">
        <f>#REF!*#REF! +#REF! *#REF! +#REF! *#REF! +#REF! *#REF! +#REF! *#REF!</f>
        <v>#REF!</v>
      </c>
      <c r="CJL40" s="167" t="e">
        <f>#REF!*#REF! +#REF! *#REF! +#REF! *#REF! +#REF! *#REF! +#REF! *#REF!</f>
        <v>#REF!</v>
      </c>
      <c r="CJM40" s="167" t="e">
        <f>#REF!*#REF! +#REF! *#REF! +#REF! *#REF! +#REF! *#REF! +#REF! *#REF!</f>
        <v>#REF!</v>
      </c>
      <c r="CJN40" s="167" t="e">
        <f>#REF!*#REF! +#REF! *#REF! +#REF! *#REF! +#REF! *#REF! +#REF! *#REF!</f>
        <v>#REF!</v>
      </c>
      <c r="CJO40" s="167" t="e">
        <f>#REF!*#REF! +#REF! *#REF! +#REF! *#REF! +#REF! *#REF! +#REF! *#REF!</f>
        <v>#REF!</v>
      </c>
      <c r="CJP40" s="167" t="e">
        <f>#REF!*#REF! +#REF! *#REF! +#REF! *#REF! +#REF! *#REF! +#REF! *#REF!</f>
        <v>#REF!</v>
      </c>
      <c r="CJQ40" s="167" t="e">
        <f>#REF!*#REF! +#REF! *#REF! +#REF! *#REF! +#REF! *#REF! +#REF! *#REF!</f>
        <v>#REF!</v>
      </c>
      <c r="CJR40" s="167" t="e">
        <f>#REF!*#REF! +#REF! *#REF! +#REF! *#REF! +#REF! *#REF! +#REF! *#REF!</f>
        <v>#REF!</v>
      </c>
      <c r="CJS40" s="167" t="e">
        <f>#REF!*#REF! +#REF! *#REF! +#REF! *#REF! +#REF! *#REF! +#REF! *#REF!</f>
        <v>#REF!</v>
      </c>
      <c r="CJT40" s="167" t="e">
        <f>#REF!*#REF! +#REF! *#REF! +#REF! *#REF! +#REF! *#REF! +#REF! *#REF!</f>
        <v>#REF!</v>
      </c>
      <c r="CJU40" s="167" t="e">
        <f>#REF!*#REF! +#REF! *#REF! +#REF! *#REF! +#REF! *#REF! +#REF! *#REF!</f>
        <v>#REF!</v>
      </c>
      <c r="CJV40" s="167" t="e">
        <f>#REF!*#REF! +#REF! *#REF! +#REF! *#REF! +#REF! *#REF! +#REF! *#REF!</f>
        <v>#REF!</v>
      </c>
      <c r="CJW40" s="167" t="e">
        <f>#REF!*#REF! +#REF! *#REF! +#REF! *#REF! +#REF! *#REF! +#REF! *#REF!</f>
        <v>#REF!</v>
      </c>
      <c r="CJX40" s="167" t="e">
        <f>#REF!*#REF! +#REF! *#REF! +#REF! *#REF! +#REF! *#REF! +#REF! *#REF!</f>
        <v>#REF!</v>
      </c>
      <c r="CJY40" s="167" t="e">
        <f>#REF!*#REF! +#REF! *#REF! +#REF! *#REF! +#REF! *#REF! +#REF! *#REF!</f>
        <v>#REF!</v>
      </c>
      <c r="CJZ40" s="167" t="e">
        <f>#REF!*#REF! +#REF! *#REF! +#REF! *#REF! +#REF! *#REF! +#REF! *#REF!</f>
        <v>#REF!</v>
      </c>
      <c r="CKA40" s="167" t="e">
        <f>#REF!*#REF! +#REF! *#REF! +#REF! *#REF! +#REF! *#REF! +#REF! *#REF!</f>
        <v>#REF!</v>
      </c>
      <c r="CKB40" s="167" t="e">
        <f>#REF!*#REF! +#REF! *#REF! +#REF! *#REF! +#REF! *#REF! +#REF! *#REF!</f>
        <v>#REF!</v>
      </c>
      <c r="CKC40" s="167" t="e">
        <f>#REF!*#REF! +#REF! *#REF! +#REF! *#REF! +#REF! *#REF! +#REF! *#REF!</f>
        <v>#REF!</v>
      </c>
      <c r="CKD40" s="167" t="e">
        <f>#REF!*#REF! +#REF! *#REF! +#REF! *#REF! +#REF! *#REF! +#REF! *#REF!</f>
        <v>#REF!</v>
      </c>
      <c r="CKE40" s="167" t="e">
        <f>#REF!*#REF! +#REF! *#REF! +#REF! *#REF! +#REF! *#REF! +#REF! *#REF!</f>
        <v>#REF!</v>
      </c>
      <c r="CKF40" s="167" t="e">
        <f>#REF!*#REF! +#REF! *#REF! +#REF! *#REF! +#REF! *#REF! +#REF! *#REF!</f>
        <v>#REF!</v>
      </c>
      <c r="CKG40" s="167" t="e">
        <f>#REF!*#REF! +#REF! *#REF! +#REF! *#REF! +#REF! *#REF! +#REF! *#REF!</f>
        <v>#REF!</v>
      </c>
      <c r="CKH40" s="167" t="e">
        <f>#REF!*#REF! +#REF! *#REF! +#REF! *#REF! +#REF! *#REF! +#REF! *#REF!</f>
        <v>#REF!</v>
      </c>
      <c r="CKI40" s="167" t="e">
        <f>#REF!*#REF! +#REF! *#REF! +#REF! *#REF! +#REF! *#REF! +#REF! *#REF!</f>
        <v>#REF!</v>
      </c>
      <c r="CKJ40" s="167" t="e">
        <f>#REF!*#REF! +#REF! *#REF! +#REF! *#REF! +#REF! *#REF! +#REF! *#REF!</f>
        <v>#REF!</v>
      </c>
      <c r="CKK40" s="167" t="e">
        <f>#REF!*#REF! +#REF! *#REF! +#REF! *#REF! +#REF! *#REF! +#REF! *#REF!</f>
        <v>#REF!</v>
      </c>
      <c r="CKL40" s="167" t="e">
        <f>#REF!*#REF! +#REF! *#REF! +#REF! *#REF! +#REF! *#REF! +#REF! *#REF!</f>
        <v>#REF!</v>
      </c>
      <c r="CKM40" s="167" t="e">
        <f>#REF!*#REF! +#REF! *#REF! +#REF! *#REF! +#REF! *#REF! +#REF! *#REF!</f>
        <v>#REF!</v>
      </c>
      <c r="CKN40" s="167" t="e">
        <f>#REF!*#REF! +#REF! *#REF! +#REF! *#REF! +#REF! *#REF! +#REF! *#REF!</f>
        <v>#REF!</v>
      </c>
      <c r="CKO40" s="167" t="e">
        <f>#REF!*#REF! +#REF! *#REF! +#REF! *#REF! +#REF! *#REF! +#REF! *#REF!</f>
        <v>#REF!</v>
      </c>
      <c r="CKP40" s="167" t="e">
        <f>#REF!*#REF! +#REF! *#REF! +#REF! *#REF! +#REF! *#REF! +#REF! *#REF!</f>
        <v>#REF!</v>
      </c>
      <c r="CKQ40" s="167" t="e">
        <f>#REF!*#REF! +#REF! *#REF! +#REF! *#REF! +#REF! *#REF! +#REF! *#REF!</f>
        <v>#REF!</v>
      </c>
      <c r="CKR40" s="167" t="e">
        <f>#REF!*#REF! +#REF! *#REF! +#REF! *#REF! +#REF! *#REF! +#REF! *#REF!</f>
        <v>#REF!</v>
      </c>
      <c r="CKS40" s="167" t="e">
        <f>#REF!*#REF! +#REF! *#REF! +#REF! *#REF! +#REF! *#REF! +#REF! *#REF!</f>
        <v>#REF!</v>
      </c>
      <c r="CKT40" s="167" t="e">
        <f>#REF!*#REF! +#REF! *#REF! +#REF! *#REF! +#REF! *#REF! +#REF! *#REF!</f>
        <v>#REF!</v>
      </c>
      <c r="CKU40" s="167" t="e">
        <f>#REF!*#REF! +#REF! *#REF! +#REF! *#REF! +#REF! *#REF! +#REF! *#REF!</f>
        <v>#REF!</v>
      </c>
      <c r="CKV40" s="167" t="e">
        <f>#REF!*#REF! +#REF! *#REF! +#REF! *#REF! +#REF! *#REF! +#REF! *#REF!</f>
        <v>#REF!</v>
      </c>
      <c r="CKW40" s="167" t="e">
        <f>#REF!*#REF! +#REF! *#REF! +#REF! *#REF! +#REF! *#REF! +#REF! *#REF!</f>
        <v>#REF!</v>
      </c>
      <c r="CKX40" s="167" t="e">
        <f>#REF!*#REF! +#REF! *#REF! +#REF! *#REF! +#REF! *#REF! +#REF! *#REF!</f>
        <v>#REF!</v>
      </c>
      <c r="CKY40" s="167" t="e">
        <f>#REF!*#REF! +#REF! *#REF! +#REF! *#REF! +#REF! *#REF! +#REF! *#REF!</f>
        <v>#REF!</v>
      </c>
      <c r="CKZ40" s="167" t="e">
        <f>#REF!*#REF! +#REF! *#REF! +#REF! *#REF! +#REF! *#REF! +#REF! *#REF!</f>
        <v>#REF!</v>
      </c>
      <c r="CLA40" s="167" t="e">
        <f>#REF!*#REF! +#REF! *#REF! +#REF! *#REF! +#REF! *#REF! +#REF! *#REF!</f>
        <v>#REF!</v>
      </c>
      <c r="CLB40" s="167" t="e">
        <f>#REF!*#REF! +#REF! *#REF! +#REF! *#REF! +#REF! *#REF! +#REF! *#REF!</f>
        <v>#REF!</v>
      </c>
      <c r="CLC40" s="167" t="e">
        <f>#REF!*#REF! +#REF! *#REF! +#REF! *#REF! +#REF! *#REF! +#REF! *#REF!</f>
        <v>#REF!</v>
      </c>
      <c r="CLD40" s="167" t="e">
        <f>#REF!*#REF! +#REF! *#REF! +#REF! *#REF! +#REF! *#REF! +#REF! *#REF!</f>
        <v>#REF!</v>
      </c>
      <c r="CLE40" s="167" t="e">
        <f>#REF!*#REF! +#REF! *#REF! +#REF! *#REF! +#REF! *#REF! +#REF! *#REF!</f>
        <v>#REF!</v>
      </c>
      <c r="CLF40" s="167" t="e">
        <f>#REF!*#REF! +#REF! *#REF! +#REF! *#REF! +#REF! *#REF! +#REF! *#REF!</f>
        <v>#REF!</v>
      </c>
      <c r="CLG40" s="167" t="e">
        <f>#REF!*#REF! +#REF! *#REF! +#REF! *#REF! +#REF! *#REF! +#REF! *#REF!</f>
        <v>#REF!</v>
      </c>
      <c r="CLH40" s="167" t="e">
        <f>#REF!*#REF! +#REF! *#REF! +#REF! *#REF! +#REF! *#REF! +#REF! *#REF!</f>
        <v>#REF!</v>
      </c>
      <c r="CLI40" s="167" t="e">
        <f>#REF!*#REF! +#REF! *#REF! +#REF! *#REF! +#REF! *#REF! +#REF! *#REF!</f>
        <v>#REF!</v>
      </c>
      <c r="CLJ40" s="167" t="e">
        <f>#REF!*#REF! +#REF! *#REF! +#REF! *#REF! +#REF! *#REF! +#REF! *#REF!</f>
        <v>#REF!</v>
      </c>
      <c r="CLK40" s="167" t="e">
        <f>#REF!*#REF! +#REF! *#REF! +#REF! *#REF! +#REF! *#REF! +#REF! *#REF!</f>
        <v>#REF!</v>
      </c>
      <c r="CLL40" s="167" t="e">
        <f>#REF!*#REF! +#REF! *#REF! +#REF! *#REF! +#REF! *#REF! +#REF! *#REF!</f>
        <v>#REF!</v>
      </c>
      <c r="CLM40" s="167" t="e">
        <f>#REF!*#REF! +#REF! *#REF! +#REF! *#REF! +#REF! *#REF! +#REF! *#REF!</f>
        <v>#REF!</v>
      </c>
      <c r="CLN40" s="167" t="e">
        <f>#REF!*#REF! +#REF! *#REF! +#REF! *#REF! +#REF! *#REF! +#REF! *#REF!</f>
        <v>#REF!</v>
      </c>
      <c r="CLO40" s="167" t="e">
        <f>#REF!*#REF! +#REF! *#REF! +#REF! *#REF! +#REF! *#REF! +#REF! *#REF!</f>
        <v>#REF!</v>
      </c>
      <c r="CLP40" s="167" t="e">
        <f>#REF!*#REF! +#REF! *#REF! +#REF! *#REF! +#REF! *#REF! +#REF! *#REF!</f>
        <v>#REF!</v>
      </c>
      <c r="CLQ40" s="167" t="e">
        <f>#REF!*#REF! +#REF! *#REF! +#REF! *#REF! +#REF! *#REF! +#REF! *#REF!</f>
        <v>#REF!</v>
      </c>
      <c r="CLR40" s="167" t="e">
        <f>#REF!*#REF! +#REF! *#REF! +#REF! *#REF! +#REF! *#REF! +#REF! *#REF!</f>
        <v>#REF!</v>
      </c>
      <c r="CLS40" s="167" t="e">
        <f>#REF!*#REF! +#REF! *#REF! +#REF! *#REF! +#REF! *#REF! +#REF! *#REF!</f>
        <v>#REF!</v>
      </c>
      <c r="CLT40" s="167" t="e">
        <f>#REF!*#REF! +#REF! *#REF! +#REF! *#REF! +#REF! *#REF! +#REF! *#REF!</f>
        <v>#REF!</v>
      </c>
      <c r="CLU40" s="167" t="e">
        <f>#REF!*#REF! +#REF! *#REF! +#REF! *#REF! +#REF! *#REF! +#REF! *#REF!</f>
        <v>#REF!</v>
      </c>
      <c r="CLV40" s="167" t="e">
        <f>#REF!*#REF! +#REF! *#REF! +#REF! *#REF! +#REF! *#REF! +#REF! *#REF!</f>
        <v>#REF!</v>
      </c>
      <c r="CLW40" s="167" t="e">
        <f>#REF!*#REF! +#REF! *#REF! +#REF! *#REF! +#REF! *#REF! +#REF! *#REF!</f>
        <v>#REF!</v>
      </c>
      <c r="CLX40" s="167" t="e">
        <f>#REF!*#REF! +#REF! *#REF! +#REF! *#REF! +#REF! *#REF! +#REF! *#REF!</f>
        <v>#REF!</v>
      </c>
      <c r="CLY40" s="167" t="e">
        <f>#REF!*#REF! +#REF! *#REF! +#REF! *#REF! +#REF! *#REF! +#REF! *#REF!</f>
        <v>#REF!</v>
      </c>
      <c r="CLZ40" s="167" t="e">
        <f>#REF!*#REF! +#REF! *#REF! +#REF! *#REF! +#REF! *#REF! +#REF! *#REF!</f>
        <v>#REF!</v>
      </c>
      <c r="CMA40" s="167" t="e">
        <f>#REF!*#REF! +#REF! *#REF! +#REF! *#REF! +#REF! *#REF! +#REF! *#REF!</f>
        <v>#REF!</v>
      </c>
      <c r="CMB40" s="167" t="e">
        <f>#REF!*#REF! +#REF! *#REF! +#REF! *#REF! +#REF! *#REF! +#REF! *#REF!</f>
        <v>#REF!</v>
      </c>
      <c r="CMC40" s="167" t="e">
        <f>#REF!*#REF! +#REF! *#REF! +#REF! *#REF! +#REF! *#REF! +#REF! *#REF!</f>
        <v>#REF!</v>
      </c>
      <c r="CMD40" s="167" t="e">
        <f>#REF!*#REF! +#REF! *#REF! +#REF! *#REF! +#REF! *#REF! +#REF! *#REF!</f>
        <v>#REF!</v>
      </c>
      <c r="CME40" s="167" t="e">
        <f>#REF!*#REF! +#REF! *#REF! +#REF! *#REF! +#REF! *#REF! +#REF! *#REF!</f>
        <v>#REF!</v>
      </c>
      <c r="CMF40" s="167" t="e">
        <f>#REF!*#REF! +#REF! *#REF! +#REF! *#REF! +#REF! *#REF! +#REF! *#REF!</f>
        <v>#REF!</v>
      </c>
      <c r="CMG40" s="167" t="e">
        <f>#REF!*#REF! +#REF! *#REF! +#REF! *#REF! +#REF! *#REF! +#REF! *#REF!</f>
        <v>#REF!</v>
      </c>
      <c r="CMH40" s="167" t="e">
        <f>#REF!*#REF! +#REF! *#REF! +#REF! *#REF! +#REF! *#REF! +#REF! *#REF!</f>
        <v>#REF!</v>
      </c>
      <c r="CMI40" s="167" t="e">
        <f>#REF!*#REF! +#REF! *#REF! +#REF! *#REF! +#REF! *#REF! +#REF! *#REF!</f>
        <v>#REF!</v>
      </c>
      <c r="CMJ40" s="167" t="e">
        <f>#REF!*#REF! +#REF! *#REF! +#REF! *#REF! +#REF! *#REF! +#REF! *#REF!</f>
        <v>#REF!</v>
      </c>
      <c r="CMK40" s="167" t="e">
        <f>#REF!*#REF! +#REF! *#REF! +#REF! *#REF! +#REF! *#REF! +#REF! *#REF!</f>
        <v>#REF!</v>
      </c>
      <c r="CML40" s="167" t="e">
        <f>#REF!*#REF! +#REF! *#REF! +#REF! *#REF! +#REF! *#REF! +#REF! *#REF!</f>
        <v>#REF!</v>
      </c>
      <c r="CMM40" s="167" t="e">
        <f>#REF!*#REF! +#REF! *#REF! +#REF! *#REF! +#REF! *#REF! +#REF! *#REF!</f>
        <v>#REF!</v>
      </c>
      <c r="CMN40" s="167" t="e">
        <f>#REF!*#REF! +#REF! *#REF! +#REF! *#REF! +#REF! *#REF! +#REF! *#REF!</f>
        <v>#REF!</v>
      </c>
      <c r="CMO40" s="167" t="e">
        <f>#REF!*#REF! +#REF! *#REF! +#REF! *#REF! +#REF! *#REF! +#REF! *#REF!</f>
        <v>#REF!</v>
      </c>
      <c r="CMP40" s="167" t="e">
        <f>#REF!*#REF! +#REF! *#REF! +#REF! *#REF! +#REF! *#REF! +#REF! *#REF!</f>
        <v>#REF!</v>
      </c>
      <c r="CMQ40" s="167" t="e">
        <f>#REF!*#REF! +#REF! *#REF! +#REF! *#REF! +#REF! *#REF! +#REF! *#REF!</f>
        <v>#REF!</v>
      </c>
      <c r="CMR40" s="167" t="e">
        <f>#REF!*#REF! +#REF! *#REF! +#REF! *#REF! +#REF! *#REF! +#REF! *#REF!</f>
        <v>#REF!</v>
      </c>
      <c r="CMS40" s="167" t="e">
        <f>#REF!*#REF! +#REF! *#REF! +#REF! *#REF! +#REF! *#REF! +#REF! *#REF!</f>
        <v>#REF!</v>
      </c>
      <c r="CMT40" s="167" t="e">
        <f>#REF!*#REF! +#REF! *#REF! +#REF! *#REF! +#REF! *#REF! +#REF! *#REF!</f>
        <v>#REF!</v>
      </c>
      <c r="CMU40" s="167" t="e">
        <f>#REF!*#REF! +#REF! *#REF! +#REF! *#REF! +#REF! *#REF! +#REF! *#REF!</f>
        <v>#REF!</v>
      </c>
      <c r="CMV40" s="167" t="e">
        <f>#REF!*#REF! +#REF! *#REF! +#REF! *#REF! +#REF! *#REF! +#REF! *#REF!</f>
        <v>#REF!</v>
      </c>
      <c r="CMW40" s="167" t="e">
        <f>#REF!*#REF! +#REF! *#REF! +#REF! *#REF! +#REF! *#REF! +#REF! *#REF!</f>
        <v>#REF!</v>
      </c>
      <c r="CMX40" s="167" t="e">
        <f>#REF!*#REF! +#REF! *#REF! +#REF! *#REF! +#REF! *#REF! +#REF! *#REF!</f>
        <v>#REF!</v>
      </c>
      <c r="CMY40" s="167" t="e">
        <f>#REF!*#REF! +#REF! *#REF! +#REF! *#REF! +#REF! *#REF! +#REF! *#REF!</f>
        <v>#REF!</v>
      </c>
      <c r="CMZ40" s="167" t="e">
        <f>#REF!*#REF! +#REF! *#REF! +#REF! *#REF! +#REF! *#REF! +#REF! *#REF!</f>
        <v>#REF!</v>
      </c>
      <c r="CNA40" s="167" t="e">
        <f>#REF!*#REF! +#REF! *#REF! +#REF! *#REF! +#REF! *#REF! +#REF! *#REF!</f>
        <v>#REF!</v>
      </c>
      <c r="CNB40" s="167" t="e">
        <f>#REF!*#REF! +#REF! *#REF! +#REF! *#REF! +#REF! *#REF! +#REF! *#REF!</f>
        <v>#REF!</v>
      </c>
      <c r="CNC40" s="167" t="e">
        <f>#REF!*#REF! +#REF! *#REF! +#REF! *#REF! +#REF! *#REF! +#REF! *#REF!</f>
        <v>#REF!</v>
      </c>
      <c r="CND40" s="167" t="e">
        <f>#REF!*#REF! +#REF! *#REF! +#REF! *#REF! +#REF! *#REF! +#REF! *#REF!</f>
        <v>#REF!</v>
      </c>
      <c r="CNE40" s="167" t="e">
        <f>#REF!*#REF! +#REF! *#REF! +#REF! *#REF! +#REF! *#REF! +#REF! *#REF!</f>
        <v>#REF!</v>
      </c>
      <c r="CNF40" s="167" t="e">
        <f>#REF!*#REF! +#REF! *#REF! +#REF! *#REF! +#REF! *#REF! +#REF! *#REF!</f>
        <v>#REF!</v>
      </c>
      <c r="CNG40" s="167" t="e">
        <f>#REF!*#REF! +#REF! *#REF! +#REF! *#REF! +#REF! *#REF! +#REF! *#REF!</f>
        <v>#REF!</v>
      </c>
      <c r="CNH40" s="167" t="e">
        <f>#REF!*#REF! +#REF! *#REF! +#REF! *#REF! +#REF! *#REF! +#REF! *#REF!</f>
        <v>#REF!</v>
      </c>
      <c r="CNI40" s="167" t="e">
        <f>#REF!*#REF! +#REF! *#REF! +#REF! *#REF! +#REF! *#REF! +#REF! *#REF!</f>
        <v>#REF!</v>
      </c>
      <c r="CNJ40" s="167" t="e">
        <f>#REF!*#REF! +#REF! *#REF! +#REF! *#REF! +#REF! *#REF! +#REF! *#REF!</f>
        <v>#REF!</v>
      </c>
      <c r="CNK40" s="167" t="e">
        <f>#REF!*#REF! +#REF! *#REF! +#REF! *#REF! +#REF! *#REF! +#REF! *#REF!</f>
        <v>#REF!</v>
      </c>
      <c r="CNL40" s="167" t="e">
        <f>#REF!*#REF! +#REF! *#REF! +#REF! *#REF! +#REF! *#REF! +#REF! *#REF!</f>
        <v>#REF!</v>
      </c>
      <c r="CNM40" s="167" t="e">
        <f>#REF!*#REF! +#REF! *#REF! +#REF! *#REF! +#REF! *#REF! +#REF! *#REF!</f>
        <v>#REF!</v>
      </c>
      <c r="CNN40" s="167" t="e">
        <f>#REF!*#REF! +#REF! *#REF! +#REF! *#REF! +#REF! *#REF! +#REF! *#REF!</f>
        <v>#REF!</v>
      </c>
      <c r="CNO40" s="167" t="e">
        <f>#REF!*#REF! +#REF! *#REF! +#REF! *#REF! +#REF! *#REF! +#REF! *#REF!</f>
        <v>#REF!</v>
      </c>
      <c r="CNP40" s="167" t="e">
        <f>#REF!*#REF! +#REF! *#REF! +#REF! *#REF! +#REF! *#REF! +#REF! *#REF!</f>
        <v>#REF!</v>
      </c>
      <c r="CNQ40" s="167" t="e">
        <f>#REF!*#REF! +#REF! *#REF! +#REF! *#REF! +#REF! *#REF! +#REF! *#REF!</f>
        <v>#REF!</v>
      </c>
      <c r="CNR40" s="167" t="e">
        <f>#REF!*#REF! +#REF! *#REF! +#REF! *#REF! +#REF! *#REF! +#REF! *#REF!</f>
        <v>#REF!</v>
      </c>
      <c r="CNS40" s="167" t="e">
        <f>#REF!*#REF! +#REF! *#REF! +#REF! *#REF! +#REF! *#REF! +#REF! *#REF!</f>
        <v>#REF!</v>
      </c>
      <c r="CNT40" s="167" t="e">
        <f>#REF!*#REF! +#REF! *#REF! +#REF! *#REF! +#REF! *#REF! +#REF! *#REF!</f>
        <v>#REF!</v>
      </c>
      <c r="CNU40" s="167" t="e">
        <f>#REF!*#REF! +#REF! *#REF! +#REF! *#REF! +#REF! *#REF! +#REF! *#REF!</f>
        <v>#REF!</v>
      </c>
      <c r="CNV40" s="167" t="e">
        <f>#REF!*#REF! +#REF! *#REF! +#REF! *#REF! +#REF! *#REF! +#REF! *#REF!</f>
        <v>#REF!</v>
      </c>
      <c r="CNW40" s="167" t="e">
        <f>#REF!*#REF! +#REF! *#REF! +#REF! *#REF! +#REF! *#REF! +#REF! *#REF!</f>
        <v>#REF!</v>
      </c>
      <c r="CNX40" s="167" t="e">
        <f>#REF!*#REF! +#REF! *#REF! +#REF! *#REF! +#REF! *#REF! +#REF! *#REF!</f>
        <v>#REF!</v>
      </c>
      <c r="CNY40" s="167" t="e">
        <f>#REF!*#REF! +#REF! *#REF! +#REF! *#REF! +#REF! *#REF! +#REF! *#REF!</f>
        <v>#REF!</v>
      </c>
      <c r="CNZ40" s="167" t="e">
        <f>#REF!*#REF! +#REF! *#REF! +#REF! *#REF! +#REF! *#REF! +#REF! *#REF!</f>
        <v>#REF!</v>
      </c>
      <c r="COA40" s="167" t="e">
        <f>#REF!*#REF! +#REF! *#REF! +#REF! *#REF! +#REF! *#REF! +#REF! *#REF!</f>
        <v>#REF!</v>
      </c>
      <c r="COB40" s="167" t="e">
        <f>#REF!*#REF! +#REF! *#REF! +#REF! *#REF! +#REF! *#REF! +#REF! *#REF!</f>
        <v>#REF!</v>
      </c>
      <c r="COC40" s="167" t="e">
        <f>#REF!*#REF! +#REF! *#REF! +#REF! *#REF! +#REF! *#REF! +#REF! *#REF!</f>
        <v>#REF!</v>
      </c>
      <c r="COD40" s="167" t="e">
        <f>#REF!*#REF! +#REF! *#REF! +#REF! *#REF! +#REF! *#REF! +#REF! *#REF!</f>
        <v>#REF!</v>
      </c>
      <c r="COE40" s="167" t="e">
        <f>#REF!*#REF! +#REF! *#REF! +#REF! *#REF! +#REF! *#REF! +#REF! *#REF!</f>
        <v>#REF!</v>
      </c>
      <c r="COF40" s="167" t="e">
        <f>#REF!*#REF! +#REF! *#REF! +#REF! *#REF! +#REF! *#REF! +#REF! *#REF!</f>
        <v>#REF!</v>
      </c>
      <c r="COG40" s="167" t="e">
        <f>#REF!*#REF! +#REF! *#REF! +#REF! *#REF! +#REF! *#REF! +#REF! *#REF!</f>
        <v>#REF!</v>
      </c>
      <c r="COH40" s="167" t="e">
        <f>#REF!*#REF! +#REF! *#REF! +#REF! *#REF! +#REF! *#REF! +#REF! *#REF!</f>
        <v>#REF!</v>
      </c>
      <c r="COI40" s="167" t="e">
        <f>#REF!*#REF! +#REF! *#REF! +#REF! *#REF! +#REF! *#REF! +#REF! *#REF!</f>
        <v>#REF!</v>
      </c>
      <c r="COJ40" s="167" t="e">
        <f>#REF!*#REF! +#REF! *#REF! +#REF! *#REF! +#REF! *#REF! +#REF! *#REF!</f>
        <v>#REF!</v>
      </c>
      <c r="COK40" s="167" t="e">
        <f>#REF!*#REF! +#REF! *#REF! +#REF! *#REF! +#REF! *#REF! +#REF! *#REF!</f>
        <v>#REF!</v>
      </c>
      <c r="COL40" s="167" t="e">
        <f>#REF!*#REF! +#REF! *#REF! +#REF! *#REF! +#REF! *#REF! +#REF! *#REF!</f>
        <v>#REF!</v>
      </c>
      <c r="COM40" s="167" t="e">
        <f>#REF!*#REF! +#REF! *#REF! +#REF! *#REF! +#REF! *#REF! +#REF! *#REF!</f>
        <v>#REF!</v>
      </c>
      <c r="CON40" s="167" t="e">
        <f>#REF!*#REF! +#REF! *#REF! +#REF! *#REF! +#REF! *#REF! +#REF! *#REF!</f>
        <v>#REF!</v>
      </c>
      <c r="COO40" s="167" t="e">
        <f>#REF!*#REF! +#REF! *#REF! +#REF! *#REF! +#REF! *#REF! +#REF! *#REF!</f>
        <v>#REF!</v>
      </c>
      <c r="COP40" s="167" t="e">
        <f>#REF!*#REF! +#REF! *#REF! +#REF! *#REF! +#REF! *#REF! +#REF! *#REF!</f>
        <v>#REF!</v>
      </c>
      <c r="COQ40" s="167" t="e">
        <f>#REF!*#REF! +#REF! *#REF! +#REF! *#REF! +#REF! *#REF! +#REF! *#REF!</f>
        <v>#REF!</v>
      </c>
      <c r="COR40" s="167" t="e">
        <f>#REF!*#REF! +#REF! *#REF! +#REF! *#REF! +#REF! *#REF! +#REF! *#REF!</f>
        <v>#REF!</v>
      </c>
      <c r="COS40" s="167" t="e">
        <f>#REF!*#REF! +#REF! *#REF! +#REF! *#REF! +#REF! *#REF! +#REF! *#REF!</f>
        <v>#REF!</v>
      </c>
      <c r="COT40" s="167" t="e">
        <f>#REF!*#REF! +#REF! *#REF! +#REF! *#REF! +#REF! *#REF! +#REF! *#REF!</f>
        <v>#REF!</v>
      </c>
      <c r="COU40" s="167" t="e">
        <f>#REF!*#REF! +#REF! *#REF! +#REF! *#REF! +#REF! *#REF! +#REF! *#REF!</f>
        <v>#REF!</v>
      </c>
      <c r="COV40" s="167" t="e">
        <f>#REF!*#REF! +#REF! *#REF! +#REF! *#REF! +#REF! *#REF! +#REF! *#REF!</f>
        <v>#REF!</v>
      </c>
      <c r="COW40" s="167" t="e">
        <f>#REF!*#REF! +#REF! *#REF! +#REF! *#REF! +#REF! *#REF! +#REF! *#REF!</f>
        <v>#REF!</v>
      </c>
      <c r="COX40" s="167" t="e">
        <f>#REF!*#REF! +#REF! *#REF! +#REF! *#REF! +#REF! *#REF! +#REF! *#REF!</f>
        <v>#REF!</v>
      </c>
      <c r="COY40" s="167" t="e">
        <f>#REF!*#REF! +#REF! *#REF! +#REF! *#REF! +#REF! *#REF! +#REF! *#REF!</f>
        <v>#REF!</v>
      </c>
      <c r="COZ40" s="167" t="e">
        <f>#REF!*#REF! +#REF! *#REF! +#REF! *#REF! +#REF! *#REF! +#REF! *#REF!</f>
        <v>#REF!</v>
      </c>
      <c r="CPA40" s="167" t="e">
        <f>#REF!*#REF! +#REF! *#REF! +#REF! *#REF! +#REF! *#REF! +#REF! *#REF!</f>
        <v>#REF!</v>
      </c>
      <c r="CPB40" s="167" t="e">
        <f>#REF!*#REF! +#REF! *#REF! +#REF! *#REF! +#REF! *#REF! +#REF! *#REF!</f>
        <v>#REF!</v>
      </c>
      <c r="CPC40" s="167" t="e">
        <f>#REF!*#REF! +#REF! *#REF! +#REF! *#REF! +#REF! *#REF! +#REF! *#REF!</f>
        <v>#REF!</v>
      </c>
      <c r="CPD40" s="167" t="e">
        <f>#REF!*#REF! +#REF! *#REF! +#REF! *#REF! +#REF! *#REF! +#REF! *#REF!</f>
        <v>#REF!</v>
      </c>
      <c r="CPE40" s="167" t="e">
        <f>#REF!*#REF! +#REF! *#REF! +#REF! *#REF! +#REF! *#REF! +#REF! *#REF!</f>
        <v>#REF!</v>
      </c>
      <c r="CPF40" s="167" t="e">
        <f>#REF!*#REF! +#REF! *#REF! +#REF! *#REF! +#REF! *#REF! +#REF! *#REF!</f>
        <v>#REF!</v>
      </c>
      <c r="CPG40" s="167" t="e">
        <f>#REF!*#REF! +#REF! *#REF! +#REF! *#REF! +#REF! *#REF! +#REF! *#REF!</f>
        <v>#REF!</v>
      </c>
      <c r="CPH40" s="167" t="e">
        <f>#REF!*#REF! +#REF! *#REF! +#REF! *#REF! +#REF! *#REF! +#REF! *#REF!</f>
        <v>#REF!</v>
      </c>
      <c r="CPI40" s="167" t="e">
        <f>#REF!*#REF! +#REF! *#REF! +#REF! *#REF! +#REF! *#REF! +#REF! *#REF!</f>
        <v>#REF!</v>
      </c>
      <c r="CPJ40" s="167" t="e">
        <f>#REF!*#REF! +#REF! *#REF! +#REF! *#REF! +#REF! *#REF! +#REF! *#REF!</f>
        <v>#REF!</v>
      </c>
      <c r="CPK40" s="167" t="e">
        <f>#REF!*#REF! +#REF! *#REF! +#REF! *#REF! +#REF! *#REF! +#REF! *#REF!</f>
        <v>#REF!</v>
      </c>
      <c r="CPL40" s="167" t="e">
        <f>#REF!*#REF! +#REF! *#REF! +#REF! *#REF! +#REF! *#REF! +#REF! *#REF!</f>
        <v>#REF!</v>
      </c>
      <c r="CPM40" s="167" t="e">
        <f>#REF!*#REF! +#REF! *#REF! +#REF! *#REF! +#REF! *#REF! +#REF! *#REF!</f>
        <v>#REF!</v>
      </c>
      <c r="CPN40" s="167" t="e">
        <f>#REF!*#REF! +#REF! *#REF! +#REF! *#REF! +#REF! *#REF! +#REF! *#REF!</f>
        <v>#REF!</v>
      </c>
      <c r="CPO40" s="167" t="e">
        <f>#REF!*#REF! +#REF! *#REF! +#REF! *#REF! +#REF! *#REF! +#REF! *#REF!</f>
        <v>#REF!</v>
      </c>
      <c r="CPP40" s="167" t="e">
        <f>#REF!*#REF! +#REF! *#REF! +#REF! *#REF! +#REF! *#REF! +#REF! *#REF!</f>
        <v>#REF!</v>
      </c>
      <c r="CPQ40" s="167" t="e">
        <f>#REF!*#REF! +#REF! *#REF! +#REF! *#REF! +#REF! *#REF! +#REF! *#REF!</f>
        <v>#REF!</v>
      </c>
      <c r="CPR40" s="167" t="e">
        <f>#REF!*#REF! +#REF! *#REF! +#REF! *#REF! +#REF! *#REF! +#REF! *#REF!</f>
        <v>#REF!</v>
      </c>
      <c r="CPS40" s="167" t="e">
        <f>#REF!*#REF! +#REF! *#REF! +#REF! *#REF! +#REF! *#REF! +#REF! *#REF!</f>
        <v>#REF!</v>
      </c>
      <c r="CPT40" s="167" t="e">
        <f>#REF!*#REF! +#REF! *#REF! +#REF! *#REF! +#REF! *#REF! +#REF! *#REF!</f>
        <v>#REF!</v>
      </c>
      <c r="CPU40" s="167" t="e">
        <f>#REF!*#REF! +#REF! *#REF! +#REF! *#REF! +#REF! *#REF! +#REF! *#REF!</f>
        <v>#REF!</v>
      </c>
      <c r="CPV40" s="167" t="e">
        <f>#REF!*#REF! +#REF! *#REF! +#REF! *#REF! +#REF! *#REF! +#REF! *#REF!</f>
        <v>#REF!</v>
      </c>
      <c r="CPW40" s="167" t="e">
        <f>#REF!*#REF! +#REF! *#REF! +#REF! *#REF! +#REF! *#REF! +#REF! *#REF!</f>
        <v>#REF!</v>
      </c>
      <c r="CPX40" s="167" t="e">
        <f>#REF!*#REF! +#REF! *#REF! +#REF! *#REF! +#REF! *#REF! +#REF! *#REF!</f>
        <v>#REF!</v>
      </c>
      <c r="CPY40" s="167" t="e">
        <f>#REF!*#REF! +#REF! *#REF! +#REF! *#REF! +#REF! *#REF! +#REF! *#REF!</f>
        <v>#REF!</v>
      </c>
      <c r="CPZ40" s="167" t="e">
        <f>#REF!*#REF! +#REF! *#REF! +#REF! *#REF! +#REF! *#REF! +#REF! *#REF!</f>
        <v>#REF!</v>
      </c>
      <c r="CQA40" s="167" t="e">
        <f>#REF!*#REF! +#REF! *#REF! +#REF! *#REF! +#REF! *#REF! +#REF! *#REF!</f>
        <v>#REF!</v>
      </c>
      <c r="CQB40" s="167" t="e">
        <f>#REF!*#REF! +#REF! *#REF! +#REF! *#REF! +#REF! *#REF! +#REF! *#REF!</f>
        <v>#REF!</v>
      </c>
      <c r="CQC40" s="167" t="e">
        <f>#REF!*#REF! +#REF! *#REF! +#REF! *#REF! +#REF! *#REF! +#REF! *#REF!</f>
        <v>#REF!</v>
      </c>
      <c r="CQD40" s="167" t="e">
        <f>#REF!*#REF! +#REF! *#REF! +#REF! *#REF! +#REF! *#REF! +#REF! *#REF!</f>
        <v>#REF!</v>
      </c>
      <c r="CQE40" s="167" t="e">
        <f>#REF!*#REF! +#REF! *#REF! +#REF! *#REF! +#REF! *#REF! +#REF! *#REF!</f>
        <v>#REF!</v>
      </c>
      <c r="CQF40" s="167" t="e">
        <f>#REF!*#REF! +#REF! *#REF! +#REF! *#REF! +#REF! *#REF! +#REF! *#REF!</f>
        <v>#REF!</v>
      </c>
      <c r="CQG40" s="167" t="e">
        <f>#REF!*#REF! +#REF! *#REF! +#REF! *#REF! +#REF! *#REF! +#REF! *#REF!</f>
        <v>#REF!</v>
      </c>
      <c r="CQH40" s="167" t="e">
        <f>#REF!*#REF! +#REF! *#REF! +#REF! *#REF! +#REF! *#REF! +#REF! *#REF!</f>
        <v>#REF!</v>
      </c>
      <c r="CQI40" s="167" t="e">
        <f>#REF!*#REF! +#REF! *#REF! +#REF! *#REF! +#REF! *#REF! +#REF! *#REF!</f>
        <v>#REF!</v>
      </c>
      <c r="CQJ40" s="167" t="e">
        <f>#REF!*#REF! +#REF! *#REF! +#REF! *#REF! +#REF! *#REF! +#REF! *#REF!</f>
        <v>#REF!</v>
      </c>
      <c r="CQK40" s="167" t="e">
        <f>#REF!*#REF! +#REF! *#REF! +#REF! *#REF! +#REF! *#REF! +#REF! *#REF!</f>
        <v>#REF!</v>
      </c>
      <c r="CQL40" s="167" t="e">
        <f>#REF!*#REF! +#REF! *#REF! +#REF! *#REF! +#REF! *#REF! +#REF! *#REF!</f>
        <v>#REF!</v>
      </c>
      <c r="CQM40" s="167" t="e">
        <f>#REF!*#REF! +#REF! *#REF! +#REF! *#REF! +#REF! *#REF! +#REF! *#REF!</f>
        <v>#REF!</v>
      </c>
      <c r="CQN40" s="167" t="e">
        <f>#REF!*#REF! +#REF! *#REF! +#REF! *#REF! +#REF! *#REF! +#REF! *#REF!</f>
        <v>#REF!</v>
      </c>
      <c r="CQO40" s="167" t="e">
        <f>#REF!*#REF! +#REF! *#REF! +#REF! *#REF! +#REF! *#REF! +#REF! *#REF!</f>
        <v>#REF!</v>
      </c>
      <c r="CQP40" s="167" t="e">
        <f>#REF!*#REF! +#REF! *#REF! +#REF! *#REF! +#REF! *#REF! +#REF! *#REF!</f>
        <v>#REF!</v>
      </c>
      <c r="CQQ40" s="167" t="e">
        <f>#REF!*#REF! +#REF! *#REF! +#REF! *#REF! +#REF! *#REF! +#REF! *#REF!</f>
        <v>#REF!</v>
      </c>
      <c r="CQR40" s="167" t="e">
        <f>#REF!*#REF! +#REF! *#REF! +#REF! *#REF! +#REF! *#REF! +#REF! *#REF!</f>
        <v>#REF!</v>
      </c>
      <c r="CQS40" s="167" t="e">
        <f>#REF!*#REF! +#REF! *#REF! +#REF! *#REF! +#REF! *#REF! +#REF! *#REF!</f>
        <v>#REF!</v>
      </c>
      <c r="CQT40" s="167" t="e">
        <f>#REF!*#REF! +#REF! *#REF! +#REF! *#REF! +#REF! *#REF! +#REF! *#REF!</f>
        <v>#REF!</v>
      </c>
      <c r="CQU40" s="167" t="e">
        <f>#REF!*#REF! +#REF! *#REF! +#REF! *#REF! +#REF! *#REF! +#REF! *#REF!</f>
        <v>#REF!</v>
      </c>
      <c r="CQV40" s="167" t="e">
        <f>#REF!*#REF! +#REF! *#REF! +#REF! *#REF! +#REF! *#REF! +#REF! *#REF!</f>
        <v>#REF!</v>
      </c>
      <c r="CQW40" s="167" t="e">
        <f>#REF!*#REF! +#REF! *#REF! +#REF! *#REF! +#REF! *#REF! +#REF! *#REF!</f>
        <v>#REF!</v>
      </c>
      <c r="CQX40" s="167" t="e">
        <f>#REF!*#REF! +#REF! *#REF! +#REF! *#REF! +#REF! *#REF! +#REF! *#REF!</f>
        <v>#REF!</v>
      </c>
      <c r="CQY40" s="167" t="e">
        <f>#REF!*#REF! +#REF! *#REF! +#REF! *#REF! +#REF! *#REF! +#REF! *#REF!</f>
        <v>#REF!</v>
      </c>
      <c r="CQZ40" s="167" t="e">
        <f>#REF!*#REF! +#REF! *#REF! +#REF! *#REF! +#REF! *#REF! +#REF! *#REF!</f>
        <v>#REF!</v>
      </c>
      <c r="CRA40" s="167" t="e">
        <f>#REF!*#REF! +#REF! *#REF! +#REF! *#REF! +#REF! *#REF! +#REF! *#REF!</f>
        <v>#REF!</v>
      </c>
      <c r="CRB40" s="167" t="e">
        <f>#REF!*#REF! +#REF! *#REF! +#REF! *#REF! +#REF! *#REF! +#REF! *#REF!</f>
        <v>#REF!</v>
      </c>
      <c r="CRC40" s="167" t="e">
        <f>#REF!*#REF! +#REF! *#REF! +#REF! *#REF! +#REF! *#REF! +#REF! *#REF!</f>
        <v>#REF!</v>
      </c>
      <c r="CRD40" s="167" t="e">
        <f>#REF!*#REF! +#REF! *#REF! +#REF! *#REF! +#REF! *#REF! +#REF! *#REF!</f>
        <v>#REF!</v>
      </c>
      <c r="CRE40" s="167" t="e">
        <f>#REF!*#REF! +#REF! *#REF! +#REF! *#REF! +#REF! *#REF! +#REF! *#REF!</f>
        <v>#REF!</v>
      </c>
      <c r="CRF40" s="167" t="e">
        <f>#REF!*#REF! +#REF! *#REF! +#REF! *#REF! +#REF! *#REF! +#REF! *#REF!</f>
        <v>#REF!</v>
      </c>
      <c r="CRG40" s="167" t="e">
        <f>#REF!*#REF! +#REF! *#REF! +#REF! *#REF! +#REF! *#REF! +#REF! *#REF!</f>
        <v>#REF!</v>
      </c>
      <c r="CRH40" s="167" t="e">
        <f>#REF!*#REF! +#REF! *#REF! +#REF! *#REF! +#REF! *#REF! +#REF! *#REF!</f>
        <v>#REF!</v>
      </c>
      <c r="CRI40" s="167" t="e">
        <f>#REF!*#REF! +#REF! *#REF! +#REF! *#REF! +#REF! *#REF! +#REF! *#REF!</f>
        <v>#REF!</v>
      </c>
      <c r="CRJ40" s="167" t="e">
        <f>#REF!*#REF! +#REF! *#REF! +#REF! *#REF! +#REF! *#REF! +#REF! *#REF!</f>
        <v>#REF!</v>
      </c>
      <c r="CRK40" s="167" t="e">
        <f>#REF!*#REF! +#REF! *#REF! +#REF! *#REF! +#REF! *#REF! +#REF! *#REF!</f>
        <v>#REF!</v>
      </c>
      <c r="CRL40" s="167" t="e">
        <f>#REF!*#REF! +#REF! *#REF! +#REF! *#REF! +#REF! *#REF! +#REF! *#REF!</f>
        <v>#REF!</v>
      </c>
      <c r="CRM40" s="167" t="e">
        <f>#REF!*#REF! +#REF! *#REF! +#REF! *#REF! +#REF! *#REF! +#REF! *#REF!</f>
        <v>#REF!</v>
      </c>
      <c r="CRN40" s="167" t="e">
        <f>#REF!*#REF! +#REF! *#REF! +#REF! *#REF! +#REF! *#REF! +#REF! *#REF!</f>
        <v>#REF!</v>
      </c>
      <c r="CRO40" s="167" t="e">
        <f>#REF!*#REF! +#REF! *#REF! +#REF! *#REF! +#REF! *#REF! +#REF! *#REF!</f>
        <v>#REF!</v>
      </c>
      <c r="CRP40" s="167" t="e">
        <f>#REF!*#REF! +#REF! *#REF! +#REF! *#REF! +#REF! *#REF! +#REF! *#REF!</f>
        <v>#REF!</v>
      </c>
      <c r="CRQ40" s="167" t="e">
        <f>#REF!*#REF! +#REF! *#REF! +#REF! *#REF! +#REF! *#REF! +#REF! *#REF!</f>
        <v>#REF!</v>
      </c>
      <c r="CRR40" s="167" t="e">
        <f>#REF!*#REF! +#REF! *#REF! +#REF! *#REF! +#REF! *#REF! +#REF! *#REF!</f>
        <v>#REF!</v>
      </c>
      <c r="CRS40" s="167" t="e">
        <f>#REF!*#REF! +#REF! *#REF! +#REF! *#REF! +#REF! *#REF! +#REF! *#REF!</f>
        <v>#REF!</v>
      </c>
      <c r="CRT40" s="167" t="e">
        <f>#REF!*#REF! +#REF! *#REF! +#REF! *#REF! +#REF! *#REF! +#REF! *#REF!</f>
        <v>#REF!</v>
      </c>
      <c r="CRU40" s="167" t="e">
        <f>#REF!*#REF! +#REF! *#REF! +#REF! *#REF! +#REF! *#REF! +#REF! *#REF!</f>
        <v>#REF!</v>
      </c>
      <c r="CRV40" s="167" t="e">
        <f>#REF!*#REF! +#REF! *#REF! +#REF! *#REF! +#REF! *#REF! +#REF! *#REF!</f>
        <v>#REF!</v>
      </c>
      <c r="CRW40" s="167" t="e">
        <f>#REF!*#REF! +#REF! *#REF! +#REF! *#REF! +#REF! *#REF! +#REF! *#REF!</f>
        <v>#REF!</v>
      </c>
      <c r="CRX40" s="167" t="e">
        <f>#REF!*#REF! +#REF! *#REF! +#REF! *#REF! +#REF! *#REF! +#REF! *#REF!</f>
        <v>#REF!</v>
      </c>
      <c r="CRY40" s="167" t="e">
        <f>#REF!*#REF! +#REF! *#REF! +#REF! *#REF! +#REF! *#REF! +#REF! *#REF!</f>
        <v>#REF!</v>
      </c>
      <c r="CRZ40" s="167" t="e">
        <f>#REF!*#REF! +#REF! *#REF! +#REF! *#REF! +#REF! *#REF! +#REF! *#REF!</f>
        <v>#REF!</v>
      </c>
      <c r="CSA40" s="167" t="e">
        <f>#REF!*#REF! +#REF! *#REF! +#REF! *#REF! +#REF! *#REF! +#REF! *#REF!</f>
        <v>#REF!</v>
      </c>
      <c r="CSB40" s="167" t="e">
        <f>#REF!*#REF! +#REF! *#REF! +#REF! *#REF! +#REF! *#REF! +#REF! *#REF!</f>
        <v>#REF!</v>
      </c>
      <c r="CSC40" s="167" t="e">
        <f>#REF!*#REF! +#REF! *#REF! +#REF! *#REF! +#REF! *#REF! +#REF! *#REF!</f>
        <v>#REF!</v>
      </c>
      <c r="CSD40" s="167" t="e">
        <f>#REF!*#REF! +#REF! *#REF! +#REF! *#REF! +#REF! *#REF! +#REF! *#REF!</f>
        <v>#REF!</v>
      </c>
      <c r="CSE40" s="167" t="e">
        <f>#REF!*#REF! +#REF! *#REF! +#REF! *#REF! +#REF! *#REF! +#REF! *#REF!</f>
        <v>#REF!</v>
      </c>
      <c r="CSF40" s="167" t="e">
        <f>#REF!*#REF! +#REF! *#REF! +#REF! *#REF! +#REF! *#REF! +#REF! *#REF!</f>
        <v>#REF!</v>
      </c>
      <c r="CSG40" s="167" t="e">
        <f>#REF!*#REF! +#REF! *#REF! +#REF! *#REF! +#REF! *#REF! +#REF! *#REF!</f>
        <v>#REF!</v>
      </c>
      <c r="CSH40" s="167" t="e">
        <f>#REF!*#REF! +#REF! *#REF! +#REF! *#REF! +#REF! *#REF! +#REF! *#REF!</f>
        <v>#REF!</v>
      </c>
      <c r="CSI40" s="167" t="e">
        <f>#REF!*#REF! +#REF! *#REF! +#REF! *#REF! +#REF! *#REF! +#REF! *#REF!</f>
        <v>#REF!</v>
      </c>
      <c r="CSJ40" s="167" t="e">
        <f>#REF!*#REF! +#REF! *#REF! +#REF! *#REF! +#REF! *#REF! +#REF! *#REF!</f>
        <v>#REF!</v>
      </c>
      <c r="CSK40" s="167" t="e">
        <f>#REF!*#REF! +#REF! *#REF! +#REF! *#REF! +#REF! *#REF! +#REF! *#REF!</f>
        <v>#REF!</v>
      </c>
      <c r="CSL40" s="167" t="e">
        <f>#REF!*#REF! +#REF! *#REF! +#REF! *#REF! +#REF! *#REF! +#REF! *#REF!</f>
        <v>#REF!</v>
      </c>
      <c r="CSM40" s="167" t="e">
        <f>#REF!*#REF! +#REF! *#REF! +#REF! *#REF! +#REF! *#REF! +#REF! *#REF!</f>
        <v>#REF!</v>
      </c>
      <c r="CSN40" s="167" t="e">
        <f>#REF!*#REF! +#REF! *#REF! +#REF! *#REF! +#REF! *#REF! +#REF! *#REF!</f>
        <v>#REF!</v>
      </c>
      <c r="CSO40" s="167" t="e">
        <f>#REF!*#REF! +#REF! *#REF! +#REF! *#REF! +#REF! *#REF! +#REF! *#REF!</f>
        <v>#REF!</v>
      </c>
      <c r="CSP40" s="167" t="e">
        <f>#REF!*#REF! +#REF! *#REF! +#REF! *#REF! +#REF! *#REF! +#REF! *#REF!</f>
        <v>#REF!</v>
      </c>
      <c r="CSQ40" s="167" t="e">
        <f>#REF!*#REF! +#REF! *#REF! +#REF! *#REF! +#REF! *#REF! +#REF! *#REF!</f>
        <v>#REF!</v>
      </c>
      <c r="CSR40" s="167" t="e">
        <f>#REF!*#REF! +#REF! *#REF! +#REF! *#REF! +#REF! *#REF! +#REF! *#REF!</f>
        <v>#REF!</v>
      </c>
      <c r="CSS40" s="167" t="e">
        <f>#REF!*#REF! +#REF! *#REF! +#REF! *#REF! +#REF! *#REF! +#REF! *#REF!</f>
        <v>#REF!</v>
      </c>
      <c r="CST40" s="167" t="e">
        <f>#REF!*#REF! +#REF! *#REF! +#REF! *#REF! +#REF! *#REF! +#REF! *#REF!</f>
        <v>#REF!</v>
      </c>
      <c r="CSU40" s="167" t="e">
        <f>#REF!*#REF! +#REF! *#REF! +#REF! *#REF! +#REF! *#REF! +#REF! *#REF!</f>
        <v>#REF!</v>
      </c>
      <c r="CSV40" s="167" t="e">
        <f>#REF!*#REF! +#REF! *#REF! +#REF! *#REF! +#REF! *#REF! +#REF! *#REF!</f>
        <v>#REF!</v>
      </c>
      <c r="CSW40" s="167" t="e">
        <f>#REF!*#REF! +#REF! *#REF! +#REF! *#REF! +#REF! *#REF! +#REF! *#REF!</f>
        <v>#REF!</v>
      </c>
      <c r="CSX40" s="167" t="e">
        <f>#REF!*#REF! +#REF! *#REF! +#REF! *#REF! +#REF! *#REF! +#REF! *#REF!</f>
        <v>#REF!</v>
      </c>
      <c r="CSY40" s="167" t="e">
        <f>#REF!*#REF! +#REF! *#REF! +#REF! *#REF! +#REF! *#REF! +#REF! *#REF!</f>
        <v>#REF!</v>
      </c>
      <c r="CSZ40" s="167" t="e">
        <f>#REF!*#REF! +#REF! *#REF! +#REF! *#REF! +#REF! *#REF! +#REF! *#REF!</f>
        <v>#REF!</v>
      </c>
      <c r="CTA40" s="167" t="e">
        <f>#REF!*#REF! +#REF! *#REF! +#REF! *#REF! +#REF! *#REF! +#REF! *#REF!</f>
        <v>#REF!</v>
      </c>
      <c r="CTB40" s="167" t="e">
        <f>#REF!*#REF! +#REF! *#REF! +#REF! *#REF! +#REF! *#REF! +#REF! *#REF!</f>
        <v>#REF!</v>
      </c>
      <c r="CTC40" s="167" t="e">
        <f>#REF!*#REF! +#REF! *#REF! +#REF! *#REF! +#REF! *#REF! +#REF! *#REF!</f>
        <v>#REF!</v>
      </c>
      <c r="CTD40" s="167" t="e">
        <f>#REF!*#REF! +#REF! *#REF! +#REF! *#REF! +#REF! *#REF! +#REF! *#REF!</f>
        <v>#REF!</v>
      </c>
      <c r="CTE40" s="167" t="e">
        <f>#REF!*#REF! +#REF! *#REF! +#REF! *#REF! +#REF! *#REF! +#REF! *#REF!</f>
        <v>#REF!</v>
      </c>
      <c r="CTF40" s="167" t="e">
        <f>#REF!*#REF! +#REF! *#REF! +#REF! *#REF! +#REF! *#REF! +#REF! *#REF!</f>
        <v>#REF!</v>
      </c>
      <c r="CTG40" s="167" t="e">
        <f>#REF!*#REF! +#REF! *#REF! +#REF! *#REF! +#REF! *#REF! +#REF! *#REF!</f>
        <v>#REF!</v>
      </c>
      <c r="CTH40" s="167" t="e">
        <f>#REF!*#REF! +#REF! *#REF! +#REF! *#REF! +#REF! *#REF! +#REF! *#REF!</f>
        <v>#REF!</v>
      </c>
      <c r="CTI40" s="167" t="e">
        <f>#REF!*#REF! +#REF! *#REF! +#REF! *#REF! +#REF! *#REF! +#REF! *#REF!</f>
        <v>#REF!</v>
      </c>
      <c r="CTJ40" s="167" t="e">
        <f>#REF!*#REF! +#REF! *#REF! +#REF! *#REF! +#REF! *#REF! +#REF! *#REF!</f>
        <v>#REF!</v>
      </c>
      <c r="CTK40" s="167" t="e">
        <f>#REF!*#REF! +#REF! *#REF! +#REF! *#REF! +#REF! *#REF! +#REF! *#REF!</f>
        <v>#REF!</v>
      </c>
      <c r="CTL40" s="167" t="e">
        <f>#REF!*#REF! +#REF! *#REF! +#REF! *#REF! +#REF! *#REF! +#REF! *#REF!</f>
        <v>#REF!</v>
      </c>
      <c r="CTM40" s="167" t="e">
        <f>#REF!*#REF! +#REF! *#REF! +#REF! *#REF! +#REF! *#REF! +#REF! *#REF!</f>
        <v>#REF!</v>
      </c>
      <c r="CTN40" s="167" t="e">
        <f>#REF!*#REF! +#REF! *#REF! +#REF! *#REF! +#REF! *#REF! +#REF! *#REF!</f>
        <v>#REF!</v>
      </c>
      <c r="CTO40" s="167" t="e">
        <f>#REF!*#REF! +#REF! *#REF! +#REF! *#REF! +#REF! *#REF! +#REF! *#REF!</f>
        <v>#REF!</v>
      </c>
      <c r="CTP40" s="167" t="e">
        <f>#REF!*#REF! +#REF! *#REF! +#REF! *#REF! +#REF! *#REF! +#REF! *#REF!</f>
        <v>#REF!</v>
      </c>
      <c r="CTQ40" s="167" t="e">
        <f>#REF!*#REF! +#REF! *#REF! +#REF! *#REF! +#REF! *#REF! +#REF! *#REF!</f>
        <v>#REF!</v>
      </c>
      <c r="CTR40" s="167" t="e">
        <f>#REF!*#REF! +#REF! *#REF! +#REF! *#REF! +#REF! *#REF! +#REF! *#REF!</f>
        <v>#REF!</v>
      </c>
      <c r="CTS40" s="167" t="e">
        <f>#REF!*#REF! +#REF! *#REF! +#REF! *#REF! +#REF! *#REF! +#REF! *#REF!</f>
        <v>#REF!</v>
      </c>
      <c r="CTT40" s="167" t="e">
        <f>#REF!*#REF! +#REF! *#REF! +#REF! *#REF! +#REF! *#REF! +#REF! *#REF!</f>
        <v>#REF!</v>
      </c>
      <c r="CTU40" s="167" t="e">
        <f>#REF!*#REF! +#REF! *#REF! +#REF! *#REF! +#REF! *#REF! +#REF! *#REF!</f>
        <v>#REF!</v>
      </c>
      <c r="CTV40" s="167" t="e">
        <f>#REF!*#REF! +#REF! *#REF! +#REF! *#REF! +#REF! *#REF! +#REF! *#REF!</f>
        <v>#REF!</v>
      </c>
      <c r="CTW40" s="167" t="e">
        <f>#REF!*#REF! +#REF! *#REF! +#REF! *#REF! +#REF! *#REF! +#REF! *#REF!</f>
        <v>#REF!</v>
      </c>
      <c r="CTX40" s="167" t="e">
        <f>#REF!*#REF! +#REF! *#REF! +#REF! *#REF! +#REF! *#REF! +#REF! *#REF!</f>
        <v>#REF!</v>
      </c>
      <c r="CTY40" s="167" t="e">
        <f>#REF!*#REF! +#REF! *#REF! +#REF! *#REF! +#REF! *#REF! +#REF! *#REF!</f>
        <v>#REF!</v>
      </c>
      <c r="CTZ40" s="167" t="e">
        <f>#REF!*#REF! +#REF! *#REF! +#REF! *#REF! +#REF! *#REF! +#REF! *#REF!</f>
        <v>#REF!</v>
      </c>
      <c r="CUA40" s="167" t="e">
        <f>#REF!*#REF! +#REF! *#REF! +#REF! *#REF! +#REF! *#REF! +#REF! *#REF!</f>
        <v>#REF!</v>
      </c>
      <c r="CUB40" s="167" t="e">
        <f>#REF!*#REF! +#REF! *#REF! +#REF! *#REF! +#REF! *#REF! +#REF! *#REF!</f>
        <v>#REF!</v>
      </c>
      <c r="CUC40" s="167" t="e">
        <f>#REF!*#REF! +#REF! *#REF! +#REF! *#REF! +#REF! *#REF! +#REF! *#REF!</f>
        <v>#REF!</v>
      </c>
      <c r="CUD40" s="167" t="e">
        <f>#REF!*#REF! +#REF! *#REF! +#REF! *#REF! +#REF! *#REF! +#REF! *#REF!</f>
        <v>#REF!</v>
      </c>
      <c r="CUE40" s="167" t="e">
        <f>#REF!*#REF! +#REF! *#REF! +#REF! *#REF! +#REF! *#REF! +#REF! *#REF!</f>
        <v>#REF!</v>
      </c>
      <c r="CUF40" s="167" t="e">
        <f>#REF!*#REF! +#REF! *#REF! +#REF! *#REF! +#REF! *#REF! +#REF! *#REF!</f>
        <v>#REF!</v>
      </c>
      <c r="CUG40" s="167" t="e">
        <f>#REF!*#REF! +#REF! *#REF! +#REF! *#REF! +#REF! *#REF! +#REF! *#REF!</f>
        <v>#REF!</v>
      </c>
      <c r="CUH40" s="167" t="e">
        <f>#REF!*#REF! +#REF! *#REF! +#REF! *#REF! +#REF! *#REF! +#REF! *#REF!</f>
        <v>#REF!</v>
      </c>
      <c r="CUI40" s="167" t="e">
        <f>#REF!*#REF! +#REF! *#REF! +#REF! *#REF! +#REF! *#REF! +#REF! *#REF!</f>
        <v>#REF!</v>
      </c>
      <c r="CUJ40" s="167" t="e">
        <f>#REF!*#REF! +#REF! *#REF! +#REF! *#REF! +#REF! *#REF! +#REF! *#REF!</f>
        <v>#REF!</v>
      </c>
      <c r="CUK40" s="167" t="e">
        <f>#REF!*#REF! +#REF! *#REF! +#REF! *#REF! +#REF! *#REF! +#REF! *#REF!</f>
        <v>#REF!</v>
      </c>
      <c r="CUL40" s="167" t="e">
        <f>#REF!*#REF! +#REF! *#REF! +#REF! *#REF! +#REF! *#REF! +#REF! *#REF!</f>
        <v>#REF!</v>
      </c>
      <c r="CUM40" s="167" t="e">
        <f>#REF!*#REF! +#REF! *#REF! +#REF! *#REF! +#REF! *#REF! +#REF! *#REF!</f>
        <v>#REF!</v>
      </c>
      <c r="CUN40" s="167" t="e">
        <f>#REF!*#REF! +#REF! *#REF! +#REF! *#REF! +#REF! *#REF! +#REF! *#REF!</f>
        <v>#REF!</v>
      </c>
      <c r="CUO40" s="167" t="e">
        <f>#REF!*#REF! +#REF! *#REF! +#REF! *#REF! +#REF! *#REF! +#REF! *#REF!</f>
        <v>#REF!</v>
      </c>
      <c r="CUP40" s="167" t="e">
        <f>#REF!*#REF! +#REF! *#REF! +#REF! *#REF! +#REF! *#REF! +#REF! *#REF!</f>
        <v>#REF!</v>
      </c>
      <c r="CUQ40" s="167" t="e">
        <f>#REF!*#REF! +#REF! *#REF! +#REF! *#REF! +#REF! *#REF! +#REF! *#REF!</f>
        <v>#REF!</v>
      </c>
      <c r="CUR40" s="167" t="e">
        <f>#REF!*#REF! +#REF! *#REF! +#REF! *#REF! +#REF! *#REF! +#REF! *#REF!</f>
        <v>#REF!</v>
      </c>
      <c r="CUS40" s="167" t="e">
        <f>#REF!*#REF! +#REF! *#REF! +#REF! *#REF! +#REF! *#REF! +#REF! *#REF!</f>
        <v>#REF!</v>
      </c>
      <c r="CUT40" s="167" t="e">
        <f>#REF!*#REF! +#REF! *#REF! +#REF! *#REF! +#REF! *#REF! +#REF! *#REF!</f>
        <v>#REF!</v>
      </c>
      <c r="CUU40" s="167" t="e">
        <f>#REF!*#REF! +#REF! *#REF! +#REF! *#REF! +#REF! *#REF! +#REF! *#REF!</f>
        <v>#REF!</v>
      </c>
      <c r="CUV40" s="167" t="e">
        <f>#REF!*#REF! +#REF! *#REF! +#REF! *#REF! +#REF! *#REF! +#REF! *#REF!</f>
        <v>#REF!</v>
      </c>
      <c r="CUW40" s="167" t="e">
        <f>#REF!*#REF! +#REF! *#REF! +#REF! *#REF! +#REF! *#REF! +#REF! *#REF!</f>
        <v>#REF!</v>
      </c>
      <c r="CUX40" s="167" t="e">
        <f>#REF!*#REF! +#REF! *#REF! +#REF! *#REF! +#REF! *#REF! +#REF! *#REF!</f>
        <v>#REF!</v>
      </c>
      <c r="CUY40" s="167" t="e">
        <f>#REF!*#REF! +#REF! *#REF! +#REF! *#REF! +#REF! *#REF! +#REF! *#REF!</f>
        <v>#REF!</v>
      </c>
      <c r="CUZ40" s="167" t="e">
        <f>#REF!*#REF! +#REF! *#REF! +#REF! *#REF! +#REF! *#REF! +#REF! *#REF!</f>
        <v>#REF!</v>
      </c>
      <c r="CVA40" s="167" t="e">
        <f>#REF!*#REF! +#REF! *#REF! +#REF! *#REF! +#REF! *#REF! +#REF! *#REF!</f>
        <v>#REF!</v>
      </c>
      <c r="CVB40" s="167" t="e">
        <f>#REF!*#REF! +#REF! *#REF! +#REF! *#REF! +#REF! *#REF! +#REF! *#REF!</f>
        <v>#REF!</v>
      </c>
      <c r="CVC40" s="167" t="e">
        <f>#REF!*#REF! +#REF! *#REF! +#REF! *#REF! +#REF! *#REF! +#REF! *#REF!</f>
        <v>#REF!</v>
      </c>
      <c r="CVD40" s="167" t="e">
        <f>#REF!*#REF! +#REF! *#REF! +#REF! *#REF! +#REF! *#REF! +#REF! *#REF!</f>
        <v>#REF!</v>
      </c>
      <c r="CVE40" s="167" t="e">
        <f>#REF!*#REF! +#REF! *#REF! +#REF! *#REF! +#REF! *#REF! +#REF! *#REF!</f>
        <v>#REF!</v>
      </c>
      <c r="CVF40" s="167" t="e">
        <f>#REF!*#REF! +#REF! *#REF! +#REF! *#REF! +#REF! *#REF! +#REF! *#REF!</f>
        <v>#REF!</v>
      </c>
      <c r="CVG40" s="167" t="e">
        <f>#REF!*#REF! +#REF! *#REF! +#REF! *#REF! +#REF! *#REF! +#REF! *#REF!</f>
        <v>#REF!</v>
      </c>
      <c r="CVH40" s="167" t="e">
        <f>#REF!*#REF! +#REF! *#REF! +#REF! *#REF! +#REF! *#REF! +#REF! *#REF!</f>
        <v>#REF!</v>
      </c>
      <c r="CVI40" s="167" t="e">
        <f>#REF!*#REF! +#REF! *#REF! +#REF! *#REF! +#REF! *#REF! +#REF! *#REF!</f>
        <v>#REF!</v>
      </c>
      <c r="CVJ40" s="167" t="e">
        <f>#REF!*#REF! +#REF! *#REF! +#REF! *#REF! +#REF! *#REF! +#REF! *#REF!</f>
        <v>#REF!</v>
      </c>
      <c r="CVK40" s="167" t="e">
        <f>#REF!*#REF! +#REF! *#REF! +#REF! *#REF! +#REF! *#REF! +#REF! *#REF!</f>
        <v>#REF!</v>
      </c>
      <c r="CVL40" s="167" t="e">
        <f>#REF!*#REF! +#REF! *#REF! +#REF! *#REF! +#REF! *#REF! +#REF! *#REF!</f>
        <v>#REF!</v>
      </c>
      <c r="CVM40" s="167" t="e">
        <f>#REF!*#REF! +#REF! *#REF! +#REF! *#REF! +#REF! *#REF! +#REF! *#REF!</f>
        <v>#REF!</v>
      </c>
      <c r="CVN40" s="167" t="e">
        <f>#REF!*#REF! +#REF! *#REF! +#REF! *#REF! +#REF! *#REF! +#REF! *#REF!</f>
        <v>#REF!</v>
      </c>
      <c r="CVO40" s="167" t="e">
        <f>#REF!*#REF! +#REF! *#REF! +#REF! *#REF! +#REF! *#REF! +#REF! *#REF!</f>
        <v>#REF!</v>
      </c>
      <c r="CVP40" s="167" t="e">
        <f>#REF!*#REF! +#REF! *#REF! +#REF! *#REF! +#REF! *#REF! +#REF! *#REF!</f>
        <v>#REF!</v>
      </c>
      <c r="CVQ40" s="167" t="e">
        <f>#REF!*#REF! +#REF! *#REF! +#REF! *#REF! +#REF! *#REF! +#REF! *#REF!</f>
        <v>#REF!</v>
      </c>
      <c r="CVR40" s="167" t="e">
        <f>#REF!*#REF! +#REF! *#REF! +#REF! *#REF! +#REF! *#REF! +#REF! *#REF!</f>
        <v>#REF!</v>
      </c>
      <c r="CVS40" s="167" t="e">
        <f>#REF!*#REF! +#REF! *#REF! +#REF! *#REF! +#REF! *#REF! +#REF! *#REF!</f>
        <v>#REF!</v>
      </c>
      <c r="CVT40" s="167" t="e">
        <f>#REF!*#REF! +#REF! *#REF! +#REF! *#REF! +#REF! *#REF! +#REF! *#REF!</f>
        <v>#REF!</v>
      </c>
      <c r="CVU40" s="167" t="e">
        <f>#REF!*#REF! +#REF! *#REF! +#REF! *#REF! +#REF! *#REF! +#REF! *#REF!</f>
        <v>#REF!</v>
      </c>
      <c r="CVV40" s="167" t="e">
        <f>#REF!*#REF! +#REF! *#REF! +#REF! *#REF! +#REF! *#REF! +#REF! *#REF!</f>
        <v>#REF!</v>
      </c>
      <c r="CVW40" s="167" t="e">
        <f>#REF!*#REF! +#REF! *#REF! +#REF! *#REF! +#REF! *#REF! +#REF! *#REF!</f>
        <v>#REF!</v>
      </c>
      <c r="CVX40" s="167" t="e">
        <f>#REF!*#REF! +#REF! *#REF! +#REF! *#REF! +#REF! *#REF! +#REF! *#REF!</f>
        <v>#REF!</v>
      </c>
      <c r="CVY40" s="167" t="e">
        <f>#REF!*#REF! +#REF! *#REF! +#REF! *#REF! +#REF! *#REF! +#REF! *#REF!</f>
        <v>#REF!</v>
      </c>
      <c r="CVZ40" s="167" t="e">
        <f>#REF!*#REF! +#REF! *#REF! +#REF! *#REF! +#REF! *#REF! +#REF! *#REF!</f>
        <v>#REF!</v>
      </c>
      <c r="CWA40" s="167" t="e">
        <f>#REF!*#REF! +#REF! *#REF! +#REF! *#REF! +#REF! *#REF! +#REF! *#REF!</f>
        <v>#REF!</v>
      </c>
      <c r="CWB40" s="167" t="e">
        <f>#REF!*#REF! +#REF! *#REF! +#REF! *#REF! +#REF! *#REF! +#REF! *#REF!</f>
        <v>#REF!</v>
      </c>
      <c r="CWC40" s="167" t="e">
        <f>#REF!*#REF! +#REF! *#REF! +#REF! *#REF! +#REF! *#REF! +#REF! *#REF!</f>
        <v>#REF!</v>
      </c>
      <c r="CWD40" s="167" t="e">
        <f>#REF!*#REF! +#REF! *#REF! +#REF! *#REF! +#REF! *#REF! +#REF! *#REF!</f>
        <v>#REF!</v>
      </c>
      <c r="CWE40" s="167" t="e">
        <f>#REF!*#REF! +#REF! *#REF! +#REF! *#REF! +#REF! *#REF! +#REF! *#REF!</f>
        <v>#REF!</v>
      </c>
      <c r="CWF40" s="167" t="e">
        <f>#REF!*#REF! +#REF! *#REF! +#REF! *#REF! +#REF! *#REF! +#REF! *#REF!</f>
        <v>#REF!</v>
      </c>
      <c r="CWG40" s="167" t="e">
        <f>#REF!*#REF! +#REF! *#REF! +#REF! *#REF! +#REF! *#REF! +#REF! *#REF!</f>
        <v>#REF!</v>
      </c>
      <c r="CWH40" s="167" t="e">
        <f>#REF!*#REF! +#REF! *#REF! +#REF! *#REF! +#REF! *#REF! +#REF! *#REF!</f>
        <v>#REF!</v>
      </c>
      <c r="CWI40" s="167" t="e">
        <f>#REF!*#REF! +#REF! *#REF! +#REF! *#REF! +#REF! *#REF! +#REF! *#REF!</f>
        <v>#REF!</v>
      </c>
      <c r="CWJ40" s="167" t="e">
        <f>#REF!*#REF! +#REF! *#REF! +#REF! *#REF! +#REF! *#REF! +#REF! *#REF!</f>
        <v>#REF!</v>
      </c>
      <c r="CWK40" s="167" t="e">
        <f>#REF!*#REF! +#REF! *#REF! +#REF! *#REF! +#REF! *#REF! +#REF! *#REF!</f>
        <v>#REF!</v>
      </c>
      <c r="CWL40" s="167" t="e">
        <f>#REF!*#REF! +#REF! *#REF! +#REF! *#REF! +#REF! *#REF! +#REF! *#REF!</f>
        <v>#REF!</v>
      </c>
      <c r="CWM40" s="167" t="e">
        <f>#REF!*#REF! +#REF! *#REF! +#REF! *#REF! +#REF! *#REF! +#REF! *#REF!</f>
        <v>#REF!</v>
      </c>
      <c r="CWN40" s="167" t="e">
        <f>#REF!*#REF! +#REF! *#REF! +#REF! *#REF! +#REF! *#REF! +#REF! *#REF!</f>
        <v>#REF!</v>
      </c>
      <c r="CWO40" s="167" t="e">
        <f>#REF!*#REF! +#REF! *#REF! +#REF! *#REF! +#REF! *#REF! +#REF! *#REF!</f>
        <v>#REF!</v>
      </c>
      <c r="CWP40" s="167" t="e">
        <f>#REF!*#REF! +#REF! *#REF! +#REF! *#REF! +#REF! *#REF! +#REF! *#REF!</f>
        <v>#REF!</v>
      </c>
      <c r="CWQ40" s="167" t="e">
        <f>#REF!*#REF! +#REF! *#REF! +#REF! *#REF! +#REF! *#REF! +#REF! *#REF!</f>
        <v>#REF!</v>
      </c>
      <c r="CWR40" s="167" t="e">
        <f>#REF!*#REF! +#REF! *#REF! +#REF! *#REF! +#REF! *#REF! +#REF! *#REF!</f>
        <v>#REF!</v>
      </c>
      <c r="CWS40" s="167" t="e">
        <f>#REF!*#REF! +#REF! *#REF! +#REF! *#REF! +#REF! *#REF! +#REF! *#REF!</f>
        <v>#REF!</v>
      </c>
      <c r="CWT40" s="167" t="e">
        <f>#REF!*#REF! +#REF! *#REF! +#REF! *#REF! +#REF! *#REF! +#REF! *#REF!</f>
        <v>#REF!</v>
      </c>
      <c r="CWU40" s="167" t="e">
        <f>#REF!*#REF! +#REF! *#REF! +#REF! *#REF! +#REF! *#REF! +#REF! *#REF!</f>
        <v>#REF!</v>
      </c>
      <c r="CWV40" s="167" t="e">
        <f>#REF!*#REF! +#REF! *#REF! +#REF! *#REF! +#REF! *#REF! +#REF! *#REF!</f>
        <v>#REF!</v>
      </c>
      <c r="CWW40" s="167" t="e">
        <f>#REF!*#REF! +#REF! *#REF! +#REF! *#REF! +#REF! *#REF! +#REF! *#REF!</f>
        <v>#REF!</v>
      </c>
      <c r="CWX40" s="167" t="e">
        <f>#REF!*#REF! +#REF! *#REF! +#REF! *#REF! +#REF! *#REF! +#REF! *#REF!</f>
        <v>#REF!</v>
      </c>
      <c r="CWY40" s="167" t="e">
        <f>#REF!*#REF! +#REF! *#REF! +#REF! *#REF! +#REF! *#REF! +#REF! *#REF!</f>
        <v>#REF!</v>
      </c>
      <c r="CWZ40" s="167" t="e">
        <f>#REF!*#REF! +#REF! *#REF! +#REF! *#REF! +#REF! *#REF! +#REF! *#REF!</f>
        <v>#REF!</v>
      </c>
      <c r="CXA40" s="167" t="e">
        <f>#REF!*#REF! +#REF! *#REF! +#REF! *#REF! +#REF! *#REF! +#REF! *#REF!</f>
        <v>#REF!</v>
      </c>
      <c r="CXB40" s="167" t="e">
        <f>#REF!*#REF! +#REF! *#REF! +#REF! *#REF! +#REF! *#REF! +#REF! *#REF!</f>
        <v>#REF!</v>
      </c>
      <c r="CXC40" s="167" t="e">
        <f>#REF!*#REF! +#REF! *#REF! +#REF! *#REF! +#REF! *#REF! +#REF! *#REF!</f>
        <v>#REF!</v>
      </c>
      <c r="CXD40" s="167" t="e">
        <f>#REF!*#REF! +#REF! *#REF! +#REF! *#REF! +#REF! *#REF! +#REF! *#REF!</f>
        <v>#REF!</v>
      </c>
      <c r="CXE40" s="167" t="e">
        <f>#REF!*#REF! +#REF! *#REF! +#REF! *#REF! +#REF! *#REF! +#REF! *#REF!</f>
        <v>#REF!</v>
      </c>
      <c r="CXF40" s="167" t="e">
        <f>#REF!*#REF! +#REF! *#REF! +#REF! *#REF! +#REF! *#REF! +#REF! *#REF!</f>
        <v>#REF!</v>
      </c>
      <c r="CXG40" s="167" t="e">
        <f>#REF!*#REF! +#REF! *#REF! +#REF! *#REF! +#REF! *#REF! +#REF! *#REF!</f>
        <v>#REF!</v>
      </c>
      <c r="CXH40" s="167" t="e">
        <f>#REF!*#REF! +#REF! *#REF! +#REF! *#REF! +#REF! *#REF! +#REF! *#REF!</f>
        <v>#REF!</v>
      </c>
      <c r="CXI40" s="167" t="e">
        <f>#REF!*#REF! +#REF! *#REF! +#REF! *#REF! +#REF! *#REF! +#REF! *#REF!</f>
        <v>#REF!</v>
      </c>
      <c r="CXJ40" s="167" t="e">
        <f>#REF!*#REF! +#REF! *#REF! +#REF! *#REF! +#REF! *#REF! +#REF! *#REF!</f>
        <v>#REF!</v>
      </c>
      <c r="CXK40" s="167" t="e">
        <f>#REF!*#REF! +#REF! *#REF! +#REF! *#REF! +#REF! *#REF! +#REF! *#REF!</f>
        <v>#REF!</v>
      </c>
      <c r="CXL40" s="167" t="e">
        <f>#REF!*#REF! +#REF! *#REF! +#REF! *#REF! +#REF! *#REF! +#REF! *#REF!</f>
        <v>#REF!</v>
      </c>
      <c r="CXM40" s="167" t="e">
        <f>#REF!*#REF! +#REF! *#REF! +#REF! *#REF! +#REF! *#REF! +#REF! *#REF!</f>
        <v>#REF!</v>
      </c>
      <c r="CXN40" s="167" t="e">
        <f>#REF!*#REF! +#REF! *#REF! +#REF! *#REF! +#REF! *#REF! +#REF! *#REF!</f>
        <v>#REF!</v>
      </c>
      <c r="CXO40" s="167" t="e">
        <f>#REF!*#REF! +#REF! *#REF! +#REF! *#REF! +#REF! *#REF! +#REF! *#REF!</f>
        <v>#REF!</v>
      </c>
      <c r="CXP40" s="167" t="e">
        <f>#REF!*#REF! +#REF! *#REF! +#REF! *#REF! +#REF! *#REF! +#REF! *#REF!</f>
        <v>#REF!</v>
      </c>
      <c r="CXQ40" s="167" t="e">
        <f>#REF!*#REF! +#REF! *#REF! +#REF! *#REF! +#REF! *#REF! +#REF! *#REF!</f>
        <v>#REF!</v>
      </c>
      <c r="CXR40" s="167" t="e">
        <f>#REF!*#REF! +#REF! *#REF! +#REF! *#REF! +#REF! *#REF! +#REF! *#REF!</f>
        <v>#REF!</v>
      </c>
      <c r="CXS40" s="167" t="e">
        <f>#REF!*#REF! +#REF! *#REF! +#REF! *#REF! +#REF! *#REF! +#REF! *#REF!</f>
        <v>#REF!</v>
      </c>
      <c r="CXT40" s="167" t="e">
        <f>#REF!*#REF! +#REF! *#REF! +#REF! *#REF! +#REF! *#REF! +#REF! *#REF!</f>
        <v>#REF!</v>
      </c>
      <c r="CXU40" s="167" t="e">
        <f>#REF!*#REF! +#REF! *#REF! +#REF! *#REF! +#REF! *#REF! +#REF! *#REF!</f>
        <v>#REF!</v>
      </c>
      <c r="CXV40" s="167" t="e">
        <f>#REF!*#REF! +#REF! *#REF! +#REF! *#REF! +#REF! *#REF! +#REF! *#REF!</f>
        <v>#REF!</v>
      </c>
      <c r="CXW40" s="167" t="e">
        <f>#REF!*#REF! +#REF! *#REF! +#REF! *#REF! +#REF! *#REF! +#REF! *#REF!</f>
        <v>#REF!</v>
      </c>
      <c r="CXX40" s="167" t="e">
        <f>#REF!*#REF! +#REF! *#REF! +#REF! *#REF! +#REF! *#REF! +#REF! *#REF!</f>
        <v>#REF!</v>
      </c>
      <c r="CXY40" s="167" t="e">
        <f>#REF!*#REF! +#REF! *#REF! +#REF! *#REF! +#REF! *#REF! +#REF! *#REF!</f>
        <v>#REF!</v>
      </c>
      <c r="CXZ40" s="167" t="e">
        <f>#REF!*#REF! +#REF! *#REF! +#REF! *#REF! +#REF! *#REF! +#REF! *#REF!</f>
        <v>#REF!</v>
      </c>
      <c r="CYA40" s="167" t="e">
        <f>#REF!*#REF! +#REF! *#REF! +#REF! *#REF! +#REF! *#REF! +#REF! *#REF!</f>
        <v>#REF!</v>
      </c>
      <c r="CYB40" s="167" t="e">
        <f>#REF!*#REF! +#REF! *#REF! +#REF! *#REF! +#REF! *#REF! +#REF! *#REF!</f>
        <v>#REF!</v>
      </c>
      <c r="CYC40" s="167" t="e">
        <f>#REF!*#REF! +#REF! *#REF! +#REF! *#REF! +#REF! *#REF! +#REF! *#REF!</f>
        <v>#REF!</v>
      </c>
      <c r="CYD40" s="167" t="e">
        <f>#REF!*#REF! +#REF! *#REF! +#REF! *#REF! +#REF! *#REF! +#REF! *#REF!</f>
        <v>#REF!</v>
      </c>
      <c r="CYE40" s="167" t="e">
        <f>#REF!*#REF! +#REF! *#REF! +#REF! *#REF! +#REF! *#REF! +#REF! *#REF!</f>
        <v>#REF!</v>
      </c>
      <c r="CYF40" s="167" t="e">
        <f>#REF!*#REF! +#REF! *#REF! +#REF! *#REF! +#REF! *#REF! +#REF! *#REF!</f>
        <v>#REF!</v>
      </c>
      <c r="CYG40" s="167" t="e">
        <f>#REF!*#REF! +#REF! *#REF! +#REF! *#REF! +#REF! *#REF! +#REF! *#REF!</f>
        <v>#REF!</v>
      </c>
      <c r="CYH40" s="167" t="e">
        <f>#REF!*#REF! +#REF! *#REF! +#REF! *#REF! +#REF! *#REF! +#REF! *#REF!</f>
        <v>#REF!</v>
      </c>
      <c r="CYI40" s="167" t="e">
        <f>#REF!*#REF! +#REF! *#REF! +#REF! *#REF! +#REF! *#REF! +#REF! *#REF!</f>
        <v>#REF!</v>
      </c>
      <c r="CYJ40" s="167" t="e">
        <f>#REF!*#REF! +#REF! *#REF! +#REF! *#REF! +#REF! *#REF! +#REF! *#REF!</f>
        <v>#REF!</v>
      </c>
      <c r="CYK40" s="167" t="e">
        <f>#REF!*#REF! +#REF! *#REF! +#REF! *#REF! +#REF! *#REF! +#REF! *#REF!</f>
        <v>#REF!</v>
      </c>
      <c r="CYL40" s="167" t="e">
        <f>#REF!*#REF! +#REF! *#REF! +#REF! *#REF! +#REF! *#REF! +#REF! *#REF!</f>
        <v>#REF!</v>
      </c>
      <c r="CYM40" s="167" t="e">
        <f>#REF!*#REF! +#REF! *#REF! +#REF! *#REF! +#REF! *#REF! +#REF! *#REF!</f>
        <v>#REF!</v>
      </c>
      <c r="CYN40" s="167" t="e">
        <f>#REF!*#REF! +#REF! *#REF! +#REF! *#REF! +#REF! *#REF! +#REF! *#REF!</f>
        <v>#REF!</v>
      </c>
      <c r="CYO40" s="167" t="e">
        <f>#REF!*#REF! +#REF! *#REF! +#REF! *#REF! +#REF! *#REF! +#REF! *#REF!</f>
        <v>#REF!</v>
      </c>
      <c r="CYP40" s="167" t="e">
        <f>#REF!*#REF! +#REF! *#REF! +#REF! *#REF! +#REF! *#REF! +#REF! *#REF!</f>
        <v>#REF!</v>
      </c>
      <c r="CYQ40" s="167" t="e">
        <f>#REF!*#REF! +#REF! *#REF! +#REF! *#REF! +#REF! *#REF! +#REF! *#REF!</f>
        <v>#REF!</v>
      </c>
      <c r="CYR40" s="167" t="e">
        <f>#REF!*#REF! +#REF! *#REF! +#REF! *#REF! +#REF! *#REF! +#REF! *#REF!</f>
        <v>#REF!</v>
      </c>
      <c r="CYS40" s="167" t="e">
        <f>#REF!*#REF! +#REF! *#REF! +#REF! *#REF! +#REF! *#REF! +#REF! *#REF!</f>
        <v>#REF!</v>
      </c>
      <c r="CYT40" s="167" t="e">
        <f>#REF!*#REF! +#REF! *#REF! +#REF! *#REF! +#REF! *#REF! +#REF! *#REF!</f>
        <v>#REF!</v>
      </c>
      <c r="CYU40" s="167" t="e">
        <f>#REF!*#REF! +#REF! *#REF! +#REF! *#REF! +#REF! *#REF! +#REF! *#REF!</f>
        <v>#REF!</v>
      </c>
      <c r="CYV40" s="167" t="e">
        <f>#REF!*#REF! +#REF! *#REF! +#REF! *#REF! +#REF! *#REF! +#REF! *#REF!</f>
        <v>#REF!</v>
      </c>
      <c r="CYW40" s="167" t="e">
        <f>#REF!*#REF! +#REF! *#REF! +#REF! *#REF! +#REF! *#REF! +#REF! *#REF!</f>
        <v>#REF!</v>
      </c>
      <c r="CYX40" s="167" t="e">
        <f>#REF!*#REF! +#REF! *#REF! +#REF! *#REF! +#REF! *#REF! +#REF! *#REF!</f>
        <v>#REF!</v>
      </c>
      <c r="CYY40" s="167" t="e">
        <f>#REF!*#REF! +#REF! *#REF! +#REF! *#REF! +#REF! *#REF! +#REF! *#REF!</f>
        <v>#REF!</v>
      </c>
      <c r="CYZ40" s="167" t="e">
        <f>#REF!*#REF! +#REF! *#REF! +#REF! *#REF! +#REF! *#REF! +#REF! *#REF!</f>
        <v>#REF!</v>
      </c>
      <c r="CZA40" s="167" t="e">
        <f>#REF!*#REF! +#REF! *#REF! +#REF! *#REF! +#REF! *#REF! +#REF! *#REF!</f>
        <v>#REF!</v>
      </c>
      <c r="CZB40" s="167" t="e">
        <f>#REF!*#REF! +#REF! *#REF! +#REF! *#REF! +#REF! *#REF! +#REF! *#REF!</f>
        <v>#REF!</v>
      </c>
      <c r="CZC40" s="167" t="e">
        <f>#REF!*#REF! +#REF! *#REF! +#REF! *#REF! +#REF! *#REF! +#REF! *#REF!</f>
        <v>#REF!</v>
      </c>
      <c r="CZD40" s="167" t="e">
        <f>#REF!*#REF! +#REF! *#REF! +#REF! *#REF! +#REF! *#REF! +#REF! *#REF!</f>
        <v>#REF!</v>
      </c>
      <c r="CZE40" s="167" t="e">
        <f>#REF!*#REF! +#REF! *#REF! +#REF! *#REF! +#REF! *#REF! +#REF! *#REF!</f>
        <v>#REF!</v>
      </c>
      <c r="CZF40" s="167" t="e">
        <f>#REF!*#REF! +#REF! *#REF! +#REF! *#REF! +#REF! *#REF! +#REF! *#REF!</f>
        <v>#REF!</v>
      </c>
      <c r="CZG40" s="167" t="e">
        <f>#REF!*#REF! +#REF! *#REF! +#REF! *#REF! +#REF! *#REF! +#REF! *#REF!</f>
        <v>#REF!</v>
      </c>
      <c r="CZH40" s="167" t="e">
        <f>#REF!*#REF! +#REF! *#REF! +#REF! *#REF! +#REF! *#REF! +#REF! *#REF!</f>
        <v>#REF!</v>
      </c>
      <c r="CZI40" s="167" t="e">
        <f>#REF!*#REF! +#REF! *#REF! +#REF! *#REF! +#REF! *#REF! +#REF! *#REF!</f>
        <v>#REF!</v>
      </c>
      <c r="CZJ40" s="167" t="e">
        <f>#REF!*#REF! +#REF! *#REF! +#REF! *#REF! +#REF! *#REF! +#REF! *#REF!</f>
        <v>#REF!</v>
      </c>
      <c r="CZK40" s="167" t="e">
        <f>#REF!*#REF! +#REF! *#REF! +#REF! *#REF! +#REF! *#REF! +#REF! *#REF!</f>
        <v>#REF!</v>
      </c>
      <c r="CZL40" s="167" t="e">
        <f>#REF!*#REF! +#REF! *#REF! +#REF! *#REF! +#REF! *#REF! +#REF! *#REF!</f>
        <v>#REF!</v>
      </c>
      <c r="CZM40" s="167" t="e">
        <f>#REF!*#REF! +#REF! *#REF! +#REF! *#REF! +#REF! *#REF! +#REF! *#REF!</f>
        <v>#REF!</v>
      </c>
      <c r="CZN40" s="167" t="e">
        <f>#REF!*#REF! +#REF! *#REF! +#REF! *#REF! +#REF! *#REF! +#REF! *#REF!</f>
        <v>#REF!</v>
      </c>
      <c r="CZO40" s="167" t="e">
        <f>#REF!*#REF! +#REF! *#REF! +#REF! *#REF! +#REF! *#REF! +#REF! *#REF!</f>
        <v>#REF!</v>
      </c>
      <c r="CZP40" s="167" t="e">
        <f>#REF!*#REF! +#REF! *#REF! +#REF! *#REF! +#REF! *#REF! +#REF! *#REF!</f>
        <v>#REF!</v>
      </c>
      <c r="CZQ40" s="167" t="e">
        <f>#REF!*#REF! +#REF! *#REF! +#REF! *#REF! +#REF! *#REF! +#REF! *#REF!</f>
        <v>#REF!</v>
      </c>
      <c r="CZR40" s="167" t="e">
        <f>#REF!*#REF! +#REF! *#REF! +#REF! *#REF! +#REF! *#REF! +#REF! *#REF!</f>
        <v>#REF!</v>
      </c>
      <c r="CZS40" s="167" t="e">
        <f>#REF!*#REF! +#REF! *#REF! +#REF! *#REF! +#REF! *#REF! +#REF! *#REF!</f>
        <v>#REF!</v>
      </c>
      <c r="CZT40" s="167" t="e">
        <f>#REF!*#REF! +#REF! *#REF! +#REF! *#REF! +#REF! *#REF! +#REF! *#REF!</f>
        <v>#REF!</v>
      </c>
      <c r="CZU40" s="167" t="e">
        <f>#REF!*#REF! +#REF! *#REF! +#REF! *#REF! +#REF! *#REF! +#REF! *#REF!</f>
        <v>#REF!</v>
      </c>
      <c r="CZV40" s="167" t="e">
        <f>#REF!*#REF! +#REF! *#REF! +#REF! *#REF! +#REF! *#REF! +#REF! *#REF!</f>
        <v>#REF!</v>
      </c>
      <c r="CZW40" s="167" t="e">
        <f>#REF!*#REF! +#REF! *#REF! +#REF! *#REF! +#REF! *#REF! +#REF! *#REF!</f>
        <v>#REF!</v>
      </c>
      <c r="CZX40" s="167" t="e">
        <f>#REF!*#REF! +#REF! *#REF! +#REF! *#REF! +#REF! *#REF! +#REF! *#REF!</f>
        <v>#REF!</v>
      </c>
      <c r="CZY40" s="167" t="e">
        <f>#REF!*#REF! +#REF! *#REF! +#REF! *#REF! +#REF! *#REF! +#REF! *#REF!</f>
        <v>#REF!</v>
      </c>
      <c r="CZZ40" s="167" t="e">
        <f>#REF!*#REF! +#REF! *#REF! +#REF! *#REF! +#REF! *#REF! +#REF! *#REF!</f>
        <v>#REF!</v>
      </c>
      <c r="DAA40" s="167" t="e">
        <f>#REF!*#REF! +#REF! *#REF! +#REF! *#REF! +#REF! *#REF! +#REF! *#REF!</f>
        <v>#REF!</v>
      </c>
      <c r="DAB40" s="167" t="e">
        <f>#REF!*#REF! +#REF! *#REF! +#REF! *#REF! +#REF! *#REF! +#REF! *#REF!</f>
        <v>#REF!</v>
      </c>
      <c r="DAC40" s="167" t="e">
        <f>#REF!*#REF! +#REF! *#REF! +#REF! *#REF! +#REF! *#REF! +#REF! *#REF!</f>
        <v>#REF!</v>
      </c>
      <c r="DAD40" s="167" t="e">
        <f>#REF!*#REF! +#REF! *#REF! +#REF! *#REF! +#REF! *#REF! +#REF! *#REF!</f>
        <v>#REF!</v>
      </c>
      <c r="DAE40" s="167" t="e">
        <f>#REF!*#REF! +#REF! *#REF! +#REF! *#REF! +#REF! *#REF! +#REF! *#REF!</f>
        <v>#REF!</v>
      </c>
      <c r="DAF40" s="167" t="e">
        <f>#REF!*#REF! +#REF! *#REF! +#REF! *#REF! +#REF! *#REF! +#REF! *#REF!</f>
        <v>#REF!</v>
      </c>
      <c r="DAG40" s="167" t="e">
        <f>#REF!*#REF! +#REF! *#REF! +#REF! *#REF! +#REF! *#REF! +#REF! *#REF!</f>
        <v>#REF!</v>
      </c>
      <c r="DAH40" s="167" t="e">
        <f>#REF!*#REF! +#REF! *#REF! +#REF! *#REF! +#REF! *#REF! +#REF! *#REF!</f>
        <v>#REF!</v>
      </c>
      <c r="DAI40" s="167" t="e">
        <f>#REF!*#REF! +#REF! *#REF! +#REF! *#REF! +#REF! *#REF! +#REF! *#REF!</f>
        <v>#REF!</v>
      </c>
      <c r="DAJ40" s="167" t="e">
        <f>#REF!*#REF! +#REF! *#REF! +#REF! *#REF! +#REF! *#REF! +#REF! *#REF!</f>
        <v>#REF!</v>
      </c>
      <c r="DAK40" s="167" t="e">
        <f>#REF!*#REF! +#REF! *#REF! +#REF! *#REF! +#REF! *#REF! +#REF! *#REF!</f>
        <v>#REF!</v>
      </c>
      <c r="DAL40" s="167" t="e">
        <f>#REF!*#REF! +#REF! *#REF! +#REF! *#REF! +#REF! *#REF! +#REF! *#REF!</f>
        <v>#REF!</v>
      </c>
      <c r="DAM40" s="167" t="e">
        <f>#REF!*#REF! +#REF! *#REF! +#REF! *#REF! +#REF! *#REF! +#REF! *#REF!</f>
        <v>#REF!</v>
      </c>
      <c r="DAN40" s="167" t="e">
        <f>#REF!*#REF! +#REF! *#REF! +#REF! *#REF! +#REF! *#REF! +#REF! *#REF!</f>
        <v>#REF!</v>
      </c>
      <c r="DAO40" s="167" t="e">
        <f>#REF!*#REF! +#REF! *#REF! +#REF! *#REF! +#REF! *#REF! +#REF! *#REF!</f>
        <v>#REF!</v>
      </c>
      <c r="DAP40" s="167" t="e">
        <f>#REF!*#REF! +#REF! *#REF! +#REF! *#REF! +#REF! *#REF! +#REF! *#REF!</f>
        <v>#REF!</v>
      </c>
      <c r="DAQ40" s="167" t="e">
        <f>#REF!*#REF! +#REF! *#REF! +#REF! *#REF! +#REF! *#REF! +#REF! *#REF!</f>
        <v>#REF!</v>
      </c>
      <c r="DAR40" s="167" t="e">
        <f>#REF!*#REF! +#REF! *#REF! +#REF! *#REF! +#REF! *#REF! +#REF! *#REF!</f>
        <v>#REF!</v>
      </c>
      <c r="DAS40" s="167" t="e">
        <f>#REF!*#REF! +#REF! *#REF! +#REF! *#REF! +#REF! *#REF! +#REF! *#REF!</f>
        <v>#REF!</v>
      </c>
      <c r="DAT40" s="167" t="e">
        <f>#REF!*#REF! +#REF! *#REF! +#REF! *#REF! +#REF! *#REF! +#REF! *#REF!</f>
        <v>#REF!</v>
      </c>
      <c r="DAU40" s="167" t="e">
        <f>#REF!*#REF! +#REF! *#REF! +#REF! *#REF! +#REF! *#REF! +#REF! *#REF!</f>
        <v>#REF!</v>
      </c>
      <c r="DAV40" s="167" t="e">
        <f>#REF!*#REF! +#REF! *#REF! +#REF! *#REF! +#REF! *#REF! +#REF! *#REF!</f>
        <v>#REF!</v>
      </c>
      <c r="DAW40" s="167" t="e">
        <f>#REF!*#REF! +#REF! *#REF! +#REF! *#REF! +#REF! *#REF! +#REF! *#REF!</f>
        <v>#REF!</v>
      </c>
      <c r="DAX40" s="167" t="e">
        <f>#REF!*#REF! +#REF! *#REF! +#REF! *#REF! +#REF! *#REF! +#REF! *#REF!</f>
        <v>#REF!</v>
      </c>
      <c r="DAY40" s="167" t="e">
        <f>#REF!*#REF! +#REF! *#REF! +#REF! *#REF! +#REF! *#REF! +#REF! *#REF!</f>
        <v>#REF!</v>
      </c>
      <c r="DAZ40" s="167" t="e">
        <f>#REF!*#REF! +#REF! *#REF! +#REF! *#REF! +#REF! *#REF! +#REF! *#REF!</f>
        <v>#REF!</v>
      </c>
      <c r="DBA40" s="167" t="e">
        <f>#REF!*#REF! +#REF! *#REF! +#REF! *#REF! +#REF! *#REF! +#REF! *#REF!</f>
        <v>#REF!</v>
      </c>
      <c r="DBB40" s="167" t="e">
        <f>#REF!*#REF! +#REF! *#REF! +#REF! *#REF! +#REF! *#REF! +#REF! *#REF!</f>
        <v>#REF!</v>
      </c>
      <c r="DBC40" s="167" t="e">
        <f>#REF!*#REF! +#REF! *#REF! +#REF! *#REF! +#REF! *#REF! +#REF! *#REF!</f>
        <v>#REF!</v>
      </c>
      <c r="DBD40" s="167" t="e">
        <f>#REF!*#REF! +#REF! *#REF! +#REF! *#REF! +#REF! *#REF! +#REF! *#REF!</f>
        <v>#REF!</v>
      </c>
      <c r="DBE40" s="167" t="e">
        <f>#REF!*#REF! +#REF! *#REF! +#REF! *#REF! +#REF! *#REF! +#REF! *#REF!</f>
        <v>#REF!</v>
      </c>
      <c r="DBF40" s="167" t="e">
        <f>#REF!*#REF! +#REF! *#REF! +#REF! *#REF! +#REF! *#REF! +#REF! *#REF!</f>
        <v>#REF!</v>
      </c>
      <c r="DBG40" s="167" t="e">
        <f>#REF!*#REF! +#REF! *#REF! +#REF! *#REF! +#REF! *#REF! +#REF! *#REF!</f>
        <v>#REF!</v>
      </c>
      <c r="DBH40" s="167" t="e">
        <f>#REF!*#REF! +#REF! *#REF! +#REF! *#REF! +#REF! *#REF! +#REF! *#REF!</f>
        <v>#REF!</v>
      </c>
      <c r="DBI40" s="167" t="e">
        <f>#REF!*#REF! +#REF! *#REF! +#REF! *#REF! +#REF! *#REF! +#REF! *#REF!</f>
        <v>#REF!</v>
      </c>
      <c r="DBJ40" s="167" t="e">
        <f>#REF!*#REF! +#REF! *#REF! +#REF! *#REF! +#REF! *#REF! +#REF! *#REF!</f>
        <v>#REF!</v>
      </c>
      <c r="DBK40" s="167" t="e">
        <f>#REF!*#REF! +#REF! *#REF! +#REF! *#REF! +#REF! *#REF! +#REF! *#REF!</f>
        <v>#REF!</v>
      </c>
      <c r="DBL40" s="167" t="e">
        <f>#REF!*#REF! +#REF! *#REF! +#REF! *#REF! +#REF! *#REF! +#REF! *#REF!</f>
        <v>#REF!</v>
      </c>
      <c r="DBM40" s="167" t="e">
        <f>#REF!*#REF! +#REF! *#REF! +#REF! *#REF! +#REF! *#REF! +#REF! *#REF!</f>
        <v>#REF!</v>
      </c>
      <c r="DBN40" s="167" t="e">
        <f>#REF!*#REF! +#REF! *#REF! +#REF! *#REF! +#REF! *#REF! +#REF! *#REF!</f>
        <v>#REF!</v>
      </c>
      <c r="DBO40" s="167" t="e">
        <f>#REF!*#REF! +#REF! *#REF! +#REF! *#REF! +#REF! *#REF! +#REF! *#REF!</f>
        <v>#REF!</v>
      </c>
      <c r="DBP40" s="167" t="e">
        <f>#REF!*#REF! +#REF! *#REF! +#REF! *#REF! +#REF! *#REF! +#REF! *#REF!</f>
        <v>#REF!</v>
      </c>
      <c r="DBQ40" s="167" t="e">
        <f>#REF!*#REF! +#REF! *#REF! +#REF! *#REF! +#REF! *#REF! +#REF! *#REF!</f>
        <v>#REF!</v>
      </c>
      <c r="DBR40" s="167" t="e">
        <f>#REF!*#REF! +#REF! *#REF! +#REF! *#REF! +#REF! *#REF! +#REF! *#REF!</f>
        <v>#REF!</v>
      </c>
      <c r="DBS40" s="167" t="e">
        <f>#REF!*#REF! +#REF! *#REF! +#REF! *#REF! +#REF! *#REF! +#REF! *#REF!</f>
        <v>#REF!</v>
      </c>
      <c r="DBT40" s="167" t="e">
        <f>#REF!*#REF! +#REF! *#REF! +#REF! *#REF! +#REF! *#REF! +#REF! *#REF!</f>
        <v>#REF!</v>
      </c>
      <c r="DBU40" s="167" t="e">
        <f>#REF!*#REF! +#REF! *#REF! +#REF! *#REF! +#REF! *#REF! +#REF! *#REF!</f>
        <v>#REF!</v>
      </c>
      <c r="DBV40" s="167" t="e">
        <f>#REF!*#REF! +#REF! *#REF! +#REF! *#REF! +#REF! *#REF! +#REF! *#REF!</f>
        <v>#REF!</v>
      </c>
      <c r="DBW40" s="167" t="e">
        <f>#REF!*#REF! +#REF! *#REF! +#REF! *#REF! +#REF! *#REF! +#REF! *#REF!</f>
        <v>#REF!</v>
      </c>
      <c r="DBX40" s="167" t="e">
        <f>#REF!*#REF! +#REF! *#REF! +#REF! *#REF! +#REF! *#REF! +#REF! *#REF!</f>
        <v>#REF!</v>
      </c>
      <c r="DBY40" s="167" t="e">
        <f>#REF!*#REF! +#REF! *#REF! +#REF! *#REF! +#REF! *#REF! +#REF! *#REF!</f>
        <v>#REF!</v>
      </c>
      <c r="DBZ40" s="167" t="e">
        <f>#REF!*#REF! +#REF! *#REF! +#REF! *#REF! +#REF! *#REF! +#REF! *#REF!</f>
        <v>#REF!</v>
      </c>
      <c r="DCA40" s="167" t="e">
        <f>#REF!*#REF! +#REF! *#REF! +#REF! *#REF! +#REF! *#REF! +#REF! *#REF!</f>
        <v>#REF!</v>
      </c>
      <c r="DCB40" s="167" t="e">
        <f>#REF!*#REF! +#REF! *#REF! +#REF! *#REF! +#REF! *#REF! +#REF! *#REF!</f>
        <v>#REF!</v>
      </c>
      <c r="DCC40" s="167" t="e">
        <f>#REF!*#REF! +#REF! *#REF! +#REF! *#REF! +#REF! *#REF! +#REF! *#REF!</f>
        <v>#REF!</v>
      </c>
      <c r="DCD40" s="167" t="e">
        <f>#REF!*#REF! +#REF! *#REF! +#REF! *#REF! +#REF! *#REF! +#REF! *#REF!</f>
        <v>#REF!</v>
      </c>
      <c r="DCE40" s="167" t="e">
        <f>#REF!*#REF! +#REF! *#REF! +#REF! *#REF! +#REF! *#REF! +#REF! *#REF!</f>
        <v>#REF!</v>
      </c>
      <c r="DCF40" s="167" t="e">
        <f>#REF!*#REF! +#REF! *#REF! +#REF! *#REF! +#REF! *#REF! +#REF! *#REF!</f>
        <v>#REF!</v>
      </c>
      <c r="DCG40" s="167" t="e">
        <f>#REF!*#REF! +#REF! *#REF! +#REF! *#REF! +#REF! *#REF! +#REF! *#REF!</f>
        <v>#REF!</v>
      </c>
      <c r="DCH40" s="167" t="e">
        <f>#REF!*#REF! +#REF! *#REF! +#REF! *#REF! +#REF! *#REF! +#REF! *#REF!</f>
        <v>#REF!</v>
      </c>
      <c r="DCI40" s="167" t="e">
        <f>#REF!*#REF! +#REF! *#REF! +#REF! *#REF! +#REF! *#REF! +#REF! *#REF!</f>
        <v>#REF!</v>
      </c>
      <c r="DCJ40" s="167" t="e">
        <f>#REF!*#REF! +#REF! *#REF! +#REF! *#REF! +#REF! *#REF! +#REF! *#REF!</f>
        <v>#REF!</v>
      </c>
      <c r="DCK40" s="167" t="e">
        <f>#REF!*#REF! +#REF! *#REF! +#REF! *#REF! +#REF! *#REF! +#REF! *#REF!</f>
        <v>#REF!</v>
      </c>
      <c r="DCL40" s="167" t="e">
        <f>#REF!*#REF! +#REF! *#REF! +#REF! *#REF! +#REF! *#REF! +#REF! *#REF!</f>
        <v>#REF!</v>
      </c>
      <c r="DCM40" s="167" t="e">
        <f>#REF!*#REF! +#REF! *#REF! +#REF! *#REF! +#REF! *#REF! +#REF! *#REF!</f>
        <v>#REF!</v>
      </c>
      <c r="DCN40" s="167" t="e">
        <f>#REF!*#REF! +#REF! *#REF! +#REF! *#REF! +#REF! *#REF! +#REF! *#REF!</f>
        <v>#REF!</v>
      </c>
      <c r="DCO40" s="167" t="e">
        <f>#REF!*#REF! +#REF! *#REF! +#REF! *#REF! +#REF! *#REF! +#REF! *#REF!</f>
        <v>#REF!</v>
      </c>
      <c r="DCP40" s="167" t="e">
        <f>#REF!*#REF! +#REF! *#REF! +#REF! *#REF! +#REF! *#REF! +#REF! *#REF!</f>
        <v>#REF!</v>
      </c>
      <c r="DCQ40" s="167" t="e">
        <f>#REF!*#REF! +#REF! *#REF! +#REF! *#REF! +#REF! *#REF! +#REF! *#REF!</f>
        <v>#REF!</v>
      </c>
      <c r="DCR40" s="167" t="e">
        <f>#REF!*#REF! +#REF! *#REF! +#REF! *#REF! +#REF! *#REF! +#REF! *#REF!</f>
        <v>#REF!</v>
      </c>
      <c r="DCS40" s="167" t="e">
        <f>#REF!*#REF! +#REF! *#REF! +#REF! *#REF! +#REF! *#REF! +#REF! *#REF!</f>
        <v>#REF!</v>
      </c>
      <c r="DCT40" s="167" t="e">
        <f>#REF!*#REF! +#REF! *#REF! +#REF! *#REF! +#REF! *#REF! +#REF! *#REF!</f>
        <v>#REF!</v>
      </c>
      <c r="DCU40" s="167" t="e">
        <f>#REF!*#REF! +#REF! *#REF! +#REF! *#REF! +#REF! *#REF! +#REF! *#REF!</f>
        <v>#REF!</v>
      </c>
      <c r="DCV40" s="167" t="e">
        <f>#REF!*#REF! +#REF! *#REF! +#REF! *#REF! +#REF! *#REF! +#REF! *#REF!</f>
        <v>#REF!</v>
      </c>
      <c r="DCW40" s="167" t="e">
        <f>#REF!*#REF! +#REF! *#REF! +#REF! *#REF! +#REF! *#REF! +#REF! *#REF!</f>
        <v>#REF!</v>
      </c>
      <c r="DCX40" s="167" t="e">
        <f>#REF!*#REF! +#REF! *#REF! +#REF! *#REF! +#REF! *#REF! +#REF! *#REF!</f>
        <v>#REF!</v>
      </c>
      <c r="DCY40" s="167" t="e">
        <f>#REF!*#REF! +#REF! *#REF! +#REF! *#REF! +#REF! *#REF! +#REF! *#REF!</f>
        <v>#REF!</v>
      </c>
      <c r="DCZ40" s="167" t="e">
        <f>#REF!*#REF! +#REF! *#REF! +#REF! *#REF! +#REF! *#REF! +#REF! *#REF!</f>
        <v>#REF!</v>
      </c>
      <c r="DDA40" s="167" t="e">
        <f>#REF!*#REF! +#REF! *#REF! +#REF! *#REF! +#REF! *#REF! +#REF! *#REF!</f>
        <v>#REF!</v>
      </c>
      <c r="DDB40" s="167" t="e">
        <f>#REF!*#REF! +#REF! *#REF! +#REF! *#REF! +#REF! *#REF! +#REF! *#REF!</f>
        <v>#REF!</v>
      </c>
      <c r="DDC40" s="167" t="e">
        <f>#REF!*#REF! +#REF! *#REF! +#REF! *#REF! +#REF! *#REF! +#REF! *#REF!</f>
        <v>#REF!</v>
      </c>
      <c r="DDD40" s="167" t="e">
        <f>#REF!*#REF! +#REF! *#REF! +#REF! *#REF! +#REF! *#REF! +#REF! *#REF!</f>
        <v>#REF!</v>
      </c>
      <c r="DDE40" s="167" t="e">
        <f>#REF!*#REF! +#REF! *#REF! +#REF! *#REF! +#REF! *#REF! +#REF! *#REF!</f>
        <v>#REF!</v>
      </c>
      <c r="DDF40" s="167" t="e">
        <f>#REF!*#REF! +#REF! *#REF! +#REF! *#REF! +#REF! *#REF! +#REF! *#REF!</f>
        <v>#REF!</v>
      </c>
      <c r="DDG40" s="167" t="e">
        <f>#REF!*#REF! +#REF! *#REF! +#REF! *#REF! +#REF! *#REF! +#REF! *#REF!</f>
        <v>#REF!</v>
      </c>
      <c r="DDH40" s="167" t="e">
        <f>#REF!*#REF! +#REF! *#REF! +#REF! *#REF! +#REF! *#REF! +#REF! *#REF!</f>
        <v>#REF!</v>
      </c>
      <c r="DDI40" s="167" t="e">
        <f>#REF!*#REF! +#REF! *#REF! +#REF! *#REF! +#REF! *#REF! +#REF! *#REF!</f>
        <v>#REF!</v>
      </c>
      <c r="DDJ40" s="167" t="e">
        <f>#REF!*#REF! +#REF! *#REF! +#REF! *#REF! +#REF! *#REF! +#REF! *#REF!</f>
        <v>#REF!</v>
      </c>
      <c r="DDK40" s="167" t="e">
        <f>#REF!*#REF! +#REF! *#REF! +#REF! *#REF! +#REF! *#REF! +#REF! *#REF!</f>
        <v>#REF!</v>
      </c>
      <c r="DDL40" s="167" t="e">
        <f>#REF!*#REF! +#REF! *#REF! +#REF! *#REF! +#REF! *#REF! +#REF! *#REF!</f>
        <v>#REF!</v>
      </c>
      <c r="DDM40" s="167" t="e">
        <f>#REF!*#REF! +#REF! *#REF! +#REF! *#REF! +#REF! *#REF! +#REF! *#REF!</f>
        <v>#REF!</v>
      </c>
      <c r="DDN40" s="167" t="e">
        <f>#REF!*#REF! +#REF! *#REF! +#REF! *#REF! +#REF! *#REF! +#REF! *#REF!</f>
        <v>#REF!</v>
      </c>
      <c r="DDO40" s="167" t="e">
        <f>#REF!*#REF! +#REF! *#REF! +#REF! *#REF! +#REF! *#REF! +#REF! *#REF!</f>
        <v>#REF!</v>
      </c>
      <c r="DDP40" s="167" t="e">
        <f>#REF!*#REF! +#REF! *#REF! +#REF! *#REF! +#REF! *#REF! +#REF! *#REF!</f>
        <v>#REF!</v>
      </c>
      <c r="DDQ40" s="167" t="e">
        <f>#REF!*#REF! +#REF! *#REF! +#REF! *#REF! +#REF! *#REF! +#REF! *#REF!</f>
        <v>#REF!</v>
      </c>
      <c r="DDR40" s="167" t="e">
        <f>#REF!*#REF! +#REF! *#REF! +#REF! *#REF! +#REF! *#REF! +#REF! *#REF!</f>
        <v>#REF!</v>
      </c>
      <c r="DDS40" s="167" t="e">
        <f>#REF!*#REF! +#REF! *#REF! +#REF! *#REF! +#REF! *#REF! +#REF! *#REF!</f>
        <v>#REF!</v>
      </c>
      <c r="DDT40" s="167" t="e">
        <f>#REF!*#REF! +#REF! *#REF! +#REF! *#REF! +#REF! *#REF! +#REF! *#REF!</f>
        <v>#REF!</v>
      </c>
      <c r="DDU40" s="167" t="e">
        <f>#REF!*#REF! +#REF! *#REF! +#REF! *#REF! +#REF! *#REF! +#REF! *#REF!</f>
        <v>#REF!</v>
      </c>
      <c r="DDV40" s="167" t="e">
        <f>#REF!*#REF! +#REF! *#REF! +#REF! *#REF! +#REF! *#REF! +#REF! *#REF!</f>
        <v>#REF!</v>
      </c>
      <c r="DDW40" s="167" t="e">
        <f>#REF!*#REF! +#REF! *#REF! +#REF! *#REF! +#REF! *#REF! +#REF! *#REF!</f>
        <v>#REF!</v>
      </c>
      <c r="DDX40" s="167" t="e">
        <f>#REF!*#REF! +#REF! *#REF! +#REF! *#REF! +#REF! *#REF! +#REF! *#REF!</f>
        <v>#REF!</v>
      </c>
      <c r="DDY40" s="167" t="e">
        <f>#REF!*#REF! +#REF! *#REF! +#REF! *#REF! +#REF! *#REF! +#REF! *#REF!</f>
        <v>#REF!</v>
      </c>
      <c r="DDZ40" s="167" t="e">
        <f>#REF!*#REF! +#REF! *#REF! +#REF! *#REF! +#REF! *#REF! +#REF! *#REF!</f>
        <v>#REF!</v>
      </c>
      <c r="DEA40" s="167" t="e">
        <f>#REF!*#REF! +#REF! *#REF! +#REF! *#REF! +#REF! *#REF! +#REF! *#REF!</f>
        <v>#REF!</v>
      </c>
      <c r="DEB40" s="167" t="e">
        <f>#REF!*#REF! +#REF! *#REF! +#REF! *#REF! +#REF! *#REF! +#REF! *#REF!</f>
        <v>#REF!</v>
      </c>
      <c r="DEC40" s="167" t="e">
        <f>#REF!*#REF! +#REF! *#REF! +#REF! *#REF! +#REF! *#REF! +#REF! *#REF!</f>
        <v>#REF!</v>
      </c>
      <c r="DED40" s="167" t="e">
        <f>#REF!*#REF! +#REF! *#REF! +#REF! *#REF! +#REF! *#REF! +#REF! *#REF!</f>
        <v>#REF!</v>
      </c>
      <c r="DEE40" s="167" t="e">
        <f>#REF!*#REF! +#REF! *#REF! +#REF! *#REF! +#REF! *#REF! +#REF! *#REF!</f>
        <v>#REF!</v>
      </c>
      <c r="DEF40" s="167" t="e">
        <f>#REF!*#REF! +#REF! *#REF! +#REF! *#REF! +#REF! *#REF! +#REF! *#REF!</f>
        <v>#REF!</v>
      </c>
      <c r="DEG40" s="167" t="e">
        <f>#REF!*#REF! +#REF! *#REF! +#REF! *#REF! +#REF! *#REF! +#REF! *#REF!</f>
        <v>#REF!</v>
      </c>
      <c r="DEH40" s="167" t="e">
        <f>#REF!*#REF! +#REF! *#REF! +#REF! *#REF! +#REF! *#REF! +#REF! *#REF!</f>
        <v>#REF!</v>
      </c>
      <c r="DEI40" s="167" t="e">
        <f>#REF!*#REF! +#REF! *#REF! +#REF! *#REF! +#REF! *#REF! +#REF! *#REF!</f>
        <v>#REF!</v>
      </c>
      <c r="DEJ40" s="167" t="e">
        <f>#REF!*#REF! +#REF! *#REF! +#REF! *#REF! +#REF! *#REF! +#REF! *#REF!</f>
        <v>#REF!</v>
      </c>
      <c r="DEK40" s="167" t="e">
        <f>#REF!*#REF! +#REF! *#REF! +#REF! *#REF! +#REF! *#REF! +#REF! *#REF!</f>
        <v>#REF!</v>
      </c>
      <c r="DEL40" s="167" t="e">
        <f>#REF!*#REF! +#REF! *#REF! +#REF! *#REF! +#REF! *#REF! +#REF! *#REF!</f>
        <v>#REF!</v>
      </c>
      <c r="DEM40" s="167" t="e">
        <f>#REF!*#REF! +#REF! *#REF! +#REF! *#REF! +#REF! *#REF! +#REF! *#REF!</f>
        <v>#REF!</v>
      </c>
      <c r="DEN40" s="167" t="e">
        <f>#REF!*#REF! +#REF! *#REF! +#REF! *#REF! +#REF! *#REF! +#REF! *#REF!</f>
        <v>#REF!</v>
      </c>
      <c r="DEO40" s="167" t="e">
        <f>#REF!*#REF! +#REF! *#REF! +#REF! *#REF! +#REF! *#REF! +#REF! *#REF!</f>
        <v>#REF!</v>
      </c>
      <c r="DEP40" s="167" t="e">
        <f>#REF!*#REF! +#REF! *#REF! +#REF! *#REF! +#REF! *#REF! +#REF! *#REF!</f>
        <v>#REF!</v>
      </c>
      <c r="DEQ40" s="167" t="e">
        <f>#REF!*#REF! +#REF! *#REF! +#REF! *#REF! +#REF! *#REF! +#REF! *#REF!</f>
        <v>#REF!</v>
      </c>
      <c r="DER40" s="167" t="e">
        <f>#REF!*#REF! +#REF! *#REF! +#REF! *#REF! +#REF! *#REF! +#REF! *#REF!</f>
        <v>#REF!</v>
      </c>
      <c r="DES40" s="167" t="e">
        <f>#REF!*#REF! +#REF! *#REF! +#REF! *#REF! +#REF! *#REF! +#REF! *#REF!</f>
        <v>#REF!</v>
      </c>
      <c r="DET40" s="167" t="e">
        <f>#REF!*#REF! +#REF! *#REF! +#REF! *#REF! +#REF! *#REF! +#REF! *#REF!</f>
        <v>#REF!</v>
      </c>
      <c r="DEU40" s="167" t="e">
        <f>#REF!*#REF! +#REF! *#REF! +#REF! *#REF! +#REF! *#REF! +#REF! *#REF!</f>
        <v>#REF!</v>
      </c>
      <c r="DEV40" s="167" t="e">
        <f>#REF!*#REF! +#REF! *#REF! +#REF! *#REF! +#REF! *#REF! +#REF! *#REF!</f>
        <v>#REF!</v>
      </c>
      <c r="DEW40" s="167" t="e">
        <f>#REF!*#REF! +#REF! *#REF! +#REF! *#REF! +#REF! *#REF! +#REF! *#REF!</f>
        <v>#REF!</v>
      </c>
      <c r="DEX40" s="167" t="e">
        <f>#REF!*#REF! +#REF! *#REF! +#REF! *#REF! +#REF! *#REF! +#REF! *#REF!</f>
        <v>#REF!</v>
      </c>
      <c r="DEY40" s="167" t="e">
        <f>#REF!*#REF! +#REF! *#REF! +#REF! *#REF! +#REF! *#REF! +#REF! *#REF!</f>
        <v>#REF!</v>
      </c>
      <c r="DEZ40" s="167" t="e">
        <f>#REF!*#REF! +#REF! *#REF! +#REF! *#REF! +#REF! *#REF! +#REF! *#REF!</f>
        <v>#REF!</v>
      </c>
      <c r="DFA40" s="167" t="e">
        <f>#REF!*#REF! +#REF! *#REF! +#REF! *#REF! +#REF! *#REF! +#REF! *#REF!</f>
        <v>#REF!</v>
      </c>
      <c r="DFB40" s="167" t="e">
        <f>#REF!*#REF! +#REF! *#REF! +#REF! *#REF! +#REF! *#REF! +#REF! *#REF!</f>
        <v>#REF!</v>
      </c>
      <c r="DFC40" s="167" t="e">
        <f>#REF!*#REF! +#REF! *#REF! +#REF! *#REF! +#REF! *#REF! +#REF! *#REF!</f>
        <v>#REF!</v>
      </c>
      <c r="DFD40" s="167" t="e">
        <f>#REF!*#REF! +#REF! *#REF! +#REF! *#REF! +#REF! *#REF! +#REF! *#REF!</f>
        <v>#REF!</v>
      </c>
      <c r="DFE40" s="167" t="e">
        <f>#REF!*#REF! +#REF! *#REF! +#REF! *#REF! +#REF! *#REF! +#REF! *#REF!</f>
        <v>#REF!</v>
      </c>
      <c r="DFF40" s="167" t="e">
        <f>#REF!*#REF! +#REF! *#REF! +#REF! *#REF! +#REF! *#REF! +#REF! *#REF!</f>
        <v>#REF!</v>
      </c>
      <c r="DFG40" s="167" t="e">
        <f>#REF!*#REF! +#REF! *#REF! +#REF! *#REF! +#REF! *#REF! +#REF! *#REF!</f>
        <v>#REF!</v>
      </c>
      <c r="DFH40" s="167" t="e">
        <f>#REF!*#REF! +#REF! *#REF! +#REF! *#REF! +#REF! *#REF! +#REF! *#REF!</f>
        <v>#REF!</v>
      </c>
      <c r="DFI40" s="167" t="e">
        <f>#REF!*#REF! +#REF! *#REF! +#REF! *#REF! +#REF! *#REF! +#REF! *#REF!</f>
        <v>#REF!</v>
      </c>
      <c r="DFJ40" s="167" t="e">
        <f>#REF!*#REF! +#REF! *#REF! +#REF! *#REF! +#REF! *#REF! +#REF! *#REF!</f>
        <v>#REF!</v>
      </c>
      <c r="DFK40" s="167" t="e">
        <f>#REF!*#REF! +#REF! *#REF! +#REF! *#REF! +#REF! *#REF! +#REF! *#REF!</f>
        <v>#REF!</v>
      </c>
      <c r="DFL40" s="167" t="e">
        <f>#REF!*#REF! +#REF! *#REF! +#REF! *#REF! +#REF! *#REF! +#REF! *#REF!</f>
        <v>#REF!</v>
      </c>
      <c r="DFM40" s="167" t="e">
        <f>#REF!*#REF! +#REF! *#REF! +#REF! *#REF! +#REF! *#REF! +#REF! *#REF!</f>
        <v>#REF!</v>
      </c>
      <c r="DFN40" s="167" t="e">
        <f>#REF!*#REF! +#REF! *#REF! +#REF! *#REF! +#REF! *#REF! +#REF! *#REF!</f>
        <v>#REF!</v>
      </c>
      <c r="DFO40" s="167" t="e">
        <f>#REF!*#REF! +#REF! *#REF! +#REF! *#REF! +#REF! *#REF! +#REF! *#REF!</f>
        <v>#REF!</v>
      </c>
      <c r="DFP40" s="167" t="e">
        <f>#REF!*#REF! +#REF! *#REF! +#REF! *#REF! +#REF! *#REF! +#REF! *#REF!</f>
        <v>#REF!</v>
      </c>
      <c r="DFQ40" s="167" t="e">
        <f>#REF!*#REF! +#REF! *#REF! +#REF! *#REF! +#REF! *#REF! +#REF! *#REF!</f>
        <v>#REF!</v>
      </c>
      <c r="DFR40" s="167" t="e">
        <f>#REF!*#REF! +#REF! *#REF! +#REF! *#REF! +#REF! *#REF! +#REF! *#REF!</f>
        <v>#REF!</v>
      </c>
      <c r="DFS40" s="167" t="e">
        <f>#REF!*#REF! +#REF! *#REF! +#REF! *#REF! +#REF! *#REF! +#REF! *#REF!</f>
        <v>#REF!</v>
      </c>
      <c r="DFT40" s="167" t="e">
        <f>#REF!*#REF! +#REF! *#REF! +#REF! *#REF! +#REF! *#REF! +#REF! *#REF!</f>
        <v>#REF!</v>
      </c>
      <c r="DFU40" s="167" t="e">
        <f>#REF!*#REF! +#REF! *#REF! +#REF! *#REF! +#REF! *#REF! +#REF! *#REF!</f>
        <v>#REF!</v>
      </c>
      <c r="DFV40" s="167" t="e">
        <f>#REF!*#REF! +#REF! *#REF! +#REF! *#REF! +#REF! *#REF! +#REF! *#REF!</f>
        <v>#REF!</v>
      </c>
      <c r="DFW40" s="167" t="e">
        <f>#REF!*#REF! +#REF! *#REF! +#REF! *#REF! +#REF! *#REF! +#REF! *#REF!</f>
        <v>#REF!</v>
      </c>
      <c r="DFX40" s="167" t="e">
        <f>#REF!*#REF! +#REF! *#REF! +#REF! *#REF! +#REF! *#REF! +#REF! *#REF!</f>
        <v>#REF!</v>
      </c>
      <c r="DFY40" s="167" t="e">
        <f>#REF!*#REF! +#REF! *#REF! +#REF! *#REF! +#REF! *#REF! +#REF! *#REF!</f>
        <v>#REF!</v>
      </c>
      <c r="DFZ40" s="167" t="e">
        <f>#REF!*#REF! +#REF! *#REF! +#REF! *#REF! +#REF! *#REF! +#REF! *#REF!</f>
        <v>#REF!</v>
      </c>
      <c r="DGA40" s="167" t="e">
        <f>#REF!*#REF! +#REF! *#REF! +#REF! *#REF! +#REF! *#REF! +#REF! *#REF!</f>
        <v>#REF!</v>
      </c>
      <c r="DGB40" s="167" t="e">
        <f>#REF!*#REF! +#REF! *#REF! +#REF! *#REF! +#REF! *#REF! +#REF! *#REF!</f>
        <v>#REF!</v>
      </c>
      <c r="DGC40" s="167" t="e">
        <f>#REF!*#REF! +#REF! *#REF! +#REF! *#REF! +#REF! *#REF! +#REF! *#REF!</f>
        <v>#REF!</v>
      </c>
      <c r="DGD40" s="167" t="e">
        <f>#REF!*#REF! +#REF! *#REF! +#REF! *#REF! +#REF! *#REF! +#REF! *#REF!</f>
        <v>#REF!</v>
      </c>
      <c r="DGE40" s="167" t="e">
        <f>#REF!*#REF! +#REF! *#REF! +#REF! *#REF! +#REF! *#REF! +#REF! *#REF!</f>
        <v>#REF!</v>
      </c>
      <c r="DGF40" s="167" t="e">
        <f>#REF!*#REF! +#REF! *#REF! +#REF! *#REF! +#REF! *#REF! +#REF! *#REF!</f>
        <v>#REF!</v>
      </c>
      <c r="DGG40" s="167" t="e">
        <f>#REF!*#REF! +#REF! *#REF! +#REF! *#REF! +#REF! *#REF! +#REF! *#REF!</f>
        <v>#REF!</v>
      </c>
      <c r="DGH40" s="167" t="e">
        <f>#REF!*#REF! +#REF! *#REF! +#REF! *#REF! +#REF! *#REF! +#REF! *#REF!</f>
        <v>#REF!</v>
      </c>
      <c r="DGI40" s="167" t="e">
        <f>#REF!*#REF! +#REF! *#REF! +#REF! *#REF! +#REF! *#REF! +#REF! *#REF!</f>
        <v>#REF!</v>
      </c>
      <c r="DGJ40" s="167" t="e">
        <f>#REF!*#REF! +#REF! *#REF! +#REF! *#REF! +#REF! *#REF! +#REF! *#REF!</f>
        <v>#REF!</v>
      </c>
      <c r="DGK40" s="167" t="e">
        <f>#REF!*#REF! +#REF! *#REF! +#REF! *#REF! +#REF! *#REF! +#REF! *#REF!</f>
        <v>#REF!</v>
      </c>
      <c r="DGL40" s="167" t="e">
        <f>#REF!*#REF! +#REF! *#REF! +#REF! *#REF! +#REF! *#REF! +#REF! *#REF!</f>
        <v>#REF!</v>
      </c>
      <c r="DGM40" s="167" t="e">
        <f>#REF!*#REF! +#REF! *#REF! +#REF! *#REF! +#REF! *#REF! +#REF! *#REF!</f>
        <v>#REF!</v>
      </c>
      <c r="DGN40" s="167" t="e">
        <f>#REF!*#REF! +#REF! *#REF! +#REF! *#REF! +#REF! *#REF! +#REF! *#REF!</f>
        <v>#REF!</v>
      </c>
      <c r="DGO40" s="167" t="e">
        <f>#REF!*#REF! +#REF! *#REF! +#REF! *#REF! +#REF! *#REF! +#REF! *#REF!</f>
        <v>#REF!</v>
      </c>
      <c r="DGP40" s="167" t="e">
        <f>#REF!*#REF! +#REF! *#REF! +#REF! *#REF! +#REF! *#REF! +#REF! *#REF!</f>
        <v>#REF!</v>
      </c>
      <c r="DGQ40" s="167" t="e">
        <f>#REF!*#REF! +#REF! *#REF! +#REF! *#REF! +#REF! *#REF! +#REF! *#REF!</f>
        <v>#REF!</v>
      </c>
      <c r="DGR40" s="167" t="e">
        <f>#REF!*#REF! +#REF! *#REF! +#REF! *#REF! +#REF! *#REF! +#REF! *#REF!</f>
        <v>#REF!</v>
      </c>
      <c r="DGS40" s="167" t="e">
        <f>#REF!*#REF! +#REF! *#REF! +#REF! *#REF! +#REF! *#REF! +#REF! *#REF!</f>
        <v>#REF!</v>
      </c>
      <c r="DGT40" s="167" t="e">
        <f>#REF!*#REF! +#REF! *#REF! +#REF! *#REF! +#REF! *#REF! +#REF! *#REF!</f>
        <v>#REF!</v>
      </c>
      <c r="DGU40" s="167" t="e">
        <f>#REF!*#REF! +#REF! *#REF! +#REF! *#REF! +#REF! *#REF! +#REF! *#REF!</f>
        <v>#REF!</v>
      </c>
      <c r="DGV40" s="167" t="e">
        <f>#REF!*#REF! +#REF! *#REF! +#REF! *#REF! +#REF! *#REF! +#REF! *#REF!</f>
        <v>#REF!</v>
      </c>
      <c r="DGW40" s="167" t="e">
        <f>#REF!*#REF! +#REF! *#REF! +#REF! *#REF! +#REF! *#REF! +#REF! *#REF!</f>
        <v>#REF!</v>
      </c>
      <c r="DGX40" s="167" t="e">
        <f>#REF!*#REF! +#REF! *#REF! +#REF! *#REF! +#REF! *#REF! +#REF! *#REF!</f>
        <v>#REF!</v>
      </c>
      <c r="DGY40" s="167" t="e">
        <f>#REF!*#REF! +#REF! *#REF! +#REF! *#REF! +#REF! *#REF! +#REF! *#REF!</f>
        <v>#REF!</v>
      </c>
      <c r="DGZ40" s="167" t="e">
        <f>#REF!*#REF! +#REF! *#REF! +#REF! *#REF! +#REF! *#REF! +#REF! *#REF!</f>
        <v>#REF!</v>
      </c>
      <c r="DHA40" s="167" t="e">
        <f>#REF!*#REF! +#REF! *#REF! +#REF! *#REF! +#REF! *#REF! +#REF! *#REF!</f>
        <v>#REF!</v>
      </c>
      <c r="DHB40" s="167" t="e">
        <f>#REF!*#REF! +#REF! *#REF! +#REF! *#REF! +#REF! *#REF! +#REF! *#REF!</f>
        <v>#REF!</v>
      </c>
      <c r="DHC40" s="167" t="e">
        <f>#REF!*#REF! +#REF! *#REF! +#REF! *#REF! +#REF! *#REF! +#REF! *#REF!</f>
        <v>#REF!</v>
      </c>
      <c r="DHD40" s="167" t="e">
        <f>#REF!*#REF! +#REF! *#REF! +#REF! *#REF! +#REF! *#REF! +#REF! *#REF!</f>
        <v>#REF!</v>
      </c>
      <c r="DHE40" s="167" t="e">
        <f>#REF!*#REF! +#REF! *#REF! +#REF! *#REF! +#REF! *#REF! +#REF! *#REF!</f>
        <v>#REF!</v>
      </c>
      <c r="DHF40" s="167" t="e">
        <f>#REF!*#REF! +#REF! *#REF! +#REF! *#REF! +#REF! *#REF! +#REF! *#REF!</f>
        <v>#REF!</v>
      </c>
      <c r="DHG40" s="167" t="e">
        <f>#REF!*#REF! +#REF! *#REF! +#REF! *#REF! +#REF! *#REF! +#REF! *#REF!</f>
        <v>#REF!</v>
      </c>
      <c r="DHH40" s="167" t="e">
        <f>#REF!*#REF! +#REF! *#REF! +#REF! *#REF! +#REF! *#REF! +#REF! *#REF!</f>
        <v>#REF!</v>
      </c>
      <c r="DHI40" s="167" t="e">
        <f>#REF!*#REF! +#REF! *#REF! +#REF! *#REF! +#REF! *#REF! +#REF! *#REF!</f>
        <v>#REF!</v>
      </c>
      <c r="DHJ40" s="167" t="e">
        <f>#REF!*#REF! +#REF! *#REF! +#REF! *#REF! +#REF! *#REF! +#REF! *#REF!</f>
        <v>#REF!</v>
      </c>
      <c r="DHK40" s="167" t="e">
        <f>#REF!*#REF! +#REF! *#REF! +#REF! *#REF! +#REF! *#REF! +#REF! *#REF!</f>
        <v>#REF!</v>
      </c>
      <c r="DHL40" s="167" t="e">
        <f>#REF!*#REF! +#REF! *#REF! +#REF! *#REF! +#REF! *#REF! +#REF! *#REF!</f>
        <v>#REF!</v>
      </c>
      <c r="DHM40" s="167" t="e">
        <f>#REF!*#REF! +#REF! *#REF! +#REF! *#REF! +#REF! *#REF! +#REF! *#REF!</f>
        <v>#REF!</v>
      </c>
      <c r="DHN40" s="167" t="e">
        <f>#REF!*#REF! +#REF! *#REF! +#REF! *#REF! +#REF! *#REF! +#REF! *#REF!</f>
        <v>#REF!</v>
      </c>
      <c r="DHO40" s="167" t="e">
        <f>#REF!*#REF! +#REF! *#REF! +#REF! *#REF! +#REF! *#REF! +#REF! *#REF!</f>
        <v>#REF!</v>
      </c>
      <c r="DHP40" s="167" t="e">
        <f>#REF!*#REF! +#REF! *#REF! +#REF! *#REF! +#REF! *#REF! +#REF! *#REF!</f>
        <v>#REF!</v>
      </c>
      <c r="DHQ40" s="167" t="e">
        <f>#REF!*#REF! +#REF! *#REF! +#REF! *#REF! +#REF! *#REF! +#REF! *#REF!</f>
        <v>#REF!</v>
      </c>
      <c r="DHR40" s="167" t="e">
        <f>#REF!*#REF! +#REF! *#REF! +#REF! *#REF! +#REF! *#REF! +#REF! *#REF!</f>
        <v>#REF!</v>
      </c>
      <c r="DHS40" s="167" t="e">
        <f>#REF!*#REF! +#REF! *#REF! +#REF! *#REF! +#REF! *#REF! +#REF! *#REF!</f>
        <v>#REF!</v>
      </c>
      <c r="DHT40" s="167" t="e">
        <f>#REF!*#REF! +#REF! *#REF! +#REF! *#REF! +#REF! *#REF! +#REF! *#REF!</f>
        <v>#REF!</v>
      </c>
      <c r="DHU40" s="167" t="e">
        <f>#REF!*#REF! +#REF! *#REF! +#REF! *#REF! +#REF! *#REF! +#REF! *#REF!</f>
        <v>#REF!</v>
      </c>
      <c r="DHV40" s="167" t="e">
        <f>#REF!*#REF! +#REF! *#REF! +#REF! *#REF! +#REF! *#REF! +#REF! *#REF!</f>
        <v>#REF!</v>
      </c>
      <c r="DHW40" s="167" t="e">
        <f>#REF!*#REF! +#REF! *#REF! +#REF! *#REF! +#REF! *#REF! +#REF! *#REF!</f>
        <v>#REF!</v>
      </c>
      <c r="DHX40" s="167" t="e">
        <f>#REF!*#REF! +#REF! *#REF! +#REF! *#REF! +#REF! *#REF! +#REF! *#REF!</f>
        <v>#REF!</v>
      </c>
      <c r="DHY40" s="167" t="e">
        <f>#REF!*#REF! +#REF! *#REF! +#REF! *#REF! +#REF! *#REF! +#REF! *#REF!</f>
        <v>#REF!</v>
      </c>
      <c r="DHZ40" s="167" t="e">
        <f>#REF!*#REF! +#REF! *#REF! +#REF! *#REF! +#REF! *#REF! +#REF! *#REF!</f>
        <v>#REF!</v>
      </c>
      <c r="DIA40" s="167" t="e">
        <f>#REF!*#REF! +#REF! *#REF! +#REF! *#REF! +#REF! *#REF! +#REF! *#REF!</f>
        <v>#REF!</v>
      </c>
      <c r="DIB40" s="167" t="e">
        <f>#REF!*#REF! +#REF! *#REF! +#REF! *#REF! +#REF! *#REF! +#REF! *#REF!</f>
        <v>#REF!</v>
      </c>
      <c r="DIC40" s="167" t="e">
        <f>#REF!*#REF! +#REF! *#REF! +#REF! *#REF! +#REF! *#REF! +#REF! *#REF!</f>
        <v>#REF!</v>
      </c>
      <c r="DID40" s="167" t="e">
        <f>#REF!*#REF! +#REF! *#REF! +#REF! *#REF! +#REF! *#REF! +#REF! *#REF!</f>
        <v>#REF!</v>
      </c>
      <c r="DIE40" s="167" t="e">
        <f>#REF!*#REF! +#REF! *#REF! +#REF! *#REF! +#REF! *#REF! +#REF! *#REF!</f>
        <v>#REF!</v>
      </c>
      <c r="DIF40" s="167" t="e">
        <f>#REF!*#REF! +#REF! *#REF! +#REF! *#REF! +#REF! *#REF! +#REF! *#REF!</f>
        <v>#REF!</v>
      </c>
      <c r="DIG40" s="167" t="e">
        <f>#REF!*#REF! +#REF! *#REF! +#REF! *#REF! +#REF! *#REF! +#REF! *#REF!</f>
        <v>#REF!</v>
      </c>
      <c r="DIH40" s="167" t="e">
        <f>#REF!*#REF! +#REF! *#REF! +#REF! *#REF! +#REF! *#REF! +#REF! *#REF!</f>
        <v>#REF!</v>
      </c>
      <c r="DII40" s="167" t="e">
        <f>#REF!*#REF! +#REF! *#REF! +#REF! *#REF! +#REF! *#REF! +#REF! *#REF!</f>
        <v>#REF!</v>
      </c>
      <c r="DIJ40" s="167" t="e">
        <f>#REF!*#REF! +#REF! *#REF! +#REF! *#REF! +#REF! *#REF! +#REF! *#REF!</f>
        <v>#REF!</v>
      </c>
      <c r="DIK40" s="167" t="e">
        <f>#REF!*#REF! +#REF! *#REF! +#REF! *#REF! +#REF! *#REF! +#REF! *#REF!</f>
        <v>#REF!</v>
      </c>
      <c r="DIL40" s="167" t="e">
        <f>#REF!*#REF! +#REF! *#REF! +#REF! *#REF! +#REF! *#REF! +#REF! *#REF!</f>
        <v>#REF!</v>
      </c>
      <c r="DIM40" s="167" t="e">
        <f>#REF!*#REF! +#REF! *#REF! +#REF! *#REF! +#REF! *#REF! +#REF! *#REF!</f>
        <v>#REF!</v>
      </c>
      <c r="DIN40" s="167" t="e">
        <f>#REF!*#REF! +#REF! *#REF! +#REF! *#REF! +#REF! *#REF! +#REF! *#REF!</f>
        <v>#REF!</v>
      </c>
      <c r="DIO40" s="167" t="e">
        <f>#REF!*#REF! +#REF! *#REF! +#REF! *#REF! +#REF! *#REF! +#REF! *#REF!</f>
        <v>#REF!</v>
      </c>
      <c r="DIP40" s="167" t="e">
        <f>#REF!*#REF! +#REF! *#REF! +#REF! *#REF! +#REF! *#REF! +#REF! *#REF!</f>
        <v>#REF!</v>
      </c>
      <c r="DIQ40" s="167" t="e">
        <f>#REF!*#REF! +#REF! *#REF! +#REF! *#REF! +#REF! *#REF! +#REF! *#REF!</f>
        <v>#REF!</v>
      </c>
      <c r="DIR40" s="167" t="e">
        <f>#REF!*#REF! +#REF! *#REF! +#REF! *#REF! +#REF! *#REF! +#REF! *#REF!</f>
        <v>#REF!</v>
      </c>
      <c r="DIS40" s="167" t="e">
        <f>#REF!*#REF! +#REF! *#REF! +#REF! *#REF! +#REF! *#REF! +#REF! *#REF!</f>
        <v>#REF!</v>
      </c>
      <c r="DIT40" s="167" t="e">
        <f>#REF!*#REF! +#REF! *#REF! +#REF! *#REF! +#REF! *#REF! +#REF! *#REF!</f>
        <v>#REF!</v>
      </c>
      <c r="DIU40" s="167" t="e">
        <f>#REF!*#REF! +#REF! *#REF! +#REF! *#REF! +#REF! *#REF! +#REF! *#REF!</f>
        <v>#REF!</v>
      </c>
      <c r="DIV40" s="167" t="e">
        <f>#REF!*#REF! +#REF! *#REF! +#REF! *#REF! +#REF! *#REF! +#REF! *#REF!</f>
        <v>#REF!</v>
      </c>
      <c r="DIW40" s="167" t="e">
        <f>#REF!*#REF! +#REF! *#REF! +#REF! *#REF! +#REF! *#REF! +#REF! *#REF!</f>
        <v>#REF!</v>
      </c>
      <c r="DIX40" s="167" t="e">
        <f>#REF!*#REF! +#REF! *#REF! +#REF! *#REF! +#REF! *#REF! +#REF! *#REF!</f>
        <v>#REF!</v>
      </c>
      <c r="DIY40" s="167" t="e">
        <f>#REF!*#REF! +#REF! *#REF! +#REF! *#REF! +#REF! *#REF! +#REF! *#REF!</f>
        <v>#REF!</v>
      </c>
      <c r="DIZ40" s="167" t="e">
        <f>#REF!*#REF! +#REF! *#REF! +#REF! *#REF! +#REF! *#REF! +#REF! *#REF!</f>
        <v>#REF!</v>
      </c>
      <c r="DJA40" s="167" t="e">
        <f>#REF!*#REF! +#REF! *#REF! +#REF! *#REF! +#REF! *#REF! +#REF! *#REF!</f>
        <v>#REF!</v>
      </c>
      <c r="DJB40" s="167" t="e">
        <f>#REF!*#REF! +#REF! *#REF! +#REF! *#REF! +#REF! *#REF! +#REF! *#REF!</f>
        <v>#REF!</v>
      </c>
      <c r="DJC40" s="167" t="e">
        <f>#REF!*#REF! +#REF! *#REF! +#REF! *#REF! +#REF! *#REF! +#REF! *#REF!</f>
        <v>#REF!</v>
      </c>
      <c r="DJD40" s="167" t="e">
        <f>#REF!*#REF! +#REF! *#REF! +#REF! *#REF! +#REF! *#REF! +#REF! *#REF!</f>
        <v>#REF!</v>
      </c>
      <c r="DJE40" s="167" t="e">
        <f>#REF!*#REF! +#REF! *#REF! +#REF! *#REF! +#REF! *#REF! +#REF! *#REF!</f>
        <v>#REF!</v>
      </c>
      <c r="DJF40" s="167" t="e">
        <f>#REF!*#REF! +#REF! *#REF! +#REF! *#REF! +#REF! *#REF! +#REF! *#REF!</f>
        <v>#REF!</v>
      </c>
      <c r="DJG40" s="167" t="e">
        <f>#REF!*#REF! +#REF! *#REF! +#REF! *#REF! +#REF! *#REF! +#REF! *#REF!</f>
        <v>#REF!</v>
      </c>
      <c r="DJH40" s="167" t="e">
        <f>#REF!*#REF! +#REF! *#REF! +#REF! *#REF! +#REF! *#REF! +#REF! *#REF!</f>
        <v>#REF!</v>
      </c>
      <c r="DJI40" s="167" t="e">
        <f>#REF!*#REF! +#REF! *#REF! +#REF! *#REF! +#REF! *#REF! +#REF! *#REF!</f>
        <v>#REF!</v>
      </c>
      <c r="DJJ40" s="167" t="e">
        <f>#REF!*#REF! +#REF! *#REF! +#REF! *#REF! +#REF! *#REF! +#REF! *#REF!</f>
        <v>#REF!</v>
      </c>
      <c r="DJK40" s="167" t="e">
        <f>#REF!*#REF! +#REF! *#REF! +#REF! *#REF! +#REF! *#REF! +#REF! *#REF!</f>
        <v>#REF!</v>
      </c>
      <c r="DJL40" s="167" t="e">
        <f>#REF!*#REF! +#REF! *#REF! +#REF! *#REF! +#REF! *#REF! +#REF! *#REF!</f>
        <v>#REF!</v>
      </c>
      <c r="DJM40" s="167" t="e">
        <f>#REF!*#REF! +#REF! *#REF! +#REF! *#REF! +#REF! *#REF! +#REF! *#REF!</f>
        <v>#REF!</v>
      </c>
      <c r="DJN40" s="167" t="e">
        <f>#REF!*#REF! +#REF! *#REF! +#REF! *#REF! +#REF! *#REF! +#REF! *#REF!</f>
        <v>#REF!</v>
      </c>
      <c r="DJO40" s="167" t="e">
        <f>#REF!*#REF! +#REF! *#REF! +#REF! *#REF! +#REF! *#REF! +#REF! *#REF!</f>
        <v>#REF!</v>
      </c>
      <c r="DJP40" s="167" t="e">
        <f>#REF!*#REF! +#REF! *#REF! +#REF! *#REF! +#REF! *#REF! +#REF! *#REF!</f>
        <v>#REF!</v>
      </c>
      <c r="DJQ40" s="167" t="e">
        <f>#REF!*#REF! +#REF! *#REF! +#REF! *#REF! +#REF! *#REF! +#REF! *#REF!</f>
        <v>#REF!</v>
      </c>
      <c r="DJR40" s="167" t="e">
        <f>#REF!*#REF! +#REF! *#REF! +#REF! *#REF! +#REF! *#REF! +#REF! *#REF!</f>
        <v>#REF!</v>
      </c>
      <c r="DJS40" s="167" t="e">
        <f>#REF!*#REF! +#REF! *#REF! +#REF! *#REF! +#REF! *#REF! +#REF! *#REF!</f>
        <v>#REF!</v>
      </c>
      <c r="DJT40" s="167" t="e">
        <f>#REF!*#REF! +#REF! *#REF! +#REF! *#REF! +#REF! *#REF! +#REF! *#REF!</f>
        <v>#REF!</v>
      </c>
      <c r="DJU40" s="167" t="e">
        <f>#REF!*#REF! +#REF! *#REF! +#REF! *#REF! +#REF! *#REF! +#REF! *#REF!</f>
        <v>#REF!</v>
      </c>
      <c r="DJV40" s="167" t="e">
        <f>#REF!*#REF! +#REF! *#REF! +#REF! *#REF! +#REF! *#REF! +#REF! *#REF!</f>
        <v>#REF!</v>
      </c>
      <c r="DJW40" s="167" t="e">
        <f>#REF!*#REF! +#REF! *#REF! +#REF! *#REF! +#REF! *#REF! +#REF! *#REF!</f>
        <v>#REF!</v>
      </c>
      <c r="DJX40" s="167" t="e">
        <f>#REF!*#REF! +#REF! *#REF! +#REF! *#REF! +#REF! *#REF! +#REF! *#REF!</f>
        <v>#REF!</v>
      </c>
      <c r="DJY40" s="167" t="e">
        <f>#REF!*#REF! +#REF! *#REF! +#REF! *#REF! +#REF! *#REF! +#REF! *#REF!</f>
        <v>#REF!</v>
      </c>
      <c r="DJZ40" s="167" t="e">
        <f>#REF!*#REF! +#REF! *#REF! +#REF! *#REF! +#REF! *#REF! +#REF! *#REF!</f>
        <v>#REF!</v>
      </c>
      <c r="DKA40" s="167" t="e">
        <f>#REF!*#REF! +#REF! *#REF! +#REF! *#REF! +#REF! *#REF! +#REF! *#REF!</f>
        <v>#REF!</v>
      </c>
      <c r="DKB40" s="167" t="e">
        <f>#REF!*#REF! +#REF! *#REF! +#REF! *#REF! +#REF! *#REF! +#REF! *#REF!</f>
        <v>#REF!</v>
      </c>
      <c r="DKC40" s="167" t="e">
        <f>#REF!*#REF! +#REF! *#REF! +#REF! *#REF! +#REF! *#REF! +#REF! *#REF!</f>
        <v>#REF!</v>
      </c>
      <c r="DKD40" s="167" t="e">
        <f>#REF!*#REF! +#REF! *#REF! +#REF! *#REF! +#REF! *#REF! +#REF! *#REF!</f>
        <v>#REF!</v>
      </c>
      <c r="DKE40" s="167" t="e">
        <f>#REF!*#REF! +#REF! *#REF! +#REF! *#REF! +#REF! *#REF! +#REF! *#REF!</f>
        <v>#REF!</v>
      </c>
      <c r="DKF40" s="167" t="e">
        <f>#REF!*#REF! +#REF! *#REF! +#REF! *#REF! +#REF! *#REF! +#REF! *#REF!</f>
        <v>#REF!</v>
      </c>
      <c r="DKG40" s="167" t="e">
        <f>#REF!*#REF! +#REF! *#REF! +#REF! *#REF! +#REF! *#REF! +#REF! *#REF!</f>
        <v>#REF!</v>
      </c>
      <c r="DKH40" s="167" t="e">
        <f>#REF!*#REF! +#REF! *#REF! +#REF! *#REF! +#REF! *#REF! +#REF! *#REF!</f>
        <v>#REF!</v>
      </c>
      <c r="DKI40" s="167" t="e">
        <f>#REF!*#REF! +#REF! *#REF! +#REF! *#REF! +#REF! *#REF! +#REF! *#REF!</f>
        <v>#REF!</v>
      </c>
      <c r="DKJ40" s="167" t="e">
        <f>#REF!*#REF! +#REF! *#REF! +#REF! *#REF! +#REF! *#REF! +#REF! *#REF!</f>
        <v>#REF!</v>
      </c>
      <c r="DKK40" s="167" t="e">
        <f>#REF!*#REF! +#REF! *#REF! +#REF! *#REF! +#REF! *#REF! +#REF! *#REF!</f>
        <v>#REF!</v>
      </c>
      <c r="DKL40" s="167" t="e">
        <f>#REF!*#REF! +#REF! *#REF! +#REF! *#REF! +#REF! *#REF! +#REF! *#REF!</f>
        <v>#REF!</v>
      </c>
      <c r="DKM40" s="167" t="e">
        <f>#REF!*#REF! +#REF! *#REF! +#REF! *#REF! +#REF! *#REF! +#REF! *#REF!</f>
        <v>#REF!</v>
      </c>
      <c r="DKN40" s="167" t="e">
        <f>#REF!*#REF! +#REF! *#REF! +#REF! *#REF! +#REF! *#REF! +#REF! *#REF!</f>
        <v>#REF!</v>
      </c>
      <c r="DKO40" s="167" t="e">
        <f>#REF!*#REF! +#REF! *#REF! +#REF! *#REF! +#REF! *#REF! +#REF! *#REF!</f>
        <v>#REF!</v>
      </c>
      <c r="DKP40" s="167" t="e">
        <f>#REF!*#REF! +#REF! *#REF! +#REF! *#REF! +#REF! *#REF! +#REF! *#REF!</f>
        <v>#REF!</v>
      </c>
      <c r="DKQ40" s="167" t="e">
        <f>#REF!*#REF! +#REF! *#REF! +#REF! *#REF! +#REF! *#REF! +#REF! *#REF!</f>
        <v>#REF!</v>
      </c>
      <c r="DKR40" s="167" t="e">
        <f>#REF!*#REF! +#REF! *#REF! +#REF! *#REF! +#REF! *#REF! +#REF! *#REF!</f>
        <v>#REF!</v>
      </c>
      <c r="DKS40" s="167" t="e">
        <f>#REF!*#REF! +#REF! *#REF! +#REF! *#REF! +#REF! *#REF! +#REF! *#REF!</f>
        <v>#REF!</v>
      </c>
      <c r="DKT40" s="167" t="e">
        <f>#REF!*#REF! +#REF! *#REF! +#REF! *#REF! +#REF! *#REF! +#REF! *#REF!</f>
        <v>#REF!</v>
      </c>
      <c r="DKU40" s="167" t="e">
        <f>#REF!*#REF! +#REF! *#REF! +#REF! *#REF! +#REF! *#REF! +#REF! *#REF!</f>
        <v>#REF!</v>
      </c>
      <c r="DKV40" s="167" t="e">
        <f>#REF!*#REF! +#REF! *#REF! +#REF! *#REF! +#REF! *#REF! +#REF! *#REF!</f>
        <v>#REF!</v>
      </c>
      <c r="DKW40" s="167" t="e">
        <f>#REF!*#REF! +#REF! *#REF! +#REF! *#REF! +#REF! *#REF! +#REF! *#REF!</f>
        <v>#REF!</v>
      </c>
      <c r="DKX40" s="167" t="e">
        <f>#REF!*#REF! +#REF! *#REF! +#REF! *#REF! +#REF! *#REF! +#REF! *#REF!</f>
        <v>#REF!</v>
      </c>
      <c r="DKY40" s="167" t="e">
        <f>#REF!*#REF! +#REF! *#REF! +#REF! *#REF! +#REF! *#REF! +#REF! *#REF!</f>
        <v>#REF!</v>
      </c>
      <c r="DKZ40" s="167" t="e">
        <f>#REF!*#REF! +#REF! *#REF! +#REF! *#REF! +#REF! *#REF! +#REF! *#REF!</f>
        <v>#REF!</v>
      </c>
      <c r="DLA40" s="167" t="e">
        <f>#REF!*#REF! +#REF! *#REF! +#REF! *#REF! +#REF! *#REF! +#REF! *#REF!</f>
        <v>#REF!</v>
      </c>
      <c r="DLB40" s="167" t="e">
        <f>#REF!*#REF! +#REF! *#REF! +#REF! *#REF! +#REF! *#REF! +#REF! *#REF!</f>
        <v>#REF!</v>
      </c>
      <c r="DLC40" s="167" t="e">
        <f>#REF!*#REF! +#REF! *#REF! +#REF! *#REF! +#REF! *#REF! +#REF! *#REF!</f>
        <v>#REF!</v>
      </c>
      <c r="DLD40" s="167" t="e">
        <f>#REF!*#REF! +#REF! *#REF! +#REF! *#REF! +#REF! *#REF! +#REF! *#REF!</f>
        <v>#REF!</v>
      </c>
      <c r="DLE40" s="167" t="e">
        <f>#REF!*#REF! +#REF! *#REF! +#REF! *#REF! +#REF! *#REF! +#REF! *#REF!</f>
        <v>#REF!</v>
      </c>
      <c r="DLF40" s="167" t="e">
        <f>#REF!*#REF! +#REF! *#REF! +#REF! *#REF! +#REF! *#REF! +#REF! *#REF!</f>
        <v>#REF!</v>
      </c>
      <c r="DLG40" s="167" t="e">
        <f>#REF!*#REF! +#REF! *#REF! +#REF! *#REF! +#REF! *#REF! +#REF! *#REF!</f>
        <v>#REF!</v>
      </c>
      <c r="DLH40" s="167" t="e">
        <f>#REF!*#REF! +#REF! *#REF! +#REF! *#REF! +#REF! *#REF! +#REF! *#REF!</f>
        <v>#REF!</v>
      </c>
      <c r="DLI40" s="167" t="e">
        <f>#REF!*#REF! +#REF! *#REF! +#REF! *#REF! +#REF! *#REF! +#REF! *#REF!</f>
        <v>#REF!</v>
      </c>
      <c r="DLJ40" s="167" t="e">
        <f>#REF!*#REF! +#REF! *#REF! +#REF! *#REF! +#REF! *#REF! +#REF! *#REF!</f>
        <v>#REF!</v>
      </c>
      <c r="DLK40" s="167" t="e">
        <f>#REF!*#REF! +#REF! *#REF! +#REF! *#REF! +#REF! *#REF! +#REF! *#REF!</f>
        <v>#REF!</v>
      </c>
      <c r="DLL40" s="167" t="e">
        <f>#REF!*#REF! +#REF! *#REF! +#REF! *#REF! +#REF! *#REF! +#REF! *#REF!</f>
        <v>#REF!</v>
      </c>
      <c r="DLM40" s="167" t="e">
        <f>#REF!*#REF! +#REF! *#REF! +#REF! *#REF! +#REF! *#REF! +#REF! *#REF!</f>
        <v>#REF!</v>
      </c>
      <c r="DLN40" s="167" t="e">
        <f>#REF!*#REF! +#REF! *#REF! +#REF! *#REF! +#REF! *#REF! +#REF! *#REF!</f>
        <v>#REF!</v>
      </c>
      <c r="DLO40" s="167" t="e">
        <f>#REF!*#REF! +#REF! *#REF! +#REF! *#REF! +#REF! *#REF! +#REF! *#REF!</f>
        <v>#REF!</v>
      </c>
      <c r="DLP40" s="167" t="e">
        <f>#REF!*#REF! +#REF! *#REF! +#REF! *#REF! +#REF! *#REF! +#REF! *#REF!</f>
        <v>#REF!</v>
      </c>
      <c r="DLQ40" s="167" t="e">
        <f>#REF!*#REF! +#REF! *#REF! +#REF! *#REF! +#REF! *#REF! +#REF! *#REF!</f>
        <v>#REF!</v>
      </c>
      <c r="DLR40" s="167" t="e">
        <f>#REF!*#REF! +#REF! *#REF! +#REF! *#REF! +#REF! *#REF! +#REF! *#REF!</f>
        <v>#REF!</v>
      </c>
      <c r="DLS40" s="167" t="e">
        <f>#REF!*#REF! +#REF! *#REF! +#REF! *#REF! +#REF! *#REF! +#REF! *#REF!</f>
        <v>#REF!</v>
      </c>
      <c r="DLT40" s="167" t="e">
        <f>#REF!*#REF! +#REF! *#REF! +#REF! *#REF! +#REF! *#REF! +#REF! *#REF!</f>
        <v>#REF!</v>
      </c>
      <c r="DLU40" s="167" t="e">
        <f>#REF!*#REF! +#REF! *#REF! +#REF! *#REF! +#REF! *#REF! +#REF! *#REF!</f>
        <v>#REF!</v>
      </c>
      <c r="DLV40" s="167" t="e">
        <f>#REF!*#REF! +#REF! *#REF! +#REF! *#REF! +#REF! *#REF! +#REF! *#REF!</f>
        <v>#REF!</v>
      </c>
      <c r="DLW40" s="167" t="e">
        <f>#REF!*#REF! +#REF! *#REF! +#REF! *#REF! +#REF! *#REF! +#REF! *#REF!</f>
        <v>#REF!</v>
      </c>
      <c r="DLX40" s="167" t="e">
        <f>#REF!*#REF! +#REF! *#REF! +#REF! *#REF! +#REF! *#REF! +#REF! *#REF!</f>
        <v>#REF!</v>
      </c>
      <c r="DLY40" s="167" t="e">
        <f>#REF!*#REF! +#REF! *#REF! +#REF! *#REF! +#REF! *#REF! +#REF! *#REF!</f>
        <v>#REF!</v>
      </c>
      <c r="DLZ40" s="167" t="e">
        <f>#REF!*#REF! +#REF! *#REF! +#REF! *#REF! +#REF! *#REF! +#REF! *#REF!</f>
        <v>#REF!</v>
      </c>
      <c r="DMA40" s="167" t="e">
        <f>#REF!*#REF! +#REF! *#REF! +#REF! *#REF! +#REF! *#REF! +#REF! *#REF!</f>
        <v>#REF!</v>
      </c>
      <c r="DMB40" s="167" t="e">
        <f>#REF!*#REF! +#REF! *#REF! +#REF! *#REF! +#REF! *#REF! +#REF! *#REF!</f>
        <v>#REF!</v>
      </c>
      <c r="DMC40" s="167" t="e">
        <f>#REF!*#REF! +#REF! *#REF! +#REF! *#REF! +#REF! *#REF! +#REF! *#REF!</f>
        <v>#REF!</v>
      </c>
      <c r="DMD40" s="167" t="e">
        <f>#REF!*#REF! +#REF! *#REF! +#REF! *#REF! +#REF! *#REF! +#REF! *#REF!</f>
        <v>#REF!</v>
      </c>
      <c r="DME40" s="167" t="e">
        <f>#REF!*#REF! +#REF! *#REF! +#REF! *#REF! +#REF! *#REF! +#REF! *#REF!</f>
        <v>#REF!</v>
      </c>
      <c r="DMF40" s="167" t="e">
        <f>#REF!*#REF! +#REF! *#REF! +#REF! *#REF! +#REF! *#REF! +#REF! *#REF!</f>
        <v>#REF!</v>
      </c>
      <c r="DMG40" s="167" t="e">
        <f>#REF!*#REF! +#REF! *#REF! +#REF! *#REF! +#REF! *#REF! +#REF! *#REF!</f>
        <v>#REF!</v>
      </c>
      <c r="DMH40" s="167" t="e">
        <f>#REF!*#REF! +#REF! *#REF! +#REF! *#REF! +#REF! *#REF! +#REF! *#REF!</f>
        <v>#REF!</v>
      </c>
      <c r="DMI40" s="167" t="e">
        <f>#REF!*#REF! +#REF! *#REF! +#REF! *#REF! +#REF! *#REF! +#REF! *#REF!</f>
        <v>#REF!</v>
      </c>
      <c r="DMJ40" s="167" t="e">
        <f>#REF!*#REF! +#REF! *#REF! +#REF! *#REF! +#REF! *#REF! +#REF! *#REF!</f>
        <v>#REF!</v>
      </c>
      <c r="DMK40" s="167" t="e">
        <f>#REF!*#REF! +#REF! *#REF! +#REF! *#REF! +#REF! *#REF! +#REF! *#REF!</f>
        <v>#REF!</v>
      </c>
      <c r="DML40" s="167" t="e">
        <f>#REF!*#REF! +#REF! *#REF! +#REF! *#REF! +#REF! *#REF! +#REF! *#REF!</f>
        <v>#REF!</v>
      </c>
      <c r="DMM40" s="167" t="e">
        <f>#REF!*#REF! +#REF! *#REF! +#REF! *#REF! +#REF! *#REF! +#REF! *#REF!</f>
        <v>#REF!</v>
      </c>
      <c r="DMN40" s="167" t="e">
        <f>#REF!*#REF! +#REF! *#REF! +#REF! *#REF! +#REF! *#REF! +#REF! *#REF!</f>
        <v>#REF!</v>
      </c>
      <c r="DMO40" s="167" t="e">
        <f>#REF!*#REF! +#REF! *#REF! +#REF! *#REF! +#REF! *#REF! +#REF! *#REF!</f>
        <v>#REF!</v>
      </c>
      <c r="DMP40" s="167" t="e">
        <f>#REF!*#REF! +#REF! *#REF! +#REF! *#REF! +#REF! *#REF! +#REF! *#REF!</f>
        <v>#REF!</v>
      </c>
      <c r="DMQ40" s="167" t="e">
        <f>#REF!*#REF! +#REF! *#REF! +#REF! *#REF! +#REF! *#REF! +#REF! *#REF!</f>
        <v>#REF!</v>
      </c>
      <c r="DMR40" s="167" t="e">
        <f>#REF!*#REF! +#REF! *#REF! +#REF! *#REF! +#REF! *#REF! +#REF! *#REF!</f>
        <v>#REF!</v>
      </c>
      <c r="DMS40" s="167" t="e">
        <f>#REF!*#REF! +#REF! *#REF! +#REF! *#REF! +#REF! *#REF! +#REF! *#REF!</f>
        <v>#REF!</v>
      </c>
      <c r="DMT40" s="167" t="e">
        <f>#REF!*#REF! +#REF! *#REF! +#REF! *#REF! +#REF! *#REF! +#REF! *#REF!</f>
        <v>#REF!</v>
      </c>
      <c r="DMU40" s="167" t="e">
        <f>#REF!*#REF! +#REF! *#REF! +#REF! *#REF! +#REF! *#REF! +#REF! *#REF!</f>
        <v>#REF!</v>
      </c>
      <c r="DMV40" s="167" t="e">
        <f>#REF!*#REF! +#REF! *#REF! +#REF! *#REF! +#REF! *#REF! +#REF! *#REF!</f>
        <v>#REF!</v>
      </c>
      <c r="DMW40" s="167" t="e">
        <f>#REF!*#REF! +#REF! *#REF! +#REF! *#REF! +#REF! *#REF! +#REF! *#REF!</f>
        <v>#REF!</v>
      </c>
      <c r="DMX40" s="167" t="e">
        <f>#REF!*#REF! +#REF! *#REF! +#REF! *#REF! +#REF! *#REF! +#REF! *#REF!</f>
        <v>#REF!</v>
      </c>
      <c r="DMY40" s="167" t="e">
        <f>#REF!*#REF! +#REF! *#REF! +#REF! *#REF! +#REF! *#REF! +#REF! *#REF!</f>
        <v>#REF!</v>
      </c>
      <c r="DMZ40" s="167" t="e">
        <f>#REF!*#REF! +#REF! *#REF! +#REF! *#REF! +#REF! *#REF! +#REF! *#REF!</f>
        <v>#REF!</v>
      </c>
      <c r="DNA40" s="167" t="e">
        <f>#REF!*#REF! +#REF! *#REF! +#REF! *#REF! +#REF! *#REF! +#REF! *#REF!</f>
        <v>#REF!</v>
      </c>
      <c r="DNB40" s="167" t="e">
        <f>#REF!*#REF! +#REF! *#REF! +#REF! *#REF! +#REF! *#REF! +#REF! *#REF!</f>
        <v>#REF!</v>
      </c>
      <c r="DNC40" s="167" t="e">
        <f>#REF!*#REF! +#REF! *#REF! +#REF! *#REF! +#REF! *#REF! +#REF! *#REF!</f>
        <v>#REF!</v>
      </c>
      <c r="DND40" s="167" t="e">
        <f>#REF!*#REF! +#REF! *#REF! +#REF! *#REF! +#REF! *#REF! +#REF! *#REF!</f>
        <v>#REF!</v>
      </c>
      <c r="DNE40" s="167" t="e">
        <f>#REF!*#REF! +#REF! *#REF! +#REF! *#REF! +#REF! *#REF! +#REF! *#REF!</f>
        <v>#REF!</v>
      </c>
      <c r="DNF40" s="167" t="e">
        <f>#REF!*#REF! +#REF! *#REF! +#REF! *#REF! +#REF! *#REF! +#REF! *#REF!</f>
        <v>#REF!</v>
      </c>
      <c r="DNG40" s="167" t="e">
        <f>#REF!*#REF! +#REF! *#REF! +#REF! *#REF! +#REF! *#REF! +#REF! *#REF!</f>
        <v>#REF!</v>
      </c>
      <c r="DNH40" s="167" t="e">
        <f>#REF!*#REF! +#REF! *#REF! +#REF! *#REF! +#REF! *#REF! +#REF! *#REF!</f>
        <v>#REF!</v>
      </c>
      <c r="DNI40" s="167" t="e">
        <f>#REF!*#REF! +#REF! *#REF! +#REF! *#REF! +#REF! *#REF! +#REF! *#REF!</f>
        <v>#REF!</v>
      </c>
      <c r="DNJ40" s="167" t="e">
        <f>#REF!*#REF! +#REF! *#REF! +#REF! *#REF! +#REF! *#REF! +#REF! *#REF!</f>
        <v>#REF!</v>
      </c>
      <c r="DNK40" s="167" t="e">
        <f>#REF!*#REF! +#REF! *#REF! +#REF! *#REF! +#REF! *#REF! +#REF! *#REF!</f>
        <v>#REF!</v>
      </c>
      <c r="DNL40" s="167" t="e">
        <f>#REF!*#REF! +#REF! *#REF! +#REF! *#REF! +#REF! *#REF! +#REF! *#REF!</f>
        <v>#REF!</v>
      </c>
      <c r="DNM40" s="167" t="e">
        <f>#REF!*#REF! +#REF! *#REF! +#REF! *#REF! +#REF! *#REF! +#REF! *#REF!</f>
        <v>#REF!</v>
      </c>
      <c r="DNN40" s="167" t="e">
        <f>#REF!*#REF! +#REF! *#REF! +#REF! *#REF! +#REF! *#REF! +#REF! *#REF!</f>
        <v>#REF!</v>
      </c>
      <c r="DNO40" s="167" t="e">
        <f>#REF!*#REF! +#REF! *#REF! +#REF! *#REF! +#REF! *#REF! +#REF! *#REF!</f>
        <v>#REF!</v>
      </c>
      <c r="DNP40" s="167" t="e">
        <f>#REF!*#REF! +#REF! *#REF! +#REF! *#REF! +#REF! *#REF! +#REF! *#REF!</f>
        <v>#REF!</v>
      </c>
      <c r="DNQ40" s="167" t="e">
        <f>#REF!*#REF! +#REF! *#REF! +#REF! *#REF! +#REF! *#REF! +#REF! *#REF!</f>
        <v>#REF!</v>
      </c>
      <c r="DNR40" s="167" t="e">
        <f>#REF!*#REF! +#REF! *#REF! +#REF! *#REF! +#REF! *#REF! +#REF! *#REF!</f>
        <v>#REF!</v>
      </c>
      <c r="DNS40" s="167" t="e">
        <f>#REF!*#REF! +#REF! *#REF! +#REF! *#REF! +#REF! *#REF! +#REF! *#REF!</f>
        <v>#REF!</v>
      </c>
      <c r="DNT40" s="167" t="e">
        <f>#REF!*#REF! +#REF! *#REF! +#REF! *#REF! +#REF! *#REF! +#REF! *#REF!</f>
        <v>#REF!</v>
      </c>
      <c r="DNU40" s="167" t="e">
        <f>#REF!*#REF! +#REF! *#REF! +#REF! *#REF! +#REF! *#REF! +#REF! *#REF!</f>
        <v>#REF!</v>
      </c>
      <c r="DNV40" s="167" t="e">
        <f>#REF!*#REF! +#REF! *#REF! +#REF! *#REF! +#REF! *#REF! +#REF! *#REF!</f>
        <v>#REF!</v>
      </c>
      <c r="DNW40" s="167" t="e">
        <f>#REF!*#REF! +#REF! *#REF! +#REF! *#REF! +#REF! *#REF! +#REF! *#REF!</f>
        <v>#REF!</v>
      </c>
      <c r="DNX40" s="167" t="e">
        <f>#REF!*#REF! +#REF! *#REF! +#REF! *#REF! +#REF! *#REF! +#REF! *#REF!</f>
        <v>#REF!</v>
      </c>
      <c r="DNY40" s="167" t="e">
        <f>#REF!*#REF! +#REF! *#REF! +#REF! *#REF! +#REF! *#REF! +#REF! *#REF!</f>
        <v>#REF!</v>
      </c>
      <c r="DNZ40" s="167" t="e">
        <f>#REF!*#REF! +#REF! *#REF! +#REF! *#REF! +#REF! *#REF! +#REF! *#REF!</f>
        <v>#REF!</v>
      </c>
      <c r="DOA40" s="167" t="e">
        <f>#REF!*#REF! +#REF! *#REF! +#REF! *#REF! +#REF! *#REF! +#REF! *#REF!</f>
        <v>#REF!</v>
      </c>
      <c r="DOB40" s="167" t="e">
        <f>#REF!*#REF! +#REF! *#REF! +#REF! *#REF! +#REF! *#REF! +#REF! *#REF!</f>
        <v>#REF!</v>
      </c>
      <c r="DOC40" s="167" t="e">
        <f>#REF!*#REF! +#REF! *#REF! +#REF! *#REF! +#REF! *#REF! +#REF! *#REF!</f>
        <v>#REF!</v>
      </c>
      <c r="DOD40" s="167" t="e">
        <f>#REF!*#REF! +#REF! *#REF! +#REF! *#REF! +#REF! *#REF! +#REF! *#REF!</f>
        <v>#REF!</v>
      </c>
      <c r="DOE40" s="167" t="e">
        <f>#REF!*#REF! +#REF! *#REF! +#REF! *#REF! +#REF! *#REF! +#REF! *#REF!</f>
        <v>#REF!</v>
      </c>
      <c r="DOF40" s="167" t="e">
        <f>#REF!*#REF! +#REF! *#REF! +#REF! *#REF! +#REF! *#REF! +#REF! *#REF!</f>
        <v>#REF!</v>
      </c>
      <c r="DOG40" s="167" t="e">
        <f>#REF!*#REF! +#REF! *#REF! +#REF! *#REF! +#REF! *#REF! +#REF! *#REF!</f>
        <v>#REF!</v>
      </c>
      <c r="DOH40" s="167" t="e">
        <f>#REF!*#REF! +#REF! *#REF! +#REF! *#REF! +#REF! *#REF! +#REF! *#REF!</f>
        <v>#REF!</v>
      </c>
      <c r="DOI40" s="167" t="e">
        <f>#REF!*#REF! +#REF! *#REF! +#REF! *#REF! +#REF! *#REF! +#REF! *#REF!</f>
        <v>#REF!</v>
      </c>
      <c r="DOJ40" s="167" t="e">
        <f>#REF!*#REF! +#REF! *#REF! +#REF! *#REF! +#REF! *#REF! +#REF! *#REF!</f>
        <v>#REF!</v>
      </c>
      <c r="DOK40" s="167" t="e">
        <f>#REF!*#REF! +#REF! *#REF! +#REF! *#REF! +#REF! *#REF! +#REF! *#REF!</f>
        <v>#REF!</v>
      </c>
      <c r="DOL40" s="167" t="e">
        <f>#REF!*#REF! +#REF! *#REF! +#REF! *#REF! +#REF! *#REF! +#REF! *#REF!</f>
        <v>#REF!</v>
      </c>
      <c r="DOM40" s="167" t="e">
        <f>#REF!*#REF! +#REF! *#REF! +#REF! *#REF! +#REF! *#REF! +#REF! *#REF!</f>
        <v>#REF!</v>
      </c>
      <c r="DON40" s="167" t="e">
        <f>#REF!*#REF! +#REF! *#REF! +#REF! *#REF! +#REF! *#REF! +#REF! *#REF!</f>
        <v>#REF!</v>
      </c>
      <c r="DOO40" s="167" t="e">
        <f>#REF!*#REF! +#REF! *#REF! +#REF! *#REF! +#REF! *#REF! +#REF! *#REF!</f>
        <v>#REF!</v>
      </c>
      <c r="DOP40" s="167" t="e">
        <f>#REF!*#REF! +#REF! *#REF! +#REF! *#REF! +#REF! *#REF! +#REF! *#REF!</f>
        <v>#REF!</v>
      </c>
      <c r="DOQ40" s="167" t="e">
        <f>#REF!*#REF! +#REF! *#REF! +#REF! *#REF! +#REF! *#REF! +#REF! *#REF!</f>
        <v>#REF!</v>
      </c>
      <c r="DOR40" s="167" t="e">
        <f>#REF!*#REF! +#REF! *#REF! +#REF! *#REF! +#REF! *#REF! +#REF! *#REF!</f>
        <v>#REF!</v>
      </c>
      <c r="DOS40" s="167" t="e">
        <f>#REF!*#REF! +#REF! *#REF! +#REF! *#REF! +#REF! *#REF! +#REF! *#REF!</f>
        <v>#REF!</v>
      </c>
      <c r="DOT40" s="167" t="e">
        <f>#REF!*#REF! +#REF! *#REF! +#REF! *#REF! +#REF! *#REF! +#REF! *#REF!</f>
        <v>#REF!</v>
      </c>
      <c r="DOU40" s="167" t="e">
        <f>#REF!*#REF! +#REF! *#REF! +#REF! *#REF! +#REF! *#REF! +#REF! *#REF!</f>
        <v>#REF!</v>
      </c>
      <c r="DOV40" s="167" t="e">
        <f>#REF!*#REF! +#REF! *#REF! +#REF! *#REF! +#REF! *#REF! +#REF! *#REF!</f>
        <v>#REF!</v>
      </c>
      <c r="DOW40" s="167" t="e">
        <f>#REF!*#REF! +#REF! *#REF! +#REF! *#REF! +#REF! *#REF! +#REF! *#REF!</f>
        <v>#REF!</v>
      </c>
      <c r="DOX40" s="167" t="e">
        <f>#REF!*#REF! +#REF! *#REF! +#REF! *#REF! +#REF! *#REF! +#REF! *#REF!</f>
        <v>#REF!</v>
      </c>
      <c r="DOY40" s="167" t="e">
        <f>#REF!*#REF! +#REF! *#REF! +#REF! *#REF! +#REF! *#REF! +#REF! *#REF!</f>
        <v>#REF!</v>
      </c>
      <c r="DOZ40" s="167" t="e">
        <f>#REF!*#REF! +#REF! *#REF! +#REF! *#REF! +#REF! *#REF! +#REF! *#REF!</f>
        <v>#REF!</v>
      </c>
      <c r="DPA40" s="167" t="e">
        <f>#REF!*#REF! +#REF! *#REF! +#REF! *#REF! +#REF! *#REF! +#REF! *#REF!</f>
        <v>#REF!</v>
      </c>
      <c r="DPB40" s="167" t="e">
        <f>#REF!*#REF! +#REF! *#REF! +#REF! *#REF! +#REF! *#REF! +#REF! *#REF!</f>
        <v>#REF!</v>
      </c>
      <c r="DPC40" s="167" t="e">
        <f>#REF!*#REF! +#REF! *#REF! +#REF! *#REF! +#REF! *#REF! +#REF! *#REF!</f>
        <v>#REF!</v>
      </c>
      <c r="DPD40" s="167" t="e">
        <f>#REF!*#REF! +#REF! *#REF! +#REF! *#REF! +#REF! *#REF! +#REF! *#REF!</f>
        <v>#REF!</v>
      </c>
      <c r="DPE40" s="167" t="e">
        <f>#REF!*#REF! +#REF! *#REF! +#REF! *#REF! +#REF! *#REF! +#REF! *#REF!</f>
        <v>#REF!</v>
      </c>
      <c r="DPF40" s="167" t="e">
        <f>#REF!*#REF! +#REF! *#REF! +#REF! *#REF! +#REF! *#REF! +#REF! *#REF!</f>
        <v>#REF!</v>
      </c>
      <c r="DPG40" s="167" t="e">
        <f>#REF!*#REF! +#REF! *#REF! +#REF! *#REF! +#REF! *#REF! +#REF! *#REF!</f>
        <v>#REF!</v>
      </c>
      <c r="DPH40" s="167" t="e">
        <f>#REF!*#REF! +#REF! *#REF! +#REF! *#REF! +#REF! *#REF! +#REF! *#REF!</f>
        <v>#REF!</v>
      </c>
      <c r="DPI40" s="167" t="e">
        <f>#REF!*#REF! +#REF! *#REF! +#REF! *#REF! +#REF! *#REF! +#REF! *#REF!</f>
        <v>#REF!</v>
      </c>
      <c r="DPJ40" s="167" t="e">
        <f>#REF!*#REF! +#REF! *#REF! +#REF! *#REF! +#REF! *#REF! +#REF! *#REF!</f>
        <v>#REF!</v>
      </c>
      <c r="DPK40" s="167" t="e">
        <f>#REF!*#REF! +#REF! *#REF! +#REF! *#REF! +#REF! *#REF! +#REF! *#REF!</f>
        <v>#REF!</v>
      </c>
      <c r="DPL40" s="167" t="e">
        <f>#REF!*#REF! +#REF! *#REF! +#REF! *#REF! +#REF! *#REF! +#REF! *#REF!</f>
        <v>#REF!</v>
      </c>
      <c r="DPM40" s="167" t="e">
        <f>#REF!*#REF! +#REF! *#REF! +#REF! *#REF! +#REF! *#REF! +#REF! *#REF!</f>
        <v>#REF!</v>
      </c>
      <c r="DPN40" s="167" t="e">
        <f>#REF!*#REF! +#REF! *#REF! +#REF! *#REF! +#REF! *#REF! +#REF! *#REF!</f>
        <v>#REF!</v>
      </c>
      <c r="DPO40" s="167" t="e">
        <f>#REF!*#REF! +#REF! *#REF! +#REF! *#REF! +#REF! *#REF! +#REF! *#REF!</f>
        <v>#REF!</v>
      </c>
      <c r="DPP40" s="167" t="e">
        <f>#REF!*#REF! +#REF! *#REF! +#REF! *#REF! +#REF! *#REF! +#REF! *#REF!</f>
        <v>#REF!</v>
      </c>
      <c r="DPQ40" s="167" t="e">
        <f>#REF!*#REF! +#REF! *#REF! +#REF! *#REF! +#REF! *#REF! +#REF! *#REF!</f>
        <v>#REF!</v>
      </c>
      <c r="DPR40" s="167" t="e">
        <f>#REF!*#REF! +#REF! *#REF! +#REF! *#REF! +#REF! *#REF! +#REF! *#REF!</f>
        <v>#REF!</v>
      </c>
      <c r="DPS40" s="167" t="e">
        <f>#REF!*#REF! +#REF! *#REF! +#REF! *#REF! +#REF! *#REF! +#REF! *#REF!</f>
        <v>#REF!</v>
      </c>
      <c r="DPT40" s="167" t="e">
        <f>#REF!*#REF! +#REF! *#REF! +#REF! *#REF! +#REF! *#REF! +#REF! *#REF!</f>
        <v>#REF!</v>
      </c>
      <c r="DPU40" s="167" t="e">
        <f>#REF!*#REF! +#REF! *#REF! +#REF! *#REF! +#REF! *#REF! +#REF! *#REF!</f>
        <v>#REF!</v>
      </c>
      <c r="DPV40" s="167" t="e">
        <f>#REF!*#REF! +#REF! *#REF! +#REF! *#REF! +#REF! *#REF! +#REF! *#REF!</f>
        <v>#REF!</v>
      </c>
      <c r="DPW40" s="167" t="e">
        <f>#REF!*#REF! +#REF! *#REF! +#REF! *#REF! +#REF! *#REF! +#REF! *#REF!</f>
        <v>#REF!</v>
      </c>
      <c r="DPX40" s="167" t="e">
        <f>#REF!*#REF! +#REF! *#REF! +#REF! *#REF! +#REF! *#REF! +#REF! *#REF!</f>
        <v>#REF!</v>
      </c>
      <c r="DPY40" s="167" t="e">
        <f>#REF!*#REF! +#REF! *#REF! +#REF! *#REF! +#REF! *#REF! +#REF! *#REF!</f>
        <v>#REF!</v>
      </c>
      <c r="DPZ40" s="167" t="e">
        <f>#REF!*#REF! +#REF! *#REF! +#REF! *#REF! +#REF! *#REF! +#REF! *#REF!</f>
        <v>#REF!</v>
      </c>
      <c r="DQA40" s="167" t="e">
        <f>#REF!*#REF! +#REF! *#REF! +#REF! *#REF! +#REF! *#REF! +#REF! *#REF!</f>
        <v>#REF!</v>
      </c>
      <c r="DQB40" s="167" t="e">
        <f>#REF!*#REF! +#REF! *#REF! +#REF! *#REF! +#REF! *#REF! +#REF! *#REF!</f>
        <v>#REF!</v>
      </c>
      <c r="DQC40" s="167" t="e">
        <f>#REF!*#REF! +#REF! *#REF! +#REF! *#REF! +#REF! *#REF! +#REF! *#REF!</f>
        <v>#REF!</v>
      </c>
      <c r="DQD40" s="167" t="e">
        <f>#REF!*#REF! +#REF! *#REF! +#REF! *#REF! +#REF! *#REF! +#REF! *#REF!</f>
        <v>#REF!</v>
      </c>
      <c r="DQE40" s="167" t="e">
        <f>#REF!*#REF! +#REF! *#REF! +#REF! *#REF! +#REF! *#REF! +#REF! *#REF!</f>
        <v>#REF!</v>
      </c>
      <c r="DQF40" s="167" t="e">
        <f>#REF!*#REF! +#REF! *#REF! +#REF! *#REF! +#REF! *#REF! +#REF! *#REF!</f>
        <v>#REF!</v>
      </c>
      <c r="DQG40" s="167" t="e">
        <f>#REF!*#REF! +#REF! *#REF! +#REF! *#REF! +#REF! *#REF! +#REF! *#REF!</f>
        <v>#REF!</v>
      </c>
      <c r="DQH40" s="167" t="e">
        <f>#REF!*#REF! +#REF! *#REF! +#REF! *#REF! +#REF! *#REF! +#REF! *#REF!</f>
        <v>#REF!</v>
      </c>
      <c r="DQI40" s="167" t="e">
        <f>#REF!*#REF! +#REF! *#REF! +#REF! *#REF! +#REF! *#REF! +#REF! *#REF!</f>
        <v>#REF!</v>
      </c>
      <c r="DQJ40" s="167" t="e">
        <f>#REF!*#REF! +#REF! *#REF! +#REF! *#REF! +#REF! *#REF! +#REF! *#REF!</f>
        <v>#REF!</v>
      </c>
      <c r="DQK40" s="167" t="e">
        <f>#REF!*#REF! +#REF! *#REF! +#REF! *#REF! +#REF! *#REF! +#REF! *#REF!</f>
        <v>#REF!</v>
      </c>
      <c r="DQL40" s="167" t="e">
        <f>#REF!*#REF! +#REF! *#REF! +#REF! *#REF! +#REF! *#REF! +#REF! *#REF!</f>
        <v>#REF!</v>
      </c>
      <c r="DQM40" s="167" t="e">
        <f>#REF!*#REF! +#REF! *#REF! +#REF! *#REF! +#REF! *#REF! +#REF! *#REF!</f>
        <v>#REF!</v>
      </c>
      <c r="DQN40" s="167" t="e">
        <f>#REF!*#REF! +#REF! *#REF! +#REF! *#REF! +#REF! *#REF! +#REF! *#REF!</f>
        <v>#REF!</v>
      </c>
      <c r="DQO40" s="167" t="e">
        <f>#REF!*#REF! +#REF! *#REF! +#REF! *#REF! +#REF! *#REF! +#REF! *#REF!</f>
        <v>#REF!</v>
      </c>
      <c r="DQP40" s="167" t="e">
        <f>#REF!*#REF! +#REF! *#REF! +#REF! *#REF! +#REF! *#REF! +#REF! *#REF!</f>
        <v>#REF!</v>
      </c>
      <c r="DQQ40" s="167" t="e">
        <f>#REF!*#REF! +#REF! *#REF! +#REF! *#REF! +#REF! *#REF! +#REF! *#REF!</f>
        <v>#REF!</v>
      </c>
      <c r="DQR40" s="167" t="e">
        <f>#REF!*#REF! +#REF! *#REF! +#REF! *#REF! +#REF! *#REF! +#REF! *#REF!</f>
        <v>#REF!</v>
      </c>
      <c r="DQS40" s="167" t="e">
        <f>#REF!*#REF! +#REF! *#REF! +#REF! *#REF! +#REF! *#REF! +#REF! *#REF!</f>
        <v>#REF!</v>
      </c>
      <c r="DQT40" s="167" t="e">
        <f>#REF!*#REF! +#REF! *#REF! +#REF! *#REF! +#REF! *#REF! +#REF! *#REF!</f>
        <v>#REF!</v>
      </c>
      <c r="DQU40" s="167" t="e">
        <f>#REF!*#REF! +#REF! *#REF! +#REF! *#REF! +#REF! *#REF! +#REF! *#REF!</f>
        <v>#REF!</v>
      </c>
      <c r="DQV40" s="167" t="e">
        <f>#REF!*#REF! +#REF! *#REF! +#REF! *#REF! +#REF! *#REF! +#REF! *#REF!</f>
        <v>#REF!</v>
      </c>
      <c r="DQW40" s="167" t="e">
        <f>#REF!*#REF! +#REF! *#REF! +#REF! *#REF! +#REF! *#REF! +#REF! *#REF!</f>
        <v>#REF!</v>
      </c>
      <c r="DQX40" s="167" t="e">
        <f>#REF!*#REF! +#REF! *#REF! +#REF! *#REF! +#REF! *#REF! +#REF! *#REF!</f>
        <v>#REF!</v>
      </c>
      <c r="DQY40" s="167" t="e">
        <f>#REF!*#REF! +#REF! *#REF! +#REF! *#REF! +#REF! *#REF! +#REF! *#REF!</f>
        <v>#REF!</v>
      </c>
      <c r="DQZ40" s="167" t="e">
        <f>#REF!*#REF! +#REF! *#REF! +#REF! *#REF! +#REF! *#REF! +#REF! *#REF!</f>
        <v>#REF!</v>
      </c>
      <c r="DRA40" s="167" t="e">
        <f>#REF!*#REF! +#REF! *#REF! +#REF! *#REF! +#REF! *#REF! +#REF! *#REF!</f>
        <v>#REF!</v>
      </c>
      <c r="DRB40" s="167" t="e">
        <f>#REF!*#REF! +#REF! *#REF! +#REF! *#REF! +#REF! *#REF! +#REF! *#REF!</f>
        <v>#REF!</v>
      </c>
      <c r="DRC40" s="167" t="e">
        <f>#REF!*#REF! +#REF! *#REF! +#REF! *#REF! +#REF! *#REF! +#REF! *#REF!</f>
        <v>#REF!</v>
      </c>
      <c r="DRD40" s="167" t="e">
        <f>#REF!*#REF! +#REF! *#REF! +#REF! *#REF! +#REF! *#REF! +#REF! *#REF!</f>
        <v>#REF!</v>
      </c>
      <c r="DRE40" s="167" t="e">
        <f>#REF!*#REF! +#REF! *#REF! +#REF! *#REF! +#REF! *#REF! +#REF! *#REF!</f>
        <v>#REF!</v>
      </c>
      <c r="DRF40" s="167" t="e">
        <f>#REF!*#REF! +#REF! *#REF! +#REF! *#REF! +#REF! *#REF! +#REF! *#REF!</f>
        <v>#REF!</v>
      </c>
      <c r="DRG40" s="167" t="e">
        <f>#REF!*#REF! +#REF! *#REF! +#REF! *#REF! +#REF! *#REF! +#REF! *#REF!</f>
        <v>#REF!</v>
      </c>
      <c r="DRH40" s="167" t="e">
        <f>#REF!*#REF! +#REF! *#REF! +#REF! *#REF! +#REF! *#REF! +#REF! *#REF!</f>
        <v>#REF!</v>
      </c>
      <c r="DRI40" s="167" t="e">
        <f>#REF!*#REF! +#REF! *#REF! +#REF! *#REF! +#REF! *#REF! +#REF! *#REF!</f>
        <v>#REF!</v>
      </c>
      <c r="DRJ40" s="167" t="e">
        <f>#REF!*#REF! +#REF! *#REF! +#REF! *#REF! +#REF! *#REF! +#REF! *#REF!</f>
        <v>#REF!</v>
      </c>
      <c r="DRK40" s="167" t="e">
        <f>#REF!*#REF! +#REF! *#REF! +#REF! *#REF! +#REF! *#REF! +#REF! *#REF!</f>
        <v>#REF!</v>
      </c>
      <c r="DRL40" s="167" t="e">
        <f>#REF!*#REF! +#REF! *#REF! +#REF! *#REF! +#REF! *#REF! +#REF! *#REF!</f>
        <v>#REF!</v>
      </c>
      <c r="DRM40" s="167" t="e">
        <f>#REF!*#REF! +#REF! *#REF! +#REF! *#REF! +#REF! *#REF! +#REF! *#REF!</f>
        <v>#REF!</v>
      </c>
      <c r="DRN40" s="167" t="e">
        <f>#REF!*#REF! +#REF! *#REF! +#REF! *#REF! +#REF! *#REF! +#REF! *#REF!</f>
        <v>#REF!</v>
      </c>
      <c r="DRO40" s="167" t="e">
        <f>#REF!*#REF! +#REF! *#REF! +#REF! *#REF! +#REF! *#REF! +#REF! *#REF!</f>
        <v>#REF!</v>
      </c>
      <c r="DRP40" s="167" t="e">
        <f>#REF!*#REF! +#REF! *#REF! +#REF! *#REF! +#REF! *#REF! +#REF! *#REF!</f>
        <v>#REF!</v>
      </c>
      <c r="DRQ40" s="167" t="e">
        <f>#REF!*#REF! +#REF! *#REF! +#REF! *#REF! +#REF! *#REF! +#REF! *#REF!</f>
        <v>#REF!</v>
      </c>
      <c r="DRR40" s="167" t="e">
        <f>#REF!*#REF! +#REF! *#REF! +#REF! *#REF! +#REF! *#REF! +#REF! *#REF!</f>
        <v>#REF!</v>
      </c>
      <c r="DRS40" s="167" t="e">
        <f>#REF!*#REF! +#REF! *#REF! +#REF! *#REF! +#REF! *#REF! +#REF! *#REF!</f>
        <v>#REF!</v>
      </c>
      <c r="DRT40" s="167" t="e">
        <f>#REF!*#REF! +#REF! *#REF! +#REF! *#REF! +#REF! *#REF! +#REF! *#REF!</f>
        <v>#REF!</v>
      </c>
      <c r="DRU40" s="167" t="e">
        <f>#REF!*#REF! +#REF! *#REF! +#REF! *#REF! +#REF! *#REF! +#REF! *#REF!</f>
        <v>#REF!</v>
      </c>
      <c r="DRV40" s="167" t="e">
        <f>#REF!*#REF! +#REF! *#REF! +#REF! *#REF! +#REF! *#REF! +#REF! *#REF!</f>
        <v>#REF!</v>
      </c>
      <c r="DRW40" s="167" t="e">
        <f>#REF!*#REF! +#REF! *#REF! +#REF! *#REF! +#REF! *#REF! +#REF! *#REF!</f>
        <v>#REF!</v>
      </c>
      <c r="DRX40" s="167" t="e">
        <f>#REF!*#REF! +#REF! *#REF! +#REF! *#REF! +#REF! *#REF! +#REF! *#REF!</f>
        <v>#REF!</v>
      </c>
      <c r="DRY40" s="167" t="e">
        <f>#REF!*#REF! +#REF! *#REF! +#REF! *#REF! +#REF! *#REF! +#REF! *#REF!</f>
        <v>#REF!</v>
      </c>
      <c r="DRZ40" s="167" t="e">
        <f>#REF!*#REF! +#REF! *#REF! +#REF! *#REF! +#REF! *#REF! +#REF! *#REF!</f>
        <v>#REF!</v>
      </c>
      <c r="DSA40" s="167" t="e">
        <f>#REF!*#REF! +#REF! *#REF! +#REF! *#REF! +#REF! *#REF! +#REF! *#REF!</f>
        <v>#REF!</v>
      </c>
      <c r="DSB40" s="167" t="e">
        <f>#REF!*#REF! +#REF! *#REF! +#REF! *#REF! +#REF! *#REF! +#REF! *#REF!</f>
        <v>#REF!</v>
      </c>
      <c r="DSC40" s="167" t="e">
        <f>#REF!*#REF! +#REF! *#REF! +#REF! *#REF! +#REF! *#REF! +#REF! *#REF!</f>
        <v>#REF!</v>
      </c>
      <c r="DSD40" s="167" t="e">
        <f>#REF!*#REF! +#REF! *#REF! +#REF! *#REF! +#REF! *#REF! +#REF! *#REF!</f>
        <v>#REF!</v>
      </c>
      <c r="DSE40" s="167" t="e">
        <f>#REF!*#REF! +#REF! *#REF! +#REF! *#REF! +#REF! *#REF! +#REF! *#REF!</f>
        <v>#REF!</v>
      </c>
      <c r="DSF40" s="167" t="e">
        <f>#REF!*#REF! +#REF! *#REF! +#REF! *#REF! +#REF! *#REF! +#REF! *#REF!</f>
        <v>#REF!</v>
      </c>
      <c r="DSG40" s="167" t="e">
        <f>#REF!*#REF! +#REF! *#REF! +#REF! *#REF! +#REF! *#REF! +#REF! *#REF!</f>
        <v>#REF!</v>
      </c>
      <c r="DSH40" s="167" t="e">
        <f>#REF!*#REF! +#REF! *#REF! +#REF! *#REF! +#REF! *#REF! +#REF! *#REF!</f>
        <v>#REF!</v>
      </c>
      <c r="DSI40" s="167" t="e">
        <f>#REF!*#REF! +#REF! *#REF! +#REF! *#REF! +#REF! *#REF! +#REF! *#REF!</f>
        <v>#REF!</v>
      </c>
      <c r="DSJ40" s="167" t="e">
        <f>#REF!*#REF! +#REF! *#REF! +#REF! *#REF! +#REF! *#REF! +#REF! *#REF!</f>
        <v>#REF!</v>
      </c>
      <c r="DSK40" s="167" t="e">
        <f>#REF!*#REF! +#REF! *#REF! +#REF! *#REF! +#REF! *#REF! +#REF! *#REF!</f>
        <v>#REF!</v>
      </c>
      <c r="DSL40" s="167" t="e">
        <f>#REF!*#REF! +#REF! *#REF! +#REF! *#REF! +#REF! *#REF! +#REF! *#REF!</f>
        <v>#REF!</v>
      </c>
      <c r="DSM40" s="167" t="e">
        <f>#REF!*#REF! +#REF! *#REF! +#REF! *#REF! +#REF! *#REF! +#REF! *#REF!</f>
        <v>#REF!</v>
      </c>
      <c r="DSN40" s="167" t="e">
        <f>#REF!*#REF! +#REF! *#REF! +#REF! *#REF! +#REF! *#REF! +#REF! *#REF!</f>
        <v>#REF!</v>
      </c>
      <c r="DSO40" s="167" t="e">
        <f>#REF!*#REF! +#REF! *#REF! +#REF! *#REF! +#REF! *#REF! +#REF! *#REF!</f>
        <v>#REF!</v>
      </c>
      <c r="DSP40" s="167" t="e">
        <f>#REF!*#REF! +#REF! *#REF! +#REF! *#REF! +#REF! *#REF! +#REF! *#REF!</f>
        <v>#REF!</v>
      </c>
      <c r="DSQ40" s="167" t="e">
        <f>#REF!*#REF! +#REF! *#REF! +#REF! *#REF! +#REF! *#REF! +#REF! *#REF!</f>
        <v>#REF!</v>
      </c>
      <c r="DSR40" s="167" t="e">
        <f>#REF!*#REF! +#REF! *#REF! +#REF! *#REF! +#REF! *#REF! +#REF! *#REF!</f>
        <v>#REF!</v>
      </c>
      <c r="DSS40" s="167" t="e">
        <f>#REF!*#REF! +#REF! *#REF! +#REF! *#REF! +#REF! *#REF! +#REF! *#REF!</f>
        <v>#REF!</v>
      </c>
      <c r="DST40" s="167" t="e">
        <f>#REF!*#REF! +#REF! *#REF! +#REF! *#REF! +#REF! *#REF! +#REF! *#REF!</f>
        <v>#REF!</v>
      </c>
      <c r="DSU40" s="167" t="e">
        <f>#REF!*#REF! +#REF! *#REF! +#REF! *#REF! +#REF! *#REF! +#REF! *#REF!</f>
        <v>#REF!</v>
      </c>
      <c r="DSV40" s="167" t="e">
        <f>#REF!*#REF! +#REF! *#REF! +#REF! *#REF! +#REF! *#REF! +#REF! *#REF!</f>
        <v>#REF!</v>
      </c>
      <c r="DSW40" s="167" t="e">
        <f>#REF!*#REF! +#REF! *#REF! +#REF! *#REF! +#REF! *#REF! +#REF! *#REF!</f>
        <v>#REF!</v>
      </c>
      <c r="DSX40" s="167" t="e">
        <f>#REF!*#REF! +#REF! *#REF! +#REF! *#REF! +#REF! *#REF! +#REF! *#REF!</f>
        <v>#REF!</v>
      </c>
      <c r="DSY40" s="167" t="e">
        <f>#REF!*#REF! +#REF! *#REF! +#REF! *#REF! +#REF! *#REF! +#REF! *#REF!</f>
        <v>#REF!</v>
      </c>
      <c r="DSZ40" s="167" t="e">
        <f>#REF!*#REF! +#REF! *#REF! +#REF! *#REF! +#REF! *#REF! +#REF! *#REF!</f>
        <v>#REF!</v>
      </c>
      <c r="DTA40" s="167" t="e">
        <f>#REF!*#REF! +#REF! *#REF! +#REF! *#REF! +#REF! *#REF! +#REF! *#REF!</f>
        <v>#REF!</v>
      </c>
      <c r="DTB40" s="167" t="e">
        <f>#REF!*#REF! +#REF! *#REF! +#REF! *#REF! +#REF! *#REF! +#REF! *#REF!</f>
        <v>#REF!</v>
      </c>
      <c r="DTC40" s="167" t="e">
        <f>#REF!*#REF! +#REF! *#REF! +#REF! *#REF! +#REF! *#REF! +#REF! *#REF!</f>
        <v>#REF!</v>
      </c>
      <c r="DTD40" s="167" t="e">
        <f>#REF!*#REF! +#REF! *#REF! +#REF! *#REF! +#REF! *#REF! +#REF! *#REF!</f>
        <v>#REF!</v>
      </c>
      <c r="DTE40" s="167" t="e">
        <f>#REF!*#REF! +#REF! *#REF! +#REF! *#REF! +#REF! *#REF! +#REF! *#REF!</f>
        <v>#REF!</v>
      </c>
      <c r="DTF40" s="167" t="e">
        <f>#REF!*#REF! +#REF! *#REF! +#REF! *#REF! +#REF! *#REF! +#REF! *#REF!</f>
        <v>#REF!</v>
      </c>
      <c r="DTG40" s="167" t="e">
        <f>#REF!*#REF! +#REF! *#REF! +#REF! *#REF! +#REF! *#REF! +#REF! *#REF!</f>
        <v>#REF!</v>
      </c>
      <c r="DTH40" s="167" t="e">
        <f>#REF!*#REF! +#REF! *#REF! +#REF! *#REF! +#REF! *#REF! +#REF! *#REF!</f>
        <v>#REF!</v>
      </c>
      <c r="DTI40" s="167" t="e">
        <f>#REF!*#REF! +#REF! *#REF! +#REF! *#REF! +#REF! *#REF! +#REF! *#REF!</f>
        <v>#REF!</v>
      </c>
      <c r="DTJ40" s="167" t="e">
        <f>#REF!*#REF! +#REF! *#REF! +#REF! *#REF! +#REF! *#REF! +#REF! *#REF!</f>
        <v>#REF!</v>
      </c>
      <c r="DTK40" s="167" t="e">
        <f>#REF!*#REF! +#REF! *#REF! +#REF! *#REF! +#REF! *#REF! +#REF! *#REF!</f>
        <v>#REF!</v>
      </c>
      <c r="DTL40" s="167" t="e">
        <f>#REF!*#REF! +#REF! *#REF! +#REF! *#REF! +#REF! *#REF! +#REF! *#REF!</f>
        <v>#REF!</v>
      </c>
      <c r="DTM40" s="167" t="e">
        <f>#REF!*#REF! +#REF! *#REF! +#REF! *#REF! +#REF! *#REF! +#REF! *#REF!</f>
        <v>#REF!</v>
      </c>
      <c r="DTN40" s="167" t="e">
        <f>#REF!*#REF! +#REF! *#REF! +#REF! *#REF! +#REF! *#REF! +#REF! *#REF!</f>
        <v>#REF!</v>
      </c>
      <c r="DTO40" s="167" t="e">
        <f>#REF!*#REF! +#REF! *#REF! +#REF! *#REF! +#REF! *#REF! +#REF! *#REF!</f>
        <v>#REF!</v>
      </c>
      <c r="DTP40" s="167" t="e">
        <f>#REF!*#REF! +#REF! *#REF! +#REF! *#REF! +#REF! *#REF! +#REF! *#REF!</f>
        <v>#REF!</v>
      </c>
      <c r="DTQ40" s="167" t="e">
        <f>#REF!*#REF! +#REF! *#REF! +#REF! *#REF! +#REF! *#REF! +#REF! *#REF!</f>
        <v>#REF!</v>
      </c>
      <c r="DTR40" s="167" t="e">
        <f>#REF!*#REF! +#REF! *#REF! +#REF! *#REF! +#REF! *#REF! +#REF! *#REF!</f>
        <v>#REF!</v>
      </c>
      <c r="DTS40" s="167" t="e">
        <f>#REF!*#REF! +#REF! *#REF! +#REF! *#REF! +#REF! *#REF! +#REF! *#REF!</f>
        <v>#REF!</v>
      </c>
      <c r="DTT40" s="167" t="e">
        <f>#REF!*#REF! +#REF! *#REF! +#REF! *#REF! +#REF! *#REF! +#REF! *#REF!</f>
        <v>#REF!</v>
      </c>
      <c r="DTU40" s="167" t="e">
        <f>#REF!*#REF! +#REF! *#REF! +#REF! *#REF! +#REF! *#REF! +#REF! *#REF!</f>
        <v>#REF!</v>
      </c>
      <c r="DTV40" s="167" t="e">
        <f>#REF!*#REF! +#REF! *#REF! +#REF! *#REF! +#REF! *#REF! +#REF! *#REF!</f>
        <v>#REF!</v>
      </c>
      <c r="DTW40" s="167" t="e">
        <f>#REF!*#REF! +#REF! *#REF! +#REF! *#REF! +#REF! *#REF! +#REF! *#REF!</f>
        <v>#REF!</v>
      </c>
      <c r="DTX40" s="167" t="e">
        <f>#REF!*#REF! +#REF! *#REF! +#REF! *#REF! +#REF! *#REF! +#REF! *#REF!</f>
        <v>#REF!</v>
      </c>
      <c r="DTY40" s="167" t="e">
        <f>#REF!*#REF! +#REF! *#REF! +#REF! *#REF! +#REF! *#REF! +#REF! *#REF!</f>
        <v>#REF!</v>
      </c>
      <c r="DTZ40" s="167" t="e">
        <f>#REF!*#REF! +#REF! *#REF! +#REF! *#REF! +#REF! *#REF! +#REF! *#REF!</f>
        <v>#REF!</v>
      </c>
      <c r="DUA40" s="167" t="e">
        <f>#REF!*#REF! +#REF! *#REF! +#REF! *#REF! +#REF! *#REF! +#REF! *#REF!</f>
        <v>#REF!</v>
      </c>
      <c r="DUB40" s="167" t="e">
        <f>#REF!*#REF! +#REF! *#REF! +#REF! *#REF! +#REF! *#REF! +#REF! *#REF!</f>
        <v>#REF!</v>
      </c>
      <c r="DUC40" s="167" t="e">
        <f>#REF!*#REF! +#REF! *#REF! +#REF! *#REF! +#REF! *#REF! +#REF! *#REF!</f>
        <v>#REF!</v>
      </c>
      <c r="DUD40" s="167" t="e">
        <f>#REF!*#REF! +#REF! *#REF! +#REF! *#REF! +#REF! *#REF! +#REF! *#REF!</f>
        <v>#REF!</v>
      </c>
      <c r="DUE40" s="167" t="e">
        <f>#REF!*#REF! +#REF! *#REF! +#REF! *#REF! +#REF! *#REF! +#REF! *#REF!</f>
        <v>#REF!</v>
      </c>
      <c r="DUF40" s="167" t="e">
        <f>#REF!*#REF! +#REF! *#REF! +#REF! *#REF! +#REF! *#REF! +#REF! *#REF!</f>
        <v>#REF!</v>
      </c>
      <c r="DUG40" s="167" t="e">
        <f>#REF!*#REF! +#REF! *#REF! +#REF! *#REF! +#REF! *#REF! +#REF! *#REF!</f>
        <v>#REF!</v>
      </c>
      <c r="DUH40" s="167" t="e">
        <f>#REF!*#REF! +#REF! *#REF! +#REF! *#REF! +#REF! *#REF! +#REF! *#REF!</f>
        <v>#REF!</v>
      </c>
      <c r="DUI40" s="167" t="e">
        <f>#REF!*#REF! +#REF! *#REF! +#REF! *#REF! +#REF! *#REF! +#REF! *#REF!</f>
        <v>#REF!</v>
      </c>
      <c r="DUJ40" s="167" t="e">
        <f>#REF!*#REF! +#REF! *#REF! +#REF! *#REF! +#REF! *#REF! +#REF! *#REF!</f>
        <v>#REF!</v>
      </c>
      <c r="DUK40" s="167" t="e">
        <f>#REF!*#REF! +#REF! *#REF! +#REF! *#REF! +#REF! *#REF! +#REF! *#REF!</f>
        <v>#REF!</v>
      </c>
      <c r="DUL40" s="167" t="e">
        <f>#REF!*#REF! +#REF! *#REF! +#REF! *#REF! +#REF! *#REF! +#REF! *#REF!</f>
        <v>#REF!</v>
      </c>
      <c r="DUM40" s="167" t="e">
        <f>#REF!*#REF! +#REF! *#REF! +#REF! *#REF! +#REF! *#REF! +#REF! *#REF!</f>
        <v>#REF!</v>
      </c>
      <c r="DUN40" s="167" t="e">
        <f>#REF!*#REF! +#REF! *#REF! +#REF! *#REF! +#REF! *#REF! +#REF! *#REF!</f>
        <v>#REF!</v>
      </c>
      <c r="DUO40" s="167" t="e">
        <f>#REF!*#REF! +#REF! *#REF! +#REF! *#REF! +#REF! *#REF! +#REF! *#REF!</f>
        <v>#REF!</v>
      </c>
      <c r="DUP40" s="167" t="e">
        <f>#REF!*#REF! +#REF! *#REF! +#REF! *#REF! +#REF! *#REF! +#REF! *#REF!</f>
        <v>#REF!</v>
      </c>
      <c r="DUQ40" s="167" t="e">
        <f>#REF!*#REF! +#REF! *#REF! +#REF! *#REF! +#REF! *#REF! +#REF! *#REF!</f>
        <v>#REF!</v>
      </c>
      <c r="DUR40" s="167" t="e">
        <f>#REF!*#REF! +#REF! *#REF! +#REF! *#REF! +#REF! *#REF! +#REF! *#REF!</f>
        <v>#REF!</v>
      </c>
      <c r="DUS40" s="167" t="e">
        <f>#REF!*#REF! +#REF! *#REF! +#REF! *#REF! +#REF! *#REF! +#REF! *#REF!</f>
        <v>#REF!</v>
      </c>
      <c r="DUT40" s="167" t="e">
        <f>#REF!*#REF! +#REF! *#REF! +#REF! *#REF! +#REF! *#REF! +#REF! *#REF!</f>
        <v>#REF!</v>
      </c>
      <c r="DUU40" s="167" t="e">
        <f>#REF!*#REF! +#REF! *#REF! +#REF! *#REF! +#REF! *#REF! +#REF! *#REF!</f>
        <v>#REF!</v>
      </c>
      <c r="DUV40" s="167" t="e">
        <f>#REF!*#REF! +#REF! *#REF! +#REF! *#REF! +#REF! *#REF! +#REF! *#REF!</f>
        <v>#REF!</v>
      </c>
      <c r="DUW40" s="167" t="e">
        <f>#REF!*#REF! +#REF! *#REF! +#REF! *#REF! +#REF! *#REF! +#REF! *#REF!</f>
        <v>#REF!</v>
      </c>
      <c r="DUX40" s="167" t="e">
        <f>#REF!*#REF! +#REF! *#REF! +#REF! *#REF! +#REF! *#REF! +#REF! *#REF!</f>
        <v>#REF!</v>
      </c>
      <c r="DUY40" s="167" t="e">
        <f>#REF!*#REF! +#REF! *#REF! +#REF! *#REF! +#REF! *#REF! +#REF! *#REF!</f>
        <v>#REF!</v>
      </c>
      <c r="DUZ40" s="167" t="e">
        <f>#REF!*#REF! +#REF! *#REF! +#REF! *#REF! +#REF! *#REF! +#REF! *#REF!</f>
        <v>#REF!</v>
      </c>
      <c r="DVA40" s="167" t="e">
        <f>#REF!*#REF! +#REF! *#REF! +#REF! *#REF! +#REF! *#REF! +#REF! *#REF!</f>
        <v>#REF!</v>
      </c>
      <c r="DVB40" s="167" t="e">
        <f>#REF!*#REF! +#REF! *#REF! +#REF! *#REF! +#REF! *#REF! +#REF! *#REF!</f>
        <v>#REF!</v>
      </c>
      <c r="DVC40" s="167" t="e">
        <f>#REF!*#REF! +#REF! *#REF! +#REF! *#REF! +#REF! *#REF! +#REF! *#REF!</f>
        <v>#REF!</v>
      </c>
      <c r="DVD40" s="167" t="e">
        <f>#REF!*#REF! +#REF! *#REF! +#REF! *#REF! +#REF! *#REF! +#REF! *#REF!</f>
        <v>#REF!</v>
      </c>
      <c r="DVE40" s="167" t="e">
        <f>#REF!*#REF! +#REF! *#REF! +#REF! *#REF! +#REF! *#REF! +#REF! *#REF!</f>
        <v>#REF!</v>
      </c>
      <c r="DVF40" s="167" t="e">
        <f>#REF!*#REF! +#REF! *#REF! +#REF! *#REF! +#REF! *#REF! +#REF! *#REF!</f>
        <v>#REF!</v>
      </c>
      <c r="DVG40" s="167" t="e">
        <f>#REF!*#REF! +#REF! *#REF! +#REF! *#REF! +#REF! *#REF! +#REF! *#REF!</f>
        <v>#REF!</v>
      </c>
      <c r="DVH40" s="167" t="e">
        <f>#REF!*#REF! +#REF! *#REF! +#REF! *#REF! +#REF! *#REF! +#REF! *#REF!</f>
        <v>#REF!</v>
      </c>
      <c r="DVI40" s="167" t="e">
        <f>#REF!*#REF! +#REF! *#REF! +#REF! *#REF! +#REF! *#REF! +#REF! *#REF!</f>
        <v>#REF!</v>
      </c>
      <c r="DVJ40" s="167" t="e">
        <f>#REF!*#REF! +#REF! *#REF! +#REF! *#REF! +#REF! *#REF! +#REF! *#REF!</f>
        <v>#REF!</v>
      </c>
      <c r="DVK40" s="167" t="e">
        <f>#REF!*#REF! +#REF! *#REF! +#REF! *#REF! +#REF! *#REF! +#REF! *#REF!</f>
        <v>#REF!</v>
      </c>
      <c r="DVL40" s="167" t="e">
        <f>#REF!*#REF! +#REF! *#REF! +#REF! *#REF! +#REF! *#REF! +#REF! *#REF!</f>
        <v>#REF!</v>
      </c>
      <c r="DVM40" s="167" t="e">
        <f>#REF!*#REF! +#REF! *#REF! +#REF! *#REF! +#REF! *#REF! +#REF! *#REF!</f>
        <v>#REF!</v>
      </c>
      <c r="DVN40" s="167" t="e">
        <f>#REF!*#REF! +#REF! *#REF! +#REF! *#REF! +#REF! *#REF! +#REF! *#REF!</f>
        <v>#REF!</v>
      </c>
      <c r="DVO40" s="167" t="e">
        <f>#REF!*#REF! +#REF! *#REF! +#REF! *#REF! +#REF! *#REF! +#REF! *#REF!</f>
        <v>#REF!</v>
      </c>
      <c r="DVP40" s="167" t="e">
        <f>#REF!*#REF! +#REF! *#REF! +#REF! *#REF! +#REF! *#REF! +#REF! *#REF!</f>
        <v>#REF!</v>
      </c>
      <c r="DVQ40" s="167" t="e">
        <f>#REF!*#REF! +#REF! *#REF! +#REF! *#REF! +#REF! *#REF! +#REF! *#REF!</f>
        <v>#REF!</v>
      </c>
      <c r="DVR40" s="167" t="e">
        <f>#REF!*#REF! +#REF! *#REF! +#REF! *#REF! +#REF! *#REF! +#REF! *#REF!</f>
        <v>#REF!</v>
      </c>
      <c r="DVS40" s="167" t="e">
        <f>#REF!*#REF! +#REF! *#REF! +#REF! *#REF! +#REF! *#REF! +#REF! *#REF!</f>
        <v>#REF!</v>
      </c>
      <c r="DVT40" s="167" t="e">
        <f>#REF!*#REF! +#REF! *#REF! +#REF! *#REF! +#REF! *#REF! +#REF! *#REF!</f>
        <v>#REF!</v>
      </c>
      <c r="DVU40" s="167" t="e">
        <f>#REF!*#REF! +#REF! *#REF! +#REF! *#REF! +#REF! *#REF! +#REF! *#REF!</f>
        <v>#REF!</v>
      </c>
      <c r="DVV40" s="167" t="e">
        <f>#REF!*#REF! +#REF! *#REF! +#REF! *#REF! +#REF! *#REF! +#REF! *#REF!</f>
        <v>#REF!</v>
      </c>
      <c r="DVW40" s="167" t="e">
        <f>#REF!*#REF! +#REF! *#REF! +#REF! *#REF! +#REF! *#REF! +#REF! *#REF!</f>
        <v>#REF!</v>
      </c>
      <c r="DVX40" s="167" t="e">
        <f>#REF!*#REF! +#REF! *#REF! +#REF! *#REF! +#REF! *#REF! +#REF! *#REF!</f>
        <v>#REF!</v>
      </c>
      <c r="DVY40" s="167" t="e">
        <f>#REF!*#REF! +#REF! *#REF! +#REF! *#REF! +#REF! *#REF! +#REF! *#REF!</f>
        <v>#REF!</v>
      </c>
      <c r="DVZ40" s="167" t="e">
        <f>#REF!*#REF! +#REF! *#REF! +#REF! *#REF! +#REF! *#REF! +#REF! *#REF!</f>
        <v>#REF!</v>
      </c>
      <c r="DWA40" s="167" t="e">
        <f>#REF!*#REF! +#REF! *#REF! +#REF! *#REF! +#REF! *#REF! +#REF! *#REF!</f>
        <v>#REF!</v>
      </c>
      <c r="DWB40" s="167" t="e">
        <f>#REF!*#REF! +#REF! *#REF! +#REF! *#REF! +#REF! *#REF! +#REF! *#REF!</f>
        <v>#REF!</v>
      </c>
      <c r="DWC40" s="167" t="e">
        <f>#REF!*#REF! +#REF! *#REF! +#REF! *#REF! +#REF! *#REF! +#REF! *#REF!</f>
        <v>#REF!</v>
      </c>
      <c r="DWD40" s="167" t="e">
        <f>#REF!*#REF! +#REF! *#REF! +#REF! *#REF! +#REF! *#REF! +#REF! *#REF!</f>
        <v>#REF!</v>
      </c>
      <c r="DWE40" s="167" t="e">
        <f>#REF!*#REF! +#REF! *#REF! +#REF! *#REF! +#REF! *#REF! +#REF! *#REF!</f>
        <v>#REF!</v>
      </c>
      <c r="DWF40" s="167" t="e">
        <f>#REF!*#REF! +#REF! *#REF! +#REF! *#REF! +#REF! *#REF! +#REF! *#REF!</f>
        <v>#REF!</v>
      </c>
      <c r="DWG40" s="167" t="e">
        <f>#REF!*#REF! +#REF! *#REF! +#REF! *#REF! +#REF! *#REF! +#REF! *#REF!</f>
        <v>#REF!</v>
      </c>
      <c r="DWH40" s="167" t="e">
        <f>#REF!*#REF! +#REF! *#REF! +#REF! *#REF! +#REF! *#REF! +#REF! *#REF!</f>
        <v>#REF!</v>
      </c>
      <c r="DWI40" s="167" t="e">
        <f>#REF!*#REF! +#REF! *#REF! +#REF! *#REF! +#REF! *#REF! +#REF! *#REF!</f>
        <v>#REF!</v>
      </c>
      <c r="DWJ40" s="167" t="e">
        <f>#REF!*#REF! +#REF! *#REF! +#REF! *#REF! +#REF! *#REF! +#REF! *#REF!</f>
        <v>#REF!</v>
      </c>
      <c r="DWK40" s="167" t="e">
        <f>#REF!*#REF! +#REF! *#REF! +#REF! *#REF! +#REF! *#REF! +#REF! *#REF!</f>
        <v>#REF!</v>
      </c>
      <c r="DWL40" s="167" t="e">
        <f>#REF!*#REF! +#REF! *#REF! +#REF! *#REF! +#REF! *#REF! +#REF! *#REF!</f>
        <v>#REF!</v>
      </c>
      <c r="DWM40" s="167" t="e">
        <f>#REF!*#REF! +#REF! *#REF! +#REF! *#REF! +#REF! *#REF! +#REF! *#REF!</f>
        <v>#REF!</v>
      </c>
      <c r="DWN40" s="167" t="e">
        <f>#REF!*#REF! +#REF! *#REF! +#REF! *#REF! +#REF! *#REF! +#REF! *#REF!</f>
        <v>#REF!</v>
      </c>
      <c r="DWO40" s="167" t="e">
        <f>#REF!*#REF! +#REF! *#REF! +#REF! *#REF! +#REF! *#REF! +#REF! *#REF!</f>
        <v>#REF!</v>
      </c>
      <c r="DWP40" s="167" t="e">
        <f>#REF!*#REF! +#REF! *#REF! +#REF! *#REF! +#REF! *#REF! +#REF! *#REF!</f>
        <v>#REF!</v>
      </c>
      <c r="DWQ40" s="167" t="e">
        <f>#REF!*#REF! +#REF! *#REF! +#REF! *#REF! +#REF! *#REF! +#REF! *#REF!</f>
        <v>#REF!</v>
      </c>
      <c r="DWR40" s="167" t="e">
        <f>#REF!*#REF! +#REF! *#REF! +#REF! *#REF! +#REF! *#REF! +#REF! *#REF!</f>
        <v>#REF!</v>
      </c>
      <c r="DWS40" s="167" t="e">
        <f>#REF!*#REF! +#REF! *#REF! +#REF! *#REF! +#REF! *#REF! +#REF! *#REF!</f>
        <v>#REF!</v>
      </c>
      <c r="DWT40" s="167" t="e">
        <f>#REF!*#REF! +#REF! *#REF! +#REF! *#REF! +#REF! *#REF! +#REF! *#REF!</f>
        <v>#REF!</v>
      </c>
      <c r="DWU40" s="167" t="e">
        <f>#REF!*#REF! +#REF! *#REF! +#REF! *#REF! +#REF! *#REF! +#REF! *#REF!</f>
        <v>#REF!</v>
      </c>
      <c r="DWV40" s="167" t="e">
        <f>#REF!*#REF! +#REF! *#REF! +#REF! *#REF! +#REF! *#REF! +#REF! *#REF!</f>
        <v>#REF!</v>
      </c>
      <c r="DWW40" s="167" t="e">
        <f>#REF!*#REF! +#REF! *#REF! +#REF! *#REF! +#REF! *#REF! +#REF! *#REF!</f>
        <v>#REF!</v>
      </c>
      <c r="DWX40" s="167" t="e">
        <f>#REF!*#REF! +#REF! *#REF! +#REF! *#REF! +#REF! *#REF! +#REF! *#REF!</f>
        <v>#REF!</v>
      </c>
      <c r="DWY40" s="167" t="e">
        <f>#REF!*#REF! +#REF! *#REF! +#REF! *#REF! +#REF! *#REF! +#REF! *#REF!</f>
        <v>#REF!</v>
      </c>
      <c r="DWZ40" s="167" t="e">
        <f>#REF!*#REF! +#REF! *#REF! +#REF! *#REF! +#REF! *#REF! +#REF! *#REF!</f>
        <v>#REF!</v>
      </c>
      <c r="DXA40" s="167" t="e">
        <f>#REF!*#REF! +#REF! *#REF! +#REF! *#REF! +#REF! *#REF! +#REF! *#REF!</f>
        <v>#REF!</v>
      </c>
      <c r="DXB40" s="167" t="e">
        <f>#REF!*#REF! +#REF! *#REF! +#REF! *#REF! +#REF! *#REF! +#REF! *#REF!</f>
        <v>#REF!</v>
      </c>
      <c r="DXC40" s="167" t="e">
        <f>#REF!*#REF! +#REF! *#REF! +#REF! *#REF! +#REF! *#REF! +#REF! *#REF!</f>
        <v>#REF!</v>
      </c>
      <c r="DXD40" s="167" t="e">
        <f>#REF!*#REF! +#REF! *#REF! +#REF! *#REF! +#REF! *#REF! +#REF! *#REF!</f>
        <v>#REF!</v>
      </c>
      <c r="DXE40" s="167" t="e">
        <f>#REF!*#REF! +#REF! *#REF! +#REF! *#REF! +#REF! *#REF! +#REF! *#REF!</f>
        <v>#REF!</v>
      </c>
      <c r="DXF40" s="167" t="e">
        <f>#REF!*#REF! +#REF! *#REF! +#REF! *#REF! +#REF! *#REF! +#REF! *#REF!</f>
        <v>#REF!</v>
      </c>
      <c r="DXG40" s="167" t="e">
        <f>#REF!*#REF! +#REF! *#REF! +#REF! *#REF! +#REF! *#REF! +#REF! *#REF!</f>
        <v>#REF!</v>
      </c>
      <c r="DXH40" s="167" t="e">
        <f>#REF!*#REF! +#REF! *#REF! +#REF! *#REF! +#REF! *#REF! +#REF! *#REF!</f>
        <v>#REF!</v>
      </c>
      <c r="DXI40" s="167" t="e">
        <f>#REF!*#REF! +#REF! *#REF! +#REF! *#REF! +#REF! *#REF! +#REF! *#REF!</f>
        <v>#REF!</v>
      </c>
      <c r="DXJ40" s="167" t="e">
        <f>#REF!*#REF! +#REF! *#REF! +#REF! *#REF! +#REF! *#REF! +#REF! *#REF!</f>
        <v>#REF!</v>
      </c>
      <c r="DXK40" s="167" t="e">
        <f>#REF!*#REF! +#REF! *#REF! +#REF! *#REF! +#REF! *#REF! +#REF! *#REF!</f>
        <v>#REF!</v>
      </c>
      <c r="DXL40" s="167" t="e">
        <f>#REF!*#REF! +#REF! *#REF! +#REF! *#REF! +#REF! *#REF! +#REF! *#REF!</f>
        <v>#REF!</v>
      </c>
      <c r="DXM40" s="167" t="e">
        <f>#REF!*#REF! +#REF! *#REF! +#REF! *#REF! +#REF! *#REF! +#REF! *#REF!</f>
        <v>#REF!</v>
      </c>
      <c r="DXN40" s="167" t="e">
        <f>#REF!*#REF! +#REF! *#REF! +#REF! *#REF! +#REF! *#REF! +#REF! *#REF!</f>
        <v>#REF!</v>
      </c>
      <c r="DXO40" s="167" t="e">
        <f>#REF!*#REF! +#REF! *#REF! +#REF! *#REF! +#REF! *#REF! +#REF! *#REF!</f>
        <v>#REF!</v>
      </c>
      <c r="DXP40" s="167" t="e">
        <f>#REF!*#REF! +#REF! *#REF! +#REF! *#REF! +#REF! *#REF! +#REF! *#REF!</f>
        <v>#REF!</v>
      </c>
      <c r="DXQ40" s="167" t="e">
        <f>#REF!*#REF! +#REF! *#REF! +#REF! *#REF! +#REF! *#REF! +#REF! *#REF!</f>
        <v>#REF!</v>
      </c>
      <c r="DXR40" s="167" t="e">
        <f>#REF!*#REF! +#REF! *#REF! +#REF! *#REF! +#REF! *#REF! +#REF! *#REF!</f>
        <v>#REF!</v>
      </c>
      <c r="DXS40" s="167" t="e">
        <f>#REF!*#REF! +#REF! *#REF! +#REF! *#REF! +#REF! *#REF! +#REF! *#REF!</f>
        <v>#REF!</v>
      </c>
      <c r="DXT40" s="167" t="e">
        <f>#REF!*#REF! +#REF! *#REF! +#REF! *#REF! +#REF! *#REF! +#REF! *#REF!</f>
        <v>#REF!</v>
      </c>
      <c r="DXU40" s="167" t="e">
        <f>#REF!*#REF! +#REF! *#REF! +#REF! *#REF! +#REF! *#REF! +#REF! *#REF!</f>
        <v>#REF!</v>
      </c>
      <c r="DXV40" s="167" t="e">
        <f>#REF!*#REF! +#REF! *#REF! +#REF! *#REF! +#REF! *#REF! +#REF! *#REF!</f>
        <v>#REF!</v>
      </c>
      <c r="DXW40" s="167" t="e">
        <f>#REF!*#REF! +#REF! *#REF! +#REF! *#REF! +#REF! *#REF! +#REF! *#REF!</f>
        <v>#REF!</v>
      </c>
      <c r="DXX40" s="167" t="e">
        <f>#REF!*#REF! +#REF! *#REF! +#REF! *#REF! +#REF! *#REF! +#REF! *#REF!</f>
        <v>#REF!</v>
      </c>
      <c r="DXY40" s="167" t="e">
        <f>#REF!*#REF! +#REF! *#REF! +#REF! *#REF! +#REF! *#REF! +#REF! *#REF!</f>
        <v>#REF!</v>
      </c>
      <c r="DXZ40" s="167" t="e">
        <f>#REF!*#REF! +#REF! *#REF! +#REF! *#REF! +#REF! *#REF! +#REF! *#REF!</f>
        <v>#REF!</v>
      </c>
      <c r="DYA40" s="167" t="e">
        <f>#REF!*#REF! +#REF! *#REF! +#REF! *#REF! +#REF! *#REF! +#REF! *#REF!</f>
        <v>#REF!</v>
      </c>
      <c r="DYB40" s="167" t="e">
        <f>#REF!*#REF! +#REF! *#REF! +#REF! *#REF! +#REF! *#REF! +#REF! *#REF!</f>
        <v>#REF!</v>
      </c>
      <c r="DYC40" s="167" t="e">
        <f>#REF!*#REF! +#REF! *#REF! +#REF! *#REF! +#REF! *#REF! +#REF! *#REF!</f>
        <v>#REF!</v>
      </c>
      <c r="DYD40" s="167" t="e">
        <f>#REF!*#REF! +#REF! *#REF! +#REF! *#REF! +#REF! *#REF! +#REF! *#REF!</f>
        <v>#REF!</v>
      </c>
      <c r="DYE40" s="167" t="e">
        <f>#REF!*#REF! +#REF! *#REF! +#REF! *#REF! +#REF! *#REF! +#REF! *#REF!</f>
        <v>#REF!</v>
      </c>
      <c r="DYF40" s="167" t="e">
        <f>#REF!*#REF! +#REF! *#REF! +#REF! *#REF! +#REF! *#REF! +#REF! *#REF!</f>
        <v>#REF!</v>
      </c>
      <c r="DYG40" s="167" t="e">
        <f>#REF!*#REF! +#REF! *#REF! +#REF! *#REF! +#REF! *#REF! +#REF! *#REF!</f>
        <v>#REF!</v>
      </c>
      <c r="DYH40" s="167" t="e">
        <f>#REF!*#REF! +#REF! *#REF! +#REF! *#REF! +#REF! *#REF! +#REF! *#REF!</f>
        <v>#REF!</v>
      </c>
      <c r="DYI40" s="167" t="e">
        <f>#REF!*#REF! +#REF! *#REF! +#REF! *#REF! +#REF! *#REF! +#REF! *#REF!</f>
        <v>#REF!</v>
      </c>
      <c r="DYJ40" s="167" t="e">
        <f>#REF!*#REF! +#REF! *#REF! +#REF! *#REF! +#REF! *#REF! +#REF! *#REF!</f>
        <v>#REF!</v>
      </c>
      <c r="DYK40" s="167" t="e">
        <f>#REF!*#REF! +#REF! *#REF! +#REF! *#REF! +#REF! *#REF! +#REF! *#REF!</f>
        <v>#REF!</v>
      </c>
      <c r="DYL40" s="167" t="e">
        <f>#REF!*#REF! +#REF! *#REF! +#REF! *#REF! +#REF! *#REF! +#REF! *#REF!</f>
        <v>#REF!</v>
      </c>
      <c r="DYM40" s="167" t="e">
        <f>#REF!*#REF! +#REF! *#REF! +#REF! *#REF! +#REF! *#REF! +#REF! *#REF!</f>
        <v>#REF!</v>
      </c>
      <c r="DYN40" s="167" t="e">
        <f>#REF!*#REF! +#REF! *#REF! +#REF! *#REF! +#REF! *#REF! +#REF! *#REF!</f>
        <v>#REF!</v>
      </c>
      <c r="DYO40" s="167" t="e">
        <f>#REF!*#REF! +#REF! *#REF! +#REF! *#REF! +#REF! *#REF! +#REF! *#REF!</f>
        <v>#REF!</v>
      </c>
      <c r="DYP40" s="167" t="e">
        <f>#REF!*#REF! +#REF! *#REF! +#REF! *#REF! +#REF! *#REF! +#REF! *#REF!</f>
        <v>#REF!</v>
      </c>
      <c r="DYQ40" s="167" t="e">
        <f>#REF!*#REF! +#REF! *#REF! +#REF! *#REF! +#REF! *#REF! +#REF! *#REF!</f>
        <v>#REF!</v>
      </c>
      <c r="DYR40" s="167" t="e">
        <f>#REF!*#REF! +#REF! *#REF! +#REF! *#REF! +#REF! *#REF! +#REF! *#REF!</f>
        <v>#REF!</v>
      </c>
      <c r="DYS40" s="167" t="e">
        <f>#REF!*#REF! +#REF! *#REF! +#REF! *#REF! +#REF! *#REF! +#REF! *#REF!</f>
        <v>#REF!</v>
      </c>
      <c r="DYT40" s="167" t="e">
        <f>#REF!*#REF! +#REF! *#REF! +#REF! *#REF! +#REF! *#REF! +#REF! *#REF!</f>
        <v>#REF!</v>
      </c>
      <c r="DYU40" s="167" t="e">
        <f>#REF!*#REF! +#REF! *#REF! +#REF! *#REF! +#REF! *#REF! +#REF! *#REF!</f>
        <v>#REF!</v>
      </c>
      <c r="DYV40" s="167" t="e">
        <f>#REF!*#REF! +#REF! *#REF! +#REF! *#REF! +#REF! *#REF! +#REF! *#REF!</f>
        <v>#REF!</v>
      </c>
      <c r="DYW40" s="167" t="e">
        <f>#REF!*#REF! +#REF! *#REF! +#REF! *#REF! +#REF! *#REF! +#REF! *#REF!</f>
        <v>#REF!</v>
      </c>
      <c r="DYX40" s="167" t="e">
        <f>#REF!*#REF! +#REF! *#REF! +#REF! *#REF! +#REF! *#REF! +#REF! *#REF!</f>
        <v>#REF!</v>
      </c>
      <c r="DYY40" s="167" t="e">
        <f>#REF!*#REF! +#REF! *#REF! +#REF! *#REF! +#REF! *#REF! +#REF! *#REF!</f>
        <v>#REF!</v>
      </c>
      <c r="DYZ40" s="167" t="e">
        <f>#REF!*#REF! +#REF! *#REF! +#REF! *#REF! +#REF! *#REF! +#REF! *#REF!</f>
        <v>#REF!</v>
      </c>
      <c r="DZA40" s="167" t="e">
        <f>#REF!*#REF! +#REF! *#REF! +#REF! *#REF! +#REF! *#REF! +#REF! *#REF!</f>
        <v>#REF!</v>
      </c>
      <c r="DZB40" s="167" t="e">
        <f>#REF!*#REF! +#REF! *#REF! +#REF! *#REF! +#REF! *#REF! +#REF! *#REF!</f>
        <v>#REF!</v>
      </c>
      <c r="DZC40" s="167" t="e">
        <f>#REF!*#REF! +#REF! *#REF! +#REF! *#REF! +#REF! *#REF! +#REF! *#REF!</f>
        <v>#REF!</v>
      </c>
      <c r="DZD40" s="167" t="e">
        <f>#REF!*#REF! +#REF! *#REF! +#REF! *#REF! +#REF! *#REF! +#REF! *#REF!</f>
        <v>#REF!</v>
      </c>
      <c r="DZE40" s="167" t="e">
        <f>#REF!*#REF! +#REF! *#REF! +#REF! *#REF! +#REF! *#REF! +#REF! *#REF!</f>
        <v>#REF!</v>
      </c>
      <c r="DZF40" s="167" t="e">
        <f>#REF!*#REF! +#REF! *#REF! +#REF! *#REF! +#REF! *#REF! +#REF! *#REF!</f>
        <v>#REF!</v>
      </c>
      <c r="DZG40" s="167" t="e">
        <f>#REF!*#REF! +#REF! *#REF! +#REF! *#REF! +#REF! *#REF! +#REF! *#REF!</f>
        <v>#REF!</v>
      </c>
      <c r="DZH40" s="167" t="e">
        <f>#REF!*#REF! +#REF! *#REF! +#REF! *#REF! +#REF! *#REF! +#REF! *#REF!</f>
        <v>#REF!</v>
      </c>
      <c r="DZI40" s="167" t="e">
        <f>#REF!*#REF! +#REF! *#REF! +#REF! *#REF! +#REF! *#REF! +#REF! *#REF!</f>
        <v>#REF!</v>
      </c>
      <c r="DZJ40" s="167" t="e">
        <f>#REF!*#REF! +#REF! *#REF! +#REF! *#REF! +#REF! *#REF! +#REF! *#REF!</f>
        <v>#REF!</v>
      </c>
      <c r="DZK40" s="167" t="e">
        <f>#REF!*#REF! +#REF! *#REF! +#REF! *#REF! +#REF! *#REF! +#REF! *#REF!</f>
        <v>#REF!</v>
      </c>
      <c r="DZL40" s="167" t="e">
        <f>#REF!*#REF! +#REF! *#REF! +#REF! *#REF! +#REF! *#REF! +#REF! *#REF!</f>
        <v>#REF!</v>
      </c>
      <c r="DZM40" s="167" t="e">
        <f>#REF!*#REF! +#REF! *#REF! +#REF! *#REF! +#REF! *#REF! +#REF! *#REF!</f>
        <v>#REF!</v>
      </c>
      <c r="DZN40" s="167" t="e">
        <f>#REF!*#REF! +#REF! *#REF! +#REF! *#REF! +#REF! *#REF! +#REF! *#REF!</f>
        <v>#REF!</v>
      </c>
      <c r="DZO40" s="167" t="e">
        <f>#REF!*#REF! +#REF! *#REF! +#REF! *#REF! +#REF! *#REF! +#REF! *#REF!</f>
        <v>#REF!</v>
      </c>
      <c r="DZP40" s="167" t="e">
        <f>#REF!*#REF! +#REF! *#REF! +#REF! *#REF! +#REF! *#REF! +#REF! *#REF!</f>
        <v>#REF!</v>
      </c>
      <c r="DZQ40" s="167" t="e">
        <f>#REF!*#REF! +#REF! *#REF! +#REF! *#REF! +#REF! *#REF! +#REF! *#REF!</f>
        <v>#REF!</v>
      </c>
      <c r="DZR40" s="167" t="e">
        <f>#REF!*#REF! +#REF! *#REF! +#REF! *#REF! +#REF! *#REF! +#REF! *#REF!</f>
        <v>#REF!</v>
      </c>
      <c r="DZS40" s="167" t="e">
        <f>#REF!*#REF! +#REF! *#REF! +#REF! *#REF! +#REF! *#REF! +#REF! *#REF!</f>
        <v>#REF!</v>
      </c>
      <c r="DZT40" s="167" t="e">
        <f>#REF!*#REF! +#REF! *#REF! +#REF! *#REF! +#REF! *#REF! +#REF! *#REF!</f>
        <v>#REF!</v>
      </c>
      <c r="DZU40" s="167" t="e">
        <f>#REF!*#REF! +#REF! *#REF! +#REF! *#REF! +#REF! *#REF! +#REF! *#REF!</f>
        <v>#REF!</v>
      </c>
      <c r="DZV40" s="167" t="e">
        <f>#REF!*#REF! +#REF! *#REF! +#REF! *#REF! +#REF! *#REF! +#REF! *#REF!</f>
        <v>#REF!</v>
      </c>
      <c r="DZW40" s="167" t="e">
        <f>#REF!*#REF! +#REF! *#REF! +#REF! *#REF! +#REF! *#REF! +#REF! *#REF!</f>
        <v>#REF!</v>
      </c>
      <c r="DZX40" s="167" t="e">
        <f>#REF!*#REF! +#REF! *#REF! +#REF! *#REF! +#REF! *#REF! +#REF! *#REF!</f>
        <v>#REF!</v>
      </c>
      <c r="DZY40" s="167" t="e">
        <f>#REF!*#REF! +#REF! *#REF! +#REF! *#REF! +#REF! *#REF! +#REF! *#REF!</f>
        <v>#REF!</v>
      </c>
      <c r="DZZ40" s="167" t="e">
        <f>#REF!*#REF! +#REF! *#REF! +#REF! *#REF! +#REF! *#REF! +#REF! *#REF!</f>
        <v>#REF!</v>
      </c>
      <c r="EAA40" s="167" t="e">
        <f>#REF!*#REF! +#REF! *#REF! +#REF! *#REF! +#REF! *#REF! +#REF! *#REF!</f>
        <v>#REF!</v>
      </c>
      <c r="EAB40" s="167" t="e">
        <f>#REF!*#REF! +#REF! *#REF! +#REF! *#REF! +#REF! *#REF! +#REF! *#REF!</f>
        <v>#REF!</v>
      </c>
      <c r="EAC40" s="167" t="e">
        <f>#REF!*#REF! +#REF! *#REF! +#REF! *#REF! +#REF! *#REF! +#REF! *#REF!</f>
        <v>#REF!</v>
      </c>
      <c r="EAD40" s="167" t="e">
        <f>#REF!*#REF! +#REF! *#REF! +#REF! *#REF! +#REF! *#REF! +#REF! *#REF!</f>
        <v>#REF!</v>
      </c>
      <c r="EAE40" s="167" t="e">
        <f>#REF!*#REF! +#REF! *#REF! +#REF! *#REF! +#REF! *#REF! +#REF! *#REF!</f>
        <v>#REF!</v>
      </c>
      <c r="EAF40" s="167" t="e">
        <f>#REF!*#REF! +#REF! *#REF! +#REF! *#REF! +#REF! *#REF! +#REF! *#REF!</f>
        <v>#REF!</v>
      </c>
      <c r="EAG40" s="167" t="e">
        <f>#REF!*#REF! +#REF! *#REF! +#REF! *#REF! +#REF! *#REF! +#REF! *#REF!</f>
        <v>#REF!</v>
      </c>
      <c r="EAH40" s="167" t="e">
        <f>#REF!*#REF! +#REF! *#REF! +#REF! *#REF! +#REF! *#REF! +#REF! *#REF!</f>
        <v>#REF!</v>
      </c>
      <c r="EAI40" s="167" t="e">
        <f>#REF!*#REF! +#REF! *#REF! +#REF! *#REF! +#REF! *#REF! +#REF! *#REF!</f>
        <v>#REF!</v>
      </c>
      <c r="EAJ40" s="167" t="e">
        <f>#REF!*#REF! +#REF! *#REF! +#REF! *#REF! +#REF! *#REF! +#REF! *#REF!</f>
        <v>#REF!</v>
      </c>
      <c r="EAK40" s="167" t="e">
        <f>#REF!*#REF! +#REF! *#REF! +#REF! *#REF! +#REF! *#REF! +#REF! *#REF!</f>
        <v>#REF!</v>
      </c>
      <c r="EAL40" s="167" t="e">
        <f>#REF!*#REF! +#REF! *#REF! +#REF! *#REF! +#REF! *#REF! +#REF! *#REF!</f>
        <v>#REF!</v>
      </c>
      <c r="EAM40" s="167" t="e">
        <f>#REF!*#REF! +#REF! *#REF! +#REF! *#REF! +#REF! *#REF! +#REF! *#REF!</f>
        <v>#REF!</v>
      </c>
      <c r="EAN40" s="167" t="e">
        <f>#REF!*#REF! +#REF! *#REF! +#REF! *#REF! +#REF! *#REF! +#REF! *#REF!</f>
        <v>#REF!</v>
      </c>
      <c r="EAO40" s="167" t="e">
        <f>#REF!*#REF! +#REF! *#REF! +#REF! *#REF! +#REF! *#REF! +#REF! *#REF!</f>
        <v>#REF!</v>
      </c>
      <c r="EAP40" s="167" t="e">
        <f>#REF!*#REF! +#REF! *#REF! +#REF! *#REF! +#REF! *#REF! +#REF! *#REF!</f>
        <v>#REF!</v>
      </c>
      <c r="EAQ40" s="167" t="e">
        <f>#REF!*#REF! +#REF! *#REF! +#REF! *#REF! +#REF! *#REF! +#REF! *#REF!</f>
        <v>#REF!</v>
      </c>
      <c r="EAR40" s="167" t="e">
        <f>#REF!*#REF! +#REF! *#REF! +#REF! *#REF! +#REF! *#REF! +#REF! *#REF!</f>
        <v>#REF!</v>
      </c>
      <c r="EAS40" s="167" t="e">
        <f>#REF!*#REF! +#REF! *#REF! +#REF! *#REF! +#REF! *#REF! +#REF! *#REF!</f>
        <v>#REF!</v>
      </c>
      <c r="EAT40" s="167" t="e">
        <f>#REF!*#REF! +#REF! *#REF! +#REF! *#REF! +#REF! *#REF! +#REF! *#REF!</f>
        <v>#REF!</v>
      </c>
      <c r="EAU40" s="167" t="e">
        <f>#REF!*#REF! +#REF! *#REF! +#REF! *#REF! +#REF! *#REF! +#REF! *#REF!</f>
        <v>#REF!</v>
      </c>
      <c r="EAV40" s="167" t="e">
        <f>#REF!*#REF! +#REF! *#REF! +#REF! *#REF! +#REF! *#REF! +#REF! *#REF!</f>
        <v>#REF!</v>
      </c>
      <c r="EAW40" s="167" t="e">
        <f>#REF!*#REF! +#REF! *#REF! +#REF! *#REF! +#REF! *#REF! +#REF! *#REF!</f>
        <v>#REF!</v>
      </c>
      <c r="EAX40" s="167" t="e">
        <f>#REF!*#REF! +#REF! *#REF! +#REF! *#REF! +#REF! *#REF! +#REF! *#REF!</f>
        <v>#REF!</v>
      </c>
      <c r="EAY40" s="167" t="e">
        <f>#REF!*#REF! +#REF! *#REF! +#REF! *#REF! +#REF! *#REF! +#REF! *#REF!</f>
        <v>#REF!</v>
      </c>
      <c r="EAZ40" s="167" t="e">
        <f>#REF!*#REF! +#REF! *#REF! +#REF! *#REF! +#REF! *#REF! +#REF! *#REF!</f>
        <v>#REF!</v>
      </c>
      <c r="EBA40" s="167" t="e">
        <f>#REF!*#REF! +#REF! *#REF! +#REF! *#REF! +#REF! *#REF! +#REF! *#REF!</f>
        <v>#REF!</v>
      </c>
      <c r="EBB40" s="167" t="e">
        <f>#REF!*#REF! +#REF! *#REF! +#REF! *#REF! +#REF! *#REF! +#REF! *#REF!</f>
        <v>#REF!</v>
      </c>
      <c r="EBC40" s="167" t="e">
        <f>#REF!*#REF! +#REF! *#REF! +#REF! *#REF! +#REF! *#REF! +#REF! *#REF!</f>
        <v>#REF!</v>
      </c>
      <c r="EBD40" s="167" t="e">
        <f>#REF!*#REF! +#REF! *#REF! +#REF! *#REF! +#REF! *#REF! +#REF! *#REF!</f>
        <v>#REF!</v>
      </c>
      <c r="EBE40" s="167" t="e">
        <f>#REF!*#REF! +#REF! *#REF! +#REF! *#REF! +#REF! *#REF! +#REF! *#REF!</f>
        <v>#REF!</v>
      </c>
      <c r="EBF40" s="167" t="e">
        <f>#REF!*#REF! +#REF! *#REF! +#REF! *#REF! +#REF! *#REF! +#REF! *#REF!</f>
        <v>#REF!</v>
      </c>
      <c r="EBG40" s="167" t="e">
        <f>#REF!*#REF! +#REF! *#REF! +#REF! *#REF! +#REF! *#REF! +#REF! *#REF!</f>
        <v>#REF!</v>
      </c>
      <c r="EBH40" s="167" t="e">
        <f>#REF!*#REF! +#REF! *#REF! +#REF! *#REF! +#REF! *#REF! +#REF! *#REF!</f>
        <v>#REF!</v>
      </c>
      <c r="EBI40" s="167" t="e">
        <f>#REF!*#REF! +#REF! *#REF! +#REF! *#REF! +#REF! *#REF! +#REF! *#REF!</f>
        <v>#REF!</v>
      </c>
      <c r="EBJ40" s="167" t="e">
        <f>#REF!*#REF! +#REF! *#REF! +#REF! *#REF! +#REF! *#REF! +#REF! *#REF!</f>
        <v>#REF!</v>
      </c>
      <c r="EBK40" s="167" t="e">
        <f>#REF!*#REF! +#REF! *#REF! +#REF! *#REF! +#REF! *#REF! +#REF! *#REF!</f>
        <v>#REF!</v>
      </c>
      <c r="EBL40" s="167" t="e">
        <f>#REF!*#REF! +#REF! *#REF! +#REF! *#REF! +#REF! *#REF! +#REF! *#REF!</f>
        <v>#REF!</v>
      </c>
      <c r="EBM40" s="167" t="e">
        <f>#REF!*#REF! +#REF! *#REF! +#REF! *#REF! +#REF! *#REF! +#REF! *#REF!</f>
        <v>#REF!</v>
      </c>
      <c r="EBN40" s="167" t="e">
        <f>#REF!*#REF! +#REF! *#REF! +#REF! *#REF! +#REF! *#REF! +#REF! *#REF!</f>
        <v>#REF!</v>
      </c>
      <c r="EBO40" s="167" t="e">
        <f>#REF!*#REF! +#REF! *#REF! +#REF! *#REF! +#REF! *#REF! +#REF! *#REF!</f>
        <v>#REF!</v>
      </c>
      <c r="EBP40" s="167" t="e">
        <f>#REF!*#REF! +#REF! *#REF! +#REF! *#REF! +#REF! *#REF! +#REF! *#REF!</f>
        <v>#REF!</v>
      </c>
      <c r="EBQ40" s="167" t="e">
        <f>#REF!*#REF! +#REF! *#REF! +#REF! *#REF! +#REF! *#REF! +#REF! *#REF!</f>
        <v>#REF!</v>
      </c>
      <c r="EBR40" s="167" t="e">
        <f>#REF!*#REF! +#REF! *#REF! +#REF! *#REF! +#REF! *#REF! +#REF! *#REF!</f>
        <v>#REF!</v>
      </c>
      <c r="EBS40" s="167" t="e">
        <f>#REF!*#REF! +#REF! *#REF! +#REF! *#REF! +#REF! *#REF! +#REF! *#REF!</f>
        <v>#REF!</v>
      </c>
      <c r="EBT40" s="167" t="e">
        <f>#REF!*#REF! +#REF! *#REF! +#REF! *#REF! +#REF! *#REF! +#REF! *#REF!</f>
        <v>#REF!</v>
      </c>
      <c r="EBU40" s="167" t="e">
        <f>#REF!*#REF! +#REF! *#REF! +#REF! *#REF! +#REF! *#REF! +#REF! *#REF!</f>
        <v>#REF!</v>
      </c>
      <c r="EBV40" s="167" t="e">
        <f>#REF!*#REF! +#REF! *#REF! +#REF! *#REF! +#REF! *#REF! +#REF! *#REF!</f>
        <v>#REF!</v>
      </c>
      <c r="EBW40" s="167" t="e">
        <f>#REF!*#REF! +#REF! *#REF! +#REF! *#REF! +#REF! *#REF! +#REF! *#REF!</f>
        <v>#REF!</v>
      </c>
      <c r="EBX40" s="167" t="e">
        <f>#REF!*#REF! +#REF! *#REF! +#REF! *#REF! +#REF! *#REF! +#REF! *#REF!</f>
        <v>#REF!</v>
      </c>
      <c r="EBY40" s="167" t="e">
        <f>#REF!*#REF! +#REF! *#REF! +#REF! *#REF! +#REF! *#REF! +#REF! *#REF!</f>
        <v>#REF!</v>
      </c>
      <c r="EBZ40" s="167" t="e">
        <f>#REF!*#REF! +#REF! *#REF! +#REF! *#REF! +#REF! *#REF! +#REF! *#REF!</f>
        <v>#REF!</v>
      </c>
      <c r="ECA40" s="167" t="e">
        <f>#REF!*#REF! +#REF! *#REF! +#REF! *#REF! +#REF! *#REF! +#REF! *#REF!</f>
        <v>#REF!</v>
      </c>
      <c r="ECB40" s="167" t="e">
        <f>#REF!*#REF! +#REF! *#REF! +#REF! *#REF! +#REF! *#REF! +#REF! *#REF!</f>
        <v>#REF!</v>
      </c>
      <c r="ECC40" s="167" t="e">
        <f>#REF!*#REF! +#REF! *#REF! +#REF! *#REF! +#REF! *#REF! +#REF! *#REF!</f>
        <v>#REF!</v>
      </c>
      <c r="ECD40" s="167" t="e">
        <f>#REF!*#REF! +#REF! *#REF! +#REF! *#REF! +#REF! *#REF! +#REF! *#REF!</f>
        <v>#REF!</v>
      </c>
      <c r="ECE40" s="167" t="e">
        <f>#REF!*#REF! +#REF! *#REF! +#REF! *#REF! +#REF! *#REF! +#REF! *#REF!</f>
        <v>#REF!</v>
      </c>
      <c r="ECF40" s="167" t="e">
        <f>#REF!*#REF! +#REF! *#REF! +#REF! *#REF! +#REF! *#REF! +#REF! *#REF!</f>
        <v>#REF!</v>
      </c>
      <c r="ECG40" s="167" t="e">
        <f>#REF!*#REF! +#REF! *#REF! +#REF! *#REF! +#REF! *#REF! +#REF! *#REF!</f>
        <v>#REF!</v>
      </c>
      <c r="ECH40" s="167" t="e">
        <f>#REF!*#REF! +#REF! *#REF! +#REF! *#REF! +#REF! *#REF! +#REF! *#REF!</f>
        <v>#REF!</v>
      </c>
      <c r="ECI40" s="167" t="e">
        <f>#REF!*#REF! +#REF! *#REF! +#REF! *#REF! +#REF! *#REF! +#REF! *#REF!</f>
        <v>#REF!</v>
      </c>
      <c r="ECJ40" s="167" t="e">
        <f>#REF!*#REF! +#REF! *#REF! +#REF! *#REF! +#REF! *#REF! +#REF! *#REF!</f>
        <v>#REF!</v>
      </c>
      <c r="ECK40" s="167" t="e">
        <f>#REF!*#REF! +#REF! *#REF! +#REF! *#REF! +#REF! *#REF! +#REF! *#REF!</f>
        <v>#REF!</v>
      </c>
      <c r="ECL40" s="167" t="e">
        <f>#REF!*#REF! +#REF! *#REF! +#REF! *#REF! +#REF! *#REF! +#REF! *#REF!</f>
        <v>#REF!</v>
      </c>
      <c r="ECM40" s="167" t="e">
        <f>#REF!*#REF! +#REF! *#REF! +#REF! *#REF! +#REF! *#REF! +#REF! *#REF!</f>
        <v>#REF!</v>
      </c>
      <c r="ECN40" s="167" t="e">
        <f>#REF!*#REF! +#REF! *#REF! +#REF! *#REF! +#REF! *#REF! +#REF! *#REF!</f>
        <v>#REF!</v>
      </c>
      <c r="ECO40" s="167" t="e">
        <f>#REF!*#REF! +#REF! *#REF! +#REF! *#REF! +#REF! *#REF! +#REF! *#REF!</f>
        <v>#REF!</v>
      </c>
      <c r="ECP40" s="167" t="e">
        <f>#REF!*#REF! +#REF! *#REF! +#REF! *#REF! +#REF! *#REF! +#REF! *#REF!</f>
        <v>#REF!</v>
      </c>
      <c r="ECQ40" s="167" t="e">
        <f>#REF!*#REF! +#REF! *#REF! +#REF! *#REF! +#REF! *#REF! +#REF! *#REF!</f>
        <v>#REF!</v>
      </c>
      <c r="ECR40" s="167" t="e">
        <f>#REF!*#REF! +#REF! *#REF! +#REF! *#REF! +#REF! *#REF! +#REF! *#REF!</f>
        <v>#REF!</v>
      </c>
      <c r="ECS40" s="167" t="e">
        <f>#REF!*#REF! +#REF! *#REF! +#REF! *#REF! +#REF! *#REF! +#REF! *#REF!</f>
        <v>#REF!</v>
      </c>
      <c r="ECT40" s="167" t="e">
        <f>#REF!*#REF! +#REF! *#REF! +#REF! *#REF! +#REF! *#REF! +#REF! *#REF!</f>
        <v>#REF!</v>
      </c>
      <c r="ECU40" s="167" t="e">
        <f>#REF!*#REF! +#REF! *#REF! +#REF! *#REF! +#REF! *#REF! +#REF! *#REF!</f>
        <v>#REF!</v>
      </c>
      <c r="ECV40" s="167" t="e">
        <f>#REF!*#REF! +#REF! *#REF! +#REF! *#REF! +#REF! *#REF! +#REF! *#REF!</f>
        <v>#REF!</v>
      </c>
      <c r="ECW40" s="167" t="e">
        <f>#REF!*#REF! +#REF! *#REF! +#REF! *#REF! +#REF! *#REF! +#REF! *#REF!</f>
        <v>#REF!</v>
      </c>
      <c r="ECX40" s="167" t="e">
        <f>#REF!*#REF! +#REF! *#REF! +#REF! *#REF! +#REF! *#REF! +#REF! *#REF!</f>
        <v>#REF!</v>
      </c>
      <c r="ECY40" s="167" t="e">
        <f>#REF!*#REF! +#REF! *#REF! +#REF! *#REF! +#REF! *#REF! +#REF! *#REF!</f>
        <v>#REF!</v>
      </c>
      <c r="ECZ40" s="167" t="e">
        <f>#REF!*#REF! +#REF! *#REF! +#REF! *#REF! +#REF! *#REF! +#REF! *#REF!</f>
        <v>#REF!</v>
      </c>
      <c r="EDA40" s="167" t="e">
        <f>#REF!*#REF! +#REF! *#REF! +#REF! *#REF! +#REF! *#REF! +#REF! *#REF!</f>
        <v>#REF!</v>
      </c>
      <c r="EDB40" s="167" t="e">
        <f>#REF!*#REF! +#REF! *#REF! +#REF! *#REF! +#REF! *#REF! +#REF! *#REF!</f>
        <v>#REF!</v>
      </c>
      <c r="EDC40" s="167" t="e">
        <f>#REF!*#REF! +#REF! *#REF! +#REF! *#REF! +#REF! *#REF! +#REF! *#REF!</f>
        <v>#REF!</v>
      </c>
      <c r="EDD40" s="167" t="e">
        <f>#REF!*#REF! +#REF! *#REF! +#REF! *#REF! +#REF! *#REF! +#REF! *#REF!</f>
        <v>#REF!</v>
      </c>
      <c r="EDE40" s="167" t="e">
        <f>#REF!*#REF! +#REF! *#REF! +#REF! *#REF! +#REF! *#REF! +#REF! *#REF!</f>
        <v>#REF!</v>
      </c>
      <c r="EDF40" s="167" t="e">
        <f>#REF!*#REF! +#REF! *#REF! +#REF! *#REF! +#REF! *#REF! +#REF! *#REF!</f>
        <v>#REF!</v>
      </c>
      <c r="EDG40" s="167" t="e">
        <f>#REF!*#REF! +#REF! *#REF! +#REF! *#REF! +#REF! *#REF! +#REF! *#REF!</f>
        <v>#REF!</v>
      </c>
      <c r="EDH40" s="167" t="e">
        <f>#REF!*#REF! +#REF! *#REF! +#REF! *#REF! +#REF! *#REF! +#REF! *#REF!</f>
        <v>#REF!</v>
      </c>
      <c r="EDI40" s="167" t="e">
        <f>#REF!*#REF! +#REF! *#REF! +#REF! *#REF! +#REF! *#REF! +#REF! *#REF!</f>
        <v>#REF!</v>
      </c>
      <c r="EDJ40" s="167" t="e">
        <f>#REF!*#REF! +#REF! *#REF! +#REF! *#REF! +#REF! *#REF! +#REF! *#REF!</f>
        <v>#REF!</v>
      </c>
      <c r="EDK40" s="167" t="e">
        <f>#REF!*#REF! +#REF! *#REF! +#REF! *#REF! +#REF! *#REF! +#REF! *#REF!</f>
        <v>#REF!</v>
      </c>
      <c r="EDL40" s="167" t="e">
        <f>#REF!*#REF! +#REF! *#REF! +#REF! *#REF! +#REF! *#REF! +#REF! *#REF!</f>
        <v>#REF!</v>
      </c>
      <c r="EDM40" s="167" t="e">
        <f>#REF!*#REF! +#REF! *#REF! +#REF! *#REF! +#REF! *#REF! +#REF! *#REF!</f>
        <v>#REF!</v>
      </c>
      <c r="EDN40" s="167" t="e">
        <f>#REF!*#REF! +#REF! *#REF! +#REF! *#REF! +#REF! *#REF! +#REF! *#REF!</f>
        <v>#REF!</v>
      </c>
      <c r="EDO40" s="167" t="e">
        <f>#REF!*#REF! +#REF! *#REF! +#REF! *#REF! +#REF! *#REF! +#REF! *#REF!</f>
        <v>#REF!</v>
      </c>
      <c r="EDP40" s="167" t="e">
        <f>#REF!*#REF! +#REF! *#REF! +#REF! *#REF! +#REF! *#REF! +#REF! *#REF!</f>
        <v>#REF!</v>
      </c>
      <c r="EDQ40" s="167" t="e">
        <f>#REF!*#REF! +#REF! *#REF! +#REF! *#REF! +#REF! *#REF! +#REF! *#REF!</f>
        <v>#REF!</v>
      </c>
      <c r="EDR40" s="167" t="e">
        <f>#REF!*#REF! +#REF! *#REF! +#REF! *#REF! +#REF! *#REF! +#REF! *#REF!</f>
        <v>#REF!</v>
      </c>
      <c r="EDS40" s="167" t="e">
        <f>#REF!*#REF! +#REF! *#REF! +#REF! *#REF! +#REF! *#REF! +#REF! *#REF!</f>
        <v>#REF!</v>
      </c>
      <c r="EDT40" s="167" t="e">
        <f>#REF!*#REF! +#REF! *#REF! +#REF! *#REF! +#REF! *#REF! +#REF! *#REF!</f>
        <v>#REF!</v>
      </c>
      <c r="EDU40" s="167" t="e">
        <f>#REF!*#REF! +#REF! *#REF! +#REF! *#REF! +#REF! *#REF! +#REF! *#REF!</f>
        <v>#REF!</v>
      </c>
      <c r="EDV40" s="167" t="e">
        <f>#REF!*#REF! +#REF! *#REF! +#REF! *#REF! +#REF! *#REF! +#REF! *#REF!</f>
        <v>#REF!</v>
      </c>
      <c r="EDW40" s="167" t="e">
        <f>#REF!*#REF! +#REF! *#REF! +#REF! *#REF! +#REF! *#REF! +#REF! *#REF!</f>
        <v>#REF!</v>
      </c>
      <c r="EDX40" s="167" t="e">
        <f>#REF!*#REF! +#REF! *#REF! +#REF! *#REF! +#REF! *#REF! +#REF! *#REF!</f>
        <v>#REF!</v>
      </c>
      <c r="EDY40" s="167" t="e">
        <f>#REF!*#REF! +#REF! *#REF! +#REF! *#REF! +#REF! *#REF! +#REF! *#REF!</f>
        <v>#REF!</v>
      </c>
      <c r="EDZ40" s="167" t="e">
        <f>#REF!*#REF! +#REF! *#REF! +#REF! *#REF! +#REF! *#REF! +#REF! *#REF!</f>
        <v>#REF!</v>
      </c>
      <c r="EEA40" s="167" t="e">
        <f>#REF!*#REF! +#REF! *#REF! +#REF! *#REF! +#REF! *#REF! +#REF! *#REF!</f>
        <v>#REF!</v>
      </c>
      <c r="EEB40" s="167" t="e">
        <f>#REF!*#REF! +#REF! *#REF! +#REF! *#REF! +#REF! *#REF! +#REF! *#REF!</f>
        <v>#REF!</v>
      </c>
      <c r="EEC40" s="167" t="e">
        <f>#REF!*#REF! +#REF! *#REF! +#REF! *#REF! +#REF! *#REF! +#REF! *#REF!</f>
        <v>#REF!</v>
      </c>
      <c r="EED40" s="167" t="e">
        <f>#REF!*#REF! +#REF! *#REF! +#REF! *#REF! +#REF! *#REF! +#REF! *#REF!</f>
        <v>#REF!</v>
      </c>
      <c r="EEE40" s="167" t="e">
        <f>#REF!*#REF! +#REF! *#REF! +#REF! *#REF! +#REF! *#REF! +#REF! *#REF!</f>
        <v>#REF!</v>
      </c>
      <c r="EEF40" s="167" t="e">
        <f>#REF!*#REF! +#REF! *#REF! +#REF! *#REF! +#REF! *#REF! +#REF! *#REF!</f>
        <v>#REF!</v>
      </c>
      <c r="EEG40" s="167" t="e">
        <f>#REF!*#REF! +#REF! *#REF! +#REF! *#REF! +#REF! *#REF! +#REF! *#REF!</f>
        <v>#REF!</v>
      </c>
      <c r="EEH40" s="167" t="e">
        <f>#REF!*#REF! +#REF! *#REF! +#REF! *#REF! +#REF! *#REF! +#REF! *#REF!</f>
        <v>#REF!</v>
      </c>
      <c r="EEI40" s="167" t="e">
        <f>#REF!*#REF! +#REF! *#REF! +#REF! *#REF! +#REF! *#REF! +#REF! *#REF!</f>
        <v>#REF!</v>
      </c>
      <c r="EEJ40" s="167" t="e">
        <f>#REF!*#REF! +#REF! *#REF! +#REF! *#REF! +#REF! *#REF! +#REF! *#REF!</f>
        <v>#REF!</v>
      </c>
      <c r="EEK40" s="167" t="e">
        <f>#REF!*#REF! +#REF! *#REF! +#REF! *#REF! +#REF! *#REF! +#REF! *#REF!</f>
        <v>#REF!</v>
      </c>
      <c r="EEL40" s="167" t="e">
        <f>#REF!*#REF! +#REF! *#REF! +#REF! *#REF! +#REF! *#REF! +#REF! *#REF!</f>
        <v>#REF!</v>
      </c>
      <c r="EEM40" s="167" t="e">
        <f>#REF!*#REF! +#REF! *#REF! +#REF! *#REF! +#REF! *#REF! +#REF! *#REF!</f>
        <v>#REF!</v>
      </c>
      <c r="EEN40" s="167" t="e">
        <f>#REF!*#REF! +#REF! *#REF! +#REF! *#REF! +#REF! *#REF! +#REF! *#REF!</f>
        <v>#REF!</v>
      </c>
      <c r="EEO40" s="167" t="e">
        <f>#REF!*#REF! +#REF! *#REF! +#REF! *#REF! +#REF! *#REF! +#REF! *#REF!</f>
        <v>#REF!</v>
      </c>
      <c r="EEP40" s="167" t="e">
        <f>#REF!*#REF! +#REF! *#REF! +#REF! *#REF! +#REF! *#REF! +#REF! *#REF!</f>
        <v>#REF!</v>
      </c>
      <c r="EEQ40" s="167" t="e">
        <f>#REF!*#REF! +#REF! *#REF! +#REF! *#REF! +#REF! *#REF! +#REF! *#REF!</f>
        <v>#REF!</v>
      </c>
      <c r="EER40" s="167" t="e">
        <f>#REF!*#REF! +#REF! *#REF! +#REF! *#REF! +#REF! *#REF! +#REF! *#REF!</f>
        <v>#REF!</v>
      </c>
      <c r="EES40" s="167" t="e">
        <f>#REF!*#REF! +#REF! *#REF! +#REF! *#REF! +#REF! *#REF! +#REF! *#REF!</f>
        <v>#REF!</v>
      </c>
      <c r="EET40" s="167" t="e">
        <f>#REF!*#REF! +#REF! *#REF! +#REF! *#REF! +#REF! *#REF! +#REF! *#REF!</f>
        <v>#REF!</v>
      </c>
      <c r="EEU40" s="167" t="e">
        <f>#REF!*#REF! +#REF! *#REF! +#REF! *#REF! +#REF! *#REF! +#REF! *#REF!</f>
        <v>#REF!</v>
      </c>
      <c r="EEV40" s="167" t="e">
        <f>#REF!*#REF! +#REF! *#REF! +#REF! *#REF! +#REF! *#REF! +#REF! *#REF!</f>
        <v>#REF!</v>
      </c>
      <c r="EEW40" s="167" t="e">
        <f>#REF!*#REF! +#REF! *#REF! +#REF! *#REF! +#REF! *#REF! +#REF! *#REF!</f>
        <v>#REF!</v>
      </c>
      <c r="EEX40" s="167" t="e">
        <f>#REF!*#REF! +#REF! *#REF! +#REF! *#REF! +#REF! *#REF! +#REF! *#REF!</f>
        <v>#REF!</v>
      </c>
      <c r="EEY40" s="167" t="e">
        <f>#REF!*#REF! +#REF! *#REF! +#REF! *#REF! +#REF! *#REF! +#REF! *#REF!</f>
        <v>#REF!</v>
      </c>
      <c r="EEZ40" s="167" t="e">
        <f>#REF!*#REF! +#REF! *#REF! +#REF! *#REF! +#REF! *#REF! +#REF! *#REF!</f>
        <v>#REF!</v>
      </c>
      <c r="EFA40" s="167" t="e">
        <f>#REF!*#REF! +#REF! *#REF! +#REF! *#REF! +#REF! *#REF! +#REF! *#REF!</f>
        <v>#REF!</v>
      </c>
      <c r="EFB40" s="167" t="e">
        <f>#REF!*#REF! +#REF! *#REF! +#REF! *#REF! +#REF! *#REF! +#REF! *#REF!</f>
        <v>#REF!</v>
      </c>
      <c r="EFC40" s="167" t="e">
        <f>#REF!*#REF! +#REF! *#REF! +#REF! *#REF! +#REF! *#REF! +#REF! *#REF!</f>
        <v>#REF!</v>
      </c>
      <c r="EFD40" s="167" t="e">
        <f>#REF!*#REF! +#REF! *#REF! +#REF! *#REF! +#REF! *#REF! +#REF! *#REF!</f>
        <v>#REF!</v>
      </c>
      <c r="EFE40" s="167" t="e">
        <f>#REF!*#REF! +#REF! *#REF! +#REF! *#REF! +#REF! *#REF! +#REF! *#REF!</f>
        <v>#REF!</v>
      </c>
      <c r="EFF40" s="167" t="e">
        <f>#REF!*#REF! +#REF! *#REF! +#REF! *#REF! +#REF! *#REF! +#REF! *#REF!</f>
        <v>#REF!</v>
      </c>
      <c r="EFG40" s="167" t="e">
        <f>#REF!*#REF! +#REF! *#REF! +#REF! *#REF! +#REF! *#REF! +#REF! *#REF!</f>
        <v>#REF!</v>
      </c>
      <c r="EFH40" s="167" t="e">
        <f>#REF!*#REF! +#REF! *#REF! +#REF! *#REF! +#REF! *#REF! +#REF! *#REF!</f>
        <v>#REF!</v>
      </c>
      <c r="EFI40" s="167" t="e">
        <f>#REF!*#REF! +#REF! *#REF! +#REF! *#REF! +#REF! *#REF! +#REF! *#REF!</f>
        <v>#REF!</v>
      </c>
      <c r="EFJ40" s="167" t="e">
        <f>#REF!*#REF! +#REF! *#REF! +#REF! *#REF! +#REF! *#REF! +#REF! *#REF!</f>
        <v>#REF!</v>
      </c>
      <c r="EFK40" s="167" t="e">
        <f>#REF!*#REF! +#REF! *#REF! +#REF! *#REF! +#REF! *#REF! +#REF! *#REF!</f>
        <v>#REF!</v>
      </c>
      <c r="EFL40" s="167" t="e">
        <f>#REF!*#REF! +#REF! *#REF! +#REF! *#REF! +#REF! *#REF! +#REF! *#REF!</f>
        <v>#REF!</v>
      </c>
      <c r="EFM40" s="167" t="e">
        <f>#REF!*#REF! +#REF! *#REF! +#REF! *#REF! +#REF! *#REF! +#REF! *#REF!</f>
        <v>#REF!</v>
      </c>
      <c r="EFN40" s="167" t="e">
        <f>#REF!*#REF! +#REF! *#REF! +#REF! *#REF! +#REF! *#REF! +#REF! *#REF!</f>
        <v>#REF!</v>
      </c>
      <c r="EFO40" s="167" t="e">
        <f>#REF!*#REF! +#REF! *#REF! +#REF! *#REF! +#REF! *#REF! +#REF! *#REF!</f>
        <v>#REF!</v>
      </c>
      <c r="EFP40" s="167" t="e">
        <f>#REF!*#REF! +#REF! *#REF! +#REF! *#REF! +#REF! *#REF! +#REF! *#REF!</f>
        <v>#REF!</v>
      </c>
      <c r="EFQ40" s="167" t="e">
        <f>#REF!*#REF! +#REF! *#REF! +#REF! *#REF! +#REF! *#REF! +#REF! *#REF!</f>
        <v>#REF!</v>
      </c>
      <c r="EFR40" s="167" t="e">
        <f>#REF!*#REF! +#REF! *#REF! +#REF! *#REF! +#REF! *#REF! +#REF! *#REF!</f>
        <v>#REF!</v>
      </c>
      <c r="EFS40" s="167" t="e">
        <f>#REF!*#REF! +#REF! *#REF! +#REF! *#REF! +#REF! *#REF! +#REF! *#REF!</f>
        <v>#REF!</v>
      </c>
      <c r="EFT40" s="167" t="e">
        <f>#REF!*#REF! +#REF! *#REF! +#REF! *#REF! +#REF! *#REF! +#REF! *#REF!</f>
        <v>#REF!</v>
      </c>
      <c r="EFU40" s="167" t="e">
        <f>#REF!*#REF! +#REF! *#REF! +#REF! *#REF! +#REF! *#REF! +#REF! *#REF!</f>
        <v>#REF!</v>
      </c>
      <c r="EFV40" s="167" t="e">
        <f>#REF!*#REF! +#REF! *#REF! +#REF! *#REF! +#REF! *#REF! +#REF! *#REF!</f>
        <v>#REF!</v>
      </c>
      <c r="EFW40" s="167" t="e">
        <f>#REF!*#REF! +#REF! *#REF! +#REF! *#REF! +#REF! *#REF! +#REF! *#REF!</f>
        <v>#REF!</v>
      </c>
      <c r="EFX40" s="167" t="e">
        <f>#REF!*#REF! +#REF! *#REF! +#REF! *#REF! +#REF! *#REF! +#REF! *#REF!</f>
        <v>#REF!</v>
      </c>
      <c r="EFY40" s="167" t="e">
        <f>#REF!*#REF! +#REF! *#REF! +#REF! *#REF! +#REF! *#REF! +#REF! *#REF!</f>
        <v>#REF!</v>
      </c>
      <c r="EFZ40" s="167" t="e">
        <f>#REF!*#REF! +#REF! *#REF! +#REF! *#REF! +#REF! *#REF! +#REF! *#REF!</f>
        <v>#REF!</v>
      </c>
      <c r="EGA40" s="167" t="e">
        <f>#REF!*#REF! +#REF! *#REF! +#REF! *#REF! +#REF! *#REF! +#REF! *#REF!</f>
        <v>#REF!</v>
      </c>
      <c r="EGB40" s="167" t="e">
        <f>#REF!*#REF! +#REF! *#REF! +#REF! *#REF! +#REF! *#REF! +#REF! *#REF!</f>
        <v>#REF!</v>
      </c>
      <c r="EGC40" s="167" t="e">
        <f>#REF!*#REF! +#REF! *#REF! +#REF! *#REF! +#REF! *#REF! +#REF! *#REF!</f>
        <v>#REF!</v>
      </c>
      <c r="EGD40" s="167" t="e">
        <f>#REF!*#REF! +#REF! *#REF! +#REF! *#REF! +#REF! *#REF! +#REF! *#REF!</f>
        <v>#REF!</v>
      </c>
      <c r="EGE40" s="167" t="e">
        <f>#REF!*#REF! +#REF! *#REF! +#REF! *#REF! +#REF! *#REF! +#REF! *#REF!</f>
        <v>#REF!</v>
      </c>
      <c r="EGF40" s="167" t="e">
        <f>#REF!*#REF! +#REF! *#REF! +#REF! *#REF! +#REF! *#REF! +#REF! *#REF!</f>
        <v>#REF!</v>
      </c>
      <c r="EGG40" s="167" t="e">
        <f>#REF!*#REF! +#REF! *#REF! +#REF! *#REF! +#REF! *#REF! +#REF! *#REF!</f>
        <v>#REF!</v>
      </c>
      <c r="EGH40" s="167" t="e">
        <f>#REF!*#REF! +#REF! *#REF! +#REF! *#REF! +#REF! *#REF! +#REF! *#REF!</f>
        <v>#REF!</v>
      </c>
      <c r="EGI40" s="167" t="e">
        <f>#REF!*#REF! +#REF! *#REF! +#REF! *#REF! +#REF! *#REF! +#REF! *#REF!</f>
        <v>#REF!</v>
      </c>
      <c r="EGJ40" s="167" t="e">
        <f>#REF!*#REF! +#REF! *#REF! +#REF! *#REF! +#REF! *#REF! +#REF! *#REF!</f>
        <v>#REF!</v>
      </c>
      <c r="EGK40" s="167" t="e">
        <f>#REF!*#REF! +#REF! *#REF! +#REF! *#REF! +#REF! *#REF! +#REF! *#REF!</f>
        <v>#REF!</v>
      </c>
      <c r="EGL40" s="167" t="e">
        <f>#REF!*#REF! +#REF! *#REF! +#REF! *#REF! +#REF! *#REF! +#REF! *#REF!</f>
        <v>#REF!</v>
      </c>
      <c r="EGM40" s="167" t="e">
        <f>#REF!*#REF! +#REF! *#REF! +#REF! *#REF! +#REF! *#REF! +#REF! *#REF!</f>
        <v>#REF!</v>
      </c>
      <c r="EGN40" s="167" t="e">
        <f>#REF!*#REF! +#REF! *#REF! +#REF! *#REF! +#REF! *#REF! +#REF! *#REF!</f>
        <v>#REF!</v>
      </c>
      <c r="EGO40" s="167" t="e">
        <f>#REF!*#REF! +#REF! *#REF! +#REF! *#REF! +#REF! *#REF! +#REF! *#REF!</f>
        <v>#REF!</v>
      </c>
      <c r="EGP40" s="167" t="e">
        <f>#REF!*#REF! +#REF! *#REF! +#REF! *#REF! +#REF! *#REF! +#REF! *#REF!</f>
        <v>#REF!</v>
      </c>
      <c r="EGQ40" s="167" t="e">
        <f>#REF!*#REF! +#REF! *#REF! +#REF! *#REF! +#REF! *#REF! +#REF! *#REF!</f>
        <v>#REF!</v>
      </c>
      <c r="EGR40" s="167" t="e">
        <f>#REF!*#REF! +#REF! *#REF! +#REF! *#REF! +#REF! *#REF! +#REF! *#REF!</f>
        <v>#REF!</v>
      </c>
      <c r="EGS40" s="167" t="e">
        <f>#REF!*#REF! +#REF! *#REF! +#REF! *#REF! +#REF! *#REF! +#REF! *#REF!</f>
        <v>#REF!</v>
      </c>
      <c r="EGT40" s="167" t="e">
        <f>#REF!*#REF! +#REF! *#REF! +#REF! *#REF! +#REF! *#REF! +#REF! *#REF!</f>
        <v>#REF!</v>
      </c>
      <c r="EGU40" s="167" t="e">
        <f>#REF!*#REF! +#REF! *#REF! +#REF! *#REF! +#REF! *#REF! +#REF! *#REF!</f>
        <v>#REF!</v>
      </c>
      <c r="EGV40" s="167" t="e">
        <f>#REF!*#REF! +#REF! *#REF! +#REF! *#REF! +#REF! *#REF! +#REF! *#REF!</f>
        <v>#REF!</v>
      </c>
      <c r="EGW40" s="167" t="e">
        <f>#REF!*#REF! +#REF! *#REF! +#REF! *#REF! +#REF! *#REF! +#REF! *#REF!</f>
        <v>#REF!</v>
      </c>
      <c r="EGX40" s="167" t="e">
        <f>#REF!*#REF! +#REF! *#REF! +#REF! *#REF! +#REF! *#REF! +#REF! *#REF!</f>
        <v>#REF!</v>
      </c>
      <c r="EGY40" s="167" t="e">
        <f>#REF!*#REF! +#REF! *#REF! +#REF! *#REF! +#REF! *#REF! +#REF! *#REF!</f>
        <v>#REF!</v>
      </c>
      <c r="EGZ40" s="167" t="e">
        <f>#REF!*#REF! +#REF! *#REF! +#REF! *#REF! +#REF! *#REF! +#REF! *#REF!</f>
        <v>#REF!</v>
      </c>
      <c r="EHA40" s="167" t="e">
        <f>#REF!*#REF! +#REF! *#REF! +#REF! *#REF! +#REF! *#REF! +#REF! *#REF!</f>
        <v>#REF!</v>
      </c>
      <c r="EHB40" s="167" t="e">
        <f>#REF!*#REF! +#REF! *#REF! +#REF! *#REF! +#REF! *#REF! +#REF! *#REF!</f>
        <v>#REF!</v>
      </c>
      <c r="EHC40" s="167" t="e">
        <f>#REF!*#REF! +#REF! *#REF! +#REF! *#REF! +#REF! *#REF! +#REF! *#REF!</f>
        <v>#REF!</v>
      </c>
      <c r="EHD40" s="167" t="e">
        <f>#REF!*#REF! +#REF! *#REF! +#REF! *#REF! +#REF! *#REF! +#REF! *#REF!</f>
        <v>#REF!</v>
      </c>
      <c r="EHE40" s="167" t="e">
        <f>#REF!*#REF! +#REF! *#REF! +#REF! *#REF! +#REF! *#REF! +#REF! *#REF!</f>
        <v>#REF!</v>
      </c>
      <c r="EHF40" s="167" t="e">
        <f>#REF!*#REF! +#REF! *#REF! +#REF! *#REF! +#REF! *#REF! +#REF! *#REF!</f>
        <v>#REF!</v>
      </c>
      <c r="EHG40" s="167" t="e">
        <f>#REF!*#REF! +#REF! *#REF! +#REF! *#REF! +#REF! *#REF! +#REF! *#REF!</f>
        <v>#REF!</v>
      </c>
      <c r="EHH40" s="167" t="e">
        <f>#REF!*#REF! +#REF! *#REF! +#REF! *#REF! +#REF! *#REF! +#REF! *#REF!</f>
        <v>#REF!</v>
      </c>
      <c r="EHI40" s="167" t="e">
        <f>#REF!*#REF! +#REF! *#REF! +#REF! *#REF! +#REF! *#REF! +#REF! *#REF!</f>
        <v>#REF!</v>
      </c>
      <c r="EHJ40" s="167" t="e">
        <f>#REF!*#REF! +#REF! *#REF! +#REF! *#REF! +#REF! *#REF! +#REF! *#REF!</f>
        <v>#REF!</v>
      </c>
      <c r="EHK40" s="167" t="e">
        <f>#REF!*#REF! +#REF! *#REF! +#REF! *#REF! +#REF! *#REF! +#REF! *#REF!</f>
        <v>#REF!</v>
      </c>
      <c r="EHL40" s="167" t="e">
        <f>#REF!*#REF! +#REF! *#REF! +#REF! *#REF! +#REF! *#REF! +#REF! *#REF!</f>
        <v>#REF!</v>
      </c>
      <c r="EHM40" s="167" t="e">
        <f>#REF!*#REF! +#REF! *#REF! +#REF! *#REF! +#REF! *#REF! +#REF! *#REF!</f>
        <v>#REF!</v>
      </c>
      <c r="EHN40" s="167" t="e">
        <f>#REF!*#REF! +#REF! *#REF! +#REF! *#REF! +#REF! *#REF! +#REF! *#REF!</f>
        <v>#REF!</v>
      </c>
      <c r="EHO40" s="167" t="e">
        <f>#REF!*#REF! +#REF! *#REF! +#REF! *#REF! +#REF! *#REF! +#REF! *#REF!</f>
        <v>#REF!</v>
      </c>
      <c r="EHP40" s="167" t="e">
        <f>#REF!*#REF! +#REF! *#REF! +#REF! *#REF! +#REF! *#REF! +#REF! *#REF!</f>
        <v>#REF!</v>
      </c>
      <c r="EHQ40" s="167" t="e">
        <f>#REF!*#REF! +#REF! *#REF! +#REF! *#REF! +#REF! *#REF! +#REF! *#REF!</f>
        <v>#REF!</v>
      </c>
      <c r="EHR40" s="167" t="e">
        <f>#REF!*#REF! +#REF! *#REF! +#REF! *#REF! +#REF! *#REF! +#REF! *#REF!</f>
        <v>#REF!</v>
      </c>
      <c r="EHS40" s="167" t="e">
        <f>#REF!*#REF! +#REF! *#REF! +#REF! *#REF! +#REF! *#REF! +#REF! *#REF!</f>
        <v>#REF!</v>
      </c>
      <c r="EHT40" s="167" t="e">
        <f>#REF!*#REF! +#REF! *#REF! +#REF! *#REF! +#REF! *#REF! +#REF! *#REF!</f>
        <v>#REF!</v>
      </c>
      <c r="EHU40" s="167" t="e">
        <f>#REF!*#REF! +#REF! *#REF! +#REF! *#REF! +#REF! *#REF! +#REF! *#REF!</f>
        <v>#REF!</v>
      </c>
      <c r="EHV40" s="167" t="e">
        <f>#REF!*#REF! +#REF! *#REF! +#REF! *#REF! +#REF! *#REF! +#REF! *#REF!</f>
        <v>#REF!</v>
      </c>
      <c r="EHW40" s="167" t="e">
        <f>#REF!*#REF! +#REF! *#REF! +#REF! *#REF! +#REF! *#REF! +#REF! *#REF!</f>
        <v>#REF!</v>
      </c>
      <c r="EHX40" s="167" t="e">
        <f>#REF!*#REF! +#REF! *#REF! +#REF! *#REF! +#REF! *#REF! +#REF! *#REF!</f>
        <v>#REF!</v>
      </c>
      <c r="EHY40" s="167" t="e">
        <f>#REF!*#REF! +#REF! *#REF! +#REF! *#REF! +#REF! *#REF! +#REF! *#REF!</f>
        <v>#REF!</v>
      </c>
      <c r="EHZ40" s="167" t="e">
        <f>#REF!*#REF! +#REF! *#REF! +#REF! *#REF! +#REF! *#REF! +#REF! *#REF!</f>
        <v>#REF!</v>
      </c>
      <c r="EIA40" s="167" t="e">
        <f>#REF!*#REF! +#REF! *#REF! +#REF! *#REF! +#REF! *#REF! +#REF! *#REF!</f>
        <v>#REF!</v>
      </c>
      <c r="EIB40" s="167" t="e">
        <f>#REF!*#REF! +#REF! *#REF! +#REF! *#REF! +#REF! *#REF! +#REF! *#REF!</f>
        <v>#REF!</v>
      </c>
      <c r="EIC40" s="167" t="e">
        <f>#REF!*#REF! +#REF! *#REF! +#REF! *#REF! +#REF! *#REF! +#REF! *#REF!</f>
        <v>#REF!</v>
      </c>
      <c r="EID40" s="167" t="e">
        <f>#REF!*#REF! +#REF! *#REF! +#REF! *#REF! +#REF! *#REF! +#REF! *#REF!</f>
        <v>#REF!</v>
      </c>
      <c r="EIE40" s="167" t="e">
        <f>#REF!*#REF! +#REF! *#REF! +#REF! *#REF! +#REF! *#REF! +#REF! *#REF!</f>
        <v>#REF!</v>
      </c>
      <c r="EIF40" s="167" t="e">
        <f>#REF!*#REF! +#REF! *#REF! +#REF! *#REF! +#REF! *#REF! +#REF! *#REF!</f>
        <v>#REF!</v>
      </c>
      <c r="EIG40" s="167" t="e">
        <f>#REF!*#REF! +#REF! *#REF! +#REF! *#REF! +#REF! *#REF! +#REF! *#REF!</f>
        <v>#REF!</v>
      </c>
      <c r="EIH40" s="167" t="e">
        <f>#REF!*#REF! +#REF! *#REF! +#REF! *#REF! +#REF! *#REF! +#REF! *#REF!</f>
        <v>#REF!</v>
      </c>
      <c r="EII40" s="167" t="e">
        <f>#REF!*#REF! +#REF! *#REF! +#REF! *#REF! +#REF! *#REF! +#REF! *#REF!</f>
        <v>#REF!</v>
      </c>
      <c r="EIJ40" s="167" t="e">
        <f>#REF!*#REF! +#REF! *#REF! +#REF! *#REF! +#REF! *#REF! +#REF! *#REF!</f>
        <v>#REF!</v>
      </c>
      <c r="EIK40" s="167" t="e">
        <f>#REF!*#REF! +#REF! *#REF! +#REF! *#REF! +#REF! *#REF! +#REF! *#REF!</f>
        <v>#REF!</v>
      </c>
      <c r="EIL40" s="167" t="e">
        <f>#REF!*#REF! +#REF! *#REF! +#REF! *#REF! +#REF! *#REF! +#REF! *#REF!</f>
        <v>#REF!</v>
      </c>
      <c r="EIM40" s="167" t="e">
        <f>#REF!*#REF! +#REF! *#REF! +#REF! *#REF! +#REF! *#REF! +#REF! *#REF!</f>
        <v>#REF!</v>
      </c>
      <c r="EIN40" s="167" t="e">
        <f>#REF!*#REF! +#REF! *#REF! +#REF! *#REF! +#REF! *#REF! +#REF! *#REF!</f>
        <v>#REF!</v>
      </c>
      <c r="EIO40" s="167" t="e">
        <f>#REF!*#REF! +#REF! *#REF! +#REF! *#REF! +#REF! *#REF! +#REF! *#REF!</f>
        <v>#REF!</v>
      </c>
      <c r="EIP40" s="167" t="e">
        <f>#REF!*#REF! +#REF! *#REF! +#REF! *#REF! +#REF! *#REF! +#REF! *#REF!</f>
        <v>#REF!</v>
      </c>
      <c r="EIQ40" s="167" t="e">
        <f>#REF!*#REF! +#REF! *#REF! +#REF! *#REF! +#REF! *#REF! +#REF! *#REF!</f>
        <v>#REF!</v>
      </c>
      <c r="EIR40" s="167" t="e">
        <f>#REF!*#REF! +#REF! *#REF! +#REF! *#REF! +#REF! *#REF! +#REF! *#REF!</f>
        <v>#REF!</v>
      </c>
      <c r="EIS40" s="167" t="e">
        <f>#REF!*#REF! +#REF! *#REF! +#REF! *#REF! +#REF! *#REF! +#REF! *#REF!</f>
        <v>#REF!</v>
      </c>
      <c r="EIT40" s="167" t="e">
        <f>#REF!*#REF! +#REF! *#REF! +#REF! *#REF! +#REF! *#REF! +#REF! *#REF!</f>
        <v>#REF!</v>
      </c>
      <c r="EIU40" s="167" t="e">
        <f>#REF!*#REF! +#REF! *#REF! +#REF! *#REF! +#REF! *#REF! +#REF! *#REF!</f>
        <v>#REF!</v>
      </c>
      <c r="EIV40" s="167" t="e">
        <f>#REF!*#REF! +#REF! *#REF! +#REF! *#REF! +#REF! *#REF! +#REF! *#REF!</f>
        <v>#REF!</v>
      </c>
      <c r="EIW40" s="167" t="e">
        <f>#REF!*#REF! +#REF! *#REF! +#REF! *#REF! +#REF! *#REF! +#REF! *#REF!</f>
        <v>#REF!</v>
      </c>
      <c r="EIX40" s="167" t="e">
        <f>#REF!*#REF! +#REF! *#REF! +#REF! *#REF! +#REF! *#REF! +#REF! *#REF!</f>
        <v>#REF!</v>
      </c>
      <c r="EIY40" s="167" t="e">
        <f>#REF!*#REF! +#REF! *#REF! +#REF! *#REF! +#REF! *#REF! +#REF! *#REF!</f>
        <v>#REF!</v>
      </c>
      <c r="EIZ40" s="167" t="e">
        <f>#REF!*#REF! +#REF! *#REF! +#REF! *#REF! +#REF! *#REF! +#REF! *#REF!</f>
        <v>#REF!</v>
      </c>
      <c r="EJA40" s="167" t="e">
        <f>#REF!*#REF! +#REF! *#REF! +#REF! *#REF! +#REF! *#REF! +#REF! *#REF!</f>
        <v>#REF!</v>
      </c>
      <c r="EJB40" s="167" t="e">
        <f>#REF!*#REF! +#REF! *#REF! +#REF! *#REF! +#REF! *#REF! +#REF! *#REF!</f>
        <v>#REF!</v>
      </c>
      <c r="EJC40" s="167" t="e">
        <f>#REF!*#REF! +#REF! *#REF! +#REF! *#REF! +#REF! *#REF! +#REF! *#REF!</f>
        <v>#REF!</v>
      </c>
      <c r="EJD40" s="167" t="e">
        <f>#REF!*#REF! +#REF! *#REF! +#REF! *#REF! +#REF! *#REF! +#REF! *#REF!</f>
        <v>#REF!</v>
      </c>
      <c r="EJE40" s="167" t="e">
        <f>#REF!*#REF! +#REF! *#REF! +#REF! *#REF! +#REF! *#REF! +#REF! *#REF!</f>
        <v>#REF!</v>
      </c>
      <c r="EJF40" s="167" t="e">
        <f>#REF!*#REF! +#REF! *#REF! +#REF! *#REF! +#REF! *#REF! +#REF! *#REF!</f>
        <v>#REF!</v>
      </c>
      <c r="EJG40" s="167" t="e">
        <f>#REF!*#REF! +#REF! *#REF! +#REF! *#REF! +#REF! *#REF! +#REF! *#REF!</f>
        <v>#REF!</v>
      </c>
      <c r="EJH40" s="167" t="e">
        <f>#REF!*#REF! +#REF! *#REF! +#REF! *#REF! +#REF! *#REF! +#REF! *#REF!</f>
        <v>#REF!</v>
      </c>
      <c r="EJI40" s="167" t="e">
        <f>#REF!*#REF! +#REF! *#REF! +#REF! *#REF! +#REF! *#REF! +#REF! *#REF!</f>
        <v>#REF!</v>
      </c>
      <c r="EJJ40" s="167" t="e">
        <f>#REF!*#REF! +#REF! *#REF! +#REF! *#REF! +#REF! *#REF! +#REF! *#REF!</f>
        <v>#REF!</v>
      </c>
      <c r="EJK40" s="167" t="e">
        <f>#REF!*#REF! +#REF! *#REF! +#REF! *#REF! +#REF! *#REF! +#REF! *#REF!</f>
        <v>#REF!</v>
      </c>
      <c r="EJL40" s="167" t="e">
        <f>#REF!*#REF! +#REF! *#REF! +#REF! *#REF! +#REF! *#REF! +#REF! *#REF!</f>
        <v>#REF!</v>
      </c>
      <c r="EJM40" s="167" t="e">
        <f>#REF!*#REF! +#REF! *#REF! +#REF! *#REF! +#REF! *#REF! +#REF! *#REF!</f>
        <v>#REF!</v>
      </c>
      <c r="EJN40" s="167" t="e">
        <f>#REF!*#REF! +#REF! *#REF! +#REF! *#REF! +#REF! *#REF! +#REF! *#REF!</f>
        <v>#REF!</v>
      </c>
      <c r="EJO40" s="167" t="e">
        <f>#REF!*#REF! +#REF! *#REF! +#REF! *#REF! +#REF! *#REF! +#REF! *#REF!</f>
        <v>#REF!</v>
      </c>
      <c r="EJP40" s="167" t="e">
        <f>#REF!*#REF! +#REF! *#REF! +#REF! *#REF! +#REF! *#REF! +#REF! *#REF!</f>
        <v>#REF!</v>
      </c>
      <c r="EJQ40" s="167" t="e">
        <f>#REF!*#REF! +#REF! *#REF! +#REF! *#REF! +#REF! *#REF! +#REF! *#REF!</f>
        <v>#REF!</v>
      </c>
      <c r="EJR40" s="167" t="e">
        <f>#REF!*#REF! +#REF! *#REF! +#REF! *#REF! +#REF! *#REF! +#REF! *#REF!</f>
        <v>#REF!</v>
      </c>
      <c r="EJS40" s="167" t="e">
        <f>#REF!*#REF! +#REF! *#REF! +#REF! *#REF! +#REF! *#REF! +#REF! *#REF!</f>
        <v>#REF!</v>
      </c>
      <c r="EJT40" s="167" t="e">
        <f>#REF!*#REF! +#REF! *#REF! +#REF! *#REF! +#REF! *#REF! +#REF! *#REF!</f>
        <v>#REF!</v>
      </c>
      <c r="EJU40" s="167" t="e">
        <f>#REF!*#REF! +#REF! *#REF! +#REF! *#REF! +#REF! *#REF! +#REF! *#REF!</f>
        <v>#REF!</v>
      </c>
      <c r="EJV40" s="167" t="e">
        <f>#REF!*#REF! +#REF! *#REF! +#REF! *#REF! +#REF! *#REF! +#REF! *#REF!</f>
        <v>#REF!</v>
      </c>
      <c r="EJW40" s="167" t="e">
        <f>#REF!*#REF! +#REF! *#REF! +#REF! *#REF! +#REF! *#REF! +#REF! *#REF!</f>
        <v>#REF!</v>
      </c>
      <c r="EJX40" s="167" t="e">
        <f>#REF!*#REF! +#REF! *#REF! +#REF! *#REF! +#REF! *#REF! +#REF! *#REF!</f>
        <v>#REF!</v>
      </c>
      <c r="EJY40" s="167" t="e">
        <f>#REF!*#REF! +#REF! *#REF! +#REF! *#REF! +#REF! *#REF! +#REF! *#REF!</f>
        <v>#REF!</v>
      </c>
      <c r="EJZ40" s="167" t="e">
        <f>#REF!*#REF! +#REF! *#REF! +#REF! *#REF! +#REF! *#REF! +#REF! *#REF!</f>
        <v>#REF!</v>
      </c>
      <c r="EKA40" s="167" t="e">
        <f>#REF!*#REF! +#REF! *#REF! +#REF! *#REF! +#REF! *#REF! +#REF! *#REF!</f>
        <v>#REF!</v>
      </c>
      <c r="EKB40" s="167" t="e">
        <f>#REF!*#REF! +#REF! *#REF! +#REF! *#REF! +#REF! *#REF! +#REF! *#REF!</f>
        <v>#REF!</v>
      </c>
      <c r="EKC40" s="167" t="e">
        <f>#REF!*#REF! +#REF! *#REF! +#REF! *#REF! +#REF! *#REF! +#REF! *#REF!</f>
        <v>#REF!</v>
      </c>
      <c r="EKD40" s="167" t="e">
        <f>#REF!*#REF! +#REF! *#REF! +#REF! *#REF! +#REF! *#REF! +#REF! *#REF!</f>
        <v>#REF!</v>
      </c>
      <c r="EKE40" s="167" t="e">
        <f>#REF!*#REF! +#REF! *#REF! +#REF! *#REF! +#REF! *#REF! +#REF! *#REF!</f>
        <v>#REF!</v>
      </c>
      <c r="EKF40" s="167" t="e">
        <f>#REF!*#REF! +#REF! *#REF! +#REF! *#REF! +#REF! *#REF! +#REF! *#REF!</f>
        <v>#REF!</v>
      </c>
      <c r="EKG40" s="167" t="e">
        <f>#REF!*#REF! +#REF! *#REF! +#REF! *#REF! +#REF! *#REF! +#REF! *#REF!</f>
        <v>#REF!</v>
      </c>
      <c r="EKH40" s="167" t="e">
        <f>#REF!*#REF! +#REF! *#REF! +#REF! *#REF! +#REF! *#REF! +#REF! *#REF!</f>
        <v>#REF!</v>
      </c>
      <c r="EKI40" s="167" t="e">
        <f>#REF!*#REF! +#REF! *#REF! +#REF! *#REF! +#REF! *#REF! +#REF! *#REF!</f>
        <v>#REF!</v>
      </c>
      <c r="EKJ40" s="167" t="e">
        <f>#REF!*#REF! +#REF! *#REF! +#REF! *#REF! +#REF! *#REF! +#REF! *#REF!</f>
        <v>#REF!</v>
      </c>
      <c r="EKK40" s="167" t="e">
        <f>#REF!*#REF! +#REF! *#REF! +#REF! *#REF! +#REF! *#REF! +#REF! *#REF!</f>
        <v>#REF!</v>
      </c>
      <c r="EKL40" s="167" t="e">
        <f>#REF!*#REF! +#REF! *#REF! +#REF! *#REF! +#REF! *#REF! +#REF! *#REF!</f>
        <v>#REF!</v>
      </c>
      <c r="EKM40" s="167" t="e">
        <f>#REF!*#REF! +#REF! *#REF! +#REF! *#REF! +#REF! *#REF! +#REF! *#REF!</f>
        <v>#REF!</v>
      </c>
      <c r="EKN40" s="167" t="e">
        <f>#REF!*#REF! +#REF! *#REF! +#REF! *#REF! +#REF! *#REF! +#REF! *#REF!</f>
        <v>#REF!</v>
      </c>
      <c r="EKO40" s="167" t="e">
        <f>#REF!*#REF! +#REF! *#REF! +#REF! *#REF! +#REF! *#REF! +#REF! *#REF!</f>
        <v>#REF!</v>
      </c>
      <c r="EKP40" s="167" t="e">
        <f>#REF!*#REF! +#REF! *#REF! +#REF! *#REF! +#REF! *#REF! +#REF! *#REF!</f>
        <v>#REF!</v>
      </c>
      <c r="EKQ40" s="167" t="e">
        <f>#REF!*#REF! +#REF! *#REF! +#REF! *#REF! +#REF! *#REF! +#REF! *#REF!</f>
        <v>#REF!</v>
      </c>
      <c r="EKR40" s="167" t="e">
        <f>#REF!*#REF! +#REF! *#REF! +#REF! *#REF! +#REF! *#REF! +#REF! *#REF!</f>
        <v>#REF!</v>
      </c>
      <c r="EKS40" s="167" t="e">
        <f>#REF!*#REF! +#REF! *#REF! +#REF! *#REF! +#REF! *#REF! +#REF! *#REF!</f>
        <v>#REF!</v>
      </c>
      <c r="EKT40" s="167" t="e">
        <f>#REF!*#REF! +#REF! *#REF! +#REF! *#REF! +#REF! *#REF! +#REF! *#REF!</f>
        <v>#REF!</v>
      </c>
      <c r="EKU40" s="167" t="e">
        <f>#REF!*#REF! +#REF! *#REF! +#REF! *#REF! +#REF! *#REF! +#REF! *#REF!</f>
        <v>#REF!</v>
      </c>
      <c r="EKV40" s="167" t="e">
        <f>#REF!*#REF! +#REF! *#REF! +#REF! *#REF! +#REF! *#REF! +#REF! *#REF!</f>
        <v>#REF!</v>
      </c>
      <c r="EKW40" s="167" t="e">
        <f>#REF!*#REF! +#REF! *#REF! +#REF! *#REF! +#REF! *#REF! +#REF! *#REF!</f>
        <v>#REF!</v>
      </c>
      <c r="EKX40" s="167" t="e">
        <f>#REF!*#REF! +#REF! *#REF! +#REF! *#REF! +#REF! *#REF! +#REF! *#REF!</f>
        <v>#REF!</v>
      </c>
      <c r="EKY40" s="167" t="e">
        <f>#REF!*#REF! +#REF! *#REF! +#REF! *#REF! +#REF! *#REF! +#REF! *#REF!</f>
        <v>#REF!</v>
      </c>
      <c r="EKZ40" s="167" t="e">
        <f>#REF!*#REF! +#REF! *#REF! +#REF! *#REF! +#REF! *#REF! +#REF! *#REF!</f>
        <v>#REF!</v>
      </c>
      <c r="ELA40" s="167" t="e">
        <f>#REF!*#REF! +#REF! *#REF! +#REF! *#REF! +#REF! *#REF! +#REF! *#REF!</f>
        <v>#REF!</v>
      </c>
      <c r="ELB40" s="167" t="e">
        <f>#REF!*#REF! +#REF! *#REF! +#REF! *#REF! +#REF! *#REF! +#REF! *#REF!</f>
        <v>#REF!</v>
      </c>
      <c r="ELC40" s="167" t="e">
        <f>#REF!*#REF! +#REF! *#REF! +#REF! *#REF! +#REF! *#REF! +#REF! *#REF!</f>
        <v>#REF!</v>
      </c>
      <c r="ELD40" s="167" t="e">
        <f>#REF!*#REF! +#REF! *#REF! +#REF! *#REF! +#REF! *#REF! +#REF! *#REF!</f>
        <v>#REF!</v>
      </c>
      <c r="ELE40" s="167" t="e">
        <f>#REF!*#REF! +#REF! *#REF! +#REF! *#REF! +#REF! *#REF! +#REF! *#REF!</f>
        <v>#REF!</v>
      </c>
      <c r="ELF40" s="167" t="e">
        <f>#REF!*#REF! +#REF! *#REF! +#REF! *#REF! +#REF! *#REF! +#REF! *#REF!</f>
        <v>#REF!</v>
      </c>
      <c r="ELG40" s="167" t="e">
        <f>#REF!*#REF! +#REF! *#REF! +#REF! *#REF! +#REF! *#REF! +#REF! *#REF!</f>
        <v>#REF!</v>
      </c>
      <c r="ELH40" s="167" t="e">
        <f>#REF!*#REF! +#REF! *#REF! +#REF! *#REF! +#REF! *#REF! +#REF! *#REF!</f>
        <v>#REF!</v>
      </c>
      <c r="ELI40" s="167" t="e">
        <f>#REF!*#REF! +#REF! *#REF! +#REF! *#REF! +#REF! *#REF! +#REF! *#REF!</f>
        <v>#REF!</v>
      </c>
      <c r="ELJ40" s="167" t="e">
        <f>#REF!*#REF! +#REF! *#REF! +#REF! *#REF! +#REF! *#REF! +#REF! *#REF!</f>
        <v>#REF!</v>
      </c>
      <c r="ELK40" s="167" t="e">
        <f>#REF!*#REF! +#REF! *#REF! +#REF! *#REF! +#REF! *#REF! +#REF! *#REF!</f>
        <v>#REF!</v>
      </c>
      <c r="ELL40" s="167" t="e">
        <f>#REF!*#REF! +#REF! *#REF! +#REF! *#REF! +#REF! *#REF! +#REF! *#REF!</f>
        <v>#REF!</v>
      </c>
      <c r="ELM40" s="167" t="e">
        <f>#REF!*#REF! +#REF! *#REF! +#REF! *#REF! +#REF! *#REF! +#REF! *#REF!</f>
        <v>#REF!</v>
      </c>
      <c r="ELN40" s="167" t="e">
        <f>#REF!*#REF! +#REF! *#REF! +#REF! *#REF! +#REF! *#REF! +#REF! *#REF!</f>
        <v>#REF!</v>
      </c>
      <c r="ELO40" s="167" t="e">
        <f>#REF!*#REF! +#REF! *#REF! +#REF! *#REF! +#REF! *#REF! +#REF! *#REF!</f>
        <v>#REF!</v>
      </c>
      <c r="ELP40" s="167" t="e">
        <f>#REF!*#REF! +#REF! *#REF! +#REF! *#REF! +#REF! *#REF! +#REF! *#REF!</f>
        <v>#REF!</v>
      </c>
      <c r="ELQ40" s="167" t="e">
        <f>#REF!*#REF! +#REF! *#REF! +#REF! *#REF! +#REF! *#REF! +#REF! *#REF!</f>
        <v>#REF!</v>
      </c>
      <c r="ELR40" s="167" t="e">
        <f>#REF!*#REF! +#REF! *#REF! +#REF! *#REF! +#REF! *#REF! +#REF! *#REF!</f>
        <v>#REF!</v>
      </c>
      <c r="ELS40" s="167" t="e">
        <f>#REF!*#REF! +#REF! *#REF! +#REF! *#REF! +#REF! *#REF! +#REF! *#REF!</f>
        <v>#REF!</v>
      </c>
      <c r="ELT40" s="167" t="e">
        <f>#REF!*#REF! +#REF! *#REF! +#REF! *#REF! +#REF! *#REF! +#REF! *#REF!</f>
        <v>#REF!</v>
      </c>
      <c r="ELU40" s="167" t="e">
        <f>#REF!*#REF! +#REF! *#REF! +#REF! *#REF! +#REF! *#REF! +#REF! *#REF!</f>
        <v>#REF!</v>
      </c>
      <c r="ELV40" s="167" t="e">
        <f>#REF!*#REF! +#REF! *#REF! +#REF! *#REF! +#REF! *#REF! +#REF! *#REF!</f>
        <v>#REF!</v>
      </c>
      <c r="ELW40" s="167" t="e">
        <f>#REF!*#REF! +#REF! *#REF! +#REF! *#REF! +#REF! *#REF! +#REF! *#REF!</f>
        <v>#REF!</v>
      </c>
      <c r="ELX40" s="167" t="e">
        <f>#REF!*#REF! +#REF! *#REF! +#REF! *#REF! +#REF! *#REF! +#REF! *#REF!</f>
        <v>#REF!</v>
      </c>
      <c r="ELY40" s="167" t="e">
        <f>#REF!*#REF! +#REF! *#REF! +#REF! *#REF! +#REF! *#REF! +#REF! *#REF!</f>
        <v>#REF!</v>
      </c>
      <c r="ELZ40" s="167" t="e">
        <f>#REF!*#REF! +#REF! *#REF! +#REF! *#REF! +#REF! *#REF! +#REF! *#REF!</f>
        <v>#REF!</v>
      </c>
      <c r="EMA40" s="167" t="e">
        <f>#REF!*#REF! +#REF! *#REF! +#REF! *#REF! +#REF! *#REF! +#REF! *#REF!</f>
        <v>#REF!</v>
      </c>
      <c r="EMB40" s="167" t="e">
        <f>#REF!*#REF! +#REF! *#REF! +#REF! *#REF! +#REF! *#REF! +#REF! *#REF!</f>
        <v>#REF!</v>
      </c>
      <c r="EMC40" s="167" t="e">
        <f>#REF!*#REF! +#REF! *#REF! +#REF! *#REF! +#REF! *#REF! +#REF! *#REF!</f>
        <v>#REF!</v>
      </c>
      <c r="EMD40" s="167" t="e">
        <f>#REF!*#REF! +#REF! *#REF! +#REF! *#REF! +#REF! *#REF! +#REF! *#REF!</f>
        <v>#REF!</v>
      </c>
      <c r="EME40" s="167" t="e">
        <f>#REF!*#REF! +#REF! *#REF! +#REF! *#REF! +#REF! *#REF! +#REF! *#REF!</f>
        <v>#REF!</v>
      </c>
      <c r="EMF40" s="167" t="e">
        <f>#REF!*#REF! +#REF! *#REF! +#REF! *#REF! +#REF! *#REF! +#REF! *#REF!</f>
        <v>#REF!</v>
      </c>
      <c r="EMG40" s="167" t="e">
        <f>#REF!*#REF! +#REF! *#REF! +#REF! *#REF! +#REF! *#REF! +#REF! *#REF!</f>
        <v>#REF!</v>
      </c>
      <c r="EMH40" s="167" t="e">
        <f>#REF!*#REF! +#REF! *#REF! +#REF! *#REF! +#REF! *#REF! +#REF! *#REF!</f>
        <v>#REF!</v>
      </c>
      <c r="EMI40" s="167" t="e">
        <f>#REF!*#REF! +#REF! *#REF! +#REF! *#REF! +#REF! *#REF! +#REF! *#REF!</f>
        <v>#REF!</v>
      </c>
      <c r="EMJ40" s="167" t="e">
        <f>#REF!*#REF! +#REF! *#REF! +#REF! *#REF! +#REF! *#REF! +#REF! *#REF!</f>
        <v>#REF!</v>
      </c>
      <c r="EMK40" s="167" t="e">
        <f>#REF!*#REF! +#REF! *#REF! +#REF! *#REF! +#REF! *#REF! +#REF! *#REF!</f>
        <v>#REF!</v>
      </c>
      <c r="EML40" s="167" t="e">
        <f>#REF!*#REF! +#REF! *#REF! +#REF! *#REF! +#REF! *#REF! +#REF! *#REF!</f>
        <v>#REF!</v>
      </c>
      <c r="EMM40" s="167" t="e">
        <f>#REF!*#REF! +#REF! *#REF! +#REF! *#REF! +#REF! *#REF! +#REF! *#REF!</f>
        <v>#REF!</v>
      </c>
      <c r="EMN40" s="167" t="e">
        <f>#REF!*#REF! +#REF! *#REF! +#REF! *#REF! +#REF! *#REF! +#REF! *#REF!</f>
        <v>#REF!</v>
      </c>
      <c r="EMO40" s="167" t="e">
        <f>#REF!*#REF! +#REF! *#REF! +#REF! *#REF! +#REF! *#REF! +#REF! *#REF!</f>
        <v>#REF!</v>
      </c>
      <c r="EMP40" s="167" t="e">
        <f>#REF!*#REF! +#REF! *#REF! +#REF! *#REF! +#REF! *#REF! +#REF! *#REF!</f>
        <v>#REF!</v>
      </c>
      <c r="EMQ40" s="167" t="e">
        <f>#REF!*#REF! +#REF! *#REF! +#REF! *#REF! +#REF! *#REF! +#REF! *#REF!</f>
        <v>#REF!</v>
      </c>
      <c r="EMR40" s="167" t="e">
        <f>#REF!*#REF! +#REF! *#REF! +#REF! *#REF! +#REF! *#REF! +#REF! *#REF!</f>
        <v>#REF!</v>
      </c>
      <c r="EMS40" s="167" t="e">
        <f>#REF!*#REF! +#REF! *#REF! +#REF! *#REF! +#REF! *#REF! +#REF! *#REF!</f>
        <v>#REF!</v>
      </c>
      <c r="EMT40" s="167" t="e">
        <f>#REF!*#REF! +#REF! *#REF! +#REF! *#REF! +#REF! *#REF! +#REF! *#REF!</f>
        <v>#REF!</v>
      </c>
      <c r="EMU40" s="167" t="e">
        <f>#REF!*#REF! +#REF! *#REF! +#REF! *#REF! +#REF! *#REF! +#REF! *#REF!</f>
        <v>#REF!</v>
      </c>
      <c r="EMV40" s="167" t="e">
        <f>#REF!*#REF! +#REF! *#REF! +#REF! *#REF! +#REF! *#REF! +#REF! *#REF!</f>
        <v>#REF!</v>
      </c>
      <c r="EMW40" s="167" t="e">
        <f>#REF!*#REF! +#REF! *#REF! +#REF! *#REF! +#REF! *#REF! +#REF! *#REF!</f>
        <v>#REF!</v>
      </c>
      <c r="EMX40" s="167" t="e">
        <f>#REF!*#REF! +#REF! *#REF! +#REF! *#REF! +#REF! *#REF! +#REF! *#REF!</f>
        <v>#REF!</v>
      </c>
      <c r="EMY40" s="167" t="e">
        <f>#REF!*#REF! +#REF! *#REF! +#REF! *#REF! +#REF! *#REF! +#REF! *#REF!</f>
        <v>#REF!</v>
      </c>
      <c r="EMZ40" s="167" t="e">
        <f>#REF!*#REF! +#REF! *#REF! +#REF! *#REF! +#REF! *#REF! +#REF! *#REF!</f>
        <v>#REF!</v>
      </c>
      <c r="ENA40" s="167" t="e">
        <f>#REF!*#REF! +#REF! *#REF! +#REF! *#REF! +#REF! *#REF! +#REF! *#REF!</f>
        <v>#REF!</v>
      </c>
      <c r="ENB40" s="167" t="e">
        <f>#REF!*#REF! +#REF! *#REF! +#REF! *#REF! +#REF! *#REF! +#REF! *#REF!</f>
        <v>#REF!</v>
      </c>
      <c r="ENC40" s="167" t="e">
        <f>#REF!*#REF! +#REF! *#REF! +#REF! *#REF! +#REF! *#REF! +#REF! *#REF!</f>
        <v>#REF!</v>
      </c>
      <c r="END40" s="167" t="e">
        <f>#REF!*#REF! +#REF! *#REF! +#REF! *#REF! +#REF! *#REF! +#REF! *#REF!</f>
        <v>#REF!</v>
      </c>
      <c r="ENE40" s="167" t="e">
        <f>#REF!*#REF! +#REF! *#REF! +#REF! *#REF! +#REF! *#REF! +#REF! *#REF!</f>
        <v>#REF!</v>
      </c>
      <c r="ENF40" s="167" t="e">
        <f>#REF!*#REF! +#REF! *#REF! +#REF! *#REF! +#REF! *#REF! +#REF! *#REF!</f>
        <v>#REF!</v>
      </c>
      <c r="ENG40" s="167" t="e">
        <f>#REF!*#REF! +#REF! *#REF! +#REF! *#REF! +#REF! *#REF! +#REF! *#REF!</f>
        <v>#REF!</v>
      </c>
      <c r="ENH40" s="167" t="e">
        <f>#REF!*#REF! +#REF! *#REF! +#REF! *#REF! +#REF! *#REF! +#REF! *#REF!</f>
        <v>#REF!</v>
      </c>
      <c r="ENI40" s="167" t="e">
        <f>#REF!*#REF! +#REF! *#REF! +#REF! *#REF! +#REF! *#REF! +#REF! *#REF!</f>
        <v>#REF!</v>
      </c>
      <c r="ENJ40" s="167" t="e">
        <f>#REF!*#REF! +#REF! *#REF! +#REF! *#REF! +#REF! *#REF! +#REF! *#REF!</f>
        <v>#REF!</v>
      </c>
      <c r="ENK40" s="167" t="e">
        <f>#REF!*#REF! +#REF! *#REF! +#REF! *#REF! +#REF! *#REF! +#REF! *#REF!</f>
        <v>#REF!</v>
      </c>
      <c r="ENL40" s="167" t="e">
        <f>#REF!*#REF! +#REF! *#REF! +#REF! *#REF! +#REF! *#REF! +#REF! *#REF!</f>
        <v>#REF!</v>
      </c>
      <c r="ENM40" s="167" t="e">
        <f>#REF!*#REF! +#REF! *#REF! +#REF! *#REF! +#REF! *#REF! +#REF! *#REF!</f>
        <v>#REF!</v>
      </c>
      <c r="ENN40" s="167" t="e">
        <f>#REF!*#REF! +#REF! *#REF! +#REF! *#REF! +#REF! *#REF! +#REF! *#REF!</f>
        <v>#REF!</v>
      </c>
      <c r="ENO40" s="167" t="e">
        <f>#REF!*#REF! +#REF! *#REF! +#REF! *#REF! +#REF! *#REF! +#REF! *#REF!</f>
        <v>#REF!</v>
      </c>
      <c r="ENP40" s="167" t="e">
        <f>#REF!*#REF! +#REF! *#REF! +#REF! *#REF! +#REF! *#REF! +#REF! *#REF!</f>
        <v>#REF!</v>
      </c>
      <c r="ENQ40" s="167" t="e">
        <f>#REF!*#REF! +#REF! *#REF! +#REF! *#REF! +#REF! *#REF! +#REF! *#REF!</f>
        <v>#REF!</v>
      </c>
      <c r="ENR40" s="167" t="e">
        <f>#REF!*#REF! +#REF! *#REF! +#REF! *#REF! +#REF! *#REF! +#REF! *#REF!</f>
        <v>#REF!</v>
      </c>
      <c r="ENS40" s="167" t="e">
        <f>#REF!*#REF! +#REF! *#REF! +#REF! *#REF! +#REF! *#REF! +#REF! *#REF!</f>
        <v>#REF!</v>
      </c>
      <c r="ENT40" s="167" t="e">
        <f>#REF!*#REF! +#REF! *#REF! +#REF! *#REF! +#REF! *#REF! +#REF! *#REF!</f>
        <v>#REF!</v>
      </c>
      <c r="ENU40" s="167" t="e">
        <f>#REF!*#REF! +#REF! *#REF! +#REF! *#REF! +#REF! *#REF! +#REF! *#REF!</f>
        <v>#REF!</v>
      </c>
      <c r="ENV40" s="167" t="e">
        <f>#REF!*#REF! +#REF! *#REF! +#REF! *#REF! +#REF! *#REF! +#REF! *#REF!</f>
        <v>#REF!</v>
      </c>
      <c r="ENW40" s="167" t="e">
        <f>#REF!*#REF! +#REF! *#REF! +#REF! *#REF! +#REF! *#REF! +#REF! *#REF!</f>
        <v>#REF!</v>
      </c>
      <c r="ENX40" s="167" t="e">
        <f>#REF!*#REF! +#REF! *#REF! +#REF! *#REF! +#REF! *#REF! +#REF! *#REF!</f>
        <v>#REF!</v>
      </c>
      <c r="ENY40" s="167" t="e">
        <f>#REF!*#REF! +#REF! *#REF! +#REF! *#REF! +#REF! *#REF! +#REF! *#REF!</f>
        <v>#REF!</v>
      </c>
      <c r="ENZ40" s="167" t="e">
        <f>#REF!*#REF! +#REF! *#REF! +#REF! *#REF! +#REF! *#REF! +#REF! *#REF!</f>
        <v>#REF!</v>
      </c>
      <c r="EOA40" s="167" t="e">
        <f>#REF!*#REF! +#REF! *#REF! +#REF! *#REF! +#REF! *#REF! +#REF! *#REF!</f>
        <v>#REF!</v>
      </c>
      <c r="EOB40" s="167" t="e">
        <f>#REF!*#REF! +#REF! *#REF! +#REF! *#REF! +#REF! *#REF! +#REF! *#REF!</f>
        <v>#REF!</v>
      </c>
      <c r="EOC40" s="167" t="e">
        <f>#REF!*#REF! +#REF! *#REF! +#REF! *#REF! +#REF! *#REF! +#REF! *#REF!</f>
        <v>#REF!</v>
      </c>
      <c r="EOD40" s="167" t="e">
        <f>#REF!*#REF! +#REF! *#REF! +#REF! *#REF! +#REF! *#REF! +#REF! *#REF!</f>
        <v>#REF!</v>
      </c>
      <c r="EOE40" s="167" t="e">
        <f>#REF!*#REF! +#REF! *#REF! +#REF! *#REF! +#REF! *#REF! +#REF! *#REF!</f>
        <v>#REF!</v>
      </c>
      <c r="EOF40" s="167" t="e">
        <f>#REF!*#REF! +#REF! *#REF! +#REF! *#REF! +#REF! *#REF! +#REF! *#REF!</f>
        <v>#REF!</v>
      </c>
      <c r="EOG40" s="167" t="e">
        <f>#REF!*#REF! +#REF! *#REF! +#REF! *#REF! +#REF! *#REF! +#REF! *#REF!</f>
        <v>#REF!</v>
      </c>
      <c r="EOH40" s="167" t="e">
        <f>#REF!*#REF! +#REF! *#REF! +#REF! *#REF! +#REF! *#REF! +#REF! *#REF!</f>
        <v>#REF!</v>
      </c>
      <c r="EOI40" s="167" t="e">
        <f>#REF!*#REF! +#REF! *#REF! +#REF! *#REF! +#REF! *#REF! +#REF! *#REF!</f>
        <v>#REF!</v>
      </c>
      <c r="EOJ40" s="167" t="e">
        <f>#REF!*#REF! +#REF! *#REF! +#REF! *#REF! +#REF! *#REF! +#REF! *#REF!</f>
        <v>#REF!</v>
      </c>
      <c r="EOK40" s="167" t="e">
        <f>#REF!*#REF! +#REF! *#REF! +#REF! *#REF! +#REF! *#REF! +#REF! *#REF!</f>
        <v>#REF!</v>
      </c>
      <c r="EOL40" s="167" t="e">
        <f>#REF!*#REF! +#REF! *#REF! +#REF! *#REF! +#REF! *#REF! +#REF! *#REF!</f>
        <v>#REF!</v>
      </c>
      <c r="EOM40" s="167" t="e">
        <f>#REF!*#REF! +#REF! *#REF! +#REF! *#REF! +#REF! *#REF! +#REF! *#REF!</f>
        <v>#REF!</v>
      </c>
      <c r="EON40" s="167" t="e">
        <f>#REF!*#REF! +#REF! *#REF! +#REF! *#REF! +#REF! *#REF! +#REF! *#REF!</f>
        <v>#REF!</v>
      </c>
      <c r="EOO40" s="167" t="e">
        <f>#REF!*#REF! +#REF! *#REF! +#REF! *#REF! +#REF! *#REF! +#REF! *#REF!</f>
        <v>#REF!</v>
      </c>
      <c r="EOP40" s="167" t="e">
        <f>#REF!*#REF! +#REF! *#REF! +#REF! *#REF! +#REF! *#REF! +#REF! *#REF!</f>
        <v>#REF!</v>
      </c>
      <c r="EOQ40" s="167" t="e">
        <f>#REF!*#REF! +#REF! *#REF! +#REF! *#REF! +#REF! *#REF! +#REF! *#REF!</f>
        <v>#REF!</v>
      </c>
      <c r="EOR40" s="167" t="e">
        <f>#REF!*#REF! +#REF! *#REF! +#REF! *#REF! +#REF! *#REF! +#REF! *#REF!</f>
        <v>#REF!</v>
      </c>
      <c r="EOS40" s="167" t="e">
        <f>#REF!*#REF! +#REF! *#REF! +#REF! *#REF! +#REF! *#REF! +#REF! *#REF!</f>
        <v>#REF!</v>
      </c>
      <c r="EOT40" s="167" t="e">
        <f>#REF!*#REF! +#REF! *#REF! +#REF! *#REF! +#REF! *#REF! +#REF! *#REF!</f>
        <v>#REF!</v>
      </c>
      <c r="EOU40" s="167" t="e">
        <f>#REF!*#REF! +#REF! *#REF! +#REF! *#REF! +#REF! *#REF! +#REF! *#REF!</f>
        <v>#REF!</v>
      </c>
      <c r="EOV40" s="167" t="e">
        <f>#REF!*#REF! +#REF! *#REF! +#REF! *#REF! +#REF! *#REF! +#REF! *#REF!</f>
        <v>#REF!</v>
      </c>
      <c r="EOW40" s="167" t="e">
        <f>#REF!*#REF! +#REF! *#REF! +#REF! *#REF! +#REF! *#REF! +#REF! *#REF!</f>
        <v>#REF!</v>
      </c>
      <c r="EOX40" s="167" t="e">
        <f>#REF!*#REF! +#REF! *#REF! +#REF! *#REF! +#REF! *#REF! +#REF! *#REF!</f>
        <v>#REF!</v>
      </c>
      <c r="EOY40" s="167" t="e">
        <f>#REF!*#REF! +#REF! *#REF! +#REF! *#REF! +#REF! *#REF! +#REF! *#REF!</f>
        <v>#REF!</v>
      </c>
      <c r="EOZ40" s="167" t="e">
        <f>#REF!*#REF! +#REF! *#REF! +#REF! *#REF! +#REF! *#REF! +#REF! *#REF!</f>
        <v>#REF!</v>
      </c>
      <c r="EPA40" s="167" t="e">
        <f>#REF!*#REF! +#REF! *#REF! +#REF! *#REF! +#REF! *#REF! +#REF! *#REF!</f>
        <v>#REF!</v>
      </c>
      <c r="EPB40" s="167" t="e">
        <f>#REF!*#REF! +#REF! *#REF! +#REF! *#REF! +#REF! *#REF! +#REF! *#REF!</f>
        <v>#REF!</v>
      </c>
      <c r="EPC40" s="167" t="e">
        <f>#REF!*#REF! +#REF! *#REF! +#REF! *#REF! +#REF! *#REF! +#REF! *#REF!</f>
        <v>#REF!</v>
      </c>
      <c r="EPD40" s="167" t="e">
        <f>#REF!*#REF! +#REF! *#REF! +#REF! *#REF! +#REF! *#REF! +#REF! *#REF!</f>
        <v>#REF!</v>
      </c>
      <c r="EPE40" s="167" t="e">
        <f>#REF!*#REF! +#REF! *#REF! +#REF! *#REF! +#REF! *#REF! +#REF! *#REF!</f>
        <v>#REF!</v>
      </c>
      <c r="EPF40" s="167" t="e">
        <f>#REF!*#REF! +#REF! *#REF! +#REF! *#REF! +#REF! *#REF! +#REF! *#REF!</f>
        <v>#REF!</v>
      </c>
      <c r="EPG40" s="167" t="e">
        <f>#REF!*#REF! +#REF! *#REF! +#REF! *#REF! +#REF! *#REF! +#REF! *#REF!</f>
        <v>#REF!</v>
      </c>
      <c r="EPH40" s="167" t="e">
        <f>#REF!*#REF! +#REF! *#REF! +#REF! *#REF! +#REF! *#REF! +#REF! *#REF!</f>
        <v>#REF!</v>
      </c>
      <c r="EPI40" s="167" t="e">
        <f>#REF!*#REF! +#REF! *#REF! +#REF! *#REF! +#REF! *#REF! +#REF! *#REF!</f>
        <v>#REF!</v>
      </c>
      <c r="EPJ40" s="167" t="e">
        <f>#REF!*#REF! +#REF! *#REF! +#REF! *#REF! +#REF! *#REF! +#REF! *#REF!</f>
        <v>#REF!</v>
      </c>
      <c r="EPK40" s="167" t="e">
        <f>#REF!*#REF! +#REF! *#REF! +#REF! *#REF! +#REF! *#REF! +#REF! *#REF!</f>
        <v>#REF!</v>
      </c>
      <c r="EPL40" s="167" t="e">
        <f>#REF!*#REF! +#REF! *#REF! +#REF! *#REF! +#REF! *#REF! +#REF! *#REF!</f>
        <v>#REF!</v>
      </c>
      <c r="EPM40" s="167" t="e">
        <f>#REF!*#REF! +#REF! *#REF! +#REF! *#REF! +#REF! *#REF! +#REF! *#REF!</f>
        <v>#REF!</v>
      </c>
      <c r="EPN40" s="167" t="e">
        <f>#REF!*#REF! +#REF! *#REF! +#REF! *#REF! +#REF! *#REF! +#REF! *#REF!</f>
        <v>#REF!</v>
      </c>
      <c r="EPO40" s="167" t="e">
        <f>#REF!*#REF! +#REF! *#REF! +#REF! *#REF! +#REF! *#REF! +#REF! *#REF!</f>
        <v>#REF!</v>
      </c>
      <c r="EPP40" s="167" t="e">
        <f>#REF!*#REF! +#REF! *#REF! +#REF! *#REF! +#REF! *#REF! +#REF! *#REF!</f>
        <v>#REF!</v>
      </c>
      <c r="EPQ40" s="167" t="e">
        <f>#REF!*#REF! +#REF! *#REF! +#REF! *#REF! +#REF! *#REF! +#REF! *#REF!</f>
        <v>#REF!</v>
      </c>
      <c r="EPR40" s="167" t="e">
        <f>#REF!*#REF! +#REF! *#REF! +#REF! *#REF! +#REF! *#REF! +#REF! *#REF!</f>
        <v>#REF!</v>
      </c>
      <c r="EPS40" s="167" t="e">
        <f>#REF!*#REF! +#REF! *#REF! +#REF! *#REF! +#REF! *#REF! +#REF! *#REF!</f>
        <v>#REF!</v>
      </c>
      <c r="EPT40" s="167" t="e">
        <f>#REF!*#REF! +#REF! *#REF! +#REF! *#REF! +#REF! *#REF! +#REF! *#REF!</f>
        <v>#REF!</v>
      </c>
      <c r="EPU40" s="167" t="e">
        <f>#REF!*#REF! +#REF! *#REF! +#REF! *#REF! +#REF! *#REF! +#REF! *#REF!</f>
        <v>#REF!</v>
      </c>
      <c r="EPV40" s="167" t="e">
        <f>#REF!*#REF! +#REF! *#REF! +#REF! *#REF! +#REF! *#REF! +#REF! *#REF!</f>
        <v>#REF!</v>
      </c>
      <c r="EPW40" s="167" t="e">
        <f>#REF!*#REF! +#REF! *#REF! +#REF! *#REF! +#REF! *#REF! +#REF! *#REF!</f>
        <v>#REF!</v>
      </c>
      <c r="EPX40" s="167" t="e">
        <f>#REF!*#REF! +#REF! *#REF! +#REF! *#REF! +#REF! *#REF! +#REF! *#REF!</f>
        <v>#REF!</v>
      </c>
      <c r="EPY40" s="167" t="e">
        <f>#REF!*#REF! +#REF! *#REF! +#REF! *#REF! +#REF! *#REF! +#REF! *#REF!</f>
        <v>#REF!</v>
      </c>
      <c r="EPZ40" s="167" t="e">
        <f>#REF!*#REF! +#REF! *#REF! +#REF! *#REF! +#REF! *#REF! +#REF! *#REF!</f>
        <v>#REF!</v>
      </c>
      <c r="EQA40" s="167" t="e">
        <f>#REF!*#REF! +#REF! *#REF! +#REF! *#REF! +#REF! *#REF! +#REF! *#REF!</f>
        <v>#REF!</v>
      </c>
      <c r="EQB40" s="167" t="e">
        <f>#REF!*#REF! +#REF! *#REF! +#REF! *#REF! +#REF! *#REF! +#REF! *#REF!</f>
        <v>#REF!</v>
      </c>
      <c r="EQC40" s="167" t="e">
        <f>#REF!*#REF! +#REF! *#REF! +#REF! *#REF! +#REF! *#REF! +#REF! *#REF!</f>
        <v>#REF!</v>
      </c>
      <c r="EQD40" s="167" t="e">
        <f>#REF!*#REF! +#REF! *#REF! +#REF! *#REF! +#REF! *#REF! +#REF! *#REF!</f>
        <v>#REF!</v>
      </c>
      <c r="EQE40" s="167" t="e">
        <f>#REF!*#REF! +#REF! *#REF! +#REF! *#REF! +#REF! *#REF! +#REF! *#REF!</f>
        <v>#REF!</v>
      </c>
      <c r="EQF40" s="167" t="e">
        <f>#REF!*#REF! +#REF! *#REF! +#REF! *#REF! +#REF! *#REF! +#REF! *#REF!</f>
        <v>#REF!</v>
      </c>
      <c r="EQG40" s="167" t="e">
        <f>#REF!*#REF! +#REF! *#REF! +#REF! *#REF! +#REF! *#REF! +#REF! *#REF!</f>
        <v>#REF!</v>
      </c>
      <c r="EQH40" s="167" t="e">
        <f>#REF!*#REF! +#REF! *#REF! +#REF! *#REF! +#REF! *#REF! +#REF! *#REF!</f>
        <v>#REF!</v>
      </c>
      <c r="EQI40" s="167" t="e">
        <f>#REF!*#REF! +#REF! *#REF! +#REF! *#REF! +#REF! *#REF! +#REF! *#REF!</f>
        <v>#REF!</v>
      </c>
      <c r="EQJ40" s="167" t="e">
        <f>#REF!*#REF! +#REF! *#REF! +#REF! *#REF! +#REF! *#REF! +#REF! *#REF!</f>
        <v>#REF!</v>
      </c>
      <c r="EQK40" s="167" t="e">
        <f>#REF!*#REF! +#REF! *#REF! +#REF! *#REF! +#REF! *#REF! +#REF! *#REF!</f>
        <v>#REF!</v>
      </c>
      <c r="EQL40" s="167" t="e">
        <f>#REF!*#REF! +#REF! *#REF! +#REF! *#REF! +#REF! *#REF! +#REF! *#REF!</f>
        <v>#REF!</v>
      </c>
      <c r="EQM40" s="167" t="e">
        <f>#REF!*#REF! +#REF! *#REF! +#REF! *#REF! +#REF! *#REF! +#REF! *#REF!</f>
        <v>#REF!</v>
      </c>
      <c r="EQN40" s="167" t="e">
        <f>#REF!*#REF! +#REF! *#REF! +#REF! *#REF! +#REF! *#REF! +#REF! *#REF!</f>
        <v>#REF!</v>
      </c>
      <c r="EQO40" s="167" t="e">
        <f>#REF!*#REF! +#REF! *#REF! +#REF! *#REF! +#REF! *#REF! +#REF! *#REF!</f>
        <v>#REF!</v>
      </c>
      <c r="EQP40" s="167" t="e">
        <f>#REF!*#REF! +#REF! *#REF! +#REF! *#REF! +#REF! *#REF! +#REF! *#REF!</f>
        <v>#REF!</v>
      </c>
      <c r="EQQ40" s="167" t="e">
        <f>#REF!*#REF! +#REF! *#REF! +#REF! *#REF! +#REF! *#REF! +#REF! *#REF!</f>
        <v>#REF!</v>
      </c>
      <c r="EQR40" s="167" t="e">
        <f>#REF!*#REF! +#REF! *#REF! +#REF! *#REF! +#REF! *#REF! +#REF! *#REF!</f>
        <v>#REF!</v>
      </c>
      <c r="EQS40" s="167" t="e">
        <f>#REF!*#REF! +#REF! *#REF! +#REF! *#REF! +#REF! *#REF! +#REF! *#REF!</f>
        <v>#REF!</v>
      </c>
      <c r="EQT40" s="167" t="e">
        <f>#REF!*#REF! +#REF! *#REF! +#REF! *#REF! +#REF! *#REF! +#REF! *#REF!</f>
        <v>#REF!</v>
      </c>
      <c r="EQU40" s="167" t="e">
        <f>#REF!*#REF! +#REF! *#REF! +#REF! *#REF! +#REF! *#REF! +#REF! *#REF!</f>
        <v>#REF!</v>
      </c>
      <c r="EQV40" s="167" t="e">
        <f>#REF!*#REF! +#REF! *#REF! +#REF! *#REF! +#REF! *#REF! +#REF! *#REF!</f>
        <v>#REF!</v>
      </c>
      <c r="EQW40" s="167" t="e">
        <f>#REF!*#REF! +#REF! *#REF! +#REF! *#REF! +#REF! *#REF! +#REF! *#REF!</f>
        <v>#REF!</v>
      </c>
      <c r="EQX40" s="167" t="e">
        <f>#REF!*#REF! +#REF! *#REF! +#REF! *#REF! +#REF! *#REF! +#REF! *#REF!</f>
        <v>#REF!</v>
      </c>
      <c r="EQY40" s="167" t="e">
        <f>#REF!*#REF! +#REF! *#REF! +#REF! *#REF! +#REF! *#REF! +#REF! *#REF!</f>
        <v>#REF!</v>
      </c>
      <c r="EQZ40" s="167" t="e">
        <f>#REF!*#REF! +#REF! *#REF! +#REF! *#REF! +#REF! *#REF! +#REF! *#REF!</f>
        <v>#REF!</v>
      </c>
      <c r="ERA40" s="167" t="e">
        <f>#REF!*#REF! +#REF! *#REF! +#REF! *#REF! +#REF! *#REF! +#REF! *#REF!</f>
        <v>#REF!</v>
      </c>
      <c r="ERB40" s="167" t="e">
        <f>#REF!*#REF! +#REF! *#REF! +#REF! *#REF! +#REF! *#REF! +#REF! *#REF!</f>
        <v>#REF!</v>
      </c>
      <c r="ERC40" s="167" t="e">
        <f>#REF!*#REF! +#REF! *#REF! +#REF! *#REF! +#REF! *#REF! +#REF! *#REF!</f>
        <v>#REF!</v>
      </c>
      <c r="ERD40" s="167" t="e">
        <f>#REF!*#REF! +#REF! *#REF! +#REF! *#REF! +#REF! *#REF! +#REF! *#REF!</f>
        <v>#REF!</v>
      </c>
      <c r="ERE40" s="167" t="e">
        <f>#REF!*#REF! +#REF! *#REF! +#REF! *#REF! +#REF! *#REF! +#REF! *#REF!</f>
        <v>#REF!</v>
      </c>
      <c r="ERF40" s="167" t="e">
        <f>#REF!*#REF! +#REF! *#REF! +#REF! *#REF! +#REF! *#REF! +#REF! *#REF!</f>
        <v>#REF!</v>
      </c>
      <c r="ERG40" s="167" t="e">
        <f>#REF!*#REF! +#REF! *#REF! +#REF! *#REF! +#REF! *#REF! +#REF! *#REF!</f>
        <v>#REF!</v>
      </c>
      <c r="ERH40" s="167" t="e">
        <f>#REF!*#REF! +#REF! *#REF! +#REF! *#REF! +#REF! *#REF! +#REF! *#REF!</f>
        <v>#REF!</v>
      </c>
      <c r="ERI40" s="167" t="e">
        <f>#REF!*#REF! +#REF! *#REF! +#REF! *#REF! +#REF! *#REF! +#REF! *#REF!</f>
        <v>#REF!</v>
      </c>
      <c r="ERJ40" s="167" t="e">
        <f>#REF!*#REF! +#REF! *#REF! +#REF! *#REF! +#REF! *#REF! +#REF! *#REF!</f>
        <v>#REF!</v>
      </c>
      <c r="ERK40" s="167" t="e">
        <f>#REF!*#REF! +#REF! *#REF! +#REF! *#REF! +#REF! *#REF! +#REF! *#REF!</f>
        <v>#REF!</v>
      </c>
      <c r="ERL40" s="167" t="e">
        <f>#REF!*#REF! +#REF! *#REF! +#REF! *#REF! +#REF! *#REF! +#REF! *#REF!</f>
        <v>#REF!</v>
      </c>
      <c r="ERM40" s="167" t="e">
        <f>#REF!*#REF! +#REF! *#REF! +#REF! *#REF! +#REF! *#REF! +#REF! *#REF!</f>
        <v>#REF!</v>
      </c>
      <c r="ERN40" s="167" t="e">
        <f>#REF!*#REF! +#REF! *#REF! +#REF! *#REF! +#REF! *#REF! +#REF! *#REF!</f>
        <v>#REF!</v>
      </c>
      <c r="ERO40" s="167" t="e">
        <f>#REF!*#REF! +#REF! *#REF! +#REF! *#REF! +#REF! *#REF! +#REF! *#REF!</f>
        <v>#REF!</v>
      </c>
      <c r="ERP40" s="167" t="e">
        <f>#REF!*#REF! +#REF! *#REF! +#REF! *#REF! +#REF! *#REF! +#REF! *#REF!</f>
        <v>#REF!</v>
      </c>
      <c r="ERQ40" s="167" t="e">
        <f>#REF!*#REF! +#REF! *#REF! +#REF! *#REF! +#REF! *#REF! +#REF! *#REF!</f>
        <v>#REF!</v>
      </c>
      <c r="ERR40" s="167" t="e">
        <f>#REF!*#REF! +#REF! *#REF! +#REF! *#REF! +#REF! *#REF! +#REF! *#REF!</f>
        <v>#REF!</v>
      </c>
      <c r="ERS40" s="167" t="e">
        <f>#REF!*#REF! +#REF! *#REF! +#REF! *#REF! +#REF! *#REF! +#REF! *#REF!</f>
        <v>#REF!</v>
      </c>
      <c r="ERT40" s="167" t="e">
        <f>#REF!*#REF! +#REF! *#REF! +#REF! *#REF! +#REF! *#REF! +#REF! *#REF!</f>
        <v>#REF!</v>
      </c>
      <c r="ERU40" s="167" t="e">
        <f>#REF!*#REF! +#REF! *#REF! +#REF! *#REF! +#REF! *#REF! +#REF! *#REF!</f>
        <v>#REF!</v>
      </c>
      <c r="ERV40" s="167" t="e">
        <f>#REF!*#REF! +#REF! *#REF! +#REF! *#REF! +#REF! *#REF! +#REF! *#REF!</f>
        <v>#REF!</v>
      </c>
      <c r="ERW40" s="167" t="e">
        <f>#REF!*#REF! +#REF! *#REF! +#REF! *#REF! +#REF! *#REF! +#REF! *#REF!</f>
        <v>#REF!</v>
      </c>
      <c r="ERX40" s="167" t="e">
        <f>#REF!*#REF! +#REF! *#REF! +#REF! *#REF! +#REF! *#REF! +#REF! *#REF!</f>
        <v>#REF!</v>
      </c>
      <c r="ERY40" s="167" t="e">
        <f>#REF!*#REF! +#REF! *#REF! +#REF! *#REF! +#REF! *#REF! +#REF! *#REF!</f>
        <v>#REF!</v>
      </c>
      <c r="ERZ40" s="167" t="e">
        <f>#REF!*#REF! +#REF! *#REF! +#REF! *#REF! +#REF! *#REF! +#REF! *#REF!</f>
        <v>#REF!</v>
      </c>
      <c r="ESA40" s="167" t="e">
        <f>#REF!*#REF! +#REF! *#REF! +#REF! *#REF! +#REF! *#REF! +#REF! *#REF!</f>
        <v>#REF!</v>
      </c>
      <c r="ESB40" s="167" t="e">
        <f>#REF!*#REF! +#REF! *#REF! +#REF! *#REF! +#REF! *#REF! +#REF! *#REF!</f>
        <v>#REF!</v>
      </c>
      <c r="ESC40" s="167" t="e">
        <f>#REF!*#REF! +#REF! *#REF! +#REF! *#REF! +#REF! *#REF! +#REF! *#REF!</f>
        <v>#REF!</v>
      </c>
      <c r="ESD40" s="167" t="e">
        <f>#REF!*#REF! +#REF! *#REF! +#REF! *#REF! +#REF! *#REF! +#REF! *#REF!</f>
        <v>#REF!</v>
      </c>
      <c r="ESE40" s="167" t="e">
        <f>#REF!*#REF! +#REF! *#REF! +#REF! *#REF! +#REF! *#REF! +#REF! *#REF!</f>
        <v>#REF!</v>
      </c>
      <c r="ESF40" s="167" t="e">
        <f>#REF!*#REF! +#REF! *#REF! +#REF! *#REF! +#REF! *#REF! +#REF! *#REF!</f>
        <v>#REF!</v>
      </c>
      <c r="ESG40" s="167" t="e">
        <f>#REF!*#REF! +#REF! *#REF! +#REF! *#REF! +#REF! *#REF! +#REF! *#REF!</f>
        <v>#REF!</v>
      </c>
      <c r="ESH40" s="167" t="e">
        <f>#REF!*#REF! +#REF! *#REF! +#REF! *#REF! +#REF! *#REF! +#REF! *#REF!</f>
        <v>#REF!</v>
      </c>
      <c r="ESI40" s="167" t="e">
        <f>#REF!*#REF! +#REF! *#REF! +#REF! *#REF! +#REF! *#REF! +#REF! *#REF!</f>
        <v>#REF!</v>
      </c>
      <c r="ESJ40" s="167" t="e">
        <f>#REF!*#REF! +#REF! *#REF! +#REF! *#REF! +#REF! *#REF! +#REF! *#REF!</f>
        <v>#REF!</v>
      </c>
      <c r="ESK40" s="167" t="e">
        <f>#REF!*#REF! +#REF! *#REF! +#REF! *#REF! +#REF! *#REF! +#REF! *#REF!</f>
        <v>#REF!</v>
      </c>
      <c r="ESL40" s="167" t="e">
        <f>#REF!*#REF! +#REF! *#REF! +#REF! *#REF! +#REF! *#REF! +#REF! *#REF!</f>
        <v>#REF!</v>
      </c>
      <c r="ESM40" s="167" t="e">
        <f>#REF!*#REF! +#REF! *#REF! +#REF! *#REF! +#REF! *#REF! +#REF! *#REF!</f>
        <v>#REF!</v>
      </c>
      <c r="ESN40" s="167" t="e">
        <f>#REF!*#REF! +#REF! *#REF! +#REF! *#REF! +#REF! *#REF! +#REF! *#REF!</f>
        <v>#REF!</v>
      </c>
      <c r="ESO40" s="167" t="e">
        <f>#REF!*#REF! +#REF! *#REF! +#REF! *#REF! +#REF! *#REF! +#REF! *#REF!</f>
        <v>#REF!</v>
      </c>
      <c r="ESP40" s="167" t="e">
        <f>#REF!*#REF! +#REF! *#REF! +#REF! *#REF! +#REF! *#REF! +#REF! *#REF!</f>
        <v>#REF!</v>
      </c>
      <c r="ESQ40" s="167" t="e">
        <f>#REF!*#REF! +#REF! *#REF! +#REF! *#REF! +#REF! *#REF! +#REF! *#REF!</f>
        <v>#REF!</v>
      </c>
      <c r="ESR40" s="167" t="e">
        <f>#REF!*#REF! +#REF! *#REF! +#REF! *#REF! +#REF! *#REF! +#REF! *#REF!</f>
        <v>#REF!</v>
      </c>
      <c r="ESS40" s="167" t="e">
        <f>#REF!*#REF! +#REF! *#REF! +#REF! *#REF! +#REF! *#REF! +#REF! *#REF!</f>
        <v>#REF!</v>
      </c>
      <c r="EST40" s="167" t="e">
        <f>#REF!*#REF! +#REF! *#REF! +#REF! *#REF! +#REF! *#REF! +#REF! *#REF!</f>
        <v>#REF!</v>
      </c>
      <c r="ESU40" s="167" t="e">
        <f>#REF!*#REF! +#REF! *#REF! +#REF! *#REF! +#REF! *#REF! +#REF! *#REF!</f>
        <v>#REF!</v>
      </c>
      <c r="ESV40" s="167" t="e">
        <f>#REF!*#REF! +#REF! *#REF! +#REF! *#REF! +#REF! *#REF! +#REF! *#REF!</f>
        <v>#REF!</v>
      </c>
      <c r="ESW40" s="167" t="e">
        <f>#REF!*#REF! +#REF! *#REF! +#REF! *#REF! +#REF! *#REF! +#REF! *#REF!</f>
        <v>#REF!</v>
      </c>
      <c r="ESX40" s="167" t="e">
        <f>#REF!*#REF! +#REF! *#REF! +#REF! *#REF! +#REF! *#REF! +#REF! *#REF!</f>
        <v>#REF!</v>
      </c>
      <c r="ESY40" s="167" t="e">
        <f>#REF!*#REF! +#REF! *#REF! +#REF! *#REF! +#REF! *#REF! +#REF! *#REF!</f>
        <v>#REF!</v>
      </c>
      <c r="ESZ40" s="167" t="e">
        <f>#REF!*#REF! +#REF! *#REF! +#REF! *#REF! +#REF! *#REF! +#REF! *#REF!</f>
        <v>#REF!</v>
      </c>
      <c r="ETA40" s="167" t="e">
        <f>#REF!*#REF! +#REF! *#REF! +#REF! *#REF! +#REF! *#REF! +#REF! *#REF!</f>
        <v>#REF!</v>
      </c>
      <c r="ETB40" s="167" t="e">
        <f>#REF!*#REF! +#REF! *#REF! +#REF! *#REF! +#REF! *#REF! +#REF! *#REF!</f>
        <v>#REF!</v>
      </c>
      <c r="ETC40" s="167" t="e">
        <f>#REF!*#REF! +#REF! *#REF! +#REF! *#REF! +#REF! *#REF! +#REF! *#REF!</f>
        <v>#REF!</v>
      </c>
      <c r="ETD40" s="167" t="e">
        <f>#REF!*#REF! +#REF! *#REF! +#REF! *#REF! +#REF! *#REF! +#REF! *#REF!</f>
        <v>#REF!</v>
      </c>
      <c r="ETE40" s="167" t="e">
        <f>#REF!*#REF! +#REF! *#REF! +#REF! *#REF! +#REF! *#REF! +#REF! *#REF!</f>
        <v>#REF!</v>
      </c>
      <c r="ETF40" s="167" t="e">
        <f>#REF!*#REF! +#REF! *#REF! +#REF! *#REF! +#REF! *#REF! +#REF! *#REF!</f>
        <v>#REF!</v>
      </c>
      <c r="ETG40" s="167" t="e">
        <f>#REF!*#REF! +#REF! *#REF! +#REF! *#REF! +#REF! *#REF! +#REF! *#REF!</f>
        <v>#REF!</v>
      </c>
      <c r="ETH40" s="167" t="e">
        <f>#REF!*#REF! +#REF! *#REF! +#REF! *#REF! +#REF! *#REF! +#REF! *#REF!</f>
        <v>#REF!</v>
      </c>
      <c r="ETI40" s="167" t="e">
        <f>#REF!*#REF! +#REF! *#REF! +#REF! *#REF! +#REF! *#REF! +#REF! *#REF!</f>
        <v>#REF!</v>
      </c>
      <c r="ETJ40" s="167" t="e">
        <f>#REF!*#REF! +#REF! *#REF! +#REF! *#REF! +#REF! *#REF! +#REF! *#REF!</f>
        <v>#REF!</v>
      </c>
      <c r="ETK40" s="167" t="e">
        <f>#REF!*#REF! +#REF! *#REF! +#REF! *#REF! +#REF! *#REF! +#REF! *#REF!</f>
        <v>#REF!</v>
      </c>
      <c r="ETL40" s="167" t="e">
        <f>#REF!*#REF! +#REF! *#REF! +#REF! *#REF! +#REF! *#REF! +#REF! *#REF!</f>
        <v>#REF!</v>
      </c>
      <c r="ETM40" s="167" t="e">
        <f>#REF!*#REF! +#REF! *#REF! +#REF! *#REF! +#REF! *#REF! +#REF! *#REF!</f>
        <v>#REF!</v>
      </c>
      <c r="ETN40" s="167" t="e">
        <f>#REF!*#REF! +#REF! *#REF! +#REF! *#REF! +#REF! *#REF! +#REF! *#REF!</f>
        <v>#REF!</v>
      </c>
      <c r="ETO40" s="167" t="e">
        <f>#REF!*#REF! +#REF! *#REF! +#REF! *#REF! +#REF! *#REF! +#REF! *#REF!</f>
        <v>#REF!</v>
      </c>
      <c r="ETP40" s="167" t="e">
        <f>#REF!*#REF! +#REF! *#REF! +#REF! *#REF! +#REF! *#REF! +#REF! *#REF!</f>
        <v>#REF!</v>
      </c>
      <c r="ETQ40" s="167" t="e">
        <f>#REF!*#REF! +#REF! *#REF! +#REF! *#REF! +#REF! *#REF! +#REF! *#REF!</f>
        <v>#REF!</v>
      </c>
      <c r="ETR40" s="167" t="e">
        <f>#REF!*#REF! +#REF! *#REF! +#REF! *#REF! +#REF! *#REF! +#REF! *#REF!</f>
        <v>#REF!</v>
      </c>
      <c r="ETS40" s="167" t="e">
        <f>#REF!*#REF! +#REF! *#REF! +#REF! *#REF! +#REF! *#REF! +#REF! *#REF!</f>
        <v>#REF!</v>
      </c>
      <c r="ETT40" s="167" t="e">
        <f>#REF!*#REF! +#REF! *#REF! +#REF! *#REF! +#REF! *#REF! +#REF! *#REF!</f>
        <v>#REF!</v>
      </c>
      <c r="ETU40" s="167" t="e">
        <f>#REF!*#REF! +#REF! *#REF! +#REF! *#REF! +#REF! *#REF! +#REF! *#REF!</f>
        <v>#REF!</v>
      </c>
      <c r="ETV40" s="167" t="e">
        <f>#REF!*#REF! +#REF! *#REF! +#REF! *#REF! +#REF! *#REF! +#REF! *#REF!</f>
        <v>#REF!</v>
      </c>
      <c r="ETW40" s="167" t="e">
        <f>#REF!*#REF! +#REF! *#REF! +#REF! *#REF! +#REF! *#REF! +#REF! *#REF!</f>
        <v>#REF!</v>
      </c>
      <c r="ETX40" s="167" t="e">
        <f>#REF!*#REF! +#REF! *#REF! +#REF! *#REF! +#REF! *#REF! +#REF! *#REF!</f>
        <v>#REF!</v>
      </c>
      <c r="ETY40" s="167" t="e">
        <f>#REF!*#REF! +#REF! *#REF! +#REF! *#REF! +#REF! *#REF! +#REF! *#REF!</f>
        <v>#REF!</v>
      </c>
      <c r="ETZ40" s="167" t="e">
        <f>#REF!*#REF! +#REF! *#REF! +#REF! *#REF! +#REF! *#REF! +#REF! *#REF!</f>
        <v>#REF!</v>
      </c>
      <c r="EUA40" s="167" t="e">
        <f>#REF!*#REF! +#REF! *#REF! +#REF! *#REF! +#REF! *#REF! +#REF! *#REF!</f>
        <v>#REF!</v>
      </c>
      <c r="EUB40" s="167" t="e">
        <f>#REF!*#REF! +#REF! *#REF! +#REF! *#REF! +#REF! *#REF! +#REF! *#REF!</f>
        <v>#REF!</v>
      </c>
      <c r="EUC40" s="167" t="e">
        <f>#REF!*#REF! +#REF! *#REF! +#REF! *#REF! +#REF! *#REF! +#REF! *#REF!</f>
        <v>#REF!</v>
      </c>
      <c r="EUD40" s="167" t="e">
        <f>#REF!*#REF! +#REF! *#REF! +#REF! *#REF! +#REF! *#REF! +#REF! *#REF!</f>
        <v>#REF!</v>
      </c>
      <c r="EUE40" s="167" t="e">
        <f>#REF!*#REF! +#REF! *#REF! +#REF! *#REF! +#REF! *#REF! +#REF! *#REF!</f>
        <v>#REF!</v>
      </c>
      <c r="EUF40" s="167" t="e">
        <f>#REF!*#REF! +#REF! *#REF! +#REF! *#REF! +#REF! *#REF! +#REF! *#REF!</f>
        <v>#REF!</v>
      </c>
      <c r="EUG40" s="167" t="e">
        <f>#REF!*#REF! +#REF! *#REF! +#REF! *#REF! +#REF! *#REF! +#REF! *#REF!</f>
        <v>#REF!</v>
      </c>
      <c r="EUH40" s="167" t="e">
        <f>#REF!*#REF! +#REF! *#REF! +#REF! *#REF! +#REF! *#REF! +#REF! *#REF!</f>
        <v>#REF!</v>
      </c>
      <c r="EUI40" s="167" t="e">
        <f>#REF!*#REF! +#REF! *#REF! +#REF! *#REF! +#REF! *#REF! +#REF! *#REF!</f>
        <v>#REF!</v>
      </c>
      <c r="EUJ40" s="167" t="e">
        <f>#REF!*#REF! +#REF! *#REF! +#REF! *#REF! +#REF! *#REF! +#REF! *#REF!</f>
        <v>#REF!</v>
      </c>
      <c r="EUK40" s="167" t="e">
        <f>#REF!*#REF! +#REF! *#REF! +#REF! *#REF! +#REF! *#REF! +#REF! *#REF!</f>
        <v>#REF!</v>
      </c>
      <c r="EUL40" s="167" t="e">
        <f>#REF!*#REF! +#REF! *#REF! +#REF! *#REF! +#REF! *#REF! +#REF! *#REF!</f>
        <v>#REF!</v>
      </c>
      <c r="EUM40" s="167" t="e">
        <f>#REF!*#REF! +#REF! *#REF! +#REF! *#REF! +#REF! *#REF! +#REF! *#REF!</f>
        <v>#REF!</v>
      </c>
      <c r="EUN40" s="167" t="e">
        <f>#REF!*#REF! +#REF! *#REF! +#REF! *#REF! +#REF! *#REF! +#REF! *#REF!</f>
        <v>#REF!</v>
      </c>
      <c r="EUO40" s="167" t="e">
        <f>#REF!*#REF! +#REF! *#REF! +#REF! *#REF! +#REF! *#REF! +#REF! *#REF!</f>
        <v>#REF!</v>
      </c>
      <c r="EUP40" s="167" t="e">
        <f>#REF!*#REF! +#REF! *#REF! +#REF! *#REF! +#REF! *#REF! +#REF! *#REF!</f>
        <v>#REF!</v>
      </c>
      <c r="EUQ40" s="167" t="e">
        <f>#REF!*#REF! +#REF! *#REF! +#REF! *#REF! +#REF! *#REF! +#REF! *#REF!</f>
        <v>#REF!</v>
      </c>
      <c r="EUR40" s="167" t="e">
        <f>#REF!*#REF! +#REF! *#REF! +#REF! *#REF! +#REF! *#REF! +#REF! *#REF!</f>
        <v>#REF!</v>
      </c>
      <c r="EUS40" s="167" t="e">
        <f>#REF!*#REF! +#REF! *#REF! +#REF! *#REF! +#REF! *#REF! +#REF! *#REF!</f>
        <v>#REF!</v>
      </c>
      <c r="EUT40" s="167" t="e">
        <f>#REF!*#REF! +#REF! *#REF! +#REF! *#REF! +#REF! *#REF! +#REF! *#REF!</f>
        <v>#REF!</v>
      </c>
      <c r="EUU40" s="167" t="e">
        <f>#REF!*#REF! +#REF! *#REF! +#REF! *#REF! +#REF! *#REF! +#REF! *#REF!</f>
        <v>#REF!</v>
      </c>
      <c r="EUV40" s="167" t="e">
        <f>#REF!*#REF! +#REF! *#REF! +#REF! *#REF! +#REF! *#REF! +#REF! *#REF!</f>
        <v>#REF!</v>
      </c>
      <c r="EUW40" s="167" t="e">
        <f>#REF!*#REF! +#REF! *#REF! +#REF! *#REF! +#REF! *#REF! +#REF! *#REF!</f>
        <v>#REF!</v>
      </c>
      <c r="EUX40" s="167" t="e">
        <f>#REF!*#REF! +#REF! *#REF! +#REF! *#REF! +#REF! *#REF! +#REF! *#REF!</f>
        <v>#REF!</v>
      </c>
      <c r="EUY40" s="167" t="e">
        <f>#REF!*#REF! +#REF! *#REF! +#REF! *#REF! +#REF! *#REF! +#REF! *#REF!</f>
        <v>#REF!</v>
      </c>
      <c r="EUZ40" s="167" t="e">
        <f>#REF!*#REF! +#REF! *#REF! +#REF! *#REF! +#REF! *#REF! +#REF! *#REF!</f>
        <v>#REF!</v>
      </c>
      <c r="EVA40" s="167" t="e">
        <f>#REF!*#REF! +#REF! *#REF! +#REF! *#REF! +#REF! *#REF! +#REF! *#REF!</f>
        <v>#REF!</v>
      </c>
      <c r="EVB40" s="167" t="e">
        <f>#REF!*#REF! +#REF! *#REF! +#REF! *#REF! +#REF! *#REF! +#REF! *#REF!</f>
        <v>#REF!</v>
      </c>
      <c r="EVC40" s="167" t="e">
        <f>#REF!*#REF! +#REF! *#REF! +#REF! *#REF! +#REF! *#REF! +#REF! *#REF!</f>
        <v>#REF!</v>
      </c>
      <c r="EVD40" s="167" t="e">
        <f>#REF!*#REF! +#REF! *#REF! +#REF! *#REF! +#REF! *#REF! +#REF! *#REF!</f>
        <v>#REF!</v>
      </c>
      <c r="EVE40" s="167" t="e">
        <f>#REF!*#REF! +#REF! *#REF! +#REF! *#REF! +#REF! *#REF! +#REF! *#REF!</f>
        <v>#REF!</v>
      </c>
      <c r="EVF40" s="167" t="e">
        <f>#REF!*#REF! +#REF! *#REF! +#REF! *#REF! +#REF! *#REF! +#REF! *#REF!</f>
        <v>#REF!</v>
      </c>
      <c r="EVG40" s="167" t="e">
        <f>#REF!*#REF! +#REF! *#REF! +#REF! *#REF! +#REF! *#REF! +#REF! *#REF!</f>
        <v>#REF!</v>
      </c>
      <c r="EVH40" s="167" t="e">
        <f>#REF!*#REF! +#REF! *#REF! +#REF! *#REF! +#REF! *#REF! +#REF! *#REF!</f>
        <v>#REF!</v>
      </c>
      <c r="EVI40" s="167" t="e">
        <f>#REF!*#REF! +#REF! *#REF! +#REF! *#REF! +#REF! *#REF! +#REF! *#REF!</f>
        <v>#REF!</v>
      </c>
      <c r="EVJ40" s="167" t="e">
        <f>#REF!*#REF! +#REF! *#REF! +#REF! *#REF! +#REF! *#REF! +#REF! *#REF!</f>
        <v>#REF!</v>
      </c>
      <c r="EVK40" s="167" t="e">
        <f>#REF!*#REF! +#REF! *#REF! +#REF! *#REF! +#REF! *#REF! +#REF! *#REF!</f>
        <v>#REF!</v>
      </c>
      <c r="EVL40" s="167" t="e">
        <f>#REF!*#REF! +#REF! *#REF! +#REF! *#REF! +#REF! *#REF! +#REF! *#REF!</f>
        <v>#REF!</v>
      </c>
      <c r="EVM40" s="167" t="e">
        <f>#REF!*#REF! +#REF! *#REF! +#REF! *#REF! +#REF! *#REF! +#REF! *#REF!</f>
        <v>#REF!</v>
      </c>
      <c r="EVN40" s="167" t="e">
        <f>#REF!*#REF! +#REF! *#REF! +#REF! *#REF! +#REF! *#REF! +#REF! *#REF!</f>
        <v>#REF!</v>
      </c>
      <c r="EVO40" s="167" t="e">
        <f>#REF!*#REF! +#REF! *#REF! +#REF! *#REF! +#REF! *#REF! +#REF! *#REF!</f>
        <v>#REF!</v>
      </c>
      <c r="EVP40" s="167" t="e">
        <f>#REF!*#REF! +#REF! *#REF! +#REF! *#REF! +#REF! *#REF! +#REF! *#REF!</f>
        <v>#REF!</v>
      </c>
      <c r="EVQ40" s="167" t="e">
        <f>#REF!*#REF! +#REF! *#REF! +#REF! *#REF! +#REF! *#REF! +#REF! *#REF!</f>
        <v>#REF!</v>
      </c>
      <c r="EVR40" s="167" t="e">
        <f>#REF!*#REF! +#REF! *#REF! +#REF! *#REF! +#REF! *#REF! +#REF! *#REF!</f>
        <v>#REF!</v>
      </c>
      <c r="EVS40" s="167" t="e">
        <f>#REF!*#REF! +#REF! *#REF! +#REF! *#REF! +#REF! *#REF! +#REF! *#REF!</f>
        <v>#REF!</v>
      </c>
      <c r="EVT40" s="167" t="e">
        <f>#REF!*#REF! +#REF! *#REF! +#REF! *#REF! +#REF! *#REF! +#REF! *#REF!</f>
        <v>#REF!</v>
      </c>
      <c r="EVU40" s="167" t="e">
        <f>#REF!*#REF! +#REF! *#REF! +#REF! *#REF! +#REF! *#REF! +#REF! *#REF!</f>
        <v>#REF!</v>
      </c>
      <c r="EVV40" s="167" t="e">
        <f>#REF!*#REF! +#REF! *#REF! +#REF! *#REF! +#REF! *#REF! +#REF! *#REF!</f>
        <v>#REF!</v>
      </c>
      <c r="EVW40" s="167" t="e">
        <f>#REF!*#REF! +#REF! *#REF! +#REF! *#REF! +#REF! *#REF! +#REF! *#REF!</f>
        <v>#REF!</v>
      </c>
      <c r="EVX40" s="167" t="e">
        <f>#REF!*#REF! +#REF! *#REF! +#REF! *#REF! +#REF! *#REF! +#REF! *#REF!</f>
        <v>#REF!</v>
      </c>
      <c r="EVY40" s="167" t="e">
        <f>#REF!*#REF! +#REF! *#REF! +#REF! *#REF! +#REF! *#REF! +#REF! *#REF!</f>
        <v>#REF!</v>
      </c>
      <c r="EVZ40" s="167" t="e">
        <f>#REF!*#REF! +#REF! *#REF! +#REF! *#REF! +#REF! *#REF! +#REF! *#REF!</f>
        <v>#REF!</v>
      </c>
      <c r="EWA40" s="167" t="e">
        <f>#REF!*#REF! +#REF! *#REF! +#REF! *#REF! +#REF! *#REF! +#REF! *#REF!</f>
        <v>#REF!</v>
      </c>
      <c r="EWB40" s="167" t="e">
        <f>#REF!*#REF! +#REF! *#REF! +#REF! *#REF! +#REF! *#REF! +#REF! *#REF!</f>
        <v>#REF!</v>
      </c>
      <c r="EWC40" s="167" t="e">
        <f>#REF!*#REF! +#REF! *#REF! +#REF! *#REF! +#REF! *#REF! +#REF! *#REF!</f>
        <v>#REF!</v>
      </c>
      <c r="EWD40" s="167" t="e">
        <f>#REF!*#REF! +#REF! *#REF! +#REF! *#REF! +#REF! *#REF! +#REF! *#REF!</f>
        <v>#REF!</v>
      </c>
      <c r="EWE40" s="167" t="e">
        <f>#REF!*#REF! +#REF! *#REF! +#REF! *#REF! +#REF! *#REF! +#REF! *#REF!</f>
        <v>#REF!</v>
      </c>
      <c r="EWF40" s="167" t="e">
        <f>#REF!*#REF! +#REF! *#REF! +#REF! *#REF! +#REF! *#REF! +#REF! *#REF!</f>
        <v>#REF!</v>
      </c>
      <c r="EWG40" s="167" t="e">
        <f>#REF!*#REF! +#REF! *#REF! +#REF! *#REF! +#REF! *#REF! +#REF! *#REF!</f>
        <v>#REF!</v>
      </c>
      <c r="EWH40" s="167" t="e">
        <f>#REF!*#REF! +#REF! *#REF! +#REF! *#REF! +#REF! *#REF! +#REF! *#REF!</f>
        <v>#REF!</v>
      </c>
      <c r="EWI40" s="167" t="e">
        <f>#REF!*#REF! +#REF! *#REF! +#REF! *#REF! +#REF! *#REF! +#REF! *#REF!</f>
        <v>#REF!</v>
      </c>
      <c r="EWJ40" s="167" t="e">
        <f>#REF!*#REF! +#REF! *#REF! +#REF! *#REF! +#REF! *#REF! +#REF! *#REF!</f>
        <v>#REF!</v>
      </c>
      <c r="EWK40" s="167" t="e">
        <f>#REF!*#REF! +#REF! *#REF! +#REF! *#REF! +#REF! *#REF! +#REF! *#REF!</f>
        <v>#REF!</v>
      </c>
      <c r="EWL40" s="167" t="e">
        <f>#REF!*#REF! +#REF! *#REF! +#REF! *#REF! +#REF! *#REF! +#REF! *#REF!</f>
        <v>#REF!</v>
      </c>
      <c r="EWM40" s="167" t="e">
        <f>#REF!*#REF! +#REF! *#REF! +#REF! *#REF! +#REF! *#REF! +#REF! *#REF!</f>
        <v>#REF!</v>
      </c>
      <c r="EWN40" s="167" t="e">
        <f>#REF!*#REF! +#REF! *#REF! +#REF! *#REF! +#REF! *#REF! +#REF! *#REF!</f>
        <v>#REF!</v>
      </c>
      <c r="EWO40" s="167" t="e">
        <f>#REF!*#REF! +#REF! *#REF! +#REF! *#REF! +#REF! *#REF! +#REF! *#REF!</f>
        <v>#REF!</v>
      </c>
      <c r="EWP40" s="167" t="e">
        <f>#REF!*#REF! +#REF! *#REF! +#REF! *#REF! +#REF! *#REF! +#REF! *#REF!</f>
        <v>#REF!</v>
      </c>
      <c r="EWQ40" s="167" t="e">
        <f>#REF!*#REF! +#REF! *#REF! +#REF! *#REF! +#REF! *#REF! +#REF! *#REF!</f>
        <v>#REF!</v>
      </c>
      <c r="EWR40" s="167" t="e">
        <f>#REF!*#REF! +#REF! *#REF! +#REF! *#REF! +#REF! *#REF! +#REF! *#REF!</f>
        <v>#REF!</v>
      </c>
      <c r="EWS40" s="167" t="e">
        <f>#REF!*#REF! +#REF! *#REF! +#REF! *#REF! +#REF! *#REF! +#REF! *#REF!</f>
        <v>#REF!</v>
      </c>
      <c r="EWT40" s="167" t="e">
        <f>#REF!*#REF! +#REF! *#REF! +#REF! *#REF! +#REF! *#REF! +#REF! *#REF!</f>
        <v>#REF!</v>
      </c>
      <c r="EWU40" s="167" t="e">
        <f>#REF!*#REF! +#REF! *#REF! +#REF! *#REF! +#REF! *#REF! +#REF! *#REF!</f>
        <v>#REF!</v>
      </c>
      <c r="EWV40" s="167" t="e">
        <f>#REF!*#REF! +#REF! *#REF! +#REF! *#REF! +#REF! *#REF! +#REF! *#REF!</f>
        <v>#REF!</v>
      </c>
      <c r="EWW40" s="167" t="e">
        <f>#REF!*#REF! +#REF! *#REF! +#REF! *#REF! +#REF! *#REF! +#REF! *#REF!</f>
        <v>#REF!</v>
      </c>
      <c r="EWX40" s="167" t="e">
        <f>#REF!*#REF! +#REF! *#REF! +#REF! *#REF! +#REF! *#REF! +#REF! *#REF!</f>
        <v>#REF!</v>
      </c>
      <c r="EWY40" s="167" t="e">
        <f>#REF!*#REF! +#REF! *#REF! +#REF! *#REF! +#REF! *#REF! +#REF! *#REF!</f>
        <v>#REF!</v>
      </c>
      <c r="EWZ40" s="167" t="e">
        <f>#REF!*#REF! +#REF! *#REF! +#REF! *#REF! +#REF! *#REF! +#REF! *#REF!</f>
        <v>#REF!</v>
      </c>
      <c r="EXA40" s="167" t="e">
        <f>#REF!*#REF! +#REF! *#REF! +#REF! *#REF! +#REF! *#REF! +#REF! *#REF!</f>
        <v>#REF!</v>
      </c>
      <c r="EXB40" s="167" t="e">
        <f>#REF!*#REF! +#REF! *#REF! +#REF! *#REF! +#REF! *#REF! +#REF! *#REF!</f>
        <v>#REF!</v>
      </c>
      <c r="EXC40" s="167" t="e">
        <f>#REF!*#REF! +#REF! *#REF! +#REF! *#REF! +#REF! *#REF! +#REF! *#REF!</f>
        <v>#REF!</v>
      </c>
      <c r="EXD40" s="167" t="e">
        <f>#REF!*#REF! +#REF! *#REF! +#REF! *#REF! +#REF! *#REF! +#REF! *#REF!</f>
        <v>#REF!</v>
      </c>
      <c r="EXE40" s="167" t="e">
        <f>#REF!*#REF! +#REF! *#REF! +#REF! *#REF! +#REF! *#REF! +#REF! *#REF!</f>
        <v>#REF!</v>
      </c>
      <c r="EXF40" s="167" t="e">
        <f>#REF!*#REF! +#REF! *#REF! +#REF! *#REF! +#REF! *#REF! +#REF! *#REF!</f>
        <v>#REF!</v>
      </c>
      <c r="EXG40" s="167" t="e">
        <f>#REF!*#REF! +#REF! *#REF! +#REF! *#REF! +#REF! *#REF! +#REF! *#REF!</f>
        <v>#REF!</v>
      </c>
      <c r="EXH40" s="167" t="e">
        <f>#REF!*#REF! +#REF! *#REF! +#REF! *#REF! +#REF! *#REF! +#REF! *#REF!</f>
        <v>#REF!</v>
      </c>
      <c r="EXI40" s="167" t="e">
        <f>#REF!*#REF! +#REF! *#REF! +#REF! *#REF! +#REF! *#REF! +#REF! *#REF!</f>
        <v>#REF!</v>
      </c>
      <c r="EXJ40" s="167" t="e">
        <f>#REF!*#REF! +#REF! *#REF! +#REF! *#REF! +#REF! *#REF! +#REF! *#REF!</f>
        <v>#REF!</v>
      </c>
      <c r="EXK40" s="167" t="e">
        <f>#REF!*#REF! +#REF! *#REF! +#REF! *#REF! +#REF! *#REF! +#REF! *#REF!</f>
        <v>#REF!</v>
      </c>
      <c r="EXL40" s="167" t="e">
        <f>#REF!*#REF! +#REF! *#REF! +#REF! *#REF! +#REF! *#REF! +#REF! *#REF!</f>
        <v>#REF!</v>
      </c>
      <c r="EXM40" s="167" t="e">
        <f>#REF!*#REF! +#REF! *#REF! +#REF! *#REF! +#REF! *#REF! +#REF! *#REF!</f>
        <v>#REF!</v>
      </c>
      <c r="EXN40" s="167" t="e">
        <f>#REF!*#REF! +#REF! *#REF! +#REF! *#REF! +#REF! *#REF! +#REF! *#REF!</f>
        <v>#REF!</v>
      </c>
      <c r="EXO40" s="167" t="e">
        <f>#REF!*#REF! +#REF! *#REF! +#REF! *#REF! +#REF! *#REF! +#REF! *#REF!</f>
        <v>#REF!</v>
      </c>
      <c r="EXP40" s="167" t="e">
        <f>#REF!*#REF! +#REF! *#REF! +#REF! *#REF! +#REF! *#REF! +#REF! *#REF!</f>
        <v>#REF!</v>
      </c>
      <c r="EXQ40" s="167" t="e">
        <f>#REF!*#REF! +#REF! *#REF! +#REF! *#REF! +#REF! *#REF! +#REF! *#REF!</f>
        <v>#REF!</v>
      </c>
      <c r="EXR40" s="167" t="e">
        <f>#REF!*#REF! +#REF! *#REF! +#REF! *#REF! +#REF! *#REF! +#REF! *#REF!</f>
        <v>#REF!</v>
      </c>
      <c r="EXS40" s="167" t="e">
        <f>#REF!*#REF! +#REF! *#REF! +#REF! *#REF! +#REF! *#REF! +#REF! *#REF!</f>
        <v>#REF!</v>
      </c>
      <c r="EXT40" s="167" t="e">
        <f>#REF!*#REF! +#REF! *#REF! +#REF! *#REF! +#REF! *#REF! +#REF! *#REF!</f>
        <v>#REF!</v>
      </c>
      <c r="EXU40" s="167" t="e">
        <f>#REF!*#REF! +#REF! *#REF! +#REF! *#REF! +#REF! *#REF! +#REF! *#REF!</f>
        <v>#REF!</v>
      </c>
      <c r="EXV40" s="167" t="e">
        <f>#REF!*#REF! +#REF! *#REF! +#REF! *#REF! +#REF! *#REF! +#REF! *#REF!</f>
        <v>#REF!</v>
      </c>
      <c r="EXW40" s="167" t="e">
        <f>#REF!*#REF! +#REF! *#REF! +#REF! *#REF! +#REF! *#REF! +#REF! *#REF!</f>
        <v>#REF!</v>
      </c>
      <c r="EXX40" s="167" t="e">
        <f>#REF!*#REF! +#REF! *#REF! +#REF! *#REF! +#REF! *#REF! +#REF! *#REF!</f>
        <v>#REF!</v>
      </c>
      <c r="EXY40" s="167" t="e">
        <f>#REF!*#REF! +#REF! *#REF! +#REF! *#REF! +#REF! *#REF! +#REF! *#REF!</f>
        <v>#REF!</v>
      </c>
      <c r="EXZ40" s="167" t="e">
        <f>#REF!*#REF! +#REF! *#REF! +#REF! *#REF! +#REF! *#REF! +#REF! *#REF!</f>
        <v>#REF!</v>
      </c>
      <c r="EYA40" s="167" t="e">
        <f>#REF!*#REF! +#REF! *#REF! +#REF! *#REF! +#REF! *#REF! +#REF! *#REF!</f>
        <v>#REF!</v>
      </c>
      <c r="EYB40" s="167" t="e">
        <f>#REF!*#REF! +#REF! *#REF! +#REF! *#REF! +#REF! *#REF! +#REF! *#REF!</f>
        <v>#REF!</v>
      </c>
      <c r="EYC40" s="167" t="e">
        <f>#REF!*#REF! +#REF! *#REF! +#REF! *#REF! +#REF! *#REF! +#REF! *#REF!</f>
        <v>#REF!</v>
      </c>
      <c r="EYD40" s="167" t="e">
        <f>#REF!*#REF! +#REF! *#REF! +#REF! *#REF! +#REF! *#REF! +#REF! *#REF!</f>
        <v>#REF!</v>
      </c>
      <c r="EYE40" s="167" t="e">
        <f>#REF!*#REF! +#REF! *#REF! +#REF! *#REF! +#REF! *#REF! +#REF! *#REF!</f>
        <v>#REF!</v>
      </c>
      <c r="EYF40" s="167" t="e">
        <f>#REF!*#REF! +#REF! *#REF! +#REF! *#REF! +#REF! *#REF! +#REF! *#REF!</f>
        <v>#REF!</v>
      </c>
      <c r="EYG40" s="167" t="e">
        <f>#REF!*#REF! +#REF! *#REF! +#REF! *#REF! +#REF! *#REF! +#REF! *#REF!</f>
        <v>#REF!</v>
      </c>
      <c r="EYH40" s="167" t="e">
        <f>#REF!*#REF! +#REF! *#REF! +#REF! *#REF! +#REF! *#REF! +#REF! *#REF!</f>
        <v>#REF!</v>
      </c>
      <c r="EYI40" s="167" t="e">
        <f>#REF!*#REF! +#REF! *#REF! +#REF! *#REF! +#REF! *#REF! +#REF! *#REF!</f>
        <v>#REF!</v>
      </c>
      <c r="EYJ40" s="167" t="e">
        <f>#REF!*#REF! +#REF! *#REF! +#REF! *#REF! +#REF! *#REF! +#REF! *#REF!</f>
        <v>#REF!</v>
      </c>
      <c r="EYK40" s="167" t="e">
        <f>#REF!*#REF! +#REF! *#REF! +#REF! *#REF! +#REF! *#REF! +#REF! *#REF!</f>
        <v>#REF!</v>
      </c>
      <c r="EYL40" s="167" t="e">
        <f>#REF!*#REF! +#REF! *#REF! +#REF! *#REF! +#REF! *#REF! +#REF! *#REF!</f>
        <v>#REF!</v>
      </c>
      <c r="EYM40" s="167" t="e">
        <f>#REF!*#REF! +#REF! *#REF! +#REF! *#REF! +#REF! *#REF! +#REF! *#REF!</f>
        <v>#REF!</v>
      </c>
      <c r="EYN40" s="167" t="e">
        <f>#REF!*#REF! +#REF! *#REF! +#REF! *#REF! +#REF! *#REF! +#REF! *#REF!</f>
        <v>#REF!</v>
      </c>
      <c r="EYO40" s="167" t="e">
        <f>#REF!*#REF! +#REF! *#REF! +#REF! *#REF! +#REF! *#REF! +#REF! *#REF!</f>
        <v>#REF!</v>
      </c>
      <c r="EYP40" s="167" t="e">
        <f>#REF!*#REF! +#REF! *#REF! +#REF! *#REF! +#REF! *#REF! +#REF! *#REF!</f>
        <v>#REF!</v>
      </c>
      <c r="EYQ40" s="167" t="e">
        <f>#REF!*#REF! +#REF! *#REF! +#REF! *#REF! +#REF! *#REF! +#REF! *#REF!</f>
        <v>#REF!</v>
      </c>
      <c r="EYR40" s="167" t="e">
        <f>#REF!*#REF! +#REF! *#REF! +#REF! *#REF! +#REF! *#REF! +#REF! *#REF!</f>
        <v>#REF!</v>
      </c>
      <c r="EYS40" s="167" t="e">
        <f>#REF!*#REF! +#REF! *#REF! +#REF! *#REF! +#REF! *#REF! +#REF! *#REF!</f>
        <v>#REF!</v>
      </c>
      <c r="EYT40" s="167" t="e">
        <f>#REF!*#REF! +#REF! *#REF! +#REF! *#REF! +#REF! *#REF! +#REF! *#REF!</f>
        <v>#REF!</v>
      </c>
      <c r="EYU40" s="167" t="e">
        <f>#REF!*#REF! +#REF! *#REF! +#REF! *#REF! +#REF! *#REF! +#REF! *#REF!</f>
        <v>#REF!</v>
      </c>
      <c r="EYV40" s="167" t="e">
        <f>#REF!*#REF! +#REF! *#REF! +#REF! *#REF! +#REF! *#REF! +#REF! *#REF!</f>
        <v>#REF!</v>
      </c>
      <c r="EYW40" s="167" t="e">
        <f>#REF!*#REF! +#REF! *#REF! +#REF! *#REF! +#REF! *#REF! +#REF! *#REF!</f>
        <v>#REF!</v>
      </c>
      <c r="EYX40" s="167" t="e">
        <f>#REF!*#REF! +#REF! *#REF! +#REF! *#REF! +#REF! *#REF! +#REF! *#REF!</f>
        <v>#REF!</v>
      </c>
      <c r="EYY40" s="167" t="e">
        <f>#REF!*#REF! +#REF! *#REF! +#REF! *#REF! +#REF! *#REF! +#REF! *#REF!</f>
        <v>#REF!</v>
      </c>
      <c r="EYZ40" s="167" t="e">
        <f>#REF!*#REF! +#REF! *#REF! +#REF! *#REF! +#REF! *#REF! +#REF! *#REF!</f>
        <v>#REF!</v>
      </c>
      <c r="EZA40" s="167" t="e">
        <f>#REF!*#REF! +#REF! *#REF! +#REF! *#REF! +#REF! *#REF! +#REF! *#REF!</f>
        <v>#REF!</v>
      </c>
      <c r="EZB40" s="167" t="e">
        <f>#REF!*#REF! +#REF! *#REF! +#REF! *#REF! +#REF! *#REF! +#REF! *#REF!</f>
        <v>#REF!</v>
      </c>
      <c r="EZC40" s="167" t="e">
        <f>#REF!*#REF! +#REF! *#REF! +#REF! *#REF! +#REF! *#REF! +#REF! *#REF!</f>
        <v>#REF!</v>
      </c>
      <c r="EZD40" s="167" t="e">
        <f>#REF!*#REF! +#REF! *#REF! +#REF! *#REF! +#REF! *#REF! +#REF! *#REF!</f>
        <v>#REF!</v>
      </c>
      <c r="EZE40" s="167" t="e">
        <f>#REF!*#REF! +#REF! *#REF! +#REF! *#REF! +#REF! *#REF! +#REF! *#REF!</f>
        <v>#REF!</v>
      </c>
      <c r="EZF40" s="167" t="e">
        <f>#REF!*#REF! +#REF! *#REF! +#REF! *#REF! +#REF! *#REF! +#REF! *#REF!</f>
        <v>#REF!</v>
      </c>
      <c r="EZG40" s="167" t="e">
        <f>#REF!*#REF! +#REF! *#REF! +#REF! *#REF! +#REF! *#REF! +#REF! *#REF!</f>
        <v>#REF!</v>
      </c>
      <c r="EZH40" s="167" t="e">
        <f>#REF!*#REF! +#REF! *#REF! +#REF! *#REF! +#REF! *#REF! +#REF! *#REF!</f>
        <v>#REF!</v>
      </c>
      <c r="EZI40" s="167" t="e">
        <f>#REF!*#REF! +#REF! *#REF! +#REF! *#REF! +#REF! *#REF! +#REF! *#REF!</f>
        <v>#REF!</v>
      </c>
      <c r="EZJ40" s="167" t="e">
        <f>#REF!*#REF! +#REF! *#REF! +#REF! *#REF! +#REF! *#REF! +#REF! *#REF!</f>
        <v>#REF!</v>
      </c>
      <c r="EZK40" s="167" t="e">
        <f>#REF!*#REF! +#REF! *#REF! +#REF! *#REF! +#REF! *#REF! +#REF! *#REF!</f>
        <v>#REF!</v>
      </c>
      <c r="EZL40" s="167" t="e">
        <f>#REF!*#REF! +#REF! *#REF! +#REF! *#REF! +#REF! *#REF! +#REF! *#REF!</f>
        <v>#REF!</v>
      </c>
      <c r="EZM40" s="167" t="e">
        <f>#REF!*#REF! +#REF! *#REF! +#REF! *#REF! +#REF! *#REF! +#REF! *#REF!</f>
        <v>#REF!</v>
      </c>
      <c r="EZN40" s="167" t="e">
        <f>#REF!*#REF! +#REF! *#REF! +#REF! *#REF! +#REF! *#REF! +#REF! *#REF!</f>
        <v>#REF!</v>
      </c>
      <c r="EZO40" s="167" t="e">
        <f>#REF!*#REF! +#REF! *#REF! +#REF! *#REF! +#REF! *#REF! +#REF! *#REF!</f>
        <v>#REF!</v>
      </c>
      <c r="EZP40" s="167" t="e">
        <f>#REF!*#REF! +#REF! *#REF! +#REF! *#REF! +#REF! *#REF! +#REF! *#REF!</f>
        <v>#REF!</v>
      </c>
      <c r="EZQ40" s="167" t="e">
        <f>#REF!*#REF! +#REF! *#REF! +#REF! *#REF! +#REF! *#REF! +#REF! *#REF!</f>
        <v>#REF!</v>
      </c>
      <c r="EZR40" s="167" t="e">
        <f>#REF!*#REF! +#REF! *#REF! +#REF! *#REF! +#REF! *#REF! +#REF! *#REF!</f>
        <v>#REF!</v>
      </c>
      <c r="EZS40" s="167" t="e">
        <f>#REF!*#REF! +#REF! *#REF! +#REF! *#REF! +#REF! *#REF! +#REF! *#REF!</f>
        <v>#REF!</v>
      </c>
      <c r="EZT40" s="167" t="e">
        <f>#REF!*#REF! +#REF! *#REF! +#REF! *#REF! +#REF! *#REF! +#REF! *#REF!</f>
        <v>#REF!</v>
      </c>
      <c r="EZU40" s="167" t="e">
        <f>#REF!*#REF! +#REF! *#REF! +#REF! *#REF! +#REF! *#REF! +#REF! *#REF!</f>
        <v>#REF!</v>
      </c>
      <c r="EZV40" s="167" t="e">
        <f>#REF!*#REF! +#REF! *#REF! +#REF! *#REF! +#REF! *#REF! +#REF! *#REF!</f>
        <v>#REF!</v>
      </c>
      <c r="EZW40" s="167" t="e">
        <f>#REF!*#REF! +#REF! *#REF! +#REF! *#REF! +#REF! *#REF! +#REF! *#REF!</f>
        <v>#REF!</v>
      </c>
      <c r="EZX40" s="167" t="e">
        <f>#REF!*#REF! +#REF! *#REF! +#REF! *#REF! +#REF! *#REF! +#REF! *#REF!</f>
        <v>#REF!</v>
      </c>
      <c r="EZY40" s="167" t="e">
        <f>#REF!*#REF! +#REF! *#REF! +#REF! *#REF! +#REF! *#REF! +#REF! *#REF!</f>
        <v>#REF!</v>
      </c>
      <c r="EZZ40" s="167" t="e">
        <f>#REF!*#REF! +#REF! *#REF! +#REF! *#REF! +#REF! *#REF! +#REF! *#REF!</f>
        <v>#REF!</v>
      </c>
      <c r="FAA40" s="167" t="e">
        <f>#REF!*#REF! +#REF! *#REF! +#REF! *#REF! +#REF! *#REF! +#REF! *#REF!</f>
        <v>#REF!</v>
      </c>
      <c r="FAB40" s="167" t="e">
        <f>#REF!*#REF! +#REF! *#REF! +#REF! *#REF! +#REF! *#REF! +#REF! *#REF!</f>
        <v>#REF!</v>
      </c>
      <c r="FAC40" s="167" t="e">
        <f>#REF!*#REF! +#REF! *#REF! +#REF! *#REF! +#REF! *#REF! +#REF! *#REF!</f>
        <v>#REF!</v>
      </c>
      <c r="FAD40" s="167" t="e">
        <f>#REF!*#REF! +#REF! *#REF! +#REF! *#REF! +#REF! *#REF! +#REF! *#REF!</f>
        <v>#REF!</v>
      </c>
      <c r="FAE40" s="167" t="e">
        <f>#REF!*#REF! +#REF! *#REF! +#REF! *#REF! +#REF! *#REF! +#REF! *#REF!</f>
        <v>#REF!</v>
      </c>
      <c r="FAF40" s="167" t="e">
        <f>#REF!*#REF! +#REF! *#REF! +#REF! *#REF! +#REF! *#REF! +#REF! *#REF!</f>
        <v>#REF!</v>
      </c>
      <c r="FAG40" s="167" t="e">
        <f>#REF!*#REF! +#REF! *#REF! +#REF! *#REF! +#REF! *#REF! +#REF! *#REF!</f>
        <v>#REF!</v>
      </c>
      <c r="FAH40" s="167" t="e">
        <f>#REF!*#REF! +#REF! *#REF! +#REF! *#REF! +#REF! *#REF! +#REF! *#REF!</f>
        <v>#REF!</v>
      </c>
      <c r="FAI40" s="167" t="e">
        <f>#REF!*#REF! +#REF! *#REF! +#REF! *#REF! +#REF! *#REF! +#REF! *#REF!</f>
        <v>#REF!</v>
      </c>
      <c r="FAJ40" s="167" t="e">
        <f>#REF!*#REF! +#REF! *#REF! +#REF! *#REF! +#REF! *#REF! +#REF! *#REF!</f>
        <v>#REF!</v>
      </c>
      <c r="FAK40" s="167" t="e">
        <f>#REF!*#REF! +#REF! *#REF! +#REF! *#REF! +#REF! *#REF! +#REF! *#REF!</f>
        <v>#REF!</v>
      </c>
      <c r="FAL40" s="167" t="e">
        <f>#REF!*#REF! +#REF! *#REF! +#REF! *#REF! +#REF! *#REF! +#REF! *#REF!</f>
        <v>#REF!</v>
      </c>
      <c r="FAM40" s="167" t="e">
        <f>#REF!*#REF! +#REF! *#REF! +#REF! *#REF! +#REF! *#REF! +#REF! *#REF!</f>
        <v>#REF!</v>
      </c>
      <c r="FAN40" s="167" t="e">
        <f>#REF!*#REF! +#REF! *#REF! +#REF! *#REF! +#REF! *#REF! +#REF! *#REF!</f>
        <v>#REF!</v>
      </c>
      <c r="FAO40" s="167" t="e">
        <f>#REF!*#REF! +#REF! *#REF! +#REF! *#REF! +#REF! *#REF! +#REF! *#REF!</f>
        <v>#REF!</v>
      </c>
      <c r="FAP40" s="167" t="e">
        <f>#REF!*#REF! +#REF! *#REF! +#REF! *#REF! +#REF! *#REF! +#REF! *#REF!</f>
        <v>#REF!</v>
      </c>
      <c r="FAQ40" s="167" t="e">
        <f>#REF!*#REF! +#REF! *#REF! +#REF! *#REF! +#REF! *#REF! +#REF! *#REF!</f>
        <v>#REF!</v>
      </c>
      <c r="FAR40" s="167" t="e">
        <f>#REF!*#REF! +#REF! *#REF! +#REF! *#REF! +#REF! *#REF! +#REF! *#REF!</f>
        <v>#REF!</v>
      </c>
      <c r="FAS40" s="167" t="e">
        <f>#REF!*#REF! +#REF! *#REF! +#REF! *#REF! +#REF! *#REF! +#REF! *#REF!</f>
        <v>#REF!</v>
      </c>
      <c r="FAT40" s="167" t="e">
        <f>#REF!*#REF! +#REF! *#REF! +#REF! *#REF! +#REF! *#REF! +#REF! *#REF!</f>
        <v>#REF!</v>
      </c>
      <c r="FAU40" s="167" t="e">
        <f>#REF!*#REF! +#REF! *#REF! +#REF! *#REF! +#REF! *#REF! +#REF! *#REF!</f>
        <v>#REF!</v>
      </c>
      <c r="FAV40" s="167" t="e">
        <f>#REF!*#REF! +#REF! *#REF! +#REF! *#REF! +#REF! *#REF! +#REF! *#REF!</f>
        <v>#REF!</v>
      </c>
      <c r="FAW40" s="167" t="e">
        <f>#REF!*#REF! +#REF! *#REF! +#REF! *#REF! +#REF! *#REF! +#REF! *#REF!</f>
        <v>#REF!</v>
      </c>
      <c r="FAX40" s="167" t="e">
        <f>#REF!*#REF! +#REF! *#REF! +#REF! *#REF! +#REF! *#REF! +#REF! *#REF!</f>
        <v>#REF!</v>
      </c>
      <c r="FAY40" s="167" t="e">
        <f>#REF!*#REF! +#REF! *#REF! +#REF! *#REF! +#REF! *#REF! +#REF! *#REF!</f>
        <v>#REF!</v>
      </c>
      <c r="FAZ40" s="167" t="e">
        <f>#REF!*#REF! +#REF! *#REF! +#REF! *#REF! +#REF! *#REF! +#REF! *#REF!</f>
        <v>#REF!</v>
      </c>
      <c r="FBA40" s="167" t="e">
        <f>#REF!*#REF! +#REF! *#REF! +#REF! *#REF! +#REF! *#REF! +#REF! *#REF!</f>
        <v>#REF!</v>
      </c>
      <c r="FBB40" s="167" t="e">
        <f>#REF!*#REF! +#REF! *#REF! +#REF! *#REF! +#REF! *#REF! +#REF! *#REF!</f>
        <v>#REF!</v>
      </c>
      <c r="FBC40" s="167" t="e">
        <f>#REF!*#REF! +#REF! *#REF! +#REF! *#REF! +#REF! *#REF! +#REF! *#REF!</f>
        <v>#REF!</v>
      </c>
      <c r="FBD40" s="167" t="e">
        <f>#REF!*#REF! +#REF! *#REF! +#REF! *#REF! +#REF! *#REF! +#REF! *#REF!</f>
        <v>#REF!</v>
      </c>
      <c r="FBE40" s="167" t="e">
        <f>#REF!*#REF! +#REF! *#REF! +#REF! *#REF! +#REF! *#REF! +#REF! *#REF!</f>
        <v>#REF!</v>
      </c>
      <c r="FBF40" s="167" t="e">
        <f>#REF!*#REF! +#REF! *#REF! +#REF! *#REF! +#REF! *#REF! +#REF! *#REF!</f>
        <v>#REF!</v>
      </c>
      <c r="FBG40" s="167" t="e">
        <f>#REF!*#REF! +#REF! *#REF! +#REF! *#REF! +#REF! *#REF! +#REF! *#REF!</f>
        <v>#REF!</v>
      </c>
      <c r="FBH40" s="167" t="e">
        <f>#REF!*#REF! +#REF! *#REF! +#REF! *#REF! +#REF! *#REF! +#REF! *#REF!</f>
        <v>#REF!</v>
      </c>
      <c r="FBI40" s="167" t="e">
        <f>#REF!*#REF! +#REF! *#REF! +#REF! *#REF! +#REF! *#REF! +#REF! *#REF!</f>
        <v>#REF!</v>
      </c>
      <c r="FBJ40" s="167" t="e">
        <f>#REF!*#REF! +#REF! *#REF! +#REF! *#REF! +#REF! *#REF! +#REF! *#REF!</f>
        <v>#REF!</v>
      </c>
      <c r="FBK40" s="167" t="e">
        <f>#REF!*#REF! +#REF! *#REF! +#REF! *#REF! +#REF! *#REF! +#REF! *#REF!</f>
        <v>#REF!</v>
      </c>
      <c r="FBL40" s="167" t="e">
        <f>#REF!*#REF! +#REF! *#REF! +#REF! *#REF! +#REF! *#REF! +#REF! *#REF!</f>
        <v>#REF!</v>
      </c>
      <c r="FBM40" s="167" t="e">
        <f>#REF!*#REF! +#REF! *#REF! +#REF! *#REF! +#REF! *#REF! +#REF! *#REF!</f>
        <v>#REF!</v>
      </c>
      <c r="FBN40" s="167" t="e">
        <f>#REF!*#REF! +#REF! *#REF! +#REF! *#REF! +#REF! *#REF! +#REF! *#REF!</f>
        <v>#REF!</v>
      </c>
      <c r="FBO40" s="167" t="e">
        <f>#REF!*#REF! +#REF! *#REF! +#REF! *#REF! +#REF! *#REF! +#REF! *#REF!</f>
        <v>#REF!</v>
      </c>
      <c r="FBP40" s="167" t="e">
        <f>#REF!*#REF! +#REF! *#REF! +#REF! *#REF! +#REF! *#REF! +#REF! *#REF!</f>
        <v>#REF!</v>
      </c>
      <c r="FBQ40" s="167" t="e">
        <f>#REF!*#REF! +#REF! *#REF! +#REF! *#REF! +#REF! *#REF! +#REF! *#REF!</f>
        <v>#REF!</v>
      </c>
      <c r="FBR40" s="167" t="e">
        <f>#REF!*#REF! +#REF! *#REF! +#REF! *#REF! +#REF! *#REF! +#REF! *#REF!</f>
        <v>#REF!</v>
      </c>
      <c r="FBS40" s="167" t="e">
        <f>#REF!*#REF! +#REF! *#REF! +#REF! *#REF! +#REF! *#REF! +#REF! *#REF!</f>
        <v>#REF!</v>
      </c>
      <c r="FBT40" s="167" t="e">
        <f>#REF!*#REF! +#REF! *#REF! +#REF! *#REF! +#REF! *#REF! +#REF! *#REF!</f>
        <v>#REF!</v>
      </c>
      <c r="FBU40" s="167" t="e">
        <f>#REF!*#REF! +#REF! *#REF! +#REF! *#REF! +#REF! *#REF! +#REF! *#REF!</f>
        <v>#REF!</v>
      </c>
      <c r="FBV40" s="167" t="e">
        <f>#REF!*#REF! +#REF! *#REF! +#REF! *#REF! +#REF! *#REF! +#REF! *#REF!</f>
        <v>#REF!</v>
      </c>
      <c r="FBW40" s="167" t="e">
        <f>#REF!*#REF! +#REF! *#REF! +#REF! *#REF! +#REF! *#REF! +#REF! *#REF!</f>
        <v>#REF!</v>
      </c>
      <c r="FBX40" s="167" t="e">
        <f>#REF!*#REF! +#REF! *#REF! +#REF! *#REF! +#REF! *#REF! +#REF! *#REF!</f>
        <v>#REF!</v>
      </c>
      <c r="FBY40" s="167" t="e">
        <f>#REF!*#REF! +#REF! *#REF! +#REF! *#REF! +#REF! *#REF! +#REF! *#REF!</f>
        <v>#REF!</v>
      </c>
      <c r="FBZ40" s="167" t="e">
        <f>#REF!*#REF! +#REF! *#REF! +#REF! *#REF! +#REF! *#REF! +#REF! *#REF!</f>
        <v>#REF!</v>
      </c>
      <c r="FCA40" s="167" t="e">
        <f>#REF!*#REF! +#REF! *#REF! +#REF! *#REF! +#REF! *#REF! +#REF! *#REF!</f>
        <v>#REF!</v>
      </c>
      <c r="FCB40" s="167" t="e">
        <f>#REF!*#REF! +#REF! *#REF! +#REF! *#REF! +#REF! *#REF! +#REF! *#REF!</f>
        <v>#REF!</v>
      </c>
      <c r="FCC40" s="167" t="e">
        <f>#REF!*#REF! +#REF! *#REF! +#REF! *#REF! +#REF! *#REF! +#REF! *#REF!</f>
        <v>#REF!</v>
      </c>
      <c r="FCD40" s="167" t="e">
        <f>#REF!*#REF! +#REF! *#REF! +#REF! *#REF! +#REF! *#REF! +#REF! *#REF!</f>
        <v>#REF!</v>
      </c>
      <c r="FCE40" s="167" t="e">
        <f>#REF!*#REF! +#REF! *#REF! +#REF! *#REF! +#REF! *#REF! +#REF! *#REF!</f>
        <v>#REF!</v>
      </c>
      <c r="FCF40" s="167" t="e">
        <f>#REF!*#REF! +#REF! *#REF! +#REF! *#REF! +#REF! *#REF! +#REF! *#REF!</f>
        <v>#REF!</v>
      </c>
      <c r="FCG40" s="167" t="e">
        <f>#REF!*#REF! +#REF! *#REF! +#REF! *#REF! +#REF! *#REF! +#REF! *#REF!</f>
        <v>#REF!</v>
      </c>
      <c r="FCH40" s="167" t="e">
        <f>#REF!*#REF! +#REF! *#REF! +#REF! *#REF! +#REF! *#REF! +#REF! *#REF!</f>
        <v>#REF!</v>
      </c>
      <c r="FCI40" s="167" t="e">
        <f>#REF!*#REF! +#REF! *#REF! +#REF! *#REF! +#REF! *#REF! +#REF! *#REF!</f>
        <v>#REF!</v>
      </c>
      <c r="FCJ40" s="167" t="e">
        <f>#REF!*#REF! +#REF! *#REF! +#REF! *#REF! +#REF! *#REF! +#REF! *#REF!</f>
        <v>#REF!</v>
      </c>
      <c r="FCK40" s="167" t="e">
        <f>#REF!*#REF! +#REF! *#REF! +#REF! *#REF! +#REF! *#REF! +#REF! *#REF!</f>
        <v>#REF!</v>
      </c>
      <c r="FCL40" s="167" t="e">
        <f>#REF!*#REF! +#REF! *#REF! +#REF! *#REF! +#REF! *#REF! +#REF! *#REF!</f>
        <v>#REF!</v>
      </c>
      <c r="FCM40" s="167" t="e">
        <f>#REF!*#REF! +#REF! *#REF! +#REF! *#REF! +#REF! *#REF! +#REF! *#REF!</f>
        <v>#REF!</v>
      </c>
      <c r="FCN40" s="167" t="e">
        <f>#REF!*#REF! +#REF! *#REF! +#REF! *#REF! +#REF! *#REF! +#REF! *#REF!</f>
        <v>#REF!</v>
      </c>
      <c r="FCO40" s="167" t="e">
        <f>#REF!*#REF! +#REF! *#REF! +#REF! *#REF! +#REF! *#REF! +#REF! *#REF!</f>
        <v>#REF!</v>
      </c>
      <c r="FCP40" s="167" t="e">
        <f>#REF!*#REF! +#REF! *#REF! +#REF! *#REF! +#REF! *#REF! +#REF! *#REF!</f>
        <v>#REF!</v>
      </c>
      <c r="FCQ40" s="167" t="e">
        <f>#REF!*#REF! +#REF! *#REF! +#REF! *#REF! +#REF! *#REF! +#REF! *#REF!</f>
        <v>#REF!</v>
      </c>
      <c r="FCR40" s="167" t="e">
        <f>#REF!*#REF! +#REF! *#REF! +#REF! *#REF! +#REF! *#REF! +#REF! *#REF!</f>
        <v>#REF!</v>
      </c>
      <c r="FCS40" s="167" t="e">
        <f>#REF!*#REF! +#REF! *#REF! +#REF! *#REF! +#REF! *#REF! +#REF! *#REF!</f>
        <v>#REF!</v>
      </c>
      <c r="FCT40" s="167" t="e">
        <f>#REF!*#REF! +#REF! *#REF! +#REF! *#REF! +#REF! *#REF! +#REF! *#REF!</f>
        <v>#REF!</v>
      </c>
      <c r="FCU40" s="167" t="e">
        <f>#REF!*#REF! +#REF! *#REF! +#REF! *#REF! +#REF! *#REF! +#REF! *#REF!</f>
        <v>#REF!</v>
      </c>
      <c r="FCV40" s="167" t="e">
        <f>#REF!*#REF! +#REF! *#REF! +#REF! *#REF! +#REF! *#REF! +#REF! *#REF!</f>
        <v>#REF!</v>
      </c>
      <c r="FCW40" s="167" t="e">
        <f>#REF!*#REF! +#REF! *#REF! +#REF! *#REF! +#REF! *#REF! +#REF! *#REF!</f>
        <v>#REF!</v>
      </c>
      <c r="FCX40" s="167" t="e">
        <f>#REF!*#REF! +#REF! *#REF! +#REF! *#REF! +#REF! *#REF! +#REF! *#REF!</f>
        <v>#REF!</v>
      </c>
      <c r="FCY40" s="167" t="e">
        <f>#REF!*#REF! +#REF! *#REF! +#REF! *#REF! +#REF! *#REF! +#REF! *#REF!</f>
        <v>#REF!</v>
      </c>
      <c r="FCZ40" s="167" t="e">
        <f>#REF!*#REF! +#REF! *#REF! +#REF! *#REF! +#REF! *#REF! +#REF! *#REF!</f>
        <v>#REF!</v>
      </c>
      <c r="FDA40" s="167" t="e">
        <f>#REF!*#REF! +#REF! *#REF! +#REF! *#REF! +#REF! *#REF! +#REF! *#REF!</f>
        <v>#REF!</v>
      </c>
      <c r="FDB40" s="167" t="e">
        <f>#REF!*#REF! +#REF! *#REF! +#REF! *#REF! +#REF! *#REF! +#REF! *#REF!</f>
        <v>#REF!</v>
      </c>
      <c r="FDC40" s="167" t="e">
        <f>#REF!*#REF! +#REF! *#REF! +#REF! *#REF! +#REF! *#REF! +#REF! *#REF!</f>
        <v>#REF!</v>
      </c>
      <c r="FDD40" s="167" t="e">
        <f>#REF!*#REF! +#REF! *#REF! +#REF! *#REF! +#REF! *#REF! +#REF! *#REF!</f>
        <v>#REF!</v>
      </c>
      <c r="FDE40" s="167" t="e">
        <f>#REF!*#REF! +#REF! *#REF! +#REF! *#REF! +#REF! *#REF! +#REF! *#REF!</f>
        <v>#REF!</v>
      </c>
      <c r="FDF40" s="167" t="e">
        <f>#REF!*#REF! +#REF! *#REF! +#REF! *#REF! +#REF! *#REF! +#REF! *#REF!</f>
        <v>#REF!</v>
      </c>
      <c r="FDG40" s="167" t="e">
        <f>#REF!*#REF! +#REF! *#REF! +#REF! *#REF! +#REF! *#REF! +#REF! *#REF!</f>
        <v>#REF!</v>
      </c>
      <c r="FDH40" s="167" t="e">
        <f>#REF!*#REF! +#REF! *#REF! +#REF! *#REF! +#REF! *#REF! +#REF! *#REF!</f>
        <v>#REF!</v>
      </c>
      <c r="FDI40" s="167" t="e">
        <f>#REF!*#REF! +#REF! *#REF! +#REF! *#REF! +#REF! *#REF! +#REF! *#REF!</f>
        <v>#REF!</v>
      </c>
      <c r="FDJ40" s="167" t="e">
        <f>#REF!*#REF! +#REF! *#REF! +#REF! *#REF! +#REF! *#REF! +#REF! *#REF!</f>
        <v>#REF!</v>
      </c>
      <c r="FDK40" s="167" t="e">
        <f>#REF!*#REF! +#REF! *#REF! +#REF! *#REF! +#REF! *#REF! +#REF! *#REF!</f>
        <v>#REF!</v>
      </c>
      <c r="FDL40" s="167" t="e">
        <f>#REF!*#REF! +#REF! *#REF! +#REF! *#REF! +#REF! *#REF! +#REF! *#REF!</f>
        <v>#REF!</v>
      </c>
      <c r="FDM40" s="167" t="e">
        <f>#REF!*#REF! +#REF! *#REF! +#REF! *#REF! +#REF! *#REF! +#REF! *#REF!</f>
        <v>#REF!</v>
      </c>
      <c r="FDN40" s="167" t="e">
        <f>#REF!*#REF! +#REF! *#REF! +#REF! *#REF! +#REF! *#REF! +#REF! *#REF!</f>
        <v>#REF!</v>
      </c>
      <c r="FDO40" s="167" t="e">
        <f>#REF!*#REF! +#REF! *#REF! +#REF! *#REF! +#REF! *#REF! +#REF! *#REF!</f>
        <v>#REF!</v>
      </c>
      <c r="FDP40" s="167" t="e">
        <f>#REF!*#REF! +#REF! *#REF! +#REF! *#REF! +#REF! *#REF! +#REF! *#REF!</f>
        <v>#REF!</v>
      </c>
      <c r="FDQ40" s="167" t="e">
        <f>#REF!*#REF! +#REF! *#REF! +#REF! *#REF! +#REF! *#REF! +#REF! *#REF!</f>
        <v>#REF!</v>
      </c>
      <c r="FDR40" s="167" t="e">
        <f>#REF!*#REF! +#REF! *#REF! +#REF! *#REF! +#REF! *#REF! +#REF! *#REF!</f>
        <v>#REF!</v>
      </c>
      <c r="FDS40" s="167" t="e">
        <f>#REF!*#REF! +#REF! *#REF! +#REF! *#REF! +#REF! *#REF! +#REF! *#REF!</f>
        <v>#REF!</v>
      </c>
      <c r="FDT40" s="167" t="e">
        <f>#REF!*#REF! +#REF! *#REF! +#REF! *#REF! +#REF! *#REF! +#REF! *#REF!</f>
        <v>#REF!</v>
      </c>
      <c r="FDU40" s="167" t="e">
        <f>#REF!*#REF! +#REF! *#REF! +#REF! *#REF! +#REF! *#REF! +#REF! *#REF!</f>
        <v>#REF!</v>
      </c>
      <c r="FDV40" s="167" t="e">
        <f>#REF!*#REF! +#REF! *#REF! +#REF! *#REF! +#REF! *#REF! +#REF! *#REF!</f>
        <v>#REF!</v>
      </c>
      <c r="FDW40" s="167" t="e">
        <f>#REF!*#REF! +#REF! *#REF! +#REF! *#REF! +#REF! *#REF! +#REF! *#REF!</f>
        <v>#REF!</v>
      </c>
      <c r="FDX40" s="167" t="e">
        <f>#REF!*#REF! +#REF! *#REF! +#REF! *#REF! +#REF! *#REF! +#REF! *#REF!</f>
        <v>#REF!</v>
      </c>
      <c r="FDY40" s="167" t="e">
        <f>#REF!*#REF! +#REF! *#REF! +#REF! *#REF! +#REF! *#REF! +#REF! *#REF!</f>
        <v>#REF!</v>
      </c>
      <c r="FDZ40" s="167" t="e">
        <f>#REF!*#REF! +#REF! *#REF! +#REF! *#REF! +#REF! *#REF! +#REF! *#REF!</f>
        <v>#REF!</v>
      </c>
      <c r="FEA40" s="167" t="e">
        <f>#REF!*#REF! +#REF! *#REF! +#REF! *#REF! +#REF! *#REF! +#REF! *#REF!</f>
        <v>#REF!</v>
      </c>
      <c r="FEB40" s="167" t="e">
        <f>#REF!*#REF! +#REF! *#REF! +#REF! *#REF! +#REF! *#REF! +#REF! *#REF!</f>
        <v>#REF!</v>
      </c>
      <c r="FEC40" s="167" t="e">
        <f>#REF!*#REF! +#REF! *#REF! +#REF! *#REF! +#REF! *#REF! +#REF! *#REF!</f>
        <v>#REF!</v>
      </c>
      <c r="FED40" s="167" t="e">
        <f>#REF!*#REF! +#REF! *#REF! +#REF! *#REF! +#REF! *#REF! +#REF! *#REF!</f>
        <v>#REF!</v>
      </c>
      <c r="FEE40" s="167" t="e">
        <f>#REF!*#REF! +#REF! *#REF! +#REF! *#REF! +#REF! *#REF! +#REF! *#REF!</f>
        <v>#REF!</v>
      </c>
      <c r="FEF40" s="167" t="e">
        <f>#REF!*#REF! +#REF! *#REF! +#REF! *#REF! +#REF! *#REF! +#REF! *#REF!</f>
        <v>#REF!</v>
      </c>
      <c r="FEG40" s="167" t="e">
        <f>#REF!*#REF! +#REF! *#REF! +#REF! *#REF! +#REF! *#REF! +#REF! *#REF!</f>
        <v>#REF!</v>
      </c>
      <c r="FEH40" s="167" t="e">
        <f>#REF!*#REF! +#REF! *#REF! +#REF! *#REF! +#REF! *#REF! +#REF! *#REF!</f>
        <v>#REF!</v>
      </c>
      <c r="FEI40" s="167" t="e">
        <f>#REF!*#REF! +#REF! *#REF! +#REF! *#REF! +#REF! *#REF! +#REF! *#REF!</f>
        <v>#REF!</v>
      </c>
      <c r="FEJ40" s="167" t="e">
        <f>#REF!*#REF! +#REF! *#REF! +#REF! *#REF! +#REF! *#REF! +#REF! *#REF!</f>
        <v>#REF!</v>
      </c>
      <c r="FEK40" s="167" t="e">
        <f>#REF!*#REF! +#REF! *#REF! +#REF! *#REF! +#REF! *#REF! +#REF! *#REF!</f>
        <v>#REF!</v>
      </c>
      <c r="FEL40" s="167" t="e">
        <f>#REF!*#REF! +#REF! *#REF! +#REF! *#REF! +#REF! *#REF! +#REF! *#REF!</f>
        <v>#REF!</v>
      </c>
      <c r="FEM40" s="167" t="e">
        <f>#REF!*#REF! +#REF! *#REF! +#REF! *#REF! +#REF! *#REF! +#REF! *#REF!</f>
        <v>#REF!</v>
      </c>
      <c r="FEN40" s="167" t="e">
        <f>#REF!*#REF! +#REF! *#REF! +#REF! *#REF! +#REF! *#REF! +#REF! *#REF!</f>
        <v>#REF!</v>
      </c>
      <c r="FEO40" s="167" t="e">
        <f>#REF!*#REF! +#REF! *#REF! +#REF! *#REF! +#REF! *#REF! +#REF! *#REF!</f>
        <v>#REF!</v>
      </c>
      <c r="FEP40" s="167" t="e">
        <f>#REF!*#REF! +#REF! *#REF! +#REF! *#REF! +#REF! *#REF! +#REF! *#REF!</f>
        <v>#REF!</v>
      </c>
      <c r="FEQ40" s="167" t="e">
        <f>#REF!*#REF! +#REF! *#REF! +#REF! *#REF! +#REF! *#REF! +#REF! *#REF!</f>
        <v>#REF!</v>
      </c>
      <c r="FER40" s="167" t="e">
        <f>#REF!*#REF! +#REF! *#REF! +#REF! *#REF! +#REF! *#REF! +#REF! *#REF!</f>
        <v>#REF!</v>
      </c>
      <c r="FES40" s="167" t="e">
        <f>#REF!*#REF! +#REF! *#REF! +#REF! *#REF! +#REF! *#REF! +#REF! *#REF!</f>
        <v>#REF!</v>
      </c>
      <c r="FET40" s="167" t="e">
        <f>#REF!*#REF! +#REF! *#REF! +#REF! *#REF! +#REF! *#REF! +#REF! *#REF!</f>
        <v>#REF!</v>
      </c>
      <c r="FEU40" s="167" t="e">
        <f>#REF!*#REF! +#REF! *#REF! +#REF! *#REF! +#REF! *#REF! +#REF! *#REF!</f>
        <v>#REF!</v>
      </c>
      <c r="FEV40" s="167" t="e">
        <f>#REF!*#REF! +#REF! *#REF! +#REF! *#REF! +#REF! *#REF! +#REF! *#REF!</f>
        <v>#REF!</v>
      </c>
      <c r="FEW40" s="167" t="e">
        <f>#REF!*#REF! +#REF! *#REF! +#REF! *#REF! +#REF! *#REF! +#REF! *#REF!</f>
        <v>#REF!</v>
      </c>
      <c r="FEX40" s="167" t="e">
        <f>#REF!*#REF! +#REF! *#REF! +#REF! *#REF! +#REF! *#REF! +#REF! *#REF!</f>
        <v>#REF!</v>
      </c>
      <c r="FEY40" s="167" t="e">
        <f>#REF!*#REF! +#REF! *#REF! +#REF! *#REF! +#REF! *#REF! +#REF! *#REF!</f>
        <v>#REF!</v>
      </c>
      <c r="FEZ40" s="167" t="e">
        <f>#REF!*#REF! +#REF! *#REF! +#REF! *#REF! +#REF! *#REF! +#REF! *#REF!</f>
        <v>#REF!</v>
      </c>
      <c r="FFA40" s="167" t="e">
        <f>#REF!*#REF! +#REF! *#REF! +#REF! *#REF! +#REF! *#REF! +#REF! *#REF!</f>
        <v>#REF!</v>
      </c>
      <c r="FFB40" s="167" t="e">
        <f>#REF!*#REF! +#REF! *#REF! +#REF! *#REF! +#REF! *#REF! +#REF! *#REF!</f>
        <v>#REF!</v>
      </c>
      <c r="FFC40" s="167" t="e">
        <f>#REF!*#REF! +#REF! *#REF! +#REF! *#REF! +#REF! *#REF! +#REF! *#REF!</f>
        <v>#REF!</v>
      </c>
      <c r="FFD40" s="167" t="e">
        <f>#REF!*#REF! +#REF! *#REF! +#REF! *#REF! +#REF! *#REF! +#REF! *#REF!</f>
        <v>#REF!</v>
      </c>
      <c r="FFE40" s="167" t="e">
        <f>#REF!*#REF! +#REF! *#REF! +#REF! *#REF! +#REF! *#REF! +#REF! *#REF!</f>
        <v>#REF!</v>
      </c>
      <c r="FFF40" s="167" t="e">
        <f>#REF!*#REF! +#REF! *#REF! +#REF! *#REF! +#REF! *#REF! +#REF! *#REF!</f>
        <v>#REF!</v>
      </c>
      <c r="FFG40" s="167" t="e">
        <f>#REF!*#REF! +#REF! *#REF! +#REF! *#REF! +#REF! *#REF! +#REF! *#REF!</f>
        <v>#REF!</v>
      </c>
      <c r="FFH40" s="167" t="e">
        <f>#REF!*#REF! +#REF! *#REF! +#REF! *#REF! +#REF! *#REF! +#REF! *#REF!</f>
        <v>#REF!</v>
      </c>
      <c r="FFI40" s="167" t="e">
        <f>#REF!*#REF! +#REF! *#REF! +#REF! *#REF! +#REF! *#REF! +#REF! *#REF!</f>
        <v>#REF!</v>
      </c>
      <c r="FFJ40" s="167" t="e">
        <f>#REF!*#REF! +#REF! *#REF! +#REF! *#REF! +#REF! *#REF! +#REF! *#REF!</f>
        <v>#REF!</v>
      </c>
      <c r="FFK40" s="167" t="e">
        <f>#REF!*#REF! +#REF! *#REF! +#REF! *#REF! +#REF! *#REF! +#REF! *#REF!</f>
        <v>#REF!</v>
      </c>
      <c r="FFL40" s="167" t="e">
        <f>#REF!*#REF! +#REF! *#REF! +#REF! *#REF! +#REF! *#REF! +#REF! *#REF!</f>
        <v>#REF!</v>
      </c>
      <c r="FFM40" s="167" t="e">
        <f>#REF!*#REF! +#REF! *#REF! +#REF! *#REF! +#REF! *#REF! +#REF! *#REF!</f>
        <v>#REF!</v>
      </c>
      <c r="FFN40" s="167" t="e">
        <f>#REF!*#REF! +#REF! *#REF! +#REF! *#REF! +#REF! *#REF! +#REF! *#REF!</f>
        <v>#REF!</v>
      </c>
      <c r="FFO40" s="167" t="e">
        <f>#REF!*#REF! +#REF! *#REF! +#REF! *#REF! +#REF! *#REF! +#REF! *#REF!</f>
        <v>#REF!</v>
      </c>
      <c r="FFP40" s="167" t="e">
        <f>#REF!*#REF! +#REF! *#REF! +#REF! *#REF! +#REF! *#REF! +#REF! *#REF!</f>
        <v>#REF!</v>
      </c>
      <c r="FFQ40" s="167" t="e">
        <f>#REF!*#REF! +#REF! *#REF! +#REF! *#REF! +#REF! *#REF! +#REF! *#REF!</f>
        <v>#REF!</v>
      </c>
      <c r="FFR40" s="167" t="e">
        <f>#REF!*#REF! +#REF! *#REF! +#REF! *#REF! +#REF! *#REF! +#REF! *#REF!</f>
        <v>#REF!</v>
      </c>
      <c r="FFS40" s="167" t="e">
        <f>#REF!*#REF! +#REF! *#REF! +#REF! *#REF! +#REF! *#REF! +#REF! *#REF!</f>
        <v>#REF!</v>
      </c>
      <c r="FFT40" s="167" t="e">
        <f>#REF!*#REF! +#REF! *#REF! +#REF! *#REF! +#REF! *#REF! +#REF! *#REF!</f>
        <v>#REF!</v>
      </c>
      <c r="FFU40" s="167" t="e">
        <f>#REF!*#REF! +#REF! *#REF! +#REF! *#REF! +#REF! *#REF! +#REF! *#REF!</f>
        <v>#REF!</v>
      </c>
      <c r="FFV40" s="167" t="e">
        <f>#REF!*#REF! +#REF! *#REF! +#REF! *#REF! +#REF! *#REF! +#REF! *#REF!</f>
        <v>#REF!</v>
      </c>
      <c r="FFW40" s="167" t="e">
        <f>#REF!*#REF! +#REF! *#REF! +#REF! *#REF! +#REF! *#REF! +#REF! *#REF!</f>
        <v>#REF!</v>
      </c>
      <c r="FFX40" s="167" t="e">
        <f>#REF!*#REF! +#REF! *#REF! +#REF! *#REF! +#REF! *#REF! +#REF! *#REF!</f>
        <v>#REF!</v>
      </c>
      <c r="FFY40" s="167" t="e">
        <f>#REF!*#REF! +#REF! *#REF! +#REF! *#REF! +#REF! *#REF! +#REF! *#REF!</f>
        <v>#REF!</v>
      </c>
      <c r="FFZ40" s="167" t="e">
        <f>#REF!*#REF! +#REF! *#REF! +#REF! *#REF! +#REF! *#REF! +#REF! *#REF!</f>
        <v>#REF!</v>
      </c>
      <c r="FGA40" s="167" t="e">
        <f>#REF!*#REF! +#REF! *#REF! +#REF! *#REF! +#REF! *#REF! +#REF! *#REF!</f>
        <v>#REF!</v>
      </c>
      <c r="FGB40" s="167" t="e">
        <f>#REF!*#REF! +#REF! *#REF! +#REF! *#REF! +#REF! *#REF! +#REF! *#REF!</f>
        <v>#REF!</v>
      </c>
      <c r="FGC40" s="167" t="e">
        <f>#REF!*#REF! +#REF! *#REF! +#REF! *#REF! +#REF! *#REF! +#REF! *#REF!</f>
        <v>#REF!</v>
      </c>
      <c r="FGD40" s="167" t="e">
        <f>#REF!*#REF! +#REF! *#REF! +#REF! *#REF! +#REF! *#REF! +#REF! *#REF!</f>
        <v>#REF!</v>
      </c>
      <c r="FGE40" s="167" t="e">
        <f>#REF!*#REF! +#REF! *#REF! +#REF! *#REF! +#REF! *#REF! +#REF! *#REF!</f>
        <v>#REF!</v>
      </c>
      <c r="FGF40" s="167" t="e">
        <f>#REF!*#REF! +#REF! *#REF! +#REF! *#REF! +#REF! *#REF! +#REF! *#REF!</f>
        <v>#REF!</v>
      </c>
      <c r="FGG40" s="167" t="e">
        <f>#REF!*#REF! +#REF! *#REF! +#REF! *#REF! +#REF! *#REF! +#REF! *#REF!</f>
        <v>#REF!</v>
      </c>
      <c r="FGH40" s="167" t="e">
        <f>#REF!*#REF! +#REF! *#REF! +#REF! *#REF! +#REF! *#REF! +#REF! *#REF!</f>
        <v>#REF!</v>
      </c>
      <c r="FGI40" s="167" t="e">
        <f>#REF!*#REF! +#REF! *#REF! +#REF! *#REF! +#REF! *#REF! +#REF! *#REF!</f>
        <v>#REF!</v>
      </c>
      <c r="FGJ40" s="167" t="e">
        <f>#REF!*#REF! +#REF! *#REF! +#REF! *#REF! +#REF! *#REF! +#REF! *#REF!</f>
        <v>#REF!</v>
      </c>
      <c r="FGK40" s="167" t="e">
        <f>#REF!*#REF! +#REF! *#REF! +#REF! *#REF! +#REF! *#REF! +#REF! *#REF!</f>
        <v>#REF!</v>
      </c>
      <c r="FGL40" s="167" t="e">
        <f>#REF!*#REF! +#REF! *#REF! +#REF! *#REF! +#REF! *#REF! +#REF! *#REF!</f>
        <v>#REF!</v>
      </c>
      <c r="FGM40" s="167" t="e">
        <f>#REF!*#REF! +#REF! *#REF! +#REF! *#REF! +#REF! *#REF! +#REF! *#REF!</f>
        <v>#REF!</v>
      </c>
      <c r="FGN40" s="167" t="e">
        <f>#REF!*#REF! +#REF! *#REF! +#REF! *#REF! +#REF! *#REF! +#REF! *#REF!</f>
        <v>#REF!</v>
      </c>
      <c r="FGO40" s="167" t="e">
        <f>#REF!*#REF! +#REF! *#REF! +#REF! *#REF! +#REF! *#REF! +#REF! *#REF!</f>
        <v>#REF!</v>
      </c>
      <c r="FGP40" s="167" t="e">
        <f>#REF!*#REF! +#REF! *#REF! +#REF! *#REF! +#REF! *#REF! +#REF! *#REF!</f>
        <v>#REF!</v>
      </c>
      <c r="FGQ40" s="167" t="e">
        <f>#REF!*#REF! +#REF! *#REF! +#REF! *#REF! +#REF! *#REF! +#REF! *#REF!</f>
        <v>#REF!</v>
      </c>
      <c r="FGR40" s="167" t="e">
        <f>#REF!*#REF! +#REF! *#REF! +#REF! *#REF! +#REF! *#REF! +#REF! *#REF!</f>
        <v>#REF!</v>
      </c>
      <c r="FGS40" s="167" t="e">
        <f>#REF!*#REF! +#REF! *#REF! +#REF! *#REF! +#REF! *#REF! +#REF! *#REF!</f>
        <v>#REF!</v>
      </c>
      <c r="FGT40" s="167" t="e">
        <f>#REF!*#REF! +#REF! *#REF! +#REF! *#REF! +#REF! *#REF! +#REF! *#REF!</f>
        <v>#REF!</v>
      </c>
      <c r="FGU40" s="167" t="e">
        <f>#REF!*#REF! +#REF! *#REF! +#REF! *#REF! +#REF! *#REF! +#REF! *#REF!</f>
        <v>#REF!</v>
      </c>
      <c r="FGV40" s="167" t="e">
        <f>#REF!*#REF! +#REF! *#REF! +#REF! *#REF! +#REF! *#REF! +#REF! *#REF!</f>
        <v>#REF!</v>
      </c>
      <c r="FGW40" s="167" t="e">
        <f>#REF!*#REF! +#REF! *#REF! +#REF! *#REF! +#REF! *#REF! +#REF! *#REF!</f>
        <v>#REF!</v>
      </c>
      <c r="FGX40" s="167" t="e">
        <f>#REF!*#REF! +#REF! *#REF! +#REF! *#REF! +#REF! *#REF! +#REF! *#REF!</f>
        <v>#REF!</v>
      </c>
      <c r="FGY40" s="167" t="e">
        <f>#REF!*#REF! +#REF! *#REF! +#REF! *#REF! +#REF! *#REF! +#REF! *#REF!</f>
        <v>#REF!</v>
      </c>
      <c r="FGZ40" s="167" t="e">
        <f>#REF!*#REF! +#REF! *#REF! +#REF! *#REF! +#REF! *#REF! +#REF! *#REF!</f>
        <v>#REF!</v>
      </c>
      <c r="FHA40" s="167" t="e">
        <f>#REF!*#REF! +#REF! *#REF! +#REF! *#REF! +#REF! *#REF! +#REF! *#REF!</f>
        <v>#REF!</v>
      </c>
      <c r="FHB40" s="167" t="e">
        <f>#REF!*#REF! +#REF! *#REF! +#REF! *#REF! +#REF! *#REF! +#REF! *#REF!</f>
        <v>#REF!</v>
      </c>
      <c r="FHC40" s="167" t="e">
        <f>#REF!*#REF! +#REF! *#REF! +#REF! *#REF! +#REF! *#REF! +#REF! *#REF!</f>
        <v>#REF!</v>
      </c>
      <c r="FHD40" s="167" t="e">
        <f>#REF!*#REF! +#REF! *#REF! +#REF! *#REF! +#REF! *#REF! +#REF! *#REF!</f>
        <v>#REF!</v>
      </c>
      <c r="FHE40" s="167" t="e">
        <f>#REF!*#REF! +#REF! *#REF! +#REF! *#REF! +#REF! *#REF! +#REF! *#REF!</f>
        <v>#REF!</v>
      </c>
      <c r="FHF40" s="167" t="e">
        <f>#REF!*#REF! +#REF! *#REF! +#REF! *#REF! +#REF! *#REF! +#REF! *#REF!</f>
        <v>#REF!</v>
      </c>
      <c r="FHG40" s="167" t="e">
        <f>#REF!*#REF! +#REF! *#REF! +#REF! *#REF! +#REF! *#REF! +#REF! *#REF!</f>
        <v>#REF!</v>
      </c>
      <c r="FHH40" s="167" t="e">
        <f>#REF!*#REF! +#REF! *#REF! +#REF! *#REF! +#REF! *#REF! +#REF! *#REF!</f>
        <v>#REF!</v>
      </c>
      <c r="FHI40" s="167" t="e">
        <f>#REF!*#REF! +#REF! *#REF! +#REF! *#REF! +#REF! *#REF! +#REF! *#REF!</f>
        <v>#REF!</v>
      </c>
      <c r="FHJ40" s="167" t="e">
        <f>#REF!*#REF! +#REF! *#REF! +#REF! *#REF! +#REF! *#REF! +#REF! *#REF!</f>
        <v>#REF!</v>
      </c>
      <c r="FHK40" s="167" t="e">
        <f>#REF!*#REF! +#REF! *#REF! +#REF! *#REF! +#REF! *#REF! +#REF! *#REF!</f>
        <v>#REF!</v>
      </c>
      <c r="FHL40" s="167" t="e">
        <f>#REF!*#REF! +#REF! *#REF! +#REF! *#REF! +#REF! *#REF! +#REF! *#REF!</f>
        <v>#REF!</v>
      </c>
      <c r="FHM40" s="167" t="e">
        <f>#REF!*#REF! +#REF! *#REF! +#REF! *#REF! +#REF! *#REF! +#REF! *#REF!</f>
        <v>#REF!</v>
      </c>
      <c r="FHN40" s="167" t="e">
        <f>#REF!*#REF! +#REF! *#REF! +#REF! *#REF! +#REF! *#REF! +#REF! *#REF!</f>
        <v>#REF!</v>
      </c>
      <c r="FHO40" s="167" t="e">
        <f>#REF!*#REF! +#REF! *#REF! +#REF! *#REF! +#REF! *#REF! +#REF! *#REF!</f>
        <v>#REF!</v>
      </c>
      <c r="FHP40" s="167" t="e">
        <f>#REF!*#REF! +#REF! *#REF! +#REF! *#REF! +#REF! *#REF! +#REF! *#REF!</f>
        <v>#REF!</v>
      </c>
      <c r="FHQ40" s="167" t="e">
        <f>#REF!*#REF! +#REF! *#REF! +#REF! *#REF! +#REF! *#REF! +#REF! *#REF!</f>
        <v>#REF!</v>
      </c>
      <c r="FHR40" s="167" t="e">
        <f>#REF!*#REF! +#REF! *#REF! +#REF! *#REF! +#REF! *#REF! +#REF! *#REF!</f>
        <v>#REF!</v>
      </c>
      <c r="FHS40" s="167" t="e">
        <f>#REF!*#REF! +#REF! *#REF! +#REF! *#REF! +#REF! *#REF! +#REF! *#REF!</f>
        <v>#REF!</v>
      </c>
      <c r="FHT40" s="167" t="e">
        <f>#REF!*#REF! +#REF! *#REF! +#REF! *#REF! +#REF! *#REF! +#REF! *#REF!</f>
        <v>#REF!</v>
      </c>
      <c r="FHU40" s="167" t="e">
        <f>#REF!*#REF! +#REF! *#REF! +#REF! *#REF! +#REF! *#REF! +#REF! *#REF!</f>
        <v>#REF!</v>
      </c>
      <c r="FHV40" s="167" t="e">
        <f>#REF!*#REF! +#REF! *#REF! +#REF! *#REF! +#REF! *#REF! +#REF! *#REF!</f>
        <v>#REF!</v>
      </c>
      <c r="FHW40" s="167" t="e">
        <f>#REF!*#REF! +#REF! *#REF! +#REF! *#REF! +#REF! *#REF! +#REF! *#REF!</f>
        <v>#REF!</v>
      </c>
      <c r="FHX40" s="167" t="e">
        <f>#REF!*#REF! +#REF! *#REF! +#REF! *#REF! +#REF! *#REF! +#REF! *#REF!</f>
        <v>#REF!</v>
      </c>
      <c r="FHY40" s="167" t="e">
        <f>#REF!*#REF! +#REF! *#REF! +#REF! *#REF! +#REF! *#REF! +#REF! *#REF!</f>
        <v>#REF!</v>
      </c>
      <c r="FHZ40" s="167" t="e">
        <f>#REF!*#REF! +#REF! *#REF! +#REF! *#REF! +#REF! *#REF! +#REF! *#REF!</f>
        <v>#REF!</v>
      </c>
      <c r="FIA40" s="167" t="e">
        <f>#REF!*#REF! +#REF! *#REF! +#REF! *#REF! +#REF! *#REF! +#REF! *#REF!</f>
        <v>#REF!</v>
      </c>
      <c r="FIB40" s="167" t="e">
        <f>#REF!*#REF! +#REF! *#REF! +#REF! *#REF! +#REF! *#REF! +#REF! *#REF!</f>
        <v>#REF!</v>
      </c>
      <c r="FIC40" s="167" t="e">
        <f>#REF!*#REF! +#REF! *#REF! +#REF! *#REF! +#REF! *#REF! +#REF! *#REF!</f>
        <v>#REF!</v>
      </c>
      <c r="FID40" s="167" t="e">
        <f>#REF!*#REF! +#REF! *#REF! +#REF! *#REF! +#REF! *#REF! +#REF! *#REF!</f>
        <v>#REF!</v>
      </c>
      <c r="FIE40" s="167" t="e">
        <f>#REF!*#REF! +#REF! *#REF! +#REF! *#REF! +#REF! *#REF! +#REF! *#REF!</f>
        <v>#REF!</v>
      </c>
      <c r="FIF40" s="167" t="e">
        <f>#REF!*#REF! +#REF! *#REF! +#REF! *#REF! +#REF! *#REF! +#REF! *#REF!</f>
        <v>#REF!</v>
      </c>
      <c r="FIG40" s="167" t="e">
        <f>#REF!*#REF! +#REF! *#REF! +#REF! *#REF! +#REF! *#REF! +#REF! *#REF!</f>
        <v>#REF!</v>
      </c>
      <c r="FIH40" s="167" t="e">
        <f>#REF!*#REF! +#REF! *#REF! +#REF! *#REF! +#REF! *#REF! +#REF! *#REF!</f>
        <v>#REF!</v>
      </c>
      <c r="FII40" s="167" t="e">
        <f>#REF!*#REF! +#REF! *#REF! +#REF! *#REF! +#REF! *#REF! +#REF! *#REF!</f>
        <v>#REF!</v>
      </c>
      <c r="FIJ40" s="167" t="e">
        <f>#REF!*#REF! +#REF! *#REF! +#REF! *#REF! +#REF! *#REF! +#REF! *#REF!</f>
        <v>#REF!</v>
      </c>
      <c r="FIK40" s="167" t="e">
        <f>#REF!*#REF! +#REF! *#REF! +#REF! *#REF! +#REF! *#REF! +#REF! *#REF!</f>
        <v>#REF!</v>
      </c>
      <c r="FIL40" s="167" t="e">
        <f>#REF!*#REF! +#REF! *#REF! +#REF! *#REF! +#REF! *#REF! +#REF! *#REF!</f>
        <v>#REF!</v>
      </c>
      <c r="FIM40" s="167" t="e">
        <f>#REF!*#REF! +#REF! *#REF! +#REF! *#REF! +#REF! *#REF! +#REF! *#REF!</f>
        <v>#REF!</v>
      </c>
      <c r="FIN40" s="167" t="e">
        <f>#REF!*#REF! +#REF! *#REF! +#REF! *#REF! +#REF! *#REF! +#REF! *#REF!</f>
        <v>#REF!</v>
      </c>
      <c r="FIO40" s="167" t="e">
        <f>#REF!*#REF! +#REF! *#REF! +#REF! *#REF! +#REF! *#REF! +#REF! *#REF!</f>
        <v>#REF!</v>
      </c>
      <c r="FIP40" s="167" t="e">
        <f>#REF!*#REF! +#REF! *#REF! +#REF! *#REF! +#REF! *#REF! +#REF! *#REF!</f>
        <v>#REF!</v>
      </c>
      <c r="FIQ40" s="167" t="e">
        <f>#REF!*#REF! +#REF! *#REF! +#REF! *#REF! +#REF! *#REF! +#REF! *#REF!</f>
        <v>#REF!</v>
      </c>
      <c r="FIR40" s="167" t="e">
        <f>#REF!*#REF! +#REF! *#REF! +#REF! *#REF! +#REF! *#REF! +#REF! *#REF!</f>
        <v>#REF!</v>
      </c>
      <c r="FIS40" s="167" t="e">
        <f>#REF!*#REF! +#REF! *#REF! +#REF! *#REF! +#REF! *#REF! +#REF! *#REF!</f>
        <v>#REF!</v>
      </c>
      <c r="FIT40" s="167" t="e">
        <f>#REF!*#REF! +#REF! *#REF! +#REF! *#REF! +#REF! *#REF! +#REF! *#REF!</f>
        <v>#REF!</v>
      </c>
      <c r="FIU40" s="167" t="e">
        <f>#REF!*#REF! +#REF! *#REF! +#REF! *#REF! +#REF! *#REF! +#REF! *#REF!</f>
        <v>#REF!</v>
      </c>
      <c r="FIV40" s="167" t="e">
        <f>#REF!*#REF! +#REF! *#REF! +#REF! *#REF! +#REF! *#REF! +#REF! *#REF!</f>
        <v>#REF!</v>
      </c>
      <c r="FIW40" s="167" t="e">
        <f>#REF!*#REF! +#REF! *#REF! +#REF! *#REF! +#REF! *#REF! +#REF! *#REF!</f>
        <v>#REF!</v>
      </c>
      <c r="FIX40" s="167" t="e">
        <f>#REF!*#REF! +#REF! *#REF! +#REF! *#REF! +#REF! *#REF! +#REF! *#REF!</f>
        <v>#REF!</v>
      </c>
      <c r="FIY40" s="167" t="e">
        <f>#REF!*#REF! +#REF! *#REF! +#REF! *#REF! +#REF! *#REF! +#REF! *#REF!</f>
        <v>#REF!</v>
      </c>
      <c r="FIZ40" s="167" t="e">
        <f>#REF!*#REF! +#REF! *#REF! +#REF! *#REF! +#REF! *#REF! +#REF! *#REF!</f>
        <v>#REF!</v>
      </c>
      <c r="FJA40" s="167" t="e">
        <f>#REF!*#REF! +#REF! *#REF! +#REF! *#REF! +#REF! *#REF! +#REF! *#REF!</f>
        <v>#REF!</v>
      </c>
      <c r="FJB40" s="167" t="e">
        <f>#REF!*#REF! +#REF! *#REF! +#REF! *#REF! +#REF! *#REF! +#REF! *#REF!</f>
        <v>#REF!</v>
      </c>
      <c r="FJC40" s="167" t="e">
        <f>#REF!*#REF! +#REF! *#REF! +#REF! *#REF! +#REF! *#REF! +#REF! *#REF!</f>
        <v>#REF!</v>
      </c>
      <c r="FJD40" s="167" t="e">
        <f>#REF!*#REF! +#REF! *#REF! +#REF! *#REF! +#REF! *#REF! +#REF! *#REF!</f>
        <v>#REF!</v>
      </c>
      <c r="FJE40" s="167" t="e">
        <f>#REF!*#REF! +#REF! *#REF! +#REF! *#REF! +#REF! *#REF! +#REF! *#REF!</f>
        <v>#REF!</v>
      </c>
      <c r="FJF40" s="167" t="e">
        <f>#REF!*#REF! +#REF! *#REF! +#REF! *#REF! +#REF! *#REF! +#REF! *#REF!</f>
        <v>#REF!</v>
      </c>
      <c r="FJG40" s="167" t="e">
        <f>#REF!*#REF! +#REF! *#REF! +#REF! *#REF! +#REF! *#REF! +#REF! *#REF!</f>
        <v>#REF!</v>
      </c>
      <c r="FJH40" s="167" t="e">
        <f>#REF!*#REF! +#REF! *#REF! +#REF! *#REF! +#REF! *#REF! +#REF! *#REF!</f>
        <v>#REF!</v>
      </c>
      <c r="FJI40" s="167" t="e">
        <f>#REF!*#REF! +#REF! *#REF! +#REF! *#REF! +#REF! *#REF! +#REF! *#REF!</f>
        <v>#REF!</v>
      </c>
      <c r="FJJ40" s="167" t="e">
        <f>#REF!*#REF! +#REF! *#REF! +#REF! *#REF! +#REF! *#REF! +#REF! *#REF!</f>
        <v>#REF!</v>
      </c>
      <c r="FJK40" s="167" t="e">
        <f>#REF!*#REF! +#REF! *#REF! +#REF! *#REF! +#REF! *#REF! +#REF! *#REF!</f>
        <v>#REF!</v>
      </c>
      <c r="FJL40" s="167" t="e">
        <f>#REF!*#REF! +#REF! *#REF! +#REF! *#REF! +#REF! *#REF! +#REF! *#REF!</f>
        <v>#REF!</v>
      </c>
      <c r="FJM40" s="167" t="e">
        <f>#REF!*#REF! +#REF! *#REF! +#REF! *#REF! +#REF! *#REF! +#REF! *#REF!</f>
        <v>#REF!</v>
      </c>
      <c r="FJN40" s="167" t="e">
        <f>#REF!*#REF! +#REF! *#REF! +#REF! *#REF! +#REF! *#REF! +#REF! *#REF!</f>
        <v>#REF!</v>
      </c>
      <c r="FJO40" s="167" t="e">
        <f>#REF!*#REF! +#REF! *#REF! +#REF! *#REF! +#REF! *#REF! +#REF! *#REF!</f>
        <v>#REF!</v>
      </c>
      <c r="FJP40" s="167" t="e">
        <f>#REF!*#REF! +#REF! *#REF! +#REF! *#REF! +#REF! *#REF! +#REF! *#REF!</f>
        <v>#REF!</v>
      </c>
      <c r="FJQ40" s="167" t="e">
        <f>#REF!*#REF! +#REF! *#REF! +#REF! *#REF! +#REF! *#REF! +#REF! *#REF!</f>
        <v>#REF!</v>
      </c>
      <c r="FJR40" s="167" t="e">
        <f>#REF!*#REF! +#REF! *#REF! +#REF! *#REF! +#REF! *#REF! +#REF! *#REF!</f>
        <v>#REF!</v>
      </c>
      <c r="FJS40" s="167" t="e">
        <f>#REF!*#REF! +#REF! *#REF! +#REF! *#REF! +#REF! *#REF! +#REF! *#REF!</f>
        <v>#REF!</v>
      </c>
      <c r="FJT40" s="167" t="e">
        <f>#REF!*#REF! +#REF! *#REF! +#REF! *#REF! +#REF! *#REF! +#REF! *#REF!</f>
        <v>#REF!</v>
      </c>
      <c r="FJU40" s="167" t="e">
        <f>#REF!*#REF! +#REF! *#REF! +#REF! *#REF! +#REF! *#REF! +#REF! *#REF!</f>
        <v>#REF!</v>
      </c>
      <c r="FJV40" s="167" t="e">
        <f>#REF!*#REF! +#REF! *#REF! +#REF! *#REF! +#REF! *#REF! +#REF! *#REF!</f>
        <v>#REF!</v>
      </c>
      <c r="FJW40" s="167" t="e">
        <f>#REF!*#REF! +#REF! *#REF! +#REF! *#REF! +#REF! *#REF! +#REF! *#REF!</f>
        <v>#REF!</v>
      </c>
      <c r="FJX40" s="167" t="e">
        <f>#REF!*#REF! +#REF! *#REF! +#REF! *#REF! +#REF! *#REF! +#REF! *#REF!</f>
        <v>#REF!</v>
      </c>
      <c r="FJY40" s="167" t="e">
        <f>#REF!*#REF! +#REF! *#REF! +#REF! *#REF! +#REF! *#REF! +#REF! *#REF!</f>
        <v>#REF!</v>
      </c>
      <c r="FJZ40" s="167" t="e">
        <f>#REF!*#REF! +#REF! *#REF! +#REF! *#REF! +#REF! *#REF! +#REF! *#REF!</f>
        <v>#REF!</v>
      </c>
      <c r="FKA40" s="167" t="e">
        <f>#REF!*#REF! +#REF! *#REF! +#REF! *#REF! +#REF! *#REF! +#REF! *#REF!</f>
        <v>#REF!</v>
      </c>
      <c r="FKB40" s="167" t="e">
        <f>#REF!*#REF! +#REF! *#REF! +#REF! *#REF! +#REF! *#REF! +#REF! *#REF!</f>
        <v>#REF!</v>
      </c>
      <c r="FKC40" s="167" t="e">
        <f>#REF!*#REF! +#REF! *#REF! +#REF! *#REF! +#REF! *#REF! +#REF! *#REF!</f>
        <v>#REF!</v>
      </c>
      <c r="FKD40" s="167" t="e">
        <f>#REF!*#REF! +#REF! *#REF! +#REF! *#REF! +#REF! *#REF! +#REF! *#REF!</f>
        <v>#REF!</v>
      </c>
      <c r="FKE40" s="167" t="e">
        <f>#REF!*#REF! +#REF! *#REF! +#REF! *#REF! +#REF! *#REF! +#REF! *#REF!</f>
        <v>#REF!</v>
      </c>
      <c r="FKF40" s="167" t="e">
        <f>#REF!*#REF! +#REF! *#REF! +#REF! *#REF! +#REF! *#REF! +#REF! *#REF!</f>
        <v>#REF!</v>
      </c>
      <c r="FKG40" s="167" t="e">
        <f>#REF!*#REF! +#REF! *#REF! +#REF! *#REF! +#REF! *#REF! +#REF! *#REF!</f>
        <v>#REF!</v>
      </c>
      <c r="FKH40" s="167" t="e">
        <f>#REF!*#REF! +#REF! *#REF! +#REF! *#REF! +#REF! *#REF! +#REF! *#REF!</f>
        <v>#REF!</v>
      </c>
      <c r="FKI40" s="167" t="e">
        <f>#REF!*#REF! +#REF! *#REF! +#REF! *#REF! +#REF! *#REF! +#REF! *#REF!</f>
        <v>#REF!</v>
      </c>
      <c r="FKJ40" s="167" t="e">
        <f>#REF!*#REF! +#REF! *#REF! +#REF! *#REF! +#REF! *#REF! +#REF! *#REF!</f>
        <v>#REF!</v>
      </c>
      <c r="FKK40" s="167" t="e">
        <f>#REF!*#REF! +#REF! *#REF! +#REF! *#REF! +#REF! *#REF! +#REF! *#REF!</f>
        <v>#REF!</v>
      </c>
      <c r="FKL40" s="167" t="e">
        <f>#REF!*#REF! +#REF! *#REF! +#REF! *#REF! +#REF! *#REF! +#REF! *#REF!</f>
        <v>#REF!</v>
      </c>
      <c r="FKM40" s="167" t="e">
        <f>#REF!*#REF! +#REF! *#REF! +#REF! *#REF! +#REF! *#REF! +#REF! *#REF!</f>
        <v>#REF!</v>
      </c>
      <c r="FKN40" s="167" t="e">
        <f>#REF!*#REF! +#REF! *#REF! +#REF! *#REF! +#REF! *#REF! +#REF! *#REF!</f>
        <v>#REF!</v>
      </c>
      <c r="FKO40" s="167" t="e">
        <f>#REF!*#REF! +#REF! *#REF! +#REF! *#REF! +#REF! *#REF! +#REF! *#REF!</f>
        <v>#REF!</v>
      </c>
      <c r="FKP40" s="167" t="e">
        <f>#REF!*#REF! +#REF! *#REF! +#REF! *#REF! +#REF! *#REF! +#REF! *#REF!</f>
        <v>#REF!</v>
      </c>
      <c r="FKQ40" s="167" t="e">
        <f>#REF!*#REF! +#REF! *#REF! +#REF! *#REF! +#REF! *#REF! +#REF! *#REF!</f>
        <v>#REF!</v>
      </c>
      <c r="FKR40" s="167" t="e">
        <f>#REF!*#REF! +#REF! *#REF! +#REF! *#REF! +#REF! *#REF! +#REF! *#REF!</f>
        <v>#REF!</v>
      </c>
      <c r="FKS40" s="167" t="e">
        <f>#REF!*#REF! +#REF! *#REF! +#REF! *#REF! +#REF! *#REF! +#REF! *#REF!</f>
        <v>#REF!</v>
      </c>
      <c r="FKT40" s="167" t="e">
        <f>#REF!*#REF! +#REF! *#REF! +#REF! *#REF! +#REF! *#REF! +#REF! *#REF!</f>
        <v>#REF!</v>
      </c>
      <c r="FKU40" s="167" t="e">
        <f>#REF!*#REF! +#REF! *#REF! +#REF! *#REF! +#REF! *#REF! +#REF! *#REF!</f>
        <v>#REF!</v>
      </c>
      <c r="FKV40" s="167" t="e">
        <f>#REF!*#REF! +#REF! *#REF! +#REF! *#REF! +#REF! *#REF! +#REF! *#REF!</f>
        <v>#REF!</v>
      </c>
      <c r="FKW40" s="167" t="e">
        <f>#REF!*#REF! +#REF! *#REF! +#REF! *#REF! +#REF! *#REF! +#REF! *#REF!</f>
        <v>#REF!</v>
      </c>
      <c r="FKX40" s="167" t="e">
        <f>#REF!*#REF! +#REF! *#REF! +#REF! *#REF! +#REF! *#REF! +#REF! *#REF!</f>
        <v>#REF!</v>
      </c>
      <c r="FKY40" s="167" t="e">
        <f>#REF!*#REF! +#REF! *#REF! +#REF! *#REF! +#REF! *#REF! +#REF! *#REF!</f>
        <v>#REF!</v>
      </c>
      <c r="FKZ40" s="167" t="e">
        <f>#REF!*#REF! +#REF! *#REF! +#REF! *#REF! +#REF! *#REF! +#REF! *#REF!</f>
        <v>#REF!</v>
      </c>
      <c r="FLA40" s="167" t="e">
        <f>#REF!*#REF! +#REF! *#REF! +#REF! *#REF! +#REF! *#REF! +#REF! *#REF!</f>
        <v>#REF!</v>
      </c>
      <c r="FLB40" s="167" t="e">
        <f>#REF!*#REF! +#REF! *#REF! +#REF! *#REF! +#REF! *#REF! +#REF! *#REF!</f>
        <v>#REF!</v>
      </c>
      <c r="FLC40" s="167" t="e">
        <f>#REF!*#REF! +#REF! *#REF! +#REF! *#REF! +#REF! *#REF! +#REF! *#REF!</f>
        <v>#REF!</v>
      </c>
      <c r="FLD40" s="167" t="e">
        <f>#REF!*#REF! +#REF! *#REF! +#REF! *#REF! +#REF! *#REF! +#REF! *#REF!</f>
        <v>#REF!</v>
      </c>
      <c r="FLE40" s="167" t="e">
        <f>#REF!*#REF! +#REF! *#REF! +#REF! *#REF! +#REF! *#REF! +#REF! *#REF!</f>
        <v>#REF!</v>
      </c>
      <c r="FLF40" s="167" t="e">
        <f>#REF!*#REF! +#REF! *#REF! +#REF! *#REF! +#REF! *#REF! +#REF! *#REF!</f>
        <v>#REF!</v>
      </c>
      <c r="FLG40" s="167" t="e">
        <f>#REF!*#REF! +#REF! *#REF! +#REF! *#REF! +#REF! *#REF! +#REF! *#REF!</f>
        <v>#REF!</v>
      </c>
      <c r="FLH40" s="167" t="e">
        <f>#REF!*#REF! +#REF! *#REF! +#REF! *#REF! +#REF! *#REF! +#REF! *#REF!</f>
        <v>#REF!</v>
      </c>
      <c r="FLI40" s="167" t="e">
        <f>#REF!*#REF! +#REF! *#REF! +#REF! *#REF! +#REF! *#REF! +#REF! *#REF!</f>
        <v>#REF!</v>
      </c>
      <c r="FLJ40" s="167" t="e">
        <f>#REF!*#REF! +#REF! *#REF! +#REF! *#REF! +#REF! *#REF! +#REF! *#REF!</f>
        <v>#REF!</v>
      </c>
      <c r="FLK40" s="167" t="e">
        <f>#REF!*#REF! +#REF! *#REF! +#REF! *#REF! +#REF! *#REF! +#REF! *#REF!</f>
        <v>#REF!</v>
      </c>
      <c r="FLL40" s="167" t="e">
        <f>#REF!*#REF! +#REF! *#REF! +#REF! *#REF! +#REF! *#REF! +#REF! *#REF!</f>
        <v>#REF!</v>
      </c>
      <c r="FLM40" s="167" t="e">
        <f>#REF!*#REF! +#REF! *#REF! +#REF! *#REF! +#REF! *#REF! +#REF! *#REF!</f>
        <v>#REF!</v>
      </c>
      <c r="FLN40" s="167" t="e">
        <f>#REF!*#REF! +#REF! *#REF! +#REF! *#REF! +#REF! *#REF! +#REF! *#REF!</f>
        <v>#REF!</v>
      </c>
      <c r="FLO40" s="167" t="e">
        <f>#REF!*#REF! +#REF! *#REF! +#REF! *#REF! +#REF! *#REF! +#REF! *#REF!</f>
        <v>#REF!</v>
      </c>
      <c r="FLP40" s="167" t="e">
        <f>#REF!*#REF! +#REF! *#REF! +#REF! *#REF! +#REF! *#REF! +#REF! *#REF!</f>
        <v>#REF!</v>
      </c>
      <c r="FLQ40" s="167" t="e">
        <f>#REF!*#REF! +#REF! *#REF! +#REF! *#REF! +#REF! *#REF! +#REF! *#REF!</f>
        <v>#REF!</v>
      </c>
      <c r="FLR40" s="167" t="e">
        <f>#REF!*#REF! +#REF! *#REF! +#REF! *#REF! +#REF! *#REF! +#REF! *#REF!</f>
        <v>#REF!</v>
      </c>
      <c r="FLS40" s="167" t="e">
        <f>#REF!*#REF! +#REF! *#REF! +#REF! *#REF! +#REF! *#REF! +#REF! *#REF!</f>
        <v>#REF!</v>
      </c>
      <c r="FLT40" s="167" t="e">
        <f>#REF!*#REF! +#REF! *#REF! +#REF! *#REF! +#REF! *#REF! +#REF! *#REF!</f>
        <v>#REF!</v>
      </c>
      <c r="FLU40" s="167" t="e">
        <f>#REF!*#REF! +#REF! *#REF! +#REF! *#REF! +#REF! *#REF! +#REF! *#REF!</f>
        <v>#REF!</v>
      </c>
      <c r="FLV40" s="167" t="e">
        <f>#REF!*#REF! +#REF! *#REF! +#REF! *#REF! +#REF! *#REF! +#REF! *#REF!</f>
        <v>#REF!</v>
      </c>
      <c r="FLW40" s="167" t="e">
        <f>#REF!*#REF! +#REF! *#REF! +#REF! *#REF! +#REF! *#REF! +#REF! *#REF!</f>
        <v>#REF!</v>
      </c>
      <c r="FLX40" s="167" t="e">
        <f>#REF!*#REF! +#REF! *#REF! +#REF! *#REF! +#REF! *#REF! +#REF! *#REF!</f>
        <v>#REF!</v>
      </c>
      <c r="FLY40" s="167" t="e">
        <f>#REF!*#REF! +#REF! *#REF! +#REF! *#REF! +#REF! *#REF! +#REF! *#REF!</f>
        <v>#REF!</v>
      </c>
      <c r="FLZ40" s="167" t="e">
        <f>#REF!*#REF! +#REF! *#REF! +#REF! *#REF! +#REF! *#REF! +#REF! *#REF!</f>
        <v>#REF!</v>
      </c>
      <c r="FMA40" s="167" t="e">
        <f>#REF!*#REF! +#REF! *#REF! +#REF! *#REF! +#REF! *#REF! +#REF! *#REF!</f>
        <v>#REF!</v>
      </c>
      <c r="FMB40" s="167" t="e">
        <f>#REF!*#REF! +#REF! *#REF! +#REF! *#REF! +#REF! *#REF! +#REF! *#REF!</f>
        <v>#REF!</v>
      </c>
      <c r="FMC40" s="167" t="e">
        <f>#REF!*#REF! +#REF! *#REF! +#REF! *#REF! +#REF! *#REF! +#REF! *#REF!</f>
        <v>#REF!</v>
      </c>
      <c r="FMD40" s="167" t="e">
        <f>#REF!*#REF! +#REF! *#REF! +#REF! *#REF! +#REF! *#REF! +#REF! *#REF!</f>
        <v>#REF!</v>
      </c>
      <c r="FME40" s="167" t="e">
        <f>#REF!*#REF! +#REF! *#REF! +#REF! *#REF! +#REF! *#REF! +#REF! *#REF!</f>
        <v>#REF!</v>
      </c>
      <c r="FMF40" s="167" t="e">
        <f>#REF!*#REF! +#REF! *#REF! +#REF! *#REF! +#REF! *#REF! +#REF! *#REF!</f>
        <v>#REF!</v>
      </c>
      <c r="FMG40" s="167" t="e">
        <f>#REF!*#REF! +#REF! *#REF! +#REF! *#REF! +#REF! *#REF! +#REF! *#REF!</f>
        <v>#REF!</v>
      </c>
      <c r="FMH40" s="167" t="e">
        <f>#REF!*#REF! +#REF! *#REF! +#REF! *#REF! +#REF! *#REF! +#REF! *#REF!</f>
        <v>#REF!</v>
      </c>
      <c r="FMI40" s="167" t="e">
        <f>#REF!*#REF! +#REF! *#REF! +#REF! *#REF! +#REF! *#REF! +#REF! *#REF!</f>
        <v>#REF!</v>
      </c>
      <c r="FMJ40" s="167" t="e">
        <f>#REF!*#REF! +#REF! *#REF! +#REF! *#REF! +#REF! *#REF! +#REF! *#REF!</f>
        <v>#REF!</v>
      </c>
      <c r="FMK40" s="167" t="e">
        <f>#REF!*#REF! +#REF! *#REF! +#REF! *#REF! +#REF! *#REF! +#REF! *#REF!</f>
        <v>#REF!</v>
      </c>
      <c r="FML40" s="167" t="e">
        <f>#REF!*#REF! +#REF! *#REF! +#REF! *#REF! +#REF! *#REF! +#REF! *#REF!</f>
        <v>#REF!</v>
      </c>
      <c r="FMM40" s="167" t="e">
        <f>#REF!*#REF! +#REF! *#REF! +#REF! *#REF! +#REF! *#REF! +#REF! *#REF!</f>
        <v>#REF!</v>
      </c>
      <c r="FMN40" s="167" t="e">
        <f>#REF!*#REF! +#REF! *#REF! +#REF! *#REF! +#REF! *#REF! +#REF! *#REF!</f>
        <v>#REF!</v>
      </c>
      <c r="FMO40" s="167" t="e">
        <f>#REF!*#REF! +#REF! *#REF! +#REF! *#REF! +#REF! *#REF! +#REF! *#REF!</f>
        <v>#REF!</v>
      </c>
      <c r="FMP40" s="167" t="e">
        <f>#REF!*#REF! +#REF! *#REF! +#REF! *#REF! +#REF! *#REF! +#REF! *#REF!</f>
        <v>#REF!</v>
      </c>
      <c r="FMQ40" s="167" t="e">
        <f>#REF!*#REF! +#REF! *#REF! +#REF! *#REF! +#REF! *#REF! +#REF! *#REF!</f>
        <v>#REF!</v>
      </c>
      <c r="FMR40" s="167" t="e">
        <f>#REF!*#REF! +#REF! *#REF! +#REF! *#REF! +#REF! *#REF! +#REF! *#REF!</f>
        <v>#REF!</v>
      </c>
      <c r="FMS40" s="167" t="e">
        <f>#REF!*#REF! +#REF! *#REF! +#REF! *#REF! +#REF! *#REF! +#REF! *#REF!</f>
        <v>#REF!</v>
      </c>
      <c r="FMT40" s="167" t="e">
        <f>#REF!*#REF! +#REF! *#REF! +#REF! *#REF! +#REF! *#REF! +#REF! *#REF!</f>
        <v>#REF!</v>
      </c>
      <c r="FMU40" s="167" t="e">
        <f>#REF!*#REF! +#REF! *#REF! +#REF! *#REF! +#REF! *#REF! +#REF! *#REF!</f>
        <v>#REF!</v>
      </c>
      <c r="FMV40" s="167" t="e">
        <f>#REF!*#REF! +#REF! *#REF! +#REF! *#REF! +#REF! *#REF! +#REF! *#REF!</f>
        <v>#REF!</v>
      </c>
      <c r="FMW40" s="167" t="e">
        <f>#REF!*#REF! +#REF! *#REF! +#REF! *#REF! +#REF! *#REF! +#REF! *#REF!</f>
        <v>#REF!</v>
      </c>
      <c r="FMX40" s="167" t="e">
        <f>#REF!*#REF! +#REF! *#REF! +#REF! *#REF! +#REF! *#REF! +#REF! *#REF!</f>
        <v>#REF!</v>
      </c>
      <c r="FMY40" s="167" t="e">
        <f>#REF!*#REF! +#REF! *#REF! +#REF! *#REF! +#REF! *#REF! +#REF! *#REF!</f>
        <v>#REF!</v>
      </c>
      <c r="FMZ40" s="167" t="e">
        <f>#REF!*#REF! +#REF! *#REF! +#REF! *#REF! +#REF! *#REF! +#REF! *#REF!</f>
        <v>#REF!</v>
      </c>
      <c r="FNA40" s="167" t="e">
        <f>#REF!*#REF! +#REF! *#REF! +#REF! *#REF! +#REF! *#REF! +#REF! *#REF!</f>
        <v>#REF!</v>
      </c>
      <c r="FNB40" s="167" t="e">
        <f>#REF!*#REF! +#REF! *#REF! +#REF! *#REF! +#REF! *#REF! +#REF! *#REF!</f>
        <v>#REF!</v>
      </c>
      <c r="FNC40" s="167" t="e">
        <f>#REF!*#REF! +#REF! *#REF! +#REF! *#REF! +#REF! *#REF! +#REF! *#REF!</f>
        <v>#REF!</v>
      </c>
      <c r="FND40" s="167" t="e">
        <f>#REF!*#REF! +#REF! *#REF! +#REF! *#REF! +#REF! *#REF! +#REF! *#REF!</f>
        <v>#REF!</v>
      </c>
      <c r="FNE40" s="167" t="e">
        <f>#REF!*#REF! +#REF! *#REF! +#REF! *#REF! +#REF! *#REF! +#REF! *#REF!</f>
        <v>#REF!</v>
      </c>
      <c r="FNF40" s="167" t="e">
        <f>#REF!*#REF! +#REF! *#REF! +#REF! *#REF! +#REF! *#REF! +#REF! *#REF!</f>
        <v>#REF!</v>
      </c>
      <c r="FNG40" s="167" t="e">
        <f>#REF!*#REF! +#REF! *#REF! +#REF! *#REF! +#REF! *#REF! +#REF! *#REF!</f>
        <v>#REF!</v>
      </c>
      <c r="FNH40" s="167" t="e">
        <f>#REF!*#REF! +#REF! *#REF! +#REF! *#REF! +#REF! *#REF! +#REF! *#REF!</f>
        <v>#REF!</v>
      </c>
      <c r="FNI40" s="167" t="e">
        <f>#REF!*#REF! +#REF! *#REF! +#REF! *#REF! +#REF! *#REF! +#REF! *#REF!</f>
        <v>#REF!</v>
      </c>
      <c r="FNJ40" s="167" t="e">
        <f>#REF!*#REF! +#REF! *#REF! +#REF! *#REF! +#REF! *#REF! +#REF! *#REF!</f>
        <v>#REF!</v>
      </c>
      <c r="FNK40" s="167" t="e">
        <f>#REF!*#REF! +#REF! *#REF! +#REF! *#REF! +#REF! *#REF! +#REF! *#REF!</f>
        <v>#REF!</v>
      </c>
      <c r="FNL40" s="167" t="e">
        <f>#REF!*#REF! +#REF! *#REF! +#REF! *#REF! +#REF! *#REF! +#REF! *#REF!</f>
        <v>#REF!</v>
      </c>
      <c r="FNM40" s="167" t="e">
        <f>#REF!*#REF! +#REF! *#REF! +#REF! *#REF! +#REF! *#REF! +#REF! *#REF!</f>
        <v>#REF!</v>
      </c>
      <c r="FNN40" s="167" t="e">
        <f>#REF!*#REF! +#REF! *#REF! +#REF! *#REF! +#REF! *#REF! +#REF! *#REF!</f>
        <v>#REF!</v>
      </c>
      <c r="FNO40" s="167" t="e">
        <f>#REF!*#REF! +#REF! *#REF! +#REF! *#REF! +#REF! *#REF! +#REF! *#REF!</f>
        <v>#REF!</v>
      </c>
      <c r="FNP40" s="167" t="e">
        <f>#REF!*#REF! +#REF! *#REF! +#REF! *#REF! +#REF! *#REF! +#REF! *#REF!</f>
        <v>#REF!</v>
      </c>
      <c r="FNQ40" s="167" t="e">
        <f>#REF!*#REF! +#REF! *#REF! +#REF! *#REF! +#REF! *#REF! +#REF! *#REF!</f>
        <v>#REF!</v>
      </c>
      <c r="FNR40" s="167" t="e">
        <f>#REF!*#REF! +#REF! *#REF! +#REF! *#REF! +#REF! *#REF! +#REF! *#REF!</f>
        <v>#REF!</v>
      </c>
      <c r="FNS40" s="167" t="e">
        <f>#REF!*#REF! +#REF! *#REF! +#REF! *#REF! +#REF! *#REF! +#REF! *#REF!</f>
        <v>#REF!</v>
      </c>
      <c r="FNT40" s="167" t="e">
        <f>#REF!*#REF! +#REF! *#REF! +#REF! *#REF! +#REF! *#REF! +#REF! *#REF!</f>
        <v>#REF!</v>
      </c>
      <c r="FNU40" s="167" t="e">
        <f>#REF!*#REF! +#REF! *#REF! +#REF! *#REF! +#REF! *#REF! +#REF! *#REF!</f>
        <v>#REF!</v>
      </c>
      <c r="FNV40" s="167" t="e">
        <f>#REF!*#REF! +#REF! *#REF! +#REF! *#REF! +#REF! *#REF! +#REF! *#REF!</f>
        <v>#REF!</v>
      </c>
      <c r="FNW40" s="167" t="e">
        <f>#REF!*#REF! +#REF! *#REF! +#REF! *#REF! +#REF! *#REF! +#REF! *#REF!</f>
        <v>#REF!</v>
      </c>
      <c r="FNX40" s="167" t="e">
        <f>#REF!*#REF! +#REF! *#REF! +#REF! *#REF! +#REF! *#REF! +#REF! *#REF!</f>
        <v>#REF!</v>
      </c>
      <c r="FNY40" s="167" t="e">
        <f>#REF!*#REF! +#REF! *#REF! +#REF! *#REF! +#REF! *#REF! +#REF! *#REF!</f>
        <v>#REF!</v>
      </c>
      <c r="FNZ40" s="167" t="e">
        <f>#REF!*#REF! +#REF! *#REF! +#REF! *#REF! +#REF! *#REF! +#REF! *#REF!</f>
        <v>#REF!</v>
      </c>
      <c r="FOA40" s="167" t="e">
        <f>#REF!*#REF! +#REF! *#REF! +#REF! *#REF! +#REF! *#REF! +#REF! *#REF!</f>
        <v>#REF!</v>
      </c>
      <c r="FOB40" s="167" t="e">
        <f>#REF!*#REF! +#REF! *#REF! +#REF! *#REF! +#REF! *#REF! +#REF! *#REF!</f>
        <v>#REF!</v>
      </c>
      <c r="FOC40" s="167" t="e">
        <f>#REF!*#REF! +#REF! *#REF! +#REF! *#REF! +#REF! *#REF! +#REF! *#REF!</f>
        <v>#REF!</v>
      </c>
      <c r="FOD40" s="167" t="e">
        <f>#REF!*#REF! +#REF! *#REF! +#REF! *#REF! +#REF! *#REF! +#REF! *#REF!</f>
        <v>#REF!</v>
      </c>
      <c r="FOE40" s="167" t="e">
        <f>#REF!*#REF! +#REF! *#REF! +#REF! *#REF! +#REF! *#REF! +#REF! *#REF!</f>
        <v>#REF!</v>
      </c>
      <c r="FOF40" s="167" t="e">
        <f>#REF!*#REF! +#REF! *#REF! +#REF! *#REF! +#REF! *#REF! +#REF! *#REF!</f>
        <v>#REF!</v>
      </c>
      <c r="FOG40" s="167" t="e">
        <f>#REF!*#REF! +#REF! *#REF! +#REF! *#REF! +#REF! *#REF! +#REF! *#REF!</f>
        <v>#REF!</v>
      </c>
      <c r="FOH40" s="167" t="e">
        <f>#REF!*#REF! +#REF! *#REF! +#REF! *#REF! +#REF! *#REF! +#REF! *#REF!</f>
        <v>#REF!</v>
      </c>
      <c r="FOI40" s="167" t="e">
        <f>#REF!*#REF! +#REF! *#REF! +#REF! *#REF! +#REF! *#REF! +#REF! *#REF!</f>
        <v>#REF!</v>
      </c>
      <c r="FOJ40" s="167" t="e">
        <f>#REF!*#REF! +#REF! *#REF! +#REF! *#REF! +#REF! *#REF! +#REF! *#REF!</f>
        <v>#REF!</v>
      </c>
      <c r="FOK40" s="167" t="e">
        <f>#REF!*#REF! +#REF! *#REF! +#REF! *#REF! +#REF! *#REF! +#REF! *#REF!</f>
        <v>#REF!</v>
      </c>
      <c r="FOL40" s="167" t="e">
        <f>#REF!*#REF! +#REF! *#REF! +#REF! *#REF! +#REF! *#REF! +#REF! *#REF!</f>
        <v>#REF!</v>
      </c>
      <c r="FOM40" s="167" t="e">
        <f>#REF!*#REF! +#REF! *#REF! +#REF! *#REF! +#REF! *#REF! +#REF! *#REF!</f>
        <v>#REF!</v>
      </c>
      <c r="FON40" s="167" t="e">
        <f>#REF!*#REF! +#REF! *#REF! +#REF! *#REF! +#REF! *#REF! +#REF! *#REF!</f>
        <v>#REF!</v>
      </c>
      <c r="FOO40" s="167" t="e">
        <f>#REF!*#REF! +#REF! *#REF! +#REF! *#REF! +#REF! *#REF! +#REF! *#REF!</f>
        <v>#REF!</v>
      </c>
      <c r="FOP40" s="167" t="e">
        <f>#REF!*#REF! +#REF! *#REF! +#REF! *#REF! +#REF! *#REF! +#REF! *#REF!</f>
        <v>#REF!</v>
      </c>
      <c r="FOQ40" s="167" t="e">
        <f>#REF!*#REF! +#REF! *#REF! +#REF! *#REF! +#REF! *#REF! +#REF! *#REF!</f>
        <v>#REF!</v>
      </c>
      <c r="FOR40" s="167" t="e">
        <f>#REF!*#REF! +#REF! *#REF! +#REF! *#REF! +#REF! *#REF! +#REF! *#REF!</f>
        <v>#REF!</v>
      </c>
      <c r="FOS40" s="167" t="e">
        <f>#REF!*#REF! +#REF! *#REF! +#REF! *#REF! +#REF! *#REF! +#REF! *#REF!</f>
        <v>#REF!</v>
      </c>
      <c r="FOT40" s="167" t="e">
        <f>#REF!*#REF! +#REF! *#REF! +#REF! *#REF! +#REF! *#REF! +#REF! *#REF!</f>
        <v>#REF!</v>
      </c>
      <c r="FOU40" s="167" t="e">
        <f>#REF!*#REF! +#REF! *#REF! +#REF! *#REF! +#REF! *#REF! +#REF! *#REF!</f>
        <v>#REF!</v>
      </c>
      <c r="FOV40" s="167" t="e">
        <f>#REF!*#REF! +#REF! *#REF! +#REF! *#REF! +#REF! *#REF! +#REF! *#REF!</f>
        <v>#REF!</v>
      </c>
      <c r="FOW40" s="167" t="e">
        <f>#REF!*#REF! +#REF! *#REF! +#REF! *#REF! +#REF! *#REF! +#REF! *#REF!</f>
        <v>#REF!</v>
      </c>
      <c r="FOX40" s="167" t="e">
        <f>#REF!*#REF! +#REF! *#REF! +#REF! *#REF! +#REF! *#REF! +#REF! *#REF!</f>
        <v>#REF!</v>
      </c>
      <c r="FOY40" s="167" t="e">
        <f>#REF!*#REF! +#REF! *#REF! +#REF! *#REF! +#REF! *#REF! +#REF! *#REF!</f>
        <v>#REF!</v>
      </c>
      <c r="FOZ40" s="167" t="e">
        <f>#REF!*#REF! +#REF! *#REF! +#REF! *#REF! +#REF! *#REF! +#REF! *#REF!</f>
        <v>#REF!</v>
      </c>
      <c r="FPA40" s="167" t="e">
        <f>#REF!*#REF! +#REF! *#REF! +#REF! *#REF! +#REF! *#REF! +#REF! *#REF!</f>
        <v>#REF!</v>
      </c>
      <c r="FPB40" s="167" t="e">
        <f>#REF!*#REF! +#REF! *#REF! +#REF! *#REF! +#REF! *#REF! +#REF! *#REF!</f>
        <v>#REF!</v>
      </c>
      <c r="FPC40" s="167" t="e">
        <f>#REF!*#REF! +#REF! *#REF! +#REF! *#REF! +#REF! *#REF! +#REF! *#REF!</f>
        <v>#REF!</v>
      </c>
      <c r="FPD40" s="167" t="e">
        <f>#REF!*#REF! +#REF! *#REF! +#REF! *#REF! +#REF! *#REF! +#REF! *#REF!</f>
        <v>#REF!</v>
      </c>
      <c r="FPE40" s="167" t="e">
        <f>#REF!*#REF! +#REF! *#REF! +#REF! *#REF! +#REF! *#REF! +#REF! *#REF!</f>
        <v>#REF!</v>
      </c>
      <c r="FPF40" s="167" t="e">
        <f>#REF!*#REF! +#REF! *#REF! +#REF! *#REF! +#REF! *#REF! +#REF! *#REF!</f>
        <v>#REF!</v>
      </c>
      <c r="FPG40" s="167" t="e">
        <f>#REF!*#REF! +#REF! *#REF! +#REF! *#REF! +#REF! *#REF! +#REF! *#REF!</f>
        <v>#REF!</v>
      </c>
      <c r="FPH40" s="167" t="e">
        <f>#REF!*#REF! +#REF! *#REF! +#REF! *#REF! +#REF! *#REF! +#REF! *#REF!</f>
        <v>#REF!</v>
      </c>
      <c r="FPI40" s="167" t="e">
        <f>#REF!*#REF! +#REF! *#REF! +#REF! *#REF! +#REF! *#REF! +#REF! *#REF!</f>
        <v>#REF!</v>
      </c>
      <c r="FPJ40" s="167" t="e">
        <f>#REF!*#REF! +#REF! *#REF! +#REF! *#REF! +#REF! *#REF! +#REF! *#REF!</f>
        <v>#REF!</v>
      </c>
      <c r="FPK40" s="167" t="e">
        <f>#REF!*#REF! +#REF! *#REF! +#REF! *#REF! +#REF! *#REF! +#REF! *#REF!</f>
        <v>#REF!</v>
      </c>
      <c r="FPL40" s="167" t="e">
        <f>#REF!*#REF! +#REF! *#REF! +#REF! *#REF! +#REF! *#REF! +#REF! *#REF!</f>
        <v>#REF!</v>
      </c>
      <c r="FPM40" s="167" t="e">
        <f>#REF!*#REF! +#REF! *#REF! +#REF! *#REF! +#REF! *#REF! +#REF! *#REF!</f>
        <v>#REF!</v>
      </c>
      <c r="FPN40" s="167" t="e">
        <f>#REF!*#REF! +#REF! *#REF! +#REF! *#REF! +#REF! *#REF! +#REF! *#REF!</f>
        <v>#REF!</v>
      </c>
      <c r="FPO40" s="167" t="e">
        <f>#REF!*#REF! +#REF! *#REF! +#REF! *#REF! +#REF! *#REF! +#REF! *#REF!</f>
        <v>#REF!</v>
      </c>
      <c r="FPP40" s="167" t="e">
        <f>#REF!*#REF! +#REF! *#REF! +#REF! *#REF! +#REF! *#REF! +#REF! *#REF!</f>
        <v>#REF!</v>
      </c>
      <c r="FPQ40" s="167" t="e">
        <f>#REF!*#REF! +#REF! *#REF! +#REF! *#REF! +#REF! *#REF! +#REF! *#REF!</f>
        <v>#REF!</v>
      </c>
      <c r="FPR40" s="167" t="e">
        <f>#REF!*#REF! +#REF! *#REF! +#REF! *#REF! +#REF! *#REF! +#REF! *#REF!</f>
        <v>#REF!</v>
      </c>
      <c r="FPS40" s="167" t="e">
        <f>#REF!*#REF! +#REF! *#REF! +#REF! *#REF! +#REF! *#REF! +#REF! *#REF!</f>
        <v>#REF!</v>
      </c>
      <c r="FPT40" s="167" t="e">
        <f>#REF!*#REF! +#REF! *#REF! +#REF! *#REF! +#REF! *#REF! +#REF! *#REF!</f>
        <v>#REF!</v>
      </c>
      <c r="FPU40" s="167" t="e">
        <f>#REF!*#REF! +#REF! *#REF! +#REF! *#REF! +#REF! *#REF! +#REF! *#REF!</f>
        <v>#REF!</v>
      </c>
      <c r="FPV40" s="167" t="e">
        <f>#REF!*#REF! +#REF! *#REF! +#REF! *#REF! +#REF! *#REF! +#REF! *#REF!</f>
        <v>#REF!</v>
      </c>
      <c r="FPW40" s="167" t="e">
        <f>#REF!*#REF! +#REF! *#REF! +#REF! *#REF! +#REF! *#REF! +#REF! *#REF!</f>
        <v>#REF!</v>
      </c>
      <c r="FPX40" s="167" t="e">
        <f>#REF!*#REF! +#REF! *#REF! +#REF! *#REF! +#REF! *#REF! +#REF! *#REF!</f>
        <v>#REF!</v>
      </c>
      <c r="FPY40" s="167" t="e">
        <f>#REF!*#REF! +#REF! *#REF! +#REF! *#REF! +#REF! *#REF! +#REF! *#REF!</f>
        <v>#REF!</v>
      </c>
      <c r="FPZ40" s="167" t="e">
        <f>#REF!*#REF! +#REF! *#REF! +#REF! *#REF! +#REF! *#REF! +#REF! *#REF!</f>
        <v>#REF!</v>
      </c>
      <c r="FQA40" s="167" t="e">
        <f>#REF!*#REF! +#REF! *#REF! +#REF! *#REF! +#REF! *#REF! +#REF! *#REF!</f>
        <v>#REF!</v>
      </c>
      <c r="FQB40" s="167" t="e">
        <f>#REF!*#REF! +#REF! *#REF! +#REF! *#REF! +#REF! *#REF! +#REF! *#REF!</f>
        <v>#REF!</v>
      </c>
      <c r="FQC40" s="167" t="e">
        <f>#REF!*#REF! +#REF! *#REF! +#REF! *#REF! +#REF! *#REF! +#REF! *#REF!</f>
        <v>#REF!</v>
      </c>
      <c r="FQD40" s="167" t="e">
        <f>#REF!*#REF! +#REF! *#REF! +#REF! *#REF! +#REF! *#REF! +#REF! *#REF!</f>
        <v>#REF!</v>
      </c>
      <c r="FQE40" s="167" t="e">
        <f>#REF!*#REF! +#REF! *#REF! +#REF! *#REF! +#REF! *#REF! +#REF! *#REF!</f>
        <v>#REF!</v>
      </c>
      <c r="FQF40" s="167" t="e">
        <f>#REF!*#REF! +#REF! *#REF! +#REF! *#REF! +#REF! *#REF! +#REF! *#REF!</f>
        <v>#REF!</v>
      </c>
      <c r="FQG40" s="167" t="e">
        <f>#REF!*#REF! +#REF! *#REF! +#REF! *#REF! +#REF! *#REF! +#REF! *#REF!</f>
        <v>#REF!</v>
      </c>
      <c r="FQH40" s="167" t="e">
        <f>#REF!*#REF! +#REF! *#REF! +#REF! *#REF! +#REF! *#REF! +#REF! *#REF!</f>
        <v>#REF!</v>
      </c>
      <c r="FQI40" s="167" t="e">
        <f>#REF!*#REF! +#REF! *#REF! +#REF! *#REF! +#REF! *#REF! +#REF! *#REF!</f>
        <v>#REF!</v>
      </c>
      <c r="FQJ40" s="167" t="e">
        <f>#REF!*#REF! +#REF! *#REF! +#REF! *#REF! +#REF! *#REF! +#REF! *#REF!</f>
        <v>#REF!</v>
      </c>
      <c r="FQK40" s="167" t="e">
        <f>#REF!*#REF! +#REF! *#REF! +#REF! *#REF! +#REF! *#REF! +#REF! *#REF!</f>
        <v>#REF!</v>
      </c>
      <c r="FQL40" s="167" t="e">
        <f>#REF!*#REF! +#REF! *#REF! +#REF! *#REF! +#REF! *#REF! +#REF! *#REF!</f>
        <v>#REF!</v>
      </c>
      <c r="FQM40" s="167" t="e">
        <f>#REF!*#REF! +#REF! *#REF! +#REF! *#REF! +#REF! *#REF! +#REF! *#REF!</f>
        <v>#REF!</v>
      </c>
      <c r="FQN40" s="167" t="e">
        <f>#REF!*#REF! +#REF! *#REF! +#REF! *#REF! +#REF! *#REF! +#REF! *#REF!</f>
        <v>#REF!</v>
      </c>
      <c r="FQO40" s="167" t="e">
        <f>#REF!*#REF! +#REF! *#REF! +#REF! *#REF! +#REF! *#REF! +#REF! *#REF!</f>
        <v>#REF!</v>
      </c>
      <c r="FQP40" s="167" t="e">
        <f>#REF!*#REF! +#REF! *#REF! +#REF! *#REF! +#REF! *#REF! +#REF! *#REF!</f>
        <v>#REF!</v>
      </c>
      <c r="FQQ40" s="167" t="e">
        <f>#REF!*#REF! +#REF! *#REF! +#REF! *#REF! +#REF! *#REF! +#REF! *#REF!</f>
        <v>#REF!</v>
      </c>
      <c r="FQR40" s="167" t="e">
        <f>#REF!*#REF! +#REF! *#REF! +#REF! *#REF! +#REF! *#REF! +#REF! *#REF!</f>
        <v>#REF!</v>
      </c>
      <c r="FQS40" s="167" t="e">
        <f>#REF!*#REF! +#REF! *#REF! +#REF! *#REF! +#REF! *#REF! +#REF! *#REF!</f>
        <v>#REF!</v>
      </c>
      <c r="FQT40" s="167" t="e">
        <f>#REF!*#REF! +#REF! *#REF! +#REF! *#REF! +#REF! *#REF! +#REF! *#REF!</f>
        <v>#REF!</v>
      </c>
      <c r="FQU40" s="167" t="e">
        <f>#REF!*#REF! +#REF! *#REF! +#REF! *#REF! +#REF! *#REF! +#REF! *#REF!</f>
        <v>#REF!</v>
      </c>
      <c r="FQV40" s="167" t="e">
        <f>#REF!*#REF! +#REF! *#REF! +#REF! *#REF! +#REF! *#REF! +#REF! *#REF!</f>
        <v>#REF!</v>
      </c>
      <c r="FQW40" s="167" t="e">
        <f>#REF!*#REF! +#REF! *#REF! +#REF! *#REF! +#REF! *#REF! +#REF! *#REF!</f>
        <v>#REF!</v>
      </c>
      <c r="FQX40" s="167" t="e">
        <f>#REF!*#REF! +#REF! *#REF! +#REF! *#REF! +#REF! *#REF! +#REF! *#REF!</f>
        <v>#REF!</v>
      </c>
      <c r="FQY40" s="167" t="e">
        <f>#REF!*#REF! +#REF! *#REF! +#REF! *#REF! +#REF! *#REF! +#REF! *#REF!</f>
        <v>#REF!</v>
      </c>
      <c r="FQZ40" s="167" t="e">
        <f>#REF!*#REF! +#REF! *#REF! +#REF! *#REF! +#REF! *#REF! +#REF! *#REF!</f>
        <v>#REF!</v>
      </c>
      <c r="FRA40" s="167" t="e">
        <f>#REF!*#REF! +#REF! *#REF! +#REF! *#REF! +#REF! *#REF! +#REF! *#REF!</f>
        <v>#REF!</v>
      </c>
      <c r="FRB40" s="167" t="e">
        <f>#REF!*#REF! +#REF! *#REF! +#REF! *#REF! +#REF! *#REF! +#REF! *#REF!</f>
        <v>#REF!</v>
      </c>
      <c r="FRC40" s="167" t="e">
        <f>#REF!*#REF! +#REF! *#REF! +#REF! *#REF! +#REF! *#REF! +#REF! *#REF!</f>
        <v>#REF!</v>
      </c>
      <c r="FRD40" s="167" t="e">
        <f>#REF!*#REF! +#REF! *#REF! +#REF! *#REF! +#REF! *#REF! +#REF! *#REF!</f>
        <v>#REF!</v>
      </c>
      <c r="FRE40" s="167" t="e">
        <f>#REF!*#REF! +#REF! *#REF! +#REF! *#REF! +#REF! *#REF! +#REF! *#REF!</f>
        <v>#REF!</v>
      </c>
      <c r="FRF40" s="167" t="e">
        <f>#REF!*#REF! +#REF! *#REF! +#REF! *#REF! +#REF! *#REF! +#REF! *#REF!</f>
        <v>#REF!</v>
      </c>
      <c r="FRG40" s="167" t="e">
        <f>#REF!*#REF! +#REF! *#REF! +#REF! *#REF! +#REF! *#REF! +#REF! *#REF!</f>
        <v>#REF!</v>
      </c>
      <c r="FRH40" s="167" t="e">
        <f>#REF!*#REF! +#REF! *#REF! +#REF! *#REF! +#REF! *#REF! +#REF! *#REF!</f>
        <v>#REF!</v>
      </c>
      <c r="FRI40" s="167" t="e">
        <f>#REF!*#REF! +#REF! *#REF! +#REF! *#REF! +#REF! *#REF! +#REF! *#REF!</f>
        <v>#REF!</v>
      </c>
      <c r="FRJ40" s="167" t="e">
        <f>#REF!*#REF! +#REF! *#REF! +#REF! *#REF! +#REF! *#REF! +#REF! *#REF!</f>
        <v>#REF!</v>
      </c>
      <c r="FRK40" s="167" t="e">
        <f>#REF!*#REF! +#REF! *#REF! +#REF! *#REF! +#REF! *#REF! +#REF! *#REF!</f>
        <v>#REF!</v>
      </c>
      <c r="FRL40" s="167" t="e">
        <f>#REF!*#REF! +#REF! *#REF! +#REF! *#REF! +#REF! *#REF! +#REF! *#REF!</f>
        <v>#REF!</v>
      </c>
      <c r="FRM40" s="167" t="e">
        <f>#REF!*#REF! +#REF! *#REF! +#REF! *#REF! +#REF! *#REF! +#REF! *#REF!</f>
        <v>#REF!</v>
      </c>
      <c r="FRN40" s="167" t="e">
        <f>#REF!*#REF! +#REF! *#REF! +#REF! *#REF! +#REF! *#REF! +#REF! *#REF!</f>
        <v>#REF!</v>
      </c>
      <c r="FRO40" s="167" t="e">
        <f>#REF!*#REF! +#REF! *#REF! +#REF! *#REF! +#REF! *#REF! +#REF! *#REF!</f>
        <v>#REF!</v>
      </c>
      <c r="FRP40" s="167" t="e">
        <f>#REF!*#REF! +#REF! *#REF! +#REF! *#REF! +#REF! *#REF! +#REF! *#REF!</f>
        <v>#REF!</v>
      </c>
      <c r="FRQ40" s="167" t="e">
        <f>#REF!*#REF! +#REF! *#REF! +#REF! *#REF! +#REF! *#REF! +#REF! *#REF!</f>
        <v>#REF!</v>
      </c>
      <c r="FRR40" s="167" t="e">
        <f>#REF!*#REF! +#REF! *#REF! +#REF! *#REF! +#REF! *#REF! +#REF! *#REF!</f>
        <v>#REF!</v>
      </c>
      <c r="FRS40" s="167" t="e">
        <f>#REF!*#REF! +#REF! *#REF! +#REF! *#REF! +#REF! *#REF! +#REF! *#REF!</f>
        <v>#REF!</v>
      </c>
      <c r="FRT40" s="167" t="e">
        <f>#REF!*#REF! +#REF! *#REF! +#REF! *#REF! +#REF! *#REF! +#REF! *#REF!</f>
        <v>#REF!</v>
      </c>
      <c r="FRU40" s="167" t="e">
        <f>#REF!*#REF! +#REF! *#REF! +#REF! *#REF! +#REF! *#REF! +#REF! *#REF!</f>
        <v>#REF!</v>
      </c>
      <c r="FRV40" s="167" t="e">
        <f>#REF!*#REF! +#REF! *#REF! +#REF! *#REF! +#REF! *#REF! +#REF! *#REF!</f>
        <v>#REF!</v>
      </c>
      <c r="FRW40" s="167" t="e">
        <f>#REF!*#REF! +#REF! *#REF! +#REF! *#REF! +#REF! *#REF! +#REF! *#REF!</f>
        <v>#REF!</v>
      </c>
      <c r="FRX40" s="167" t="e">
        <f>#REF!*#REF! +#REF! *#REF! +#REF! *#REF! +#REF! *#REF! +#REF! *#REF!</f>
        <v>#REF!</v>
      </c>
      <c r="FRY40" s="167" t="e">
        <f>#REF!*#REF! +#REF! *#REF! +#REF! *#REF! +#REF! *#REF! +#REF! *#REF!</f>
        <v>#REF!</v>
      </c>
      <c r="FRZ40" s="167" t="e">
        <f>#REF!*#REF! +#REF! *#REF! +#REF! *#REF! +#REF! *#REF! +#REF! *#REF!</f>
        <v>#REF!</v>
      </c>
      <c r="FSA40" s="167" t="e">
        <f>#REF!*#REF! +#REF! *#REF! +#REF! *#REF! +#REF! *#REF! +#REF! *#REF!</f>
        <v>#REF!</v>
      </c>
      <c r="FSB40" s="167" t="e">
        <f>#REF!*#REF! +#REF! *#REF! +#REF! *#REF! +#REF! *#REF! +#REF! *#REF!</f>
        <v>#REF!</v>
      </c>
      <c r="FSC40" s="167" t="e">
        <f>#REF!*#REF! +#REF! *#REF! +#REF! *#REF! +#REF! *#REF! +#REF! *#REF!</f>
        <v>#REF!</v>
      </c>
      <c r="FSD40" s="167" t="e">
        <f>#REF!*#REF! +#REF! *#REF! +#REF! *#REF! +#REF! *#REF! +#REF! *#REF!</f>
        <v>#REF!</v>
      </c>
      <c r="FSE40" s="167" t="e">
        <f>#REF!*#REF! +#REF! *#REF! +#REF! *#REF! +#REF! *#REF! +#REF! *#REF!</f>
        <v>#REF!</v>
      </c>
      <c r="FSF40" s="167" t="e">
        <f>#REF!*#REF! +#REF! *#REF! +#REF! *#REF! +#REF! *#REF! +#REF! *#REF!</f>
        <v>#REF!</v>
      </c>
      <c r="FSG40" s="167" t="e">
        <f>#REF!*#REF! +#REF! *#REF! +#REF! *#REF! +#REF! *#REF! +#REF! *#REF!</f>
        <v>#REF!</v>
      </c>
      <c r="FSH40" s="167" t="e">
        <f>#REF!*#REF! +#REF! *#REF! +#REF! *#REF! +#REF! *#REF! +#REF! *#REF!</f>
        <v>#REF!</v>
      </c>
      <c r="FSI40" s="167" t="e">
        <f>#REF!*#REF! +#REF! *#REF! +#REF! *#REF! +#REF! *#REF! +#REF! *#REF!</f>
        <v>#REF!</v>
      </c>
      <c r="FSJ40" s="167" t="e">
        <f>#REF!*#REF! +#REF! *#REF! +#REF! *#REF! +#REF! *#REF! +#REF! *#REF!</f>
        <v>#REF!</v>
      </c>
      <c r="FSK40" s="167" t="e">
        <f>#REF!*#REF! +#REF! *#REF! +#REF! *#REF! +#REF! *#REF! +#REF! *#REF!</f>
        <v>#REF!</v>
      </c>
      <c r="FSL40" s="167" t="e">
        <f>#REF!*#REF! +#REF! *#REF! +#REF! *#REF! +#REF! *#REF! +#REF! *#REF!</f>
        <v>#REF!</v>
      </c>
      <c r="FSM40" s="167" t="e">
        <f>#REF!*#REF! +#REF! *#REF! +#REF! *#REF! +#REF! *#REF! +#REF! *#REF!</f>
        <v>#REF!</v>
      </c>
      <c r="FSN40" s="167" t="e">
        <f>#REF!*#REF! +#REF! *#REF! +#REF! *#REF! +#REF! *#REF! +#REF! *#REF!</f>
        <v>#REF!</v>
      </c>
      <c r="FSO40" s="167" t="e">
        <f>#REF!*#REF! +#REF! *#REF! +#REF! *#REF! +#REF! *#REF! +#REF! *#REF!</f>
        <v>#REF!</v>
      </c>
      <c r="FSP40" s="167" t="e">
        <f>#REF!*#REF! +#REF! *#REF! +#REF! *#REF! +#REF! *#REF! +#REF! *#REF!</f>
        <v>#REF!</v>
      </c>
      <c r="FSQ40" s="167" t="e">
        <f>#REF!*#REF! +#REF! *#REF! +#REF! *#REF! +#REF! *#REF! +#REF! *#REF!</f>
        <v>#REF!</v>
      </c>
      <c r="FSR40" s="167" t="e">
        <f>#REF!*#REF! +#REF! *#REF! +#REF! *#REF! +#REF! *#REF! +#REF! *#REF!</f>
        <v>#REF!</v>
      </c>
      <c r="FSS40" s="167" t="e">
        <f>#REF!*#REF! +#REF! *#REF! +#REF! *#REF! +#REF! *#REF! +#REF! *#REF!</f>
        <v>#REF!</v>
      </c>
      <c r="FST40" s="167" t="e">
        <f>#REF!*#REF! +#REF! *#REF! +#REF! *#REF! +#REF! *#REF! +#REF! *#REF!</f>
        <v>#REF!</v>
      </c>
      <c r="FSU40" s="167" t="e">
        <f>#REF!*#REF! +#REF! *#REF! +#REF! *#REF! +#REF! *#REF! +#REF! *#REF!</f>
        <v>#REF!</v>
      </c>
      <c r="FSV40" s="167" t="e">
        <f>#REF!*#REF! +#REF! *#REF! +#REF! *#REF! +#REF! *#REF! +#REF! *#REF!</f>
        <v>#REF!</v>
      </c>
      <c r="FSW40" s="167" t="e">
        <f>#REF!*#REF! +#REF! *#REF! +#REF! *#REF! +#REF! *#REF! +#REF! *#REF!</f>
        <v>#REF!</v>
      </c>
      <c r="FSX40" s="167" t="e">
        <f>#REF!*#REF! +#REF! *#REF! +#REF! *#REF! +#REF! *#REF! +#REF! *#REF!</f>
        <v>#REF!</v>
      </c>
      <c r="FSY40" s="167" t="e">
        <f>#REF!*#REF! +#REF! *#REF! +#REF! *#REF! +#REF! *#REF! +#REF! *#REF!</f>
        <v>#REF!</v>
      </c>
      <c r="FSZ40" s="167" t="e">
        <f>#REF!*#REF! +#REF! *#REF! +#REF! *#REF! +#REF! *#REF! +#REF! *#REF!</f>
        <v>#REF!</v>
      </c>
      <c r="FTA40" s="167" t="e">
        <f>#REF!*#REF! +#REF! *#REF! +#REF! *#REF! +#REF! *#REF! +#REF! *#REF!</f>
        <v>#REF!</v>
      </c>
      <c r="FTB40" s="167" t="e">
        <f>#REF!*#REF! +#REF! *#REF! +#REF! *#REF! +#REF! *#REF! +#REF! *#REF!</f>
        <v>#REF!</v>
      </c>
      <c r="FTC40" s="167" t="e">
        <f>#REF!*#REF! +#REF! *#REF! +#REF! *#REF! +#REF! *#REF! +#REF! *#REF!</f>
        <v>#REF!</v>
      </c>
      <c r="FTD40" s="167" t="e">
        <f>#REF!*#REF! +#REF! *#REF! +#REF! *#REF! +#REF! *#REF! +#REF! *#REF!</f>
        <v>#REF!</v>
      </c>
      <c r="FTE40" s="167" t="e">
        <f>#REF!*#REF! +#REF! *#REF! +#REF! *#REF! +#REF! *#REF! +#REF! *#REF!</f>
        <v>#REF!</v>
      </c>
      <c r="FTF40" s="167" t="e">
        <f>#REF!*#REF! +#REF! *#REF! +#REF! *#REF! +#REF! *#REF! +#REF! *#REF!</f>
        <v>#REF!</v>
      </c>
      <c r="FTG40" s="167" t="e">
        <f>#REF!*#REF! +#REF! *#REF! +#REF! *#REF! +#REF! *#REF! +#REF! *#REF!</f>
        <v>#REF!</v>
      </c>
      <c r="FTH40" s="167" t="e">
        <f>#REF!*#REF! +#REF! *#REF! +#REF! *#REF! +#REF! *#REF! +#REF! *#REF!</f>
        <v>#REF!</v>
      </c>
      <c r="FTI40" s="167" t="e">
        <f>#REF!*#REF! +#REF! *#REF! +#REF! *#REF! +#REF! *#REF! +#REF! *#REF!</f>
        <v>#REF!</v>
      </c>
      <c r="FTJ40" s="167" t="e">
        <f>#REF!*#REF! +#REF! *#REF! +#REF! *#REF! +#REF! *#REF! +#REF! *#REF!</f>
        <v>#REF!</v>
      </c>
      <c r="FTK40" s="167" t="e">
        <f>#REF!*#REF! +#REF! *#REF! +#REF! *#REF! +#REF! *#REF! +#REF! *#REF!</f>
        <v>#REF!</v>
      </c>
      <c r="FTL40" s="167" t="e">
        <f>#REF!*#REF! +#REF! *#REF! +#REF! *#REF! +#REF! *#REF! +#REF! *#REF!</f>
        <v>#REF!</v>
      </c>
      <c r="FTM40" s="167" t="e">
        <f>#REF!*#REF! +#REF! *#REF! +#REF! *#REF! +#REF! *#REF! +#REF! *#REF!</f>
        <v>#REF!</v>
      </c>
      <c r="FTN40" s="167" t="e">
        <f>#REF!*#REF! +#REF! *#REF! +#REF! *#REF! +#REF! *#REF! +#REF! *#REF!</f>
        <v>#REF!</v>
      </c>
      <c r="FTO40" s="167" t="e">
        <f>#REF!*#REF! +#REF! *#REF! +#REF! *#REF! +#REF! *#REF! +#REF! *#REF!</f>
        <v>#REF!</v>
      </c>
      <c r="FTP40" s="167" t="e">
        <f>#REF!*#REF! +#REF! *#REF! +#REF! *#REF! +#REF! *#REF! +#REF! *#REF!</f>
        <v>#REF!</v>
      </c>
      <c r="FTQ40" s="167" t="e">
        <f>#REF!*#REF! +#REF! *#REF! +#REF! *#REF! +#REF! *#REF! +#REF! *#REF!</f>
        <v>#REF!</v>
      </c>
      <c r="FTR40" s="167" t="e">
        <f>#REF!*#REF! +#REF! *#REF! +#REF! *#REF! +#REF! *#REF! +#REF! *#REF!</f>
        <v>#REF!</v>
      </c>
      <c r="FTS40" s="167" t="e">
        <f>#REF!*#REF! +#REF! *#REF! +#REF! *#REF! +#REF! *#REF! +#REF! *#REF!</f>
        <v>#REF!</v>
      </c>
      <c r="FTT40" s="167" t="e">
        <f>#REF!*#REF! +#REF! *#REF! +#REF! *#REF! +#REF! *#REF! +#REF! *#REF!</f>
        <v>#REF!</v>
      </c>
      <c r="FTU40" s="167" t="e">
        <f>#REF!*#REF! +#REF! *#REF! +#REF! *#REF! +#REF! *#REF! +#REF! *#REF!</f>
        <v>#REF!</v>
      </c>
      <c r="FTV40" s="167" t="e">
        <f>#REF!*#REF! +#REF! *#REF! +#REF! *#REF! +#REF! *#REF! +#REF! *#REF!</f>
        <v>#REF!</v>
      </c>
      <c r="FTW40" s="167" t="e">
        <f>#REF!*#REF! +#REF! *#REF! +#REF! *#REF! +#REF! *#REF! +#REF! *#REF!</f>
        <v>#REF!</v>
      </c>
      <c r="FTX40" s="167" t="e">
        <f>#REF!*#REF! +#REF! *#REF! +#REF! *#REF! +#REF! *#REF! +#REF! *#REF!</f>
        <v>#REF!</v>
      </c>
      <c r="FTY40" s="167" t="e">
        <f>#REF!*#REF! +#REF! *#REF! +#REF! *#REF! +#REF! *#REF! +#REF! *#REF!</f>
        <v>#REF!</v>
      </c>
      <c r="FTZ40" s="167" t="e">
        <f>#REF!*#REF! +#REF! *#REF! +#REF! *#REF! +#REF! *#REF! +#REF! *#REF!</f>
        <v>#REF!</v>
      </c>
      <c r="FUA40" s="167" t="e">
        <f>#REF!*#REF! +#REF! *#REF! +#REF! *#REF! +#REF! *#REF! +#REF! *#REF!</f>
        <v>#REF!</v>
      </c>
      <c r="FUB40" s="167" t="e">
        <f>#REF!*#REF! +#REF! *#REF! +#REF! *#REF! +#REF! *#REF! +#REF! *#REF!</f>
        <v>#REF!</v>
      </c>
      <c r="FUC40" s="167" t="e">
        <f>#REF!*#REF! +#REF! *#REF! +#REF! *#REF! +#REF! *#REF! +#REF! *#REF!</f>
        <v>#REF!</v>
      </c>
      <c r="FUD40" s="167" t="e">
        <f>#REF!*#REF! +#REF! *#REF! +#REF! *#REF! +#REF! *#REF! +#REF! *#REF!</f>
        <v>#REF!</v>
      </c>
      <c r="FUE40" s="167" t="e">
        <f>#REF!*#REF! +#REF! *#REF! +#REF! *#REF! +#REF! *#REF! +#REF! *#REF!</f>
        <v>#REF!</v>
      </c>
      <c r="FUF40" s="167" t="e">
        <f>#REF!*#REF! +#REF! *#REF! +#REF! *#REF! +#REF! *#REF! +#REF! *#REF!</f>
        <v>#REF!</v>
      </c>
      <c r="FUG40" s="167" t="e">
        <f>#REF!*#REF! +#REF! *#REF! +#REF! *#REF! +#REF! *#REF! +#REF! *#REF!</f>
        <v>#REF!</v>
      </c>
      <c r="FUH40" s="167" t="e">
        <f>#REF!*#REF! +#REF! *#REF! +#REF! *#REF! +#REF! *#REF! +#REF! *#REF!</f>
        <v>#REF!</v>
      </c>
      <c r="FUI40" s="167" t="e">
        <f>#REF!*#REF! +#REF! *#REF! +#REF! *#REF! +#REF! *#REF! +#REF! *#REF!</f>
        <v>#REF!</v>
      </c>
      <c r="FUJ40" s="167" t="e">
        <f>#REF!*#REF! +#REF! *#REF! +#REF! *#REF! +#REF! *#REF! +#REF! *#REF!</f>
        <v>#REF!</v>
      </c>
      <c r="FUK40" s="167" t="e">
        <f>#REF!*#REF! +#REF! *#REF! +#REF! *#REF! +#REF! *#REF! +#REF! *#REF!</f>
        <v>#REF!</v>
      </c>
      <c r="FUL40" s="167" t="e">
        <f>#REF!*#REF! +#REF! *#REF! +#REF! *#REF! +#REF! *#REF! +#REF! *#REF!</f>
        <v>#REF!</v>
      </c>
      <c r="FUM40" s="167" t="e">
        <f>#REF!*#REF! +#REF! *#REF! +#REF! *#REF! +#REF! *#REF! +#REF! *#REF!</f>
        <v>#REF!</v>
      </c>
      <c r="FUN40" s="167" t="e">
        <f>#REF!*#REF! +#REF! *#REF! +#REF! *#REF! +#REF! *#REF! +#REF! *#REF!</f>
        <v>#REF!</v>
      </c>
      <c r="FUO40" s="167" t="e">
        <f>#REF!*#REF! +#REF! *#REF! +#REF! *#REF! +#REF! *#REF! +#REF! *#REF!</f>
        <v>#REF!</v>
      </c>
      <c r="FUP40" s="167" t="e">
        <f>#REF!*#REF! +#REF! *#REF! +#REF! *#REF! +#REF! *#REF! +#REF! *#REF!</f>
        <v>#REF!</v>
      </c>
      <c r="FUQ40" s="167" t="e">
        <f>#REF!*#REF! +#REF! *#REF! +#REF! *#REF! +#REF! *#REF! +#REF! *#REF!</f>
        <v>#REF!</v>
      </c>
      <c r="FUR40" s="167" t="e">
        <f>#REF!*#REF! +#REF! *#REF! +#REF! *#REF! +#REF! *#REF! +#REF! *#REF!</f>
        <v>#REF!</v>
      </c>
      <c r="FUS40" s="167" t="e">
        <f>#REF!*#REF! +#REF! *#REF! +#REF! *#REF! +#REF! *#REF! +#REF! *#REF!</f>
        <v>#REF!</v>
      </c>
      <c r="FUT40" s="167" t="e">
        <f>#REF!*#REF! +#REF! *#REF! +#REF! *#REF! +#REF! *#REF! +#REF! *#REF!</f>
        <v>#REF!</v>
      </c>
      <c r="FUU40" s="167" t="e">
        <f>#REF!*#REF! +#REF! *#REF! +#REF! *#REF! +#REF! *#REF! +#REF! *#REF!</f>
        <v>#REF!</v>
      </c>
      <c r="FUV40" s="167" t="e">
        <f>#REF!*#REF! +#REF! *#REF! +#REF! *#REF! +#REF! *#REF! +#REF! *#REF!</f>
        <v>#REF!</v>
      </c>
      <c r="FUW40" s="167" t="e">
        <f>#REF!*#REF! +#REF! *#REF! +#REF! *#REF! +#REF! *#REF! +#REF! *#REF!</f>
        <v>#REF!</v>
      </c>
      <c r="FUX40" s="167" t="e">
        <f>#REF!*#REF! +#REF! *#REF! +#REF! *#REF! +#REF! *#REF! +#REF! *#REF!</f>
        <v>#REF!</v>
      </c>
      <c r="FUY40" s="167" t="e">
        <f>#REF!*#REF! +#REF! *#REF! +#REF! *#REF! +#REF! *#REF! +#REF! *#REF!</f>
        <v>#REF!</v>
      </c>
      <c r="FUZ40" s="167" t="e">
        <f>#REF!*#REF! +#REF! *#REF! +#REF! *#REF! +#REF! *#REF! +#REF! *#REF!</f>
        <v>#REF!</v>
      </c>
      <c r="FVA40" s="167" t="e">
        <f>#REF!*#REF! +#REF! *#REF! +#REF! *#REF! +#REF! *#REF! +#REF! *#REF!</f>
        <v>#REF!</v>
      </c>
      <c r="FVB40" s="167" t="e">
        <f>#REF!*#REF! +#REF! *#REF! +#REF! *#REF! +#REF! *#REF! +#REF! *#REF!</f>
        <v>#REF!</v>
      </c>
      <c r="FVC40" s="167" t="e">
        <f>#REF!*#REF! +#REF! *#REF! +#REF! *#REF! +#REF! *#REF! +#REF! *#REF!</f>
        <v>#REF!</v>
      </c>
      <c r="FVD40" s="167" t="e">
        <f>#REF!*#REF! +#REF! *#REF! +#REF! *#REF! +#REF! *#REF! +#REF! *#REF!</f>
        <v>#REF!</v>
      </c>
      <c r="FVE40" s="167" t="e">
        <f>#REF!*#REF! +#REF! *#REF! +#REF! *#REF! +#REF! *#REF! +#REF! *#REF!</f>
        <v>#REF!</v>
      </c>
      <c r="FVF40" s="167" t="e">
        <f>#REF!*#REF! +#REF! *#REF! +#REF! *#REF! +#REF! *#REF! +#REF! *#REF!</f>
        <v>#REF!</v>
      </c>
      <c r="FVG40" s="167" t="e">
        <f>#REF!*#REF! +#REF! *#REF! +#REF! *#REF! +#REF! *#REF! +#REF! *#REF!</f>
        <v>#REF!</v>
      </c>
      <c r="FVH40" s="167" t="e">
        <f>#REF!*#REF! +#REF! *#REF! +#REF! *#REF! +#REF! *#REF! +#REF! *#REF!</f>
        <v>#REF!</v>
      </c>
      <c r="FVI40" s="167" t="e">
        <f>#REF!*#REF! +#REF! *#REF! +#REF! *#REF! +#REF! *#REF! +#REF! *#REF!</f>
        <v>#REF!</v>
      </c>
      <c r="FVJ40" s="167" t="e">
        <f>#REF!*#REF! +#REF! *#REF! +#REF! *#REF! +#REF! *#REF! +#REF! *#REF!</f>
        <v>#REF!</v>
      </c>
      <c r="FVK40" s="167" t="e">
        <f>#REF!*#REF! +#REF! *#REF! +#REF! *#REF! +#REF! *#REF! +#REF! *#REF!</f>
        <v>#REF!</v>
      </c>
      <c r="FVL40" s="167" t="e">
        <f>#REF!*#REF! +#REF! *#REF! +#REF! *#REF! +#REF! *#REF! +#REF! *#REF!</f>
        <v>#REF!</v>
      </c>
      <c r="FVM40" s="167" t="e">
        <f>#REF!*#REF! +#REF! *#REF! +#REF! *#REF! +#REF! *#REF! +#REF! *#REF!</f>
        <v>#REF!</v>
      </c>
      <c r="FVN40" s="167" t="e">
        <f>#REF!*#REF! +#REF! *#REF! +#REF! *#REF! +#REF! *#REF! +#REF! *#REF!</f>
        <v>#REF!</v>
      </c>
      <c r="FVO40" s="167" t="e">
        <f>#REF!*#REF! +#REF! *#REF! +#REF! *#REF! +#REF! *#REF! +#REF! *#REF!</f>
        <v>#REF!</v>
      </c>
      <c r="FVP40" s="167" t="e">
        <f>#REF!*#REF! +#REF! *#REF! +#REF! *#REF! +#REF! *#REF! +#REF! *#REF!</f>
        <v>#REF!</v>
      </c>
      <c r="FVQ40" s="167" t="e">
        <f>#REF!*#REF! +#REF! *#REF! +#REF! *#REF! +#REF! *#REF! +#REF! *#REF!</f>
        <v>#REF!</v>
      </c>
      <c r="FVR40" s="167" t="e">
        <f>#REF!*#REF! +#REF! *#REF! +#REF! *#REF! +#REF! *#REF! +#REF! *#REF!</f>
        <v>#REF!</v>
      </c>
      <c r="FVS40" s="167" t="e">
        <f>#REF!*#REF! +#REF! *#REF! +#REF! *#REF! +#REF! *#REF! +#REF! *#REF!</f>
        <v>#REF!</v>
      </c>
      <c r="FVT40" s="167" t="e">
        <f>#REF!*#REF! +#REF! *#REF! +#REF! *#REF! +#REF! *#REF! +#REF! *#REF!</f>
        <v>#REF!</v>
      </c>
      <c r="FVU40" s="167" t="e">
        <f>#REF!*#REF! +#REF! *#REF! +#REF! *#REF! +#REF! *#REF! +#REF! *#REF!</f>
        <v>#REF!</v>
      </c>
      <c r="FVV40" s="167" t="e">
        <f>#REF!*#REF! +#REF! *#REF! +#REF! *#REF! +#REF! *#REF! +#REF! *#REF!</f>
        <v>#REF!</v>
      </c>
      <c r="FVW40" s="167" t="e">
        <f>#REF!*#REF! +#REF! *#REF! +#REF! *#REF! +#REF! *#REF! +#REF! *#REF!</f>
        <v>#REF!</v>
      </c>
      <c r="FVX40" s="167" t="e">
        <f>#REF!*#REF! +#REF! *#REF! +#REF! *#REF! +#REF! *#REF! +#REF! *#REF!</f>
        <v>#REF!</v>
      </c>
      <c r="FVY40" s="167" t="e">
        <f>#REF!*#REF! +#REF! *#REF! +#REF! *#REF! +#REF! *#REF! +#REF! *#REF!</f>
        <v>#REF!</v>
      </c>
      <c r="FVZ40" s="167" t="e">
        <f>#REF!*#REF! +#REF! *#REF! +#REF! *#REF! +#REF! *#REF! +#REF! *#REF!</f>
        <v>#REF!</v>
      </c>
      <c r="FWA40" s="167" t="e">
        <f>#REF!*#REF! +#REF! *#REF! +#REF! *#REF! +#REF! *#REF! +#REF! *#REF!</f>
        <v>#REF!</v>
      </c>
      <c r="FWB40" s="167" t="e">
        <f>#REF!*#REF! +#REF! *#REF! +#REF! *#REF! +#REF! *#REF! +#REF! *#REF!</f>
        <v>#REF!</v>
      </c>
      <c r="FWC40" s="167" t="e">
        <f>#REF!*#REF! +#REF! *#REF! +#REF! *#REF! +#REF! *#REF! +#REF! *#REF!</f>
        <v>#REF!</v>
      </c>
      <c r="FWD40" s="167" t="e">
        <f>#REF!*#REF! +#REF! *#REF! +#REF! *#REF! +#REF! *#REF! +#REF! *#REF!</f>
        <v>#REF!</v>
      </c>
      <c r="FWE40" s="167" t="e">
        <f>#REF!*#REF! +#REF! *#REF! +#REF! *#REF! +#REF! *#REF! +#REF! *#REF!</f>
        <v>#REF!</v>
      </c>
      <c r="FWF40" s="167" t="e">
        <f>#REF!*#REF! +#REF! *#REF! +#REF! *#REF! +#REF! *#REF! +#REF! *#REF!</f>
        <v>#REF!</v>
      </c>
      <c r="FWG40" s="167" t="e">
        <f>#REF!*#REF! +#REF! *#REF! +#REF! *#REF! +#REF! *#REF! +#REF! *#REF!</f>
        <v>#REF!</v>
      </c>
      <c r="FWH40" s="167" t="e">
        <f>#REF!*#REF! +#REF! *#REF! +#REF! *#REF! +#REF! *#REF! +#REF! *#REF!</f>
        <v>#REF!</v>
      </c>
      <c r="FWI40" s="167" t="e">
        <f>#REF!*#REF! +#REF! *#REF! +#REF! *#REF! +#REF! *#REF! +#REF! *#REF!</f>
        <v>#REF!</v>
      </c>
      <c r="FWJ40" s="167" t="e">
        <f>#REF!*#REF! +#REF! *#REF! +#REF! *#REF! +#REF! *#REF! +#REF! *#REF!</f>
        <v>#REF!</v>
      </c>
      <c r="FWK40" s="167" t="e">
        <f>#REF!*#REF! +#REF! *#REF! +#REF! *#REF! +#REF! *#REF! +#REF! *#REF!</f>
        <v>#REF!</v>
      </c>
      <c r="FWL40" s="167" t="e">
        <f>#REF!*#REF! +#REF! *#REF! +#REF! *#REF! +#REF! *#REF! +#REF! *#REF!</f>
        <v>#REF!</v>
      </c>
      <c r="FWM40" s="167" t="e">
        <f>#REF!*#REF! +#REF! *#REF! +#REF! *#REF! +#REF! *#REF! +#REF! *#REF!</f>
        <v>#REF!</v>
      </c>
      <c r="FWN40" s="167" t="e">
        <f>#REF!*#REF! +#REF! *#REF! +#REF! *#REF! +#REF! *#REF! +#REF! *#REF!</f>
        <v>#REF!</v>
      </c>
      <c r="FWO40" s="167" t="e">
        <f>#REF!*#REF! +#REF! *#REF! +#REF! *#REF! +#REF! *#REF! +#REF! *#REF!</f>
        <v>#REF!</v>
      </c>
      <c r="FWP40" s="167" t="e">
        <f>#REF!*#REF! +#REF! *#REF! +#REF! *#REF! +#REF! *#REF! +#REF! *#REF!</f>
        <v>#REF!</v>
      </c>
      <c r="FWQ40" s="167" t="e">
        <f>#REF!*#REF! +#REF! *#REF! +#REF! *#REF! +#REF! *#REF! +#REF! *#REF!</f>
        <v>#REF!</v>
      </c>
      <c r="FWR40" s="167" t="e">
        <f>#REF!*#REF! +#REF! *#REF! +#REF! *#REF! +#REF! *#REF! +#REF! *#REF!</f>
        <v>#REF!</v>
      </c>
      <c r="FWS40" s="167" t="e">
        <f>#REF!*#REF! +#REF! *#REF! +#REF! *#REF! +#REF! *#REF! +#REF! *#REF!</f>
        <v>#REF!</v>
      </c>
      <c r="FWT40" s="167" t="e">
        <f>#REF!*#REF! +#REF! *#REF! +#REF! *#REF! +#REF! *#REF! +#REF! *#REF!</f>
        <v>#REF!</v>
      </c>
      <c r="FWU40" s="167" t="e">
        <f>#REF!*#REF! +#REF! *#REF! +#REF! *#REF! +#REF! *#REF! +#REF! *#REF!</f>
        <v>#REF!</v>
      </c>
      <c r="FWV40" s="167" t="e">
        <f>#REF!*#REF! +#REF! *#REF! +#REF! *#REF! +#REF! *#REF! +#REF! *#REF!</f>
        <v>#REF!</v>
      </c>
      <c r="FWW40" s="167" t="e">
        <f>#REF!*#REF! +#REF! *#REF! +#REF! *#REF! +#REF! *#REF! +#REF! *#REF!</f>
        <v>#REF!</v>
      </c>
      <c r="FWX40" s="167" t="e">
        <f>#REF!*#REF! +#REF! *#REF! +#REF! *#REF! +#REF! *#REF! +#REF! *#REF!</f>
        <v>#REF!</v>
      </c>
      <c r="FWY40" s="167" t="e">
        <f>#REF!*#REF! +#REF! *#REF! +#REF! *#REF! +#REF! *#REF! +#REF! *#REF!</f>
        <v>#REF!</v>
      </c>
      <c r="FWZ40" s="167" t="e">
        <f>#REF!*#REF! +#REF! *#REF! +#REF! *#REF! +#REF! *#REF! +#REF! *#REF!</f>
        <v>#REF!</v>
      </c>
      <c r="FXA40" s="167" t="e">
        <f>#REF!*#REF! +#REF! *#REF! +#REF! *#REF! +#REF! *#REF! +#REF! *#REF!</f>
        <v>#REF!</v>
      </c>
      <c r="FXB40" s="167" t="e">
        <f>#REF!*#REF! +#REF! *#REF! +#REF! *#REF! +#REF! *#REF! +#REF! *#REF!</f>
        <v>#REF!</v>
      </c>
      <c r="FXC40" s="167" t="e">
        <f>#REF!*#REF! +#REF! *#REF! +#REF! *#REF! +#REF! *#REF! +#REF! *#REF!</f>
        <v>#REF!</v>
      </c>
      <c r="FXD40" s="167" t="e">
        <f>#REF!*#REF! +#REF! *#REF! +#REF! *#REF! +#REF! *#REF! +#REF! *#REF!</f>
        <v>#REF!</v>
      </c>
      <c r="FXE40" s="167" t="e">
        <f>#REF!*#REF! +#REF! *#REF! +#REF! *#REF! +#REF! *#REF! +#REF! *#REF!</f>
        <v>#REF!</v>
      </c>
      <c r="FXF40" s="167" t="e">
        <f>#REF!*#REF! +#REF! *#REF! +#REF! *#REF! +#REF! *#REF! +#REF! *#REF!</f>
        <v>#REF!</v>
      </c>
      <c r="FXG40" s="167" t="e">
        <f>#REF!*#REF! +#REF! *#REF! +#REF! *#REF! +#REF! *#REF! +#REF! *#REF!</f>
        <v>#REF!</v>
      </c>
      <c r="FXH40" s="167" t="e">
        <f>#REF!*#REF! +#REF! *#REF! +#REF! *#REF! +#REF! *#REF! +#REF! *#REF!</f>
        <v>#REF!</v>
      </c>
      <c r="FXI40" s="167" t="e">
        <f>#REF!*#REF! +#REF! *#REF! +#REF! *#REF! +#REF! *#REF! +#REF! *#REF!</f>
        <v>#REF!</v>
      </c>
      <c r="FXJ40" s="167" t="e">
        <f>#REF!*#REF! +#REF! *#REF! +#REF! *#REF! +#REF! *#REF! +#REF! *#REF!</f>
        <v>#REF!</v>
      </c>
      <c r="FXK40" s="167" t="e">
        <f>#REF!*#REF! +#REF! *#REF! +#REF! *#REF! +#REF! *#REF! +#REF! *#REF!</f>
        <v>#REF!</v>
      </c>
      <c r="FXL40" s="167" t="e">
        <f>#REF!*#REF! +#REF! *#REF! +#REF! *#REF! +#REF! *#REF! +#REF! *#REF!</f>
        <v>#REF!</v>
      </c>
      <c r="FXM40" s="167" t="e">
        <f>#REF!*#REF! +#REF! *#REF! +#REF! *#REF! +#REF! *#REF! +#REF! *#REF!</f>
        <v>#REF!</v>
      </c>
      <c r="FXN40" s="167" t="e">
        <f>#REF!*#REF! +#REF! *#REF! +#REF! *#REF! +#REF! *#REF! +#REF! *#REF!</f>
        <v>#REF!</v>
      </c>
      <c r="FXO40" s="167" t="e">
        <f>#REF!*#REF! +#REF! *#REF! +#REF! *#REF! +#REF! *#REF! +#REF! *#REF!</f>
        <v>#REF!</v>
      </c>
      <c r="FXP40" s="167" t="e">
        <f>#REF!*#REF! +#REF! *#REF! +#REF! *#REF! +#REF! *#REF! +#REF! *#REF!</f>
        <v>#REF!</v>
      </c>
      <c r="FXQ40" s="167" t="e">
        <f>#REF!*#REF! +#REF! *#REF! +#REF! *#REF! +#REF! *#REF! +#REF! *#REF!</f>
        <v>#REF!</v>
      </c>
      <c r="FXR40" s="167" t="e">
        <f>#REF!*#REF! +#REF! *#REF! +#REF! *#REF! +#REF! *#REF! +#REF! *#REF!</f>
        <v>#REF!</v>
      </c>
      <c r="FXS40" s="167" t="e">
        <f>#REF!*#REF! +#REF! *#REF! +#REF! *#REF! +#REF! *#REF! +#REF! *#REF!</f>
        <v>#REF!</v>
      </c>
      <c r="FXT40" s="167" t="e">
        <f>#REF!*#REF! +#REF! *#REF! +#REF! *#REF! +#REF! *#REF! +#REF! *#REF!</f>
        <v>#REF!</v>
      </c>
      <c r="FXU40" s="167" t="e">
        <f>#REF!*#REF! +#REF! *#REF! +#REF! *#REF! +#REF! *#REF! +#REF! *#REF!</f>
        <v>#REF!</v>
      </c>
      <c r="FXV40" s="167" t="e">
        <f>#REF!*#REF! +#REF! *#REF! +#REF! *#REF! +#REF! *#REF! +#REF! *#REF!</f>
        <v>#REF!</v>
      </c>
      <c r="FXW40" s="167" t="e">
        <f>#REF!*#REF! +#REF! *#REF! +#REF! *#REF! +#REF! *#REF! +#REF! *#REF!</f>
        <v>#REF!</v>
      </c>
      <c r="FXX40" s="167" t="e">
        <f>#REF!*#REF! +#REF! *#REF! +#REF! *#REF! +#REF! *#REF! +#REF! *#REF!</f>
        <v>#REF!</v>
      </c>
      <c r="FXY40" s="167" t="e">
        <f>#REF!*#REF! +#REF! *#REF! +#REF! *#REF! +#REF! *#REF! +#REF! *#REF!</f>
        <v>#REF!</v>
      </c>
      <c r="FXZ40" s="167" t="e">
        <f>#REF!*#REF! +#REF! *#REF! +#REF! *#REF! +#REF! *#REF! +#REF! *#REF!</f>
        <v>#REF!</v>
      </c>
      <c r="FYA40" s="167" t="e">
        <f>#REF!*#REF! +#REF! *#REF! +#REF! *#REF! +#REF! *#REF! +#REF! *#REF!</f>
        <v>#REF!</v>
      </c>
      <c r="FYB40" s="167" t="e">
        <f>#REF!*#REF! +#REF! *#REF! +#REF! *#REF! +#REF! *#REF! +#REF! *#REF!</f>
        <v>#REF!</v>
      </c>
      <c r="FYC40" s="167" t="e">
        <f>#REF!*#REF! +#REF! *#REF! +#REF! *#REF! +#REF! *#REF! +#REF! *#REF!</f>
        <v>#REF!</v>
      </c>
      <c r="FYD40" s="167" t="e">
        <f>#REF!*#REF! +#REF! *#REF! +#REF! *#REF! +#REF! *#REF! +#REF! *#REF!</f>
        <v>#REF!</v>
      </c>
      <c r="FYE40" s="167" t="e">
        <f>#REF!*#REF! +#REF! *#REF! +#REF! *#REF! +#REF! *#REF! +#REF! *#REF!</f>
        <v>#REF!</v>
      </c>
      <c r="FYF40" s="167" t="e">
        <f>#REF!*#REF! +#REF! *#REF! +#REF! *#REF! +#REF! *#REF! +#REF! *#REF!</f>
        <v>#REF!</v>
      </c>
      <c r="FYG40" s="167" t="e">
        <f>#REF!*#REF! +#REF! *#REF! +#REF! *#REF! +#REF! *#REF! +#REF! *#REF!</f>
        <v>#REF!</v>
      </c>
      <c r="FYH40" s="167" t="e">
        <f>#REF!*#REF! +#REF! *#REF! +#REF! *#REF! +#REF! *#REF! +#REF! *#REF!</f>
        <v>#REF!</v>
      </c>
      <c r="FYI40" s="167" t="e">
        <f>#REF!*#REF! +#REF! *#REF! +#REF! *#REF! +#REF! *#REF! +#REF! *#REF!</f>
        <v>#REF!</v>
      </c>
      <c r="FYJ40" s="167" t="e">
        <f>#REF!*#REF! +#REF! *#REF! +#REF! *#REF! +#REF! *#REF! +#REF! *#REF!</f>
        <v>#REF!</v>
      </c>
      <c r="FYK40" s="167" t="e">
        <f>#REF!*#REF! +#REF! *#REF! +#REF! *#REF! +#REF! *#REF! +#REF! *#REF!</f>
        <v>#REF!</v>
      </c>
      <c r="FYL40" s="167" t="e">
        <f>#REF!*#REF! +#REF! *#REF! +#REF! *#REF! +#REF! *#REF! +#REF! *#REF!</f>
        <v>#REF!</v>
      </c>
      <c r="FYM40" s="167" t="e">
        <f>#REF!*#REF! +#REF! *#REF! +#REF! *#REF! +#REF! *#REF! +#REF! *#REF!</f>
        <v>#REF!</v>
      </c>
      <c r="FYN40" s="167" t="e">
        <f>#REF!*#REF! +#REF! *#REF! +#REF! *#REF! +#REF! *#REF! +#REF! *#REF!</f>
        <v>#REF!</v>
      </c>
      <c r="FYO40" s="167" t="e">
        <f>#REF!*#REF! +#REF! *#REF! +#REF! *#REF! +#REF! *#REF! +#REF! *#REF!</f>
        <v>#REF!</v>
      </c>
      <c r="FYP40" s="167" t="e">
        <f>#REF!*#REF! +#REF! *#REF! +#REF! *#REF! +#REF! *#REF! +#REF! *#REF!</f>
        <v>#REF!</v>
      </c>
      <c r="FYQ40" s="167" t="e">
        <f>#REF!*#REF! +#REF! *#REF! +#REF! *#REF! +#REF! *#REF! +#REF! *#REF!</f>
        <v>#REF!</v>
      </c>
      <c r="FYR40" s="167" t="e">
        <f>#REF!*#REF! +#REF! *#REF! +#REF! *#REF! +#REF! *#REF! +#REF! *#REF!</f>
        <v>#REF!</v>
      </c>
      <c r="FYS40" s="167" t="e">
        <f>#REF!*#REF! +#REF! *#REF! +#REF! *#REF! +#REF! *#REF! +#REF! *#REF!</f>
        <v>#REF!</v>
      </c>
      <c r="FYT40" s="167" t="e">
        <f>#REF!*#REF! +#REF! *#REF! +#REF! *#REF! +#REF! *#REF! +#REF! *#REF!</f>
        <v>#REF!</v>
      </c>
      <c r="FYU40" s="167" t="e">
        <f>#REF!*#REF! +#REF! *#REF! +#REF! *#REF! +#REF! *#REF! +#REF! *#REF!</f>
        <v>#REF!</v>
      </c>
      <c r="FYV40" s="167" t="e">
        <f>#REF!*#REF! +#REF! *#REF! +#REF! *#REF! +#REF! *#REF! +#REF! *#REF!</f>
        <v>#REF!</v>
      </c>
      <c r="FYW40" s="167" t="e">
        <f>#REF!*#REF! +#REF! *#REF! +#REF! *#REF! +#REF! *#REF! +#REF! *#REF!</f>
        <v>#REF!</v>
      </c>
      <c r="FYX40" s="167" t="e">
        <f>#REF!*#REF! +#REF! *#REF! +#REF! *#REF! +#REF! *#REF! +#REF! *#REF!</f>
        <v>#REF!</v>
      </c>
      <c r="FYY40" s="167" t="e">
        <f>#REF!*#REF! +#REF! *#REF! +#REF! *#REF! +#REF! *#REF! +#REF! *#REF!</f>
        <v>#REF!</v>
      </c>
      <c r="FYZ40" s="167" t="e">
        <f>#REF!*#REF! +#REF! *#REF! +#REF! *#REF! +#REF! *#REF! +#REF! *#REF!</f>
        <v>#REF!</v>
      </c>
      <c r="FZA40" s="167" t="e">
        <f>#REF!*#REF! +#REF! *#REF! +#REF! *#REF! +#REF! *#REF! +#REF! *#REF!</f>
        <v>#REF!</v>
      </c>
      <c r="FZB40" s="167" t="e">
        <f>#REF!*#REF! +#REF! *#REF! +#REF! *#REF! +#REF! *#REF! +#REF! *#REF!</f>
        <v>#REF!</v>
      </c>
      <c r="FZC40" s="167" t="e">
        <f>#REF!*#REF! +#REF! *#REF! +#REF! *#REF! +#REF! *#REF! +#REF! *#REF!</f>
        <v>#REF!</v>
      </c>
      <c r="FZD40" s="167" t="e">
        <f>#REF!*#REF! +#REF! *#REF! +#REF! *#REF! +#REF! *#REF! +#REF! *#REF!</f>
        <v>#REF!</v>
      </c>
      <c r="FZE40" s="167" t="e">
        <f>#REF!*#REF! +#REF! *#REF! +#REF! *#REF! +#REF! *#REF! +#REF! *#REF!</f>
        <v>#REF!</v>
      </c>
      <c r="FZF40" s="167" t="e">
        <f>#REF!*#REF! +#REF! *#REF! +#REF! *#REF! +#REF! *#REF! +#REF! *#REF!</f>
        <v>#REF!</v>
      </c>
      <c r="FZG40" s="167" t="e">
        <f>#REF!*#REF! +#REF! *#REF! +#REF! *#REF! +#REF! *#REF! +#REF! *#REF!</f>
        <v>#REF!</v>
      </c>
      <c r="FZH40" s="167" t="e">
        <f>#REF!*#REF! +#REF! *#REF! +#REF! *#REF! +#REF! *#REF! +#REF! *#REF!</f>
        <v>#REF!</v>
      </c>
      <c r="FZI40" s="167" t="e">
        <f>#REF!*#REF! +#REF! *#REF! +#REF! *#REF! +#REF! *#REF! +#REF! *#REF!</f>
        <v>#REF!</v>
      </c>
      <c r="FZJ40" s="167" t="e">
        <f>#REF!*#REF! +#REF! *#REF! +#REF! *#REF! +#REF! *#REF! +#REF! *#REF!</f>
        <v>#REF!</v>
      </c>
      <c r="FZK40" s="167" t="e">
        <f>#REF!*#REF! +#REF! *#REF! +#REF! *#REF! +#REF! *#REF! +#REF! *#REF!</f>
        <v>#REF!</v>
      </c>
      <c r="FZL40" s="167" t="e">
        <f>#REF!*#REF! +#REF! *#REF! +#REF! *#REF! +#REF! *#REF! +#REF! *#REF!</f>
        <v>#REF!</v>
      </c>
      <c r="FZM40" s="167" t="e">
        <f>#REF!*#REF! +#REF! *#REF! +#REF! *#REF! +#REF! *#REF! +#REF! *#REF!</f>
        <v>#REF!</v>
      </c>
      <c r="FZN40" s="167" t="e">
        <f>#REF!*#REF! +#REF! *#REF! +#REF! *#REF! +#REF! *#REF! +#REF! *#REF!</f>
        <v>#REF!</v>
      </c>
      <c r="FZO40" s="167" t="e">
        <f>#REF!*#REF! +#REF! *#REF! +#REF! *#REF! +#REF! *#REF! +#REF! *#REF!</f>
        <v>#REF!</v>
      </c>
      <c r="FZP40" s="167" t="e">
        <f>#REF!*#REF! +#REF! *#REF! +#REF! *#REF! +#REF! *#REF! +#REF! *#REF!</f>
        <v>#REF!</v>
      </c>
      <c r="FZQ40" s="167" t="e">
        <f>#REF!*#REF! +#REF! *#REF! +#REF! *#REF! +#REF! *#REF! +#REF! *#REF!</f>
        <v>#REF!</v>
      </c>
      <c r="FZR40" s="167" t="e">
        <f>#REF!*#REF! +#REF! *#REF! +#REF! *#REF! +#REF! *#REF! +#REF! *#REF!</f>
        <v>#REF!</v>
      </c>
      <c r="FZS40" s="167" t="e">
        <f>#REF!*#REF! +#REF! *#REF! +#REF! *#REF! +#REF! *#REF! +#REF! *#REF!</f>
        <v>#REF!</v>
      </c>
      <c r="FZT40" s="167" t="e">
        <f>#REF!*#REF! +#REF! *#REF! +#REF! *#REF! +#REF! *#REF! +#REF! *#REF!</f>
        <v>#REF!</v>
      </c>
      <c r="FZU40" s="167" t="e">
        <f>#REF!*#REF! +#REF! *#REF! +#REF! *#REF! +#REF! *#REF! +#REF! *#REF!</f>
        <v>#REF!</v>
      </c>
      <c r="FZV40" s="167" t="e">
        <f>#REF!*#REF! +#REF! *#REF! +#REF! *#REF! +#REF! *#REF! +#REF! *#REF!</f>
        <v>#REF!</v>
      </c>
      <c r="FZW40" s="167" t="e">
        <f>#REF!*#REF! +#REF! *#REF! +#REF! *#REF! +#REF! *#REF! +#REF! *#REF!</f>
        <v>#REF!</v>
      </c>
      <c r="FZX40" s="167" t="e">
        <f>#REF!*#REF! +#REF! *#REF! +#REF! *#REF! +#REF! *#REF! +#REF! *#REF!</f>
        <v>#REF!</v>
      </c>
      <c r="FZY40" s="167" t="e">
        <f>#REF!*#REF! +#REF! *#REF! +#REF! *#REF! +#REF! *#REF! +#REF! *#REF!</f>
        <v>#REF!</v>
      </c>
      <c r="FZZ40" s="167" t="e">
        <f>#REF!*#REF! +#REF! *#REF! +#REF! *#REF! +#REF! *#REF! +#REF! *#REF!</f>
        <v>#REF!</v>
      </c>
      <c r="GAA40" s="167" t="e">
        <f>#REF!*#REF! +#REF! *#REF! +#REF! *#REF! +#REF! *#REF! +#REF! *#REF!</f>
        <v>#REF!</v>
      </c>
      <c r="GAB40" s="167" t="e">
        <f>#REF!*#REF! +#REF! *#REF! +#REF! *#REF! +#REF! *#REF! +#REF! *#REF!</f>
        <v>#REF!</v>
      </c>
      <c r="GAC40" s="167" t="e">
        <f>#REF!*#REF! +#REF! *#REF! +#REF! *#REF! +#REF! *#REF! +#REF! *#REF!</f>
        <v>#REF!</v>
      </c>
      <c r="GAD40" s="167" t="e">
        <f>#REF!*#REF! +#REF! *#REF! +#REF! *#REF! +#REF! *#REF! +#REF! *#REF!</f>
        <v>#REF!</v>
      </c>
      <c r="GAE40" s="167" t="e">
        <f>#REF!*#REF! +#REF! *#REF! +#REF! *#REF! +#REF! *#REF! +#REF! *#REF!</f>
        <v>#REF!</v>
      </c>
      <c r="GAF40" s="167" t="e">
        <f>#REF!*#REF! +#REF! *#REF! +#REF! *#REF! +#REF! *#REF! +#REF! *#REF!</f>
        <v>#REF!</v>
      </c>
      <c r="GAG40" s="167" t="e">
        <f>#REF!*#REF! +#REF! *#REF! +#REF! *#REF! +#REF! *#REF! +#REF! *#REF!</f>
        <v>#REF!</v>
      </c>
      <c r="GAH40" s="167" t="e">
        <f>#REF!*#REF! +#REF! *#REF! +#REF! *#REF! +#REF! *#REF! +#REF! *#REF!</f>
        <v>#REF!</v>
      </c>
      <c r="GAI40" s="167" t="e">
        <f>#REF!*#REF! +#REF! *#REF! +#REF! *#REF! +#REF! *#REF! +#REF! *#REF!</f>
        <v>#REF!</v>
      </c>
      <c r="GAJ40" s="167" t="e">
        <f>#REF!*#REF! +#REF! *#REF! +#REF! *#REF! +#REF! *#REF! +#REF! *#REF!</f>
        <v>#REF!</v>
      </c>
      <c r="GAK40" s="167" t="e">
        <f>#REF!*#REF! +#REF! *#REF! +#REF! *#REF! +#REF! *#REF! +#REF! *#REF!</f>
        <v>#REF!</v>
      </c>
      <c r="GAL40" s="167" t="e">
        <f>#REF!*#REF! +#REF! *#REF! +#REF! *#REF! +#REF! *#REF! +#REF! *#REF!</f>
        <v>#REF!</v>
      </c>
      <c r="GAM40" s="167" t="e">
        <f>#REF!*#REF! +#REF! *#REF! +#REF! *#REF! +#REF! *#REF! +#REF! *#REF!</f>
        <v>#REF!</v>
      </c>
      <c r="GAN40" s="167" t="e">
        <f>#REF!*#REF! +#REF! *#REF! +#REF! *#REF! +#REF! *#REF! +#REF! *#REF!</f>
        <v>#REF!</v>
      </c>
      <c r="GAO40" s="167" t="e">
        <f>#REF!*#REF! +#REF! *#REF! +#REF! *#REF! +#REF! *#REF! +#REF! *#REF!</f>
        <v>#REF!</v>
      </c>
      <c r="GAP40" s="167" t="e">
        <f>#REF!*#REF! +#REF! *#REF! +#REF! *#REF! +#REF! *#REF! +#REF! *#REF!</f>
        <v>#REF!</v>
      </c>
      <c r="GAQ40" s="167" t="e">
        <f>#REF!*#REF! +#REF! *#REF! +#REF! *#REF! +#REF! *#REF! +#REF! *#REF!</f>
        <v>#REF!</v>
      </c>
      <c r="GAR40" s="167" t="e">
        <f>#REF!*#REF! +#REF! *#REF! +#REF! *#REF! +#REF! *#REF! +#REF! *#REF!</f>
        <v>#REF!</v>
      </c>
      <c r="GAS40" s="167" t="e">
        <f>#REF!*#REF! +#REF! *#REF! +#REF! *#REF! +#REF! *#REF! +#REF! *#REF!</f>
        <v>#REF!</v>
      </c>
      <c r="GAT40" s="167" t="e">
        <f>#REF!*#REF! +#REF! *#REF! +#REF! *#REF! +#REF! *#REF! +#REF! *#REF!</f>
        <v>#REF!</v>
      </c>
      <c r="GAU40" s="167" t="e">
        <f>#REF!*#REF! +#REF! *#REF! +#REF! *#REF! +#REF! *#REF! +#REF! *#REF!</f>
        <v>#REF!</v>
      </c>
      <c r="GAV40" s="167" t="e">
        <f>#REF!*#REF! +#REF! *#REF! +#REF! *#REF! +#REF! *#REF! +#REF! *#REF!</f>
        <v>#REF!</v>
      </c>
      <c r="GAW40" s="167" t="e">
        <f>#REF!*#REF! +#REF! *#REF! +#REF! *#REF! +#REF! *#REF! +#REF! *#REF!</f>
        <v>#REF!</v>
      </c>
      <c r="GAX40" s="167" t="e">
        <f>#REF!*#REF! +#REF! *#REF! +#REF! *#REF! +#REF! *#REF! +#REF! *#REF!</f>
        <v>#REF!</v>
      </c>
      <c r="GAY40" s="167" t="e">
        <f>#REF!*#REF! +#REF! *#REF! +#REF! *#REF! +#REF! *#REF! +#REF! *#REF!</f>
        <v>#REF!</v>
      </c>
      <c r="GAZ40" s="167" t="e">
        <f>#REF!*#REF! +#REF! *#REF! +#REF! *#REF! +#REF! *#REF! +#REF! *#REF!</f>
        <v>#REF!</v>
      </c>
      <c r="GBA40" s="167" t="e">
        <f>#REF!*#REF! +#REF! *#REF! +#REF! *#REF! +#REF! *#REF! +#REF! *#REF!</f>
        <v>#REF!</v>
      </c>
      <c r="GBB40" s="167" t="e">
        <f>#REF!*#REF! +#REF! *#REF! +#REF! *#REF! +#REF! *#REF! +#REF! *#REF!</f>
        <v>#REF!</v>
      </c>
      <c r="GBC40" s="167" t="e">
        <f>#REF!*#REF! +#REF! *#REF! +#REF! *#REF! +#REF! *#REF! +#REF! *#REF!</f>
        <v>#REF!</v>
      </c>
      <c r="GBD40" s="167" t="e">
        <f>#REF!*#REF! +#REF! *#REF! +#REF! *#REF! +#REF! *#REF! +#REF! *#REF!</f>
        <v>#REF!</v>
      </c>
      <c r="GBE40" s="167" t="e">
        <f>#REF!*#REF! +#REF! *#REF! +#REF! *#REF! +#REF! *#REF! +#REF! *#REF!</f>
        <v>#REF!</v>
      </c>
      <c r="GBF40" s="167" t="e">
        <f>#REF!*#REF! +#REF! *#REF! +#REF! *#REF! +#REF! *#REF! +#REF! *#REF!</f>
        <v>#REF!</v>
      </c>
      <c r="GBG40" s="167" t="e">
        <f>#REF!*#REF! +#REF! *#REF! +#REF! *#REF! +#REF! *#REF! +#REF! *#REF!</f>
        <v>#REF!</v>
      </c>
      <c r="GBH40" s="167" t="e">
        <f>#REF!*#REF! +#REF! *#REF! +#REF! *#REF! +#REF! *#REF! +#REF! *#REF!</f>
        <v>#REF!</v>
      </c>
      <c r="GBI40" s="167" t="e">
        <f>#REF!*#REF! +#REF! *#REF! +#REF! *#REF! +#REF! *#REF! +#REF! *#REF!</f>
        <v>#REF!</v>
      </c>
      <c r="GBJ40" s="167" t="e">
        <f>#REF!*#REF! +#REF! *#REF! +#REF! *#REF! +#REF! *#REF! +#REF! *#REF!</f>
        <v>#REF!</v>
      </c>
      <c r="GBK40" s="167" t="e">
        <f>#REF!*#REF! +#REF! *#REF! +#REF! *#REF! +#REF! *#REF! +#REF! *#REF!</f>
        <v>#REF!</v>
      </c>
      <c r="GBL40" s="167" t="e">
        <f>#REF!*#REF! +#REF! *#REF! +#REF! *#REF! +#REF! *#REF! +#REF! *#REF!</f>
        <v>#REF!</v>
      </c>
      <c r="GBM40" s="167" t="e">
        <f>#REF!*#REF! +#REF! *#REF! +#REF! *#REF! +#REF! *#REF! +#REF! *#REF!</f>
        <v>#REF!</v>
      </c>
      <c r="GBN40" s="167" t="e">
        <f>#REF!*#REF! +#REF! *#REF! +#REF! *#REF! +#REF! *#REF! +#REF! *#REF!</f>
        <v>#REF!</v>
      </c>
      <c r="GBO40" s="167" t="e">
        <f>#REF!*#REF! +#REF! *#REF! +#REF! *#REF! +#REF! *#REF! +#REF! *#REF!</f>
        <v>#REF!</v>
      </c>
      <c r="GBP40" s="167" t="e">
        <f>#REF!*#REF! +#REF! *#REF! +#REF! *#REF! +#REF! *#REF! +#REF! *#REF!</f>
        <v>#REF!</v>
      </c>
      <c r="GBQ40" s="167" t="e">
        <f>#REF!*#REF! +#REF! *#REF! +#REF! *#REF! +#REF! *#REF! +#REF! *#REF!</f>
        <v>#REF!</v>
      </c>
      <c r="GBR40" s="167" t="e">
        <f>#REF!*#REF! +#REF! *#REF! +#REF! *#REF! +#REF! *#REF! +#REF! *#REF!</f>
        <v>#REF!</v>
      </c>
      <c r="GBS40" s="167" t="e">
        <f>#REF!*#REF! +#REF! *#REF! +#REF! *#REF! +#REF! *#REF! +#REF! *#REF!</f>
        <v>#REF!</v>
      </c>
      <c r="GBT40" s="167" t="e">
        <f>#REF!*#REF! +#REF! *#REF! +#REF! *#REF! +#REF! *#REF! +#REF! *#REF!</f>
        <v>#REF!</v>
      </c>
      <c r="GBU40" s="167" t="e">
        <f>#REF!*#REF! +#REF! *#REF! +#REF! *#REF! +#REF! *#REF! +#REF! *#REF!</f>
        <v>#REF!</v>
      </c>
      <c r="GBV40" s="167" t="e">
        <f>#REF!*#REF! +#REF! *#REF! +#REF! *#REF! +#REF! *#REF! +#REF! *#REF!</f>
        <v>#REF!</v>
      </c>
      <c r="GBW40" s="167" t="e">
        <f>#REF!*#REF! +#REF! *#REF! +#REF! *#REF! +#REF! *#REF! +#REF! *#REF!</f>
        <v>#REF!</v>
      </c>
      <c r="GBX40" s="167" t="e">
        <f>#REF!*#REF! +#REF! *#REF! +#REF! *#REF! +#REF! *#REF! +#REF! *#REF!</f>
        <v>#REF!</v>
      </c>
      <c r="GBY40" s="167" t="e">
        <f>#REF!*#REF! +#REF! *#REF! +#REF! *#REF! +#REF! *#REF! +#REF! *#REF!</f>
        <v>#REF!</v>
      </c>
      <c r="GBZ40" s="167" t="e">
        <f>#REF!*#REF! +#REF! *#REF! +#REF! *#REF! +#REF! *#REF! +#REF! *#REF!</f>
        <v>#REF!</v>
      </c>
      <c r="GCA40" s="167" t="e">
        <f>#REF!*#REF! +#REF! *#REF! +#REF! *#REF! +#REF! *#REF! +#REF! *#REF!</f>
        <v>#REF!</v>
      </c>
      <c r="GCB40" s="167" t="e">
        <f>#REF!*#REF! +#REF! *#REF! +#REF! *#REF! +#REF! *#REF! +#REF! *#REF!</f>
        <v>#REF!</v>
      </c>
      <c r="GCC40" s="167" t="e">
        <f>#REF!*#REF! +#REF! *#REF! +#REF! *#REF! +#REF! *#REF! +#REF! *#REF!</f>
        <v>#REF!</v>
      </c>
      <c r="GCD40" s="167" t="e">
        <f>#REF!*#REF! +#REF! *#REF! +#REF! *#REF! +#REF! *#REF! +#REF! *#REF!</f>
        <v>#REF!</v>
      </c>
      <c r="GCE40" s="167" t="e">
        <f>#REF!*#REF! +#REF! *#REF! +#REF! *#REF! +#REF! *#REF! +#REF! *#REF!</f>
        <v>#REF!</v>
      </c>
      <c r="GCF40" s="167" t="e">
        <f>#REF!*#REF! +#REF! *#REF! +#REF! *#REF! +#REF! *#REF! +#REF! *#REF!</f>
        <v>#REF!</v>
      </c>
      <c r="GCG40" s="167" t="e">
        <f>#REF!*#REF! +#REF! *#REF! +#REF! *#REF! +#REF! *#REF! +#REF! *#REF!</f>
        <v>#REF!</v>
      </c>
      <c r="GCH40" s="167" t="e">
        <f>#REF!*#REF! +#REF! *#REF! +#REF! *#REF! +#REF! *#REF! +#REF! *#REF!</f>
        <v>#REF!</v>
      </c>
      <c r="GCI40" s="167" t="e">
        <f>#REF!*#REF! +#REF! *#REF! +#REF! *#REF! +#REF! *#REF! +#REF! *#REF!</f>
        <v>#REF!</v>
      </c>
      <c r="GCJ40" s="167" t="e">
        <f>#REF!*#REF! +#REF! *#REF! +#REF! *#REF! +#REF! *#REF! +#REF! *#REF!</f>
        <v>#REF!</v>
      </c>
      <c r="GCK40" s="167" t="e">
        <f>#REF!*#REF! +#REF! *#REF! +#REF! *#REF! +#REF! *#REF! +#REF! *#REF!</f>
        <v>#REF!</v>
      </c>
      <c r="GCL40" s="167" t="e">
        <f>#REF!*#REF! +#REF! *#REF! +#REF! *#REF! +#REF! *#REF! +#REF! *#REF!</f>
        <v>#REF!</v>
      </c>
      <c r="GCM40" s="167" t="e">
        <f>#REF!*#REF! +#REF! *#REF! +#REF! *#REF! +#REF! *#REF! +#REF! *#REF!</f>
        <v>#REF!</v>
      </c>
      <c r="GCN40" s="167" t="e">
        <f>#REF!*#REF! +#REF! *#REF! +#REF! *#REF! +#REF! *#REF! +#REF! *#REF!</f>
        <v>#REF!</v>
      </c>
      <c r="GCO40" s="167" t="e">
        <f>#REF!*#REF! +#REF! *#REF! +#REF! *#REF! +#REF! *#REF! +#REF! *#REF!</f>
        <v>#REF!</v>
      </c>
      <c r="GCP40" s="167" t="e">
        <f>#REF!*#REF! +#REF! *#REF! +#REF! *#REF! +#REF! *#REF! +#REF! *#REF!</f>
        <v>#REF!</v>
      </c>
      <c r="GCQ40" s="167" t="e">
        <f>#REF!*#REF! +#REF! *#REF! +#REF! *#REF! +#REF! *#REF! +#REF! *#REF!</f>
        <v>#REF!</v>
      </c>
      <c r="GCR40" s="167" t="e">
        <f>#REF!*#REF! +#REF! *#REF! +#REF! *#REF! +#REF! *#REF! +#REF! *#REF!</f>
        <v>#REF!</v>
      </c>
      <c r="GCS40" s="167" t="e">
        <f>#REF!*#REF! +#REF! *#REF! +#REF! *#REF! +#REF! *#REF! +#REF! *#REF!</f>
        <v>#REF!</v>
      </c>
      <c r="GCT40" s="167" t="e">
        <f>#REF!*#REF! +#REF! *#REF! +#REF! *#REF! +#REF! *#REF! +#REF! *#REF!</f>
        <v>#REF!</v>
      </c>
      <c r="GCU40" s="167" t="e">
        <f>#REF!*#REF! +#REF! *#REF! +#REF! *#REF! +#REF! *#REF! +#REF! *#REF!</f>
        <v>#REF!</v>
      </c>
      <c r="GCV40" s="167" t="e">
        <f>#REF!*#REF! +#REF! *#REF! +#REF! *#REF! +#REF! *#REF! +#REF! *#REF!</f>
        <v>#REF!</v>
      </c>
      <c r="GCW40" s="167" t="e">
        <f>#REF!*#REF! +#REF! *#REF! +#REF! *#REF! +#REF! *#REF! +#REF! *#REF!</f>
        <v>#REF!</v>
      </c>
      <c r="GCX40" s="167" t="e">
        <f>#REF!*#REF! +#REF! *#REF! +#REF! *#REF! +#REF! *#REF! +#REF! *#REF!</f>
        <v>#REF!</v>
      </c>
      <c r="GCY40" s="167" t="e">
        <f>#REF!*#REF! +#REF! *#REF! +#REF! *#REF! +#REF! *#REF! +#REF! *#REF!</f>
        <v>#REF!</v>
      </c>
      <c r="GCZ40" s="167" t="e">
        <f>#REF!*#REF! +#REF! *#REF! +#REF! *#REF! +#REF! *#REF! +#REF! *#REF!</f>
        <v>#REF!</v>
      </c>
      <c r="GDA40" s="167" t="e">
        <f>#REF!*#REF! +#REF! *#REF! +#REF! *#REF! +#REF! *#REF! +#REF! *#REF!</f>
        <v>#REF!</v>
      </c>
      <c r="GDB40" s="167" t="e">
        <f>#REF!*#REF! +#REF! *#REF! +#REF! *#REF! +#REF! *#REF! +#REF! *#REF!</f>
        <v>#REF!</v>
      </c>
      <c r="GDC40" s="167" t="e">
        <f>#REF!*#REF! +#REF! *#REF! +#REF! *#REF! +#REF! *#REF! +#REF! *#REF!</f>
        <v>#REF!</v>
      </c>
      <c r="GDD40" s="167" t="e">
        <f>#REF!*#REF! +#REF! *#REF! +#REF! *#REF! +#REF! *#REF! +#REF! *#REF!</f>
        <v>#REF!</v>
      </c>
      <c r="GDE40" s="167" t="e">
        <f>#REF!*#REF! +#REF! *#REF! +#REF! *#REF! +#REF! *#REF! +#REF! *#REF!</f>
        <v>#REF!</v>
      </c>
      <c r="GDF40" s="167" t="e">
        <f>#REF!*#REF! +#REF! *#REF! +#REF! *#REF! +#REF! *#REF! +#REF! *#REF!</f>
        <v>#REF!</v>
      </c>
      <c r="GDG40" s="167" t="e">
        <f>#REF!*#REF! +#REF! *#REF! +#REF! *#REF! +#REF! *#REF! +#REF! *#REF!</f>
        <v>#REF!</v>
      </c>
      <c r="GDH40" s="167" t="e">
        <f>#REF!*#REF! +#REF! *#REF! +#REF! *#REF! +#REF! *#REF! +#REF! *#REF!</f>
        <v>#REF!</v>
      </c>
      <c r="GDI40" s="167" t="e">
        <f>#REF!*#REF! +#REF! *#REF! +#REF! *#REF! +#REF! *#REF! +#REF! *#REF!</f>
        <v>#REF!</v>
      </c>
      <c r="GDJ40" s="167" t="e">
        <f>#REF!*#REF! +#REF! *#REF! +#REF! *#REF! +#REF! *#REF! +#REF! *#REF!</f>
        <v>#REF!</v>
      </c>
      <c r="GDK40" s="167" t="e">
        <f>#REF!*#REF! +#REF! *#REF! +#REF! *#REF! +#REF! *#REF! +#REF! *#REF!</f>
        <v>#REF!</v>
      </c>
      <c r="GDL40" s="167" t="e">
        <f>#REF!*#REF! +#REF! *#REF! +#REF! *#REF! +#REF! *#REF! +#REF! *#REF!</f>
        <v>#REF!</v>
      </c>
      <c r="GDM40" s="167" t="e">
        <f>#REF!*#REF! +#REF! *#REF! +#REF! *#REF! +#REF! *#REF! +#REF! *#REF!</f>
        <v>#REF!</v>
      </c>
      <c r="GDN40" s="167" t="e">
        <f>#REF!*#REF! +#REF! *#REF! +#REF! *#REF! +#REF! *#REF! +#REF! *#REF!</f>
        <v>#REF!</v>
      </c>
      <c r="GDO40" s="167" t="e">
        <f>#REF!*#REF! +#REF! *#REF! +#REF! *#REF! +#REF! *#REF! +#REF! *#REF!</f>
        <v>#REF!</v>
      </c>
      <c r="GDP40" s="167" t="e">
        <f>#REF!*#REF! +#REF! *#REF! +#REF! *#REF! +#REF! *#REF! +#REF! *#REF!</f>
        <v>#REF!</v>
      </c>
      <c r="GDQ40" s="167" t="e">
        <f>#REF!*#REF! +#REF! *#REF! +#REF! *#REF! +#REF! *#REF! +#REF! *#REF!</f>
        <v>#REF!</v>
      </c>
      <c r="GDR40" s="167" t="e">
        <f>#REF!*#REF! +#REF! *#REF! +#REF! *#REF! +#REF! *#REF! +#REF! *#REF!</f>
        <v>#REF!</v>
      </c>
      <c r="GDS40" s="167" t="e">
        <f>#REF!*#REF! +#REF! *#REF! +#REF! *#REF! +#REF! *#REF! +#REF! *#REF!</f>
        <v>#REF!</v>
      </c>
      <c r="GDT40" s="167" t="e">
        <f>#REF!*#REF! +#REF! *#REF! +#REF! *#REF! +#REF! *#REF! +#REF! *#REF!</f>
        <v>#REF!</v>
      </c>
      <c r="GDU40" s="167" t="e">
        <f>#REF!*#REF! +#REF! *#REF! +#REF! *#REF! +#REF! *#REF! +#REF! *#REF!</f>
        <v>#REF!</v>
      </c>
      <c r="GDV40" s="167" t="e">
        <f>#REF!*#REF! +#REF! *#REF! +#REF! *#REF! +#REF! *#REF! +#REF! *#REF!</f>
        <v>#REF!</v>
      </c>
      <c r="GDW40" s="167" t="e">
        <f>#REF!*#REF! +#REF! *#REF! +#REF! *#REF! +#REF! *#REF! +#REF! *#REF!</f>
        <v>#REF!</v>
      </c>
      <c r="GDX40" s="167" t="e">
        <f>#REF!*#REF! +#REF! *#REF! +#REF! *#REF! +#REF! *#REF! +#REF! *#REF!</f>
        <v>#REF!</v>
      </c>
      <c r="GDY40" s="167" t="e">
        <f>#REF!*#REF! +#REF! *#REF! +#REF! *#REF! +#REF! *#REF! +#REF! *#REF!</f>
        <v>#REF!</v>
      </c>
      <c r="GDZ40" s="167" t="e">
        <f>#REF!*#REF! +#REF! *#REF! +#REF! *#REF! +#REF! *#REF! +#REF! *#REF!</f>
        <v>#REF!</v>
      </c>
      <c r="GEA40" s="167" t="e">
        <f>#REF!*#REF! +#REF! *#REF! +#REF! *#REF! +#REF! *#REF! +#REF! *#REF!</f>
        <v>#REF!</v>
      </c>
      <c r="GEB40" s="167" t="e">
        <f>#REF!*#REF! +#REF! *#REF! +#REF! *#REF! +#REF! *#REF! +#REF! *#REF!</f>
        <v>#REF!</v>
      </c>
      <c r="GEC40" s="167" t="e">
        <f>#REF!*#REF! +#REF! *#REF! +#REF! *#REF! +#REF! *#REF! +#REF! *#REF!</f>
        <v>#REF!</v>
      </c>
      <c r="GED40" s="167" t="e">
        <f>#REF!*#REF! +#REF! *#REF! +#REF! *#REF! +#REF! *#REF! +#REF! *#REF!</f>
        <v>#REF!</v>
      </c>
      <c r="GEE40" s="167" t="e">
        <f>#REF!*#REF! +#REF! *#REF! +#REF! *#REF! +#REF! *#REF! +#REF! *#REF!</f>
        <v>#REF!</v>
      </c>
      <c r="GEF40" s="167" t="e">
        <f>#REF!*#REF! +#REF! *#REF! +#REF! *#REF! +#REF! *#REF! +#REF! *#REF!</f>
        <v>#REF!</v>
      </c>
      <c r="GEG40" s="167" t="e">
        <f>#REF!*#REF! +#REF! *#REF! +#REF! *#REF! +#REF! *#REF! +#REF! *#REF!</f>
        <v>#REF!</v>
      </c>
      <c r="GEH40" s="167" t="e">
        <f>#REF!*#REF! +#REF! *#REF! +#REF! *#REF! +#REF! *#REF! +#REF! *#REF!</f>
        <v>#REF!</v>
      </c>
      <c r="GEI40" s="167" t="e">
        <f>#REF!*#REF! +#REF! *#REF! +#REF! *#REF! +#REF! *#REF! +#REF! *#REF!</f>
        <v>#REF!</v>
      </c>
      <c r="GEJ40" s="167" t="e">
        <f>#REF!*#REF! +#REF! *#REF! +#REF! *#REF! +#REF! *#REF! +#REF! *#REF!</f>
        <v>#REF!</v>
      </c>
      <c r="GEK40" s="167" t="e">
        <f>#REF!*#REF! +#REF! *#REF! +#REF! *#REF! +#REF! *#REF! +#REF! *#REF!</f>
        <v>#REF!</v>
      </c>
      <c r="GEL40" s="167" t="e">
        <f>#REF!*#REF! +#REF! *#REF! +#REF! *#REF! +#REF! *#REF! +#REF! *#REF!</f>
        <v>#REF!</v>
      </c>
      <c r="GEM40" s="167" t="e">
        <f>#REF!*#REF! +#REF! *#REF! +#REF! *#REF! +#REF! *#REF! +#REF! *#REF!</f>
        <v>#REF!</v>
      </c>
      <c r="GEN40" s="167" t="e">
        <f>#REF!*#REF! +#REF! *#REF! +#REF! *#REF! +#REF! *#REF! +#REF! *#REF!</f>
        <v>#REF!</v>
      </c>
      <c r="GEO40" s="167" t="e">
        <f>#REF!*#REF! +#REF! *#REF! +#REF! *#REF! +#REF! *#REF! +#REF! *#REF!</f>
        <v>#REF!</v>
      </c>
      <c r="GEP40" s="167" t="e">
        <f>#REF!*#REF! +#REF! *#REF! +#REF! *#REF! +#REF! *#REF! +#REF! *#REF!</f>
        <v>#REF!</v>
      </c>
      <c r="GEQ40" s="167" t="e">
        <f>#REF!*#REF! +#REF! *#REF! +#REF! *#REF! +#REF! *#REF! +#REF! *#REF!</f>
        <v>#REF!</v>
      </c>
      <c r="GER40" s="167" t="e">
        <f>#REF!*#REF! +#REF! *#REF! +#REF! *#REF! +#REF! *#REF! +#REF! *#REF!</f>
        <v>#REF!</v>
      </c>
      <c r="GES40" s="167" t="e">
        <f>#REF!*#REF! +#REF! *#REF! +#REF! *#REF! +#REF! *#REF! +#REF! *#REF!</f>
        <v>#REF!</v>
      </c>
      <c r="GET40" s="167" t="e">
        <f>#REF!*#REF! +#REF! *#REF! +#REF! *#REF! +#REF! *#REF! +#REF! *#REF!</f>
        <v>#REF!</v>
      </c>
      <c r="GEU40" s="167" t="e">
        <f>#REF!*#REF! +#REF! *#REF! +#REF! *#REF! +#REF! *#REF! +#REF! *#REF!</f>
        <v>#REF!</v>
      </c>
      <c r="GEV40" s="167" t="e">
        <f>#REF!*#REF! +#REF! *#REF! +#REF! *#REF! +#REF! *#REF! +#REF! *#REF!</f>
        <v>#REF!</v>
      </c>
      <c r="GEW40" s="167" t="e">
        <f>#REF!*#REF! +#REF! *#REF! +#REF! *#REF! +#REF! *#REF! +#REF! *#REF!</f>
        <v>#REF!</v>
      </c>
      <c r="GEX40" s="167" t="e">
        <f>#REF!*#REF! +#REF! *#REF! +#REF! *#REF! +#REF! *#REF! +#REF! *#REF!</f>
        <v>#REF!</v>
      </c>
      <c r="GEY40" s="167" t="e">
        <f>#REF!*#REF! +#REF! *#REF! +#REF! *#REF! +#REF! *#REF! +#REF! *#REF!</f>
        <v>#REF!</v>
      </c>
      <c r="GEZ40" s="167" t="e">
        <f>#REF!*#REF! +#REF! *#REF! +#REF! *#REF! +#REF! *#REF! +#REF! *#REF!</f>
        <v>#REF!</v>
      </c>
      <c r="GFA40" s="167" t="e">
        <f>#REF!*#REF! +#REF! *#REF! +#REF! *#REF! +#REF! *#REF! +#REF! *#REF!</f>
        <v>#REF!</v>
      </c>
      <c r="GFB40" s="167" t="e">
        <f>#REF!*#REF! +#REF! *#REF! +#REF! *#REF! +#REF! *#REF! +#REF! *#REF!</f>
        <v>#REF!</v>
      </c>
      <c r="GFC40" s="167" t="e">
        <f>#REF!*#REF! +#REF! *#REF! +#REF! *#REF! +#REF! *#REF! +#REF! *#REF!</f>
        <v>#REF!</v>
      </c>
      <c r="GFD40" s="167" t="e">
        <f>#REF!*#REF! +#REF! *#REF! +#REF! *#REF! +#REF! *#REF! +#REF! *#REF!</f>
        <v>#REF!</v>
      </c>
      <c r="GFE40" s="167" t="e">
        <f>#REF!*#REF! +#REF! *#REF! +#REF! *#REF! +#REF! *#REF! +#REF! *#REF!</f>
        <v>#REF!</v>
      </c>
      <c r="GFF40" s="167" t="e">
        <f>#REF!*#REF! +#REF! *#REF! +#REF! *#REF! +#REF! *#REF! +#REF! *#REF!</f>
        <v>#REF!</v>
      </c>
      <c r="GFG40" s="167" t="e">
        <f>#REF!*#REF! +#REF! *#REF! +#REF! *#REF! +#REF! *#REF! +#REF! *#REF!</f>
        <v>#REF!</v>
      </c>
      <c r="GFH40" s="167" t="e">
        <f>#REF!*#REF! +#REF! *#REF! +#REF! *#REF! +#REF! *#REF! +#REF! *#REF!</f>
        <v>#REF!</v>
      </c>
      <c r="GFI40" s="167" t="e">
        <f>#REF!*#REF! +#REF! *#REF! +#REF! *#REF! +#REF! *#REF! +#REF! *#REF!</f>
        <v>#REF!</v>
      </c>
      <c r="GFJ40" s="167" t="e">
        <f>#REF!*#REF! +#REF! *#REF! +#REF! *#REF! +#REF! *#REF! +#REF! *#REF!</f>
        <v>#REF!</v>
      </c>
      <c r="GFK40" s="167" t="e">
        <f>#REF!*#REF! +#REF! *#REF! +#REF! *#REF! +#REF! *#REF! +#REF! *#REF!</f>
        <v>#REF!</v>
      </c>
      <c r="GFL40" s="167" t="e">
        <f>#REF!*#REF! +#REF! *#REF! +#REF! *#REF! +#REF! *#REF! +#REF! *#REF!</f>
        <v>#REF!</v>
      </c>
      <c r="GFM40" s="167" t="e">
        <f>#REF!*#REF! +#REF! *#REF! +#REF! *#REF! +#REF! *#REF! +#REF! *#REF!</f>
        <v>#REF!</v>
      </c>
      <c r="GFN40" s="167" t="e">
        <f>#REF!*#REF! +#REF! *#REF! +#REF! *#REF! +#REF! *#REF! +#REF! *#REF!</f>
        <v>#REF!</v>
      </c>
      <c r="GFO40" s="167" t="e">
        <f>#REF!*#REF! +#REF! *#REF! +#REF! *#REF! +#REF! *#REF! +#REF! *#REF!</f>
        <v>#REF!</v>
      </c>
      <c r="GFP40" s="167" t="e">
        <f>#REF!*#REF! +#REF! *#REF! +#REF! *#REF! +#REF! *#REF! +#REF! *#REF!</f>
        <v>#REF!</v>
      </c>
      <c r="GFQ40" s="167" t="e">
        <f>#REF!*#REF! +#REF! *#REF! +#REF! *#REF! +#REF! *#REF! +#REF! *#REF!</f>
        <v>#REF!</v>
      </c>
      <c r="GFR40" s="167" t="e">
        <f>#REF!*#REF! +#REF! *#REF! +#REF! *#REF! +#REF! *#REF! +#REF! *#REF!</f>
        <v>#REF!</v>
      </c>
      <c r="GFS40" s="167" t="e">
        <f>#REF!*#REF! +#REF! *#REF! +#REF! *#REF! +#REF! *#REF! +#REF! *#REF!</f>
        <v>#REF!</v>
      </c>
      <c r="GFT40" s="167" t="e">
        <f>#REF!*#REF! +#REF! *#REF! +#REF! *#REF! +#REF! *#REF! +#REF! *#REF!</f>
        <v>#REF!</v>
      </c>
      <c r="GFU40" s="167" t="e">
        <f>#REF!*#REF! +#REF! *#REF! +#REF! *#REF! +#REF! *#REF! +#REF! *#REF!</f>
        <v>#REF!</v>
      </c>
      <c r="GFV40" s="167" t="e">
        <f>#REF!*#REF! +#REF! *#REF! +#REF! *#REF! +#REF! *#REF! +#REF! *#REF!</f>
        <v>#REF!</v>
      </c>
      <c r="GFW40" s="167" t="e">
        <f>#REF!*#REF! +#REF! *#REF! +#REF! *#REF! +#REF! *#REF! +#REF! *#REF!</f>
        <v>#REF!</v>
      </c>
      <c r="GFX40" s="167" t="e">
        <f>#REF!*#REF! +#REF! *#REF! +#REF! *#REF! +#REF! *#REF! +#REF! *#REF!</f>
        <v>#REF!</v>
      </c>
      <c r="GFY40" s="167" t="e">
        <f>#REF!*#REF! +#REF! *#REF! +#REF! *#REF! +#REF! *#REF! +#REF! *#REF!</f>
        <v>#REF!</v>
      </c>
      <c r="GFZ40" s="167" t="e">
        <f>#REF!*#REF! +#REF! *#REF! +#REF! *#REF! +#REF! *#REF! +#REF! *#REF!</f>
        <v>#REF!</v>
      </c>
      <c r="GGA40" s="167" t="e">
        <f>#REF!*#REF! +#REF! *#REF! +#REF! *#REF! +#REF! *#REF! +#REF! *#REF!</f>
        <v>#REF!</v>
      </c>
      <c r="GGB40" s="167" t="e">
        <f>#REF!*#REF! +#REF! *#REF! +#REF! *#REF! +#REF! *#REF! +#REF! *#REF!</f>
        <v>#REF!</v>
      </c>
      <c r="GGC40" s="167" t="e">
        <f>#REF!*#REF! +#REF! *#REF! +#REF! *#REF! +#REF! *#REF! +#REF! *#REF!</f>
        <v>#REF!</v>
      </c>
      <c r="GGD40" s="167" t="e">
        <f>#REF!*#REF! +#REF! *#REF! +#REF! *#REF! +#REF! *#REF! +#REF! *#REF!</f>
        <v>#REF!</v>
      </c>
      <c r="GGE40" s="167" t="e">
        <f>#REF!*#REF! +#REF! *#REF! +#REF! *#REF! +#REF! *#REF! +#REF! *#REF!</f>
        <v>#REF!</v>
      </c>
      <c r="GGF40" s="167" t="e">
        <f>#REF!*#REF! +#REF! *#REF! +#REF! *#REF! +#REF! *#REF! +#REF! *#REF!</f>
        <v>#REF!</v>
      </c>
      <c r="GGG40" s="167" t="e">
        <f>#REF!*#REF! +#REF! *#REF! +#REF! *#REF! +#REF! *#REF! +#REF! *#REF!</f>
        <v>#REF!</v>
      </c>
      <c r="GGH40" s="167" t="e">
        <f>#REF!*#REF! +#REF! *#REF! +#REF! *#REF! +#REF! *#REF! +#REF! *#REF!</f>
        <v>#REF!</v>
      </c>
      <c r="GGI40" s="167" t="e">
        <f>#REF!*#REF! +#REF! *#REF! +#REF! *#REF! +#REF! *#REF! +#REF! *#REF!</f>
        <v>#REF!</v>
      </c>
      <c r="GGJ40" s="167" t="e">
        <f>#REF!*#REF! +#REF! *#REF! +#REF! *#REF! +#REF! *#REF! +#REF! *#REF!</f>
        <v>#REF!</v>
      </c>
      <c r="GGK40" s="167" t="e">
        <f>#REF!*#REF! +#REF! *#REF! +#REF! *#REF! +#REF! *#REF! +#REF! *#REF!</f>
        <v>#REF!</v>
      </c>
      <c r="GGL40" s="167" t="e">
        <f>#REF!*#REF! +#REF! *#REF! +#REF! *#REF! +#REF! *#REF! +#REF! *#REF!</f>
        <v>#REF!</v>
      </c>
      <c r="GGM40" s="167" t="e">
        <f>#REF!*#REF! +#REF! *#REF! +#REF! *#REF! +#REF! *#REF! +#REF! *#REF!</f>
        <v>#REF!</v>
      </c>
      <c r="GGN40" s="167" t="e">
        <f>#REF!*#REF! +#REF! *#REF! +#REF! *#REF! +#REF! *#REF! +#REF! *#REF!</f>
        <v>#REF!</v>
      </c>
      <c r="GGO40" s="167" t="e">
        <f>#REF!*#REF! +#REF! *#REF! +#REF! *#REF! +#REF! *#REF! +#REF! *#REF!</f>
        <v>#REF!</v>
      </c>
      <c r="GGP40" s="167" t="e">
        <f>#REF!*#REF! +#REF! *#REF! +#REF! *#REF! +#REF! *#REF! +#REF! *#REF!</f>
        <v>#REF!</v>
      </c>
      <c r="GGQ40" s="167" t="e">
        <f>#REF!*#REF! +#REF! *#REF! +#REF! *#REF! +#REF! *#REF! +#REF! *#REF!</f>
        <v>#REF!</v>
      </c>
      <c r="GGR40" s="167" t="e">
        <f>#REF!*#REF! +#REF! *#REF! +#REF! *#REF! +#REF! *#REF! +#REF! *#REF!</f>
        <v>#REF!</v>
      </c>
      <c r="GGS40" s="167" t="e">
        <f>#REF!*#REF! +#REF! *#REF! +#REF! *#REF! +#REF! *#REF! +#REF! *#REF!</f>
        <v>#REF!</v>
      </c>
      <c r="GGT40" s="167" t="e">
        <f>#REF!*#REF! +#REF! *#REF! +#REF! *#REF! +#REF! *#REF! +#REF! *#REF!</f>
        <v>#REF!</v>
      </c>
      <c r="GGU40" s="167" t="e">
        <f>#REF!*#REF! +#REF! *#REF! +#REF! *#REF! +#REF! *#REF! +#REF! *#REF!</f>
        <v>#REF!</v>
      </c>
      <c r="GGV40" s="167" t="e">
        <f>#REF!*#REF! +#REF! *#REF! +#REF! *#REF! +#REF! *#REF! +#REF! *#REF!</f>
        <v>#REF!</v>
      </c>
      <c r="GGW40" s="167" t="e">
        <f>#REF!*#REF! +#REF! *#REF! +#REF! *#REF! +#REF! *#REF! +#REF! *#REF!</f>
        <v>#REF!</v>
      </c>
      <c r="GGX40" s="167" t="e">
        <f>#REF!*#REF! +#REF! *#REF! +#REF! *#REF! +#REF! *#REF! +#REF! *#REF!</f>
        <v>#REF!</v>
      </c>
      <c r="GGY40" s="167" t="e">
        <f>#REF!*#REF! +#REF! *#REF! +#REF! *#REF! +#REF! *#REF! +#REF! *#REF!</f>
        <v>#REF!</v>
      </c>
      <c r="GGZ40" s="167" t="e">
        <f>#REF!*#REF! +#REF! *#REF! +#REF! *#REF! +#REF! *#REF! +#REF! *#REF!</f>
        <v>#REF!</v>
      </c>
      <c r="GHA40" s="167" t="e">
        <f>#REF!*#REF! +#REF! *#REF! +#REF! *#REF! +#REF! *#REF! +#REF! *#REF!</f>
        <v>#REF!</v>
      </c>
      <c r="GHB40" s="167" t="e">
        <f>#REF!*#REF! +#REF! *#REF! +#REF! *#REF! +#REF! *#REF! +#REF! *#REF!</f>
        <v>#REF!</v>
      </c>
      <c r="GHC40" s="167" t="e">
        <f>#REF!*#REF! +#REF! *#REF! +#REF! *#REF! +#REF! *#REF! +#REF! *#REF!</f>
        <v>#REF!</v>
      </c>
      <c r="GHD40" s="167" t="e">
        <f>#REF!*#REF! +#REF! *#REF! +#REF! *#REF! +#REF! *#REF! +#REF! *#REF!</f>
        <v>#REF!</v>
      </c>
      <c r="GHE40" s="167" t="e">
        <f>#REF!*#REF! +#REF! *#REF! +#REF! *#REF! +#REF! *#REF! +#REF! *#REF!</f>
        <v>#REF!</v>
      </c>
      <c r="GHF40" s="167" t="e">
        <f>#REF!*#REF! +#REF! *#REF! +#REF! *#REF! +#REF! *#REF! +#REF! *#REF!</f>
        <v>#REF!</v>
      </c>
      <c r="GHG40" s="167" t="e">
        <f>#REF!*#REF! +#REF! *#REF! +#REF! *#REF! +#REF! *#REF! +#REF! *#REF!</f>
        <v>#REF!</v>
      </c>
      <c r="GHH40" s="167" t="e">
        <f>#REF!*#REF! +#REF! *#REF! +#REF! *#REF! +#REF! *#REF! +#REF! *#REF!</f>
        <v>#REF!</v>
      </c>
      <c r="GHI40" s="167" t="e">
        <f>#REF!*#REF! +#REF! *#REF! +#REF! *#REF! +#REF! *#REF! +#REF! *#REF!</f>
        <v>#REF!</v>
      </c>
      <c r="GHJ40" s="167" t="e">
        <f>#REF!*#REF! +#REF! *#REF! +#REF! *#REF! +#REF! *#REF! +#REF! *#REF!</f>
        <v>#REF!</v>
      </c>
      <c r="GHK40" s="167" t="e">
        <f>#REF!*#REF! +#REF! *#REF! +#REF! *#REF! +#REF! *#REF! +#REF! *#REF!</f>
        <v>#REF!</v>
      </c>
      <c r="GHL40" s="167" t="e">
        <f>#REF!*#REF! +#REF! *#REF! +#REF! *#REF! +#REF! *#REF! +#REF! *#REF!</f>
        <v>#REF!</v>
      </c>
      <c r="GHM40" s="167" t="e">
        <f>#REF!*#REF! +#REF! *#REF! +#REF! *#REF! +#REF! *#REF! +#REF! *#REF!</f>
        <v>#REF!</v>
      </c>
      <c r="GHN40" s="167" t="e">
        <f>#REF!*#REF! +#REF! *#REF! +#REF! *#REF! +#REF! *#REF! +#REF! *#REF!</f>
        <v>#REF!</v>
      </c>
      <c r="GHO40" s="167" t="e">
        <f>#REF!*#REF! +#REF! *#REF! +#REF! *#REF! +#REF! *#REF! +#REF! *#REF!</f>
        <v>#REF!</v>
      </c>
      <c r="GHP40" s="167" t="e">
        <f>#REF!*#REF! +#REF! *#REF! +#REF! *#REF! +#REF! *#REF! +#REF! *#REF!</f>
        <v>#REF!</v>
      </c>
      <c r="GHQ40" s="167" t="e">
        <f>#REF!*#REF! +#REF! *#REF! +#REF! *#REF! +#REF! *#REF! +#REF! *#REF!</f>
        <v>#REF!</v>
      </c>
      <c r="GHR40" s="167" t="e">
        <f>#REF!*#REF! +#REF! *#REF! +#REF! *#REF! +#REF! *#REF! +#REF! *#REF!</f>
        <v>#REF!</v>
      </c>
      <c r="GHS40" s="167" t="e">
        <f>#REF!*#REF! +#REF! *#REF! +#REF! *#REF! +#REF! *#REF! +#REF! *#REF!</f>
        <v>#REF!</v>
      </c>
      <c r="GHT40" s="167" t="e">
        <f>#REF!*#REF! +#REF! *#REF! +#REF! *#REF! +#REF! *#REF! +#REF! *#REF!</f>
        <v>#REF!</v>
      </c>
      <c r="GHU40" s="167" t="e">
        <f>#REF!*#REF! +#REF! *#REF! +#REF! *#REF! +#REF! *#REF! +#REF! *#REF!</f>
        <v>#REF!</v>
      </c>
      <c r="GHV40" s="167" t="e">
        <f>#REF!*#REF! +#REF! *#REF! +#REF! *#REF! +#REF! *#REF! +#REF! *#REF!</f>
        <v>#REF!</v>
      </c>
      <c r="GHW40" s="167" t="e">
        <f>#REF!*#REF! +#REF! *#REF! +#REF! *#REF! +#REF! *#REF! +#REF! *#REF!</f>
        <v>#REF!</v>
      </c>
      <c r="GHX40" s="167" t="e">
        <f>#REF!*#REF! +#REF! *#REF! +#REF! *#REF! +#REF! *#REF! +#REF! *#REF!</f>
        <v>#REF!</v>
      </c>
      <c r="GHY40" s="167" t="e">
        <f>#REF!*#REF! +#REF! *#REF! +#REF! *#REF! +#REF! *#REF! +#REF! *#REF!</f>
        <v>#REF!</v>
      </c>
      <c r="GHZ40" s="167" t="e">
        <f>#REF!*#REF! +#REF! *#REF! +#REF! *#REF! +#REF! *#REF! +#REF! *#REF!</f>
        <v>#REF!</v>
      </c>
      <c r="GIA40" s="167" t="e">
        <f>#REF!*#REF! +#REF! *#REF! +#REF! *#REF! +#REF! *#REF! +#REF! *#REF!</f>
        <v>#REF!</v>
      </c>
      <c r="GIB40" s="167" t="e">
        <f>#REF!*#REF! +#REF! *#REF! +#REF! *#REF! +#REF! *#REF! +#REF! *#REF!</f>
        <v>#REF!</v>
      </c>
      <c r="GIC40" s="167" t="e">
        <f>#REF!*#REF! +#REF! *#REF! +#REF! *#REF! +#REF! *#REF! +#REF! *#REF!</f>
        <v>#REF!</v>
      </c>
      <c r="GID40" s="167" t="e">
        <f>#REF!*#REF! +#REF! *#REF! +#REF! *#REF! +#REF! *#REF! +#REF! *#REF!</f>
        <v>#REF!</v>
      </c>
      <c r="GIE40" s="167" t="e">
        <f>#REF!*#REF! +#REF! *#REF! +#REF! *#REF! +#REF! *#REF! +#REF! *#REF!</f>
        <v>#REF!</v>
      </c>
      <c r="GIF40" s="167" t="e">
        <f>#REF!*#REF! +#REF! *#REF! +#REF! *#REF! +#REF! *#REF! +#REF! *#REF!</f>
        <v>#REF!</v>
      </c>
      <c r="GIG40" s="167" t="e">
        <f>#REF!*#REF! +#REF! *#REF! +#REF! *#REF! +#REF! *#REF! +#REF! *#REF!</f>
        <v>#REF!</v>
      </c>
      <c r="GIH40" s="167" t="e">
        <f>#REF!*#REF! +#REF! *#REF! +#REF! *#REF! +#REF! *#REF! +#REF! *#REF!</f>
        <v>#REF!</v>
      </c>
      <c r="GII40" s="167" t="e">
        <f>#REF!*#REF! +#REF! *#REF! +#REF! *#REF! +#REF! *#REF! +#REF! *#REF!</f>
        <v>#REF!</v>
      </c>
      <c r="GIJ40" s="167" t="e">
        <f>#REF!*#REF! +#REF! *#REF! +#REF! *#REF! +#REF! *#REF! +#REF! *#REF!</f>
        <v>#REF!</v>
      </c>
      <c r="GIK40" s="167" t="e">
        <f>#REF!*#REF! +#REF! *#REF! +#REF! *#REF! +#REF! *#REF! +#REF! *#REF!</f>
        <v>#REF!</v>
      </c>
      <c r="GIL40" s="167" t="e">
        <f>#REF!*#REF! +#REF! *#REF! +#REF! *#REF! +#REF! *#REF! +#REF! *#REF!</f>
        <v>#REF!</v>
      </c>
      <c r="GIM40" s="167" t="e">
        <f>#REF!*#REF! +#REF! *#REF! +#REF! *#REF! +#REF! *#REF! +#REF! *#REF!</f>
        <v>#REF!</v>
      </c>
      <c r="GIN40" s="167" t="e">
        <f>#REF!*#REF! +#REF! *#REF! +#REF! *#REF! +#REF! *#REF! +#REF! *#REF!</f>
        <v>#REF!</v>
      </c>
      <c r="GIO40" s="167" t="e">
        <f>#REF!*#REF! +#REF! *#REF! +#REF! *#REF! +#REF! *#REF! +#REF! *#REF!</f>
        <v>#REF!</v>
      </c>
      <c r="GIP40" s="167" t="e">
        <f>#REF!*#REF! +#REF! *#REF! +#REF! *#REF! +#REF! *#REF! +#REF! *#REF!</f>
        <v>#REF!</v>
      </c>
      <c r="GIQ40" s="167" t="e">
        <f>#REF!*#REF! +#REF! *#REF! +#REF! *#REF! +#REF! *#REF! +#REF! *#REF!</f>
        <v>#REF!</v>
      </c>
      <c r="GIR40" s="167" t="e">
        <f>#REF!*#REF! +#REF! *#REF! +#REF! *#REF! +#REF! *#REF! +#REF! *#REF!</f>
        <v>#REF!</v>
      </c>
      <c r="GIS40" s="167" t="e">
        <f>#REF!*#REF! +#REF! *#REF! +#REF! *#REF! +#REF! *#REF! +#REF! *#REF!</f>
        <v>#REF!</v>
      </c>
      <c r="GIT40" s="167" t="e">
        <f>#REF!*#REF! +#REF! *#REF! +#REF! *#REF! +#REF! *#REF! +#REF! *#REF!</f>
        <v>#REF!</v>
      </c>
      <c r="GIU40" s="167" t="e">
        <f>#REF!*#REF! +#REF! *#REF! +#REF! *#REF! +#REF! *#REF! +#REF! *#REF!</f>
        <v>#REF!</v>
      </c>
      <c r="GIV40" s="167" t="e">
        <f>#REF!*#REF! +#REF! *#REF! +#REF! *#REF! +#REF! *#REF! +#REF! *#REF!</f>
        <v>#REF!</v>
      </c>
      <c r="GIW40" s="167" t="e">
        <f>#REF!*#REF! +#REF! *#REF! +#REF! *#REF! +#REF! *#REF! +#REF! *#REF!</f>
        <v>#REF!</v>
      </c>
      <c r="GIX40" s="167" t="e">
        <f>#REF!*#REF! +#REF! *#REF! +#REF! *#REF! +#REF! *#REF! +#REF! *#REF!</f>
        <v>#REF!</v>
      </c>
      <c r="GIY40" s="167" t="e">
        <f>#REF!*#REF! +#REF! *#REF! +#REF! *#REF! +#REF! *#REF! +#REF! *#REF!</f>
        <v>#REF!</v>
      </c>
      <c r="GIZ40" s="167" t="e">
        <f>#REF!*#REF! +#REF! *#REF! +#REF! *#REF! +#REF! *#REF! +#REF! *#REF!</f>
        <v>#REF!</v>
      </c>
      <c r="GJA40" s="167" t="e">
        <f>#REF!*#REF! +#REF! *#REF! +#REF! *#REF! +#REF! *#REF! +#REF! *#REF!</f>
        <v>#REF!</v>
      </c>
      <c r="GJB40" s="167" t="e">
        <f>#REF!*#REF! +#REF! *#REF! +#REF! *#REF! +#REF! *#REF! +#REF! *#REF!</f>
        <v>#REF!</v>
      </c>
      <c r="GJC40" s="167" t="e">
        <f>#REF!*#REF! +#REF! *#REF! +#REF! *#REF! +#REF! *#REF! +#REF! *#REF!</f>
        <v>#REF!</v>
      </c>
      <c r="GJD40" s="167" t="e">
        <f>#REF!*#REF! +#REF! *#REF! +#REF! *#REF! +#REF! *#REF! +#REF! *#REF!</f>
        <v>#REF!</v>
      </c>
      <c r="GJE40" s="167" t="e">
        <f>#REF!*#REF! +#REF! *#REF! +#REF! *#REF! +#REF! *#REF! +#REF! *#REF!</f>
        <v>#REF!</v>
      </c>
      <c r="GJF40" s="167" t="e">
        <f>#REF!*#REF! +#REF! *#REF! +#REF! *#REF! +#REF! *#REF! +#REF! *#REF!</f>
        <v>#REF!</v>
      </c>
      <c r="GJG40" s="167" t="e">
        <f>#REF!*#REF! +#REF! *#REF! +#REF! *#REF! +#REF! *#REF! +#REF! *#REF!</f>
        <v>#REF!</v>
      </c>
      <c r="GJH40" s="167" t="e">
        <f>#REF!*#REF! +#REF! *#REF! +#REF! *#REF! +#REF! *#REF! +#REF! *#REF!</f>
        <v>#REF!</v>
      </c>
      <c r="GJI40" s="167" t="e">
        <f>#REF!*#REF! +#REF! *#REF! +#REF! *#REF! +#REF! *#REF! +#REF! *#REF!</f>
        <v>#REF!</v>
      </c>
      <c r="GJJ40" s="167" t="e">
        <f>#REF!*#REF! +#REF! *#REF! +#REF! *#REF! +#REF! *#REF! +#REF! *#REF!</f>
        <v>#REF!</v>
      </c>
      <c r="GJK40" s="167" t="e">
        <f>#REF!*#REF! +#REF! *#REF! +#REF! *#REF! +#REF! *#REF! +#REF! *#REF!</f>
        <v>#REF!</v>
      </c>
      <c r="GJL40" s="167" t="e">
        <f>#REF!*#REF! +#REF! *#REF! +#REF! *#REF! +#REF! *#REF! +#REF! *#REF!</f>
        <v>#REF!</v>
      </c>
      <c r="GJM40" s="167" t="e">
        <f>#REF!*#REF! +#REF! *#REF! +#REF! *#REF! +#REF! *#REF! +#REF! *#REF!</f>
        <v>#REF!</v>
      </c>
      <c r="GJN40" s="167" t="e">
        <f>#REF!*#REF! +#REF! *#REF! +#REF! *#REF! +#REF! *#REF! +#REF! *#REF!</f>
        <v>#REF!</v>
      </c>
      <c r="GJO40" s="167" t="e">
        <f>#REF!*#REF! +#REF! *#REF! +#REF! *#REF! +#REF! *#REF! +#REF! *#REF!</f>
        <v>#REF!</v>
      </c>
      <c r="GJP40" s="167" t="e">
        <f>#REF!*#REF! +#REF! *#REF! +#REF! *#REF! +#REF! *#REF! +#REF! *#REF!</f>
        <v>#REF!</v>
      </c>
      <c r="GJQ40" s="167" t="e">
        <f>#REF!*#REF! +#REF! *#REF! +#REF! *#REF! +#REF! *#REF! +#REF! *#REF!</f>
        <v>#REF!</v>
      </c>
      <c r="GJR40" s="167" t="e">
        <f>#REF!*#REF! +#REF! *#REF! +#REF! *#REF! +#REF! *#REF! +#REF! *#REF!</f>
        <v>#REF!</v>
      </c>
      <c r="GJS40" s="167" t="e">
        <f>#REF!*#REF! +#REF! *#REF! +#REF! *#REF! +#REF! *#REF! +#REF! *#REF!</f>
        <v>#REF!</v>
      </c>
      <c r="GJT40" s="167" t="e">
        <f>#REF!*#REF! +#REF! *#REF! +#REF! *#REF! +#REF! *#REF! +#REF! *#REF!</f>
        <v>#REF!</v>
      </c>
      <c r="GJU40" s="167" t="e">
        <f>#REF!*#REF! +#REF! *#REF! +#REF! *#REF! +#REF! *#REF! +#REF! *#REF!</f>
        <v>#REF!</v>
      </c>
      <c r="GJV40" s="167" t="e">
        <f>#REF!*#REF! +#REF! *#REF! +#REF! *#REF! +#REF! *#REF! +#REF! *#REF!</f>
        <v>#REF!</v>
      </c>
      <c r="GJW40" s="167" t="e">
        <f>#REF!*#REF! +#REF! *#REF! +#REF! *#REF! +#REF! *#REF! +#REF! *#REF!</f>
        <v>#REF!</v>
      </c>
      <c r="GJX40" s="167" t="e">
        <f>#REF!*#REF! +#REF! *#REF! +#REF! *#REF! +#REF! *#REF! +#REF! *#REF!</f>
        <v>#REF!</v>
      </c>
      <c r="GJY40" s="167" t="e">
        <f>#REF!*#REF! +#REF! *#REF! +#REF! *#REF! +#REF! *#REF! +#REF! *#REF!</f>
        <v>#REF!</v>
      </c>
      <c r="GJZ40" s="167" t="e">
        <f>#REF!*#REF! +#REF! *#REF! +#REF! *#REF! +#REF! *#REF! +#REF! *#REF!</f>
        <v>#REF!</v>
      </c>
      <c r="GKA40" s="167" t="e">
        <f>#REF!*#REF! +#REF! *#REF! +#REF! *#REF! +#REF! *#REF! +#REF! *#REF!</f>
        <v>#REF!</v>
      </c>
      <c r="GKB40" s="167" t="e">
        <f>#REF!*#REF! +#REF! *#REF! +#REF! *#REF! +#REF! *#REF! +#REF! *#REF!</f>
        <v>#REF!</v>
      </c>
      <c r="GKC40" s="167" t="e">
        <f>#REF!*#REF! +#REF! *#REF! +#REF! *#REF! +#REF! *#REF! +#REF! *#REF!</f>
        <v>#REF!</v>
      </c>
      <c r="GKD40" s="167" t="e">
        <f>#REF!*#REF! +#REF! *#REF! +#REF! *#REF! +#REF! *#REF! +#REF! *#REF!</f>
        <v>#REF!</v>
      </c>
      <c r="GKE40" s="167" t="e">
        <f>#REF!*#REF! +#REF! *#REF! +#REF! *#REF! +#REF! *#REF! +#REF! *#REF!</f>
        <v>#REF!</v>
      </c>
      <c r="GKF40" s="167" t="e">
        <f>#REF!*#REF! +#REF! *#REF! +#REF! *#REF! +#REF! *#REF! +#REF! *#REF!</f>
        <v>#REF!</v>
      </c>
      <c r="GKG40" s="167" t="e">
        <f>#REF!*#REF! +#REF! *#REF! +#REF! *#REF! +#REF! *#REF! +#REF! *#REF!</f>
        <v>#REF!</v>
      </c>
      <c r="GKH40" s="167" t="e">
        <f>#REF!*#REF! +#REF! *#REF! +#REF! *#REF! +#REF! *#REF! +#REF! *#REF!</f>
        <v>#REF!</v>
      </c>
      <c r="GKI40" s="167" t="e">
        <f>#REF!*#REF! +#REF! *#REF! +#REF! *#REF! +#REF! *#REF! +#REF! *#REF!</f>
        <v>#REF!</v>
      </c>
      <c r="GKJ40" s="167" t="e">
        <f>#REF!*#REF! +#REF! *#REF! +#REF! *#REF! +#REF! *#REF! +#REF! *#REF!</f>
        <v>#REF!</v>
      </c>
      <c r="GKK40" s="167" t="e">
        <f>#REF!*#REF! +#REF! *#REF! +#REF! *#REF! +#REF! *#REF! +#REF! *#REF!</f>
        <v>#REF!</v>
      </c>
      <c r="GKL40" s="167" t="e">
        <f>#REF!*#REF! +#REF! *#REF! +#REF! *#REF! +#REF! *#REF! +#REF! *#REF!</f>
        <v>#REF!</v>
      </c>
      <c r="GKM40" s="167" t="e">
        <f>#REF!*#REF! +#REF! *#REF! +#REF! *#REF! +#REF! *#REF! +#REF! *#REF!</f>
        <v>#REF!</v>
      </c>
      <c r="GKN40" s="167" t="e">
        <f>#REF!*#REF! +#REF! *#REF! +#REF! *#REF! +#REF! *#REF! +#REF! *#REF!</f>
        <v>#REF!</v>
      </c>
      <c r="GKO40" s="167" t="e">
        <f>#REF!*#REF! +#REF! *#REF! +#REF! *#REF! +#REF! *#REF! +#REF! *#REF!</f>
        <v>#REF!</v>
      </c>
      <c r="GKP40" s="167" t="e">
        <f>#REF!*#REF! +#REF! *#REF! +#REF! *#REF! +#REF! *#REF! +#REF! *#REF!</f>
        <v>#REF!</v>
      </c>
      <c r="GKQ40" s="167" t="e">
        <f>#REF!*#REF! +#REF! *#REF! +#REF! *#REF! +#REF! *#REF! +#REF! *#REF!</f>
        <v>#REF!</v>
      </c>
      <c r="GKR40" s="167" t="e">
        <f>#REF!*#REF! +#REF! *#REF! +#REF! *#REF! +#REF! *#REF! +#REF! *#REF!</f>
        <v>#REF!</v>
      </c>
      <c r="GKS40" s="167" t="e">
        <f>#REF!*#REF! +#REF! *#REF! +#REF! *#REF! +#REF! *#REF! +#REF! *#REF!</f>
        <v>#REF!</v>
      </c>
      <c r="GKT40" s="167" t="e">
        <f>#REF!*#REF! +#REF! *#REF! +#REF! *#REF! +#REF! *#REF! +#REF! *#REF!</f>
        <v>#REF!</v>
      </c>
      <c r="GKU40" s="167" t="e">
        <f>#REF!*#REF! +#REF! *#REF! +#REF! *#REF! +#REF! *#REF! +#REF! *#REF!</f>
        <v>#REF!</v>
      </c>
      <c r="GKV40" s="167" t="e">
        <f>#REF!*#REF! +#REF! *#REF! +#REF! *#REF! +#REF! *#REF! +#REF! *#REF!</f>
        <v>#REF!</v>
      </c>
      <c r="GKW40" s="167" t="e">
        <f>#REF!*#REF! +#REF! *#REF! +#REF! *#REF! +#REF! *#REF! +#REF! *#REF!</f>
        <v>#REF!</v>
      </c>
      <c r="GKX40" s="167" t="e">
        <f>#REF!*#REF! +#REF! *#REF! +#REF! *#REF! +#REF! *#REF! +#REF! *#REF!</f>
        <v>#REF!</v>
      </c>
      <c r="GKY40" s="167" t="e">
        <f>#REF!*#REF! +#REF! *#REF! +#REF! *#REF! +#REF! *#REF! +#REF! *#REF!</f>
        <v>#REF!</v>
      </c>
      <c r="GKZ40" s="167" t="e">
        <f>#REF!*#REF! +#REF! *#REF! +#REF! *#REF! +#REF! *#REF! +#REF! *#REF!</f>
        <v>#REF!</v>
      </c>
      <c r="GLA40" s="167" t="e">
        <f>#REF!*#REF! +#REF! *#REF! +#REF! *#REF! +#REF! *#REF! +#REF! *#REF!</f>
        <v>#REF!</v>
      </c>
      <c r="GLB40" s="167" t="e">
        <f>#REF!*#REF! +#REF! *#REF! +#REF! *#REF! +#REF! *#REF! +#REF! *#REF!</f>
        <v>#REF!</v>
      </c>
      <c r="GLC40" s="167" t="e">
        <f>#REF!*#REF! +#REF! *#REF! +#REF! *#REF! +#REF! *#REF! +#REF! *#REF!</f>
        <v>#REF!</v>
      </c>
      <c r="GLD40" s="167" t="e">
        <f>#REF!*#REF! +#REF! *#REF! +#REF! *#REF! +#REF! *#REF! +#REF! *#REF!</f>
        <v>#REF!</v>
      </c>
      <c r="GLE40" s="167" t="e">
        <f>#REF!*#REF! +#REF! *#REF! +#REF! *#REF! +#REF! *#REF! +#REF! *#REF!</f>
        <v>#REF!</v>
      </c>
      <c r="GLF40" s="167" t="e">
        <f>#REF!*#REF! +#REF! *#REF! +#REF! *#REF! +#REF! *#REF! +#REF! *#REF!</f>
        <v>#REF!</v>
      </c>
      <c r="GLG40" s="167" t="e">
        <f>#REF!*#REF! +#REF! *#REF! +#REF! *#REF! +#REF! *#REF! +#REF! *#REF!</f>
        <v>#REF!</v>
      </c>
      <c r="GLH40" s="167" t="e">
        <f>#REF!*#REF! +#REF! *#REF! +#REF! *#REF! +#REF! *#REF! +#REF! *#REF!</f>
        <v>#REF!</v>
      </c>
      <c r="GLI40" s="167" t="e">
        <f>#REF!*#REF! +#REF! *#REF! +#REF! *#REF! +#REF! *#REF! +#REF! *#REF!</f>
        <v>#REF!</v>
      </c>
      <c r="GLJ40" s="167" t="e">
        <f>#REF!*#REF! +#REF! *#REF! +#REF! *#REF! +#REF! *#REF! +#REF! *#REF!</f>
        <v>#REF!</v>
      </c>
      <c r="GLK40" s="167" t="e">
        <f>#REF!*#REF! +#REF! *#REF! +#REF! *#REF! +#REF! *#REF! +#REF! *#REF!</f>
        <v>#REF!</v>
      </c>
      <c r="GLL40" s="167" t="e">
        <f>#REF!*#REF! +#REF! *#REF! +#REF! *#REF! +#REF! *#REF! +#REF! *#REF!</f>
        <v>#REF!</v>
      </c>
      <c r="GLM40" s="167" t="e">
        <f>#REF!*#REF! +#REF! *#REF! +#REF! *#REF! +#REF! *#REF! +#REF! *#REF!</f>
        <v>#REF!</v>
      </c>
      <c r="GLN40" s="167" t="e">
        <f>#REF!*#REF! +#REF! *#REF! +#REF! *#REF! +#REF! *#REF! +#REF! *#REF!</f>
        <v>#REF!</v>
      </c>
      <c r="GLO40" s="167" t="e">
        <f>#REF!*#REF! +#REF! *#REF! +#REF! *#REF! +#REF! *#REF! +#REF! *#REF!</f>
        <v>#REF!</v>
      </c>
      <c r="GLP40" s="167" t="e">
        <f>#REF!*#REF! +#REF! *#REF! +#REF! *#REF! +#REF! *#REF! +#REF! *#REF!</f>
        <v>#REF!</v>
      </c>
      <c r="GLQ40" s="167" t="e">
        <f>#REF!*#REF! +#REF! *#REF! +#REF! *#REF! +#REF! *#REF! +#REF! *#REF!</f>
        <v>#REF!</v>
      </c>
      <c r="GLR40" s="167" t="e">
        <f>#REF!*#REF! +#REF! *#REF! +#REF! *#REF! +#REF! *#REF! +#REF! *#REF!</f>
        <v>#REF!</v>
      </c>
      <c r="GLS40" s="167" t="e">
        <f>#REF!*#REF! +#REF! *#REF! +#REF! *#REF! +#REF! *#REF! +#REF! *#REF!</f>
        <v>#REF!</v>
      </c>
      <c r="GLT40" s="167" t="e">
        <f>#REF!*#REF! +#REF! *#REF! +#REF! *#REF! +#REF! *#REF! +#REF! *#REF!</f>
        <v>#REF!</v>
      </c>
      <c r="GLU40" s="167" t="e">
        <f>#REF!*#REF! +#REF! *#REF! +#REF! *#REF! +#REF! *#REF! +#REF! *#REF!</f>
        <v>#REF!</v>
      </c>
      <c r="GLV40" s="167" t="e">
        <f>#REF!*#REF! +#REF! *#REF! +#REF! *#REF! +#REF! *#REF! +#REF! *#REF!</f>
        <v>#REF!</v>
      </c>
      <c r="GLW40" s="167" t="e">
        <f>#REF!*#REF! +#REF! *#REF! +#REF! *#REF! +#REF! *#REF! +#REF! *#REF!</f>
        <v>#REF!</v>
      </c>
      <c r="GLX40" s="167" t="e">
        <f>#REF!*#REF! +#REF! *#REF! +#REF! *#REF! +#REF! *#REF! +#REF! *#REF!</f>
        <v>#REF!</v>
      </c>
      <c r="GLY40" s="167" t="e">
        <f>#REF!*#REF! +#REF! *#REF! +#REF! *#REF! +#REF! *#REF! +#REF! *#REF!</f>
        <v>#REF!</v>
      </c>
      <c r="GLZ40" s="167" t="e">
        <f>#REF!*#REF! +#REF! *#REF! +#REF! *#REF! +#REF! *#REF! +#REF! *#REF!</f>
        <v>#REF!</v>
      </c>
      <c r="GMA40" s="167" t="e">
        <f>#REF!*#REF! +#REF! *#REF! +#REF! *#REF! +#REF! *#REF! +#REF! *#REF!</f>
        <v>#REF!</v>
      </c>
      <c r="GMB40" s="167" t="e">
        <f>#REF!*#REF! +#REF! *#REF! +#REF! *#REF! +#REF! *#REF! +#REF! *#REF!</f>
        <v>#REF!</v>
      </c>
      <c r="GMC40" s="167" t="e">
        <f>#REF!*#REF! +#REF! *#REF! +#REF! *#REF! +#REF! *#REF! +#REF! *#REF!</f>
        <v>#REF!</v>
      </c>
      <c r="GMD40" s="167" t="e">
        <f>#REF!*#REF! +#REF! *#REF! +#REF! *#REF! +#REF! *#REF! +#REF! *#REF!</f>
        <v>#REF!</v>
      </c>
      <c r="GME40" s="167" t="e">
        <f>#REF!*#REF! +#REF! *#REF! +#REF! *#REF! +#REF! *#REF! +#REF! *#REF!</f>
        <v>#REF!</v>
      </c>
      <c r="GMF40" s="167" t="e">
        <f>#REF!*#REF! +#REF! *#REF! +#REF! *#REF! +#REF! *#REF! +#REF! *#REF!</f>
        <v>#REF!</v>
      </c>
      <c r="GMG40" s="167" t="e">
        <f>#REF!*#REF! +#REF! *#REF! +#REF! *#REF! +#REF! *#REF! +#REF! *#REF!</f>
        <v>#REF!</v>
      </c>
      <c r="GMH40" s="167" t="e">
        <f>#REF!*#REF! +#REF! *#REF! +#REF! *#REF! +#REF! *#REF! +#REF! *#REF!</f>
        <v>#REF!</v>
      </c>
      <c r="GMI40" s="167" t="e">
        <f>#REF!*#REF! +#REF! *#REF! +#REF! *#REF! +#REF! *#REF! +#REF! *#REF!</f>
        <v>#REF!</v>
      </c>
      <c r="GMJ40" s="167" t="e">
        <f>#REF!*#REF! +#REF! *#REF! +#REF! *#REF! +#REF! *#REF! +#REF! *#REF!</f>
        <v>#REF!</v>
      </c>
      <c r="GMK40" s="167" t="e">
        <f>#REF!*#REF! +#REF! *#REF! +#REF! *#REF! +#REF! *#REF! +#REF! *#REF!</f>
        <v>#REF!</v>
      </c>
      <c r="GML40" s="167" t="e">
        <f>#REF!*#REF! +#REF! *#REF! +#REF! *#REF! +#REF! *#REF! +#REF! *#REF!</f>
        <v>#REF!</v>
      </c>
      <c r="GMM40" s="167" t="e">
        <f>#REF!*#REF! +#REF! *#REF! +#REF! *#REF! +#REF! *#REF! +#REF! *#REF!</f>
        <v>#REF!</v>
      </c>
      <c r="GMN40" s="167" t="e">
        <f>#REF!*#REF! +#REF! *#REF! +#REF! *#REF! +#REF! *#REF! +#REF! *#REF!</f>
        <v>#REF!</v>
      </c>
      <c r="GMO40" s="167" t="e">
        <f>#REF!*#REF! +#REF! *#REF! +#REF! *#REF! +#REF! *#REF! +#REF! *#REF!</f>
        <v>#REF!</v>
      </c>
      <c r="GMP40" s="167" t="e">
        <f>#REF!*#REF! +#REF! *#REF! +#REF! *#REF! +#REF! *#REF! +#REF! *#REF!</f>
        <v>#REF!</v>
      </c>
      <c r="GMQ40" s="167" t="e">
        <f>#REF!*#REF! +#REF! *#REF! +#REF! *#REF! +#REF! *#REF! +#REF! *#REF!</f>
        <v>#REF!</v>
      </c>
      <c r="GMR40" s="167" t="e">
        <f>#REF!*#REF! +#REF! *#REF! +#REF! *#REF! +#REF! *#REF! +#REF! *#REF!</f>
        <v>#REF!</v>
      </c>
      <c r="GMS40" s="167" t="e">
        <f>#REF!*#REF! +#REF! *#REF! +#REF! *#REF! +#REF! *#REF! +#REF! *#REF!</f>
        <v>#REF!</v>
      </c>
      <c r="GMT40" s="167" t="e">
        <f>#REF!*#REF! +#REF! *#REF! +#REF! *#REF! +#REF! *#REF! +#REF! *#REF!</f>
        <v>#REF!</v>
      </c>
      <c r="GMU40" s="167" t="e">
        <f>#REF!*#REF! +#REF! *#REF! +#REF! *#REF! +#REF! *#REF! +#REF! *#REF!</f>
        <v>#REF!</v>
      </c>
      <c r="GMV40" s="167" t="e">
        <f>#REF!*#REF! +#REF! *#REF! +#REF! *#REF! +#REF! *#REF! +#REF! *#REF!</f>
        <v>#REF!</v>
      </c>
      <c r="GMW40" s="167" t="e">
        <f>#REF!*#REF! +#REF! *#REF! +#REF! *#REF! +#REF! *#REF! +#REF! *#REF!</f>
        <v>#REF!</v>
      </c>
      <c r="GMX40" s="167" t="e">
        <f>#REF!*#REF! +#REF! *#REF! +#REF! *#REF! +#REF! *#REF! +#REF! *#REF!</f>
        <v>#REF!</v>
      </c>
      <c r="GMY40" s="167" t="e">
        <f>#REF!*#REF! +#REF! *#REF! +#REF! *#REF! +#REF! *#REF! +#REF! *#REF!</f>
        <v>#REF!</v>
      </c>
      <c r="GMZ40" s="167" t="e">
        <f>#REF!*#REF! +#REF! *#REF! +#REF! *#REF! +#REF! *#REF! +#REF! *#REF!</f>
        <v>#REF!</v>
      </c>
      <c r="GNA40" s="167" t="e">
        <f>#REF!*#REF! +#REF! *#REF! +#REF! *#REF! +#REF! *#REF! +#REF! *#REF!</f>
        <v>#REF!</v>
      </c>
      <c r="GNB40" s="167" t="e">
        <f>#REF!*#REF! +#REF! *#REF! +#REF! *#REF! +#REF! *#REF! +#REF! *#REF!</f>
        <v>#REF!</v>
      </c>
      <c r="GNC40" s="167" t="e">
        <f>#REF!*#REF! +#REF! *#REF! +#REF! *#REF! +#REF! *#REF! +#REF! *#REF!</f>
        <v>#REF!</v>
      </c>
      <c r="GND40" s="167" t="e">
        <f>#REF!*#REF! +#REF! *#REF! +#REF! *#REF! +#REF! *#REF! +#REF! *#REF!</f>
        <v>#REF!</v>
      </c>
      <c r="GNE40" s="167" t="e">
        <f>#REF!*#REF! +#REF! *#REF! +#REF! *#REF! +#REF! *#REF! +#REF! *#REF!</f>
        <v>#REF!</v>
      </c>
      <c r="GNF40" s="167" t="e">
        <f>#REF!*#REF! +#REF! *#REF! +#REF! *#REF! +#REF! *#REF! +#REF! *#REF!</f>
        <v>#REF!</v>
      </c>
      <c r="GNG40" s="167" t="e">
        <f>#REF!*#REF! +#REF! *#REF! +#REF! *#REF! +#REF! *#REF! +#REF! *#REF!</f>
        <v>#REF!</v>
      </c>
      <c r="GNH40" s="167" t="e">
        <f>#REF!*#REF! +#REF! *#REF! +#REF! *#REF! +#REF! *#REF! +#REF! *#REF!</f>
        <v>#REF!</v>
      </c>
      <c r="GNI40" s="167" t="e">
        <f>#REF!*#REF! +#REF! *#REF! +#REF! *#REF! +#REF! *#REF! +#REF! *#REF!</f>
        <v>#REF!</v>
      </c>
      <c r="GNJ40" s="167" t="e">
        <f>#REF!*#REF! +#REF! *#REF! +#REF! *#REF! +#REF! *#REF! +#REF! *#REF!</f>
        <v>#REF!</v>
      </c>
      <c r="GNK40" s="167" t="e">
        <f>#REF!*#REF! +#REF! *#REF! +#REF! *#REF! +#REF! *#REF! +#REF! *#REF!</f>
        <v>#REF!</v>
      </c>
      <c r="GNL40" s="167" t="e">
        <f>#REF!*#REF! +#REF! *#REF! +#REF! *#REF! +#REF! *#REF! +#REF! *#REF!</f>
        <v>#REF!</v>
      </c>
      <c r="GNM40" s="167" t="e">
        <f>#REF!*#REF! +#REF! *#REF! +#REF! *#REF! +#REF! *#REF! +#REF! *#REF!</f>
        <v>#REF!</v>
      </c>
      <c r="GNN40" s="167" t="e">
        <f>#REF!*#REF! +#REF! *#REF! +#REF! *#REF! +#REF! *#REF! +#REF! *#REF!</f>
        <v>#REF!</v>
      </c>
      <c r="GNO40" s="167" t="e">
        <f>#REF!*#REF! +#REF! *#REF! +#REF! *#REF! +#REF! *#REF! +#REF! *#REF!</f>
        <v>#REF!</v>
      </c>
      <c r="GNP40" s="167" t="e">
        <f>#REF!*#REF! +#REF! *#REF! +#REF! *#REF! +#REF! *#REF! +#REF! *#REF!</f>
        <v>#REF!</v>
      </c>
      <c r="GNQ40" s="167" t="e">
        <f>#REF!*#REF! +#REF! *#REF! +#REF! *#REF! +#REF! *#REF! +#REF! *#REF!</f>
        <v>#REF!</v>
      </c>
      <c r="GNR40" s="167" t="e">
        <f>#REF!*#REF! +#REF! *#REF! +#REF! *#REF! +#REF! *#REF! +#REF! *#REF!</f>
        <v>#REF!</v>
      </c>
      <c r="GNS40" s="167" t="e">
        <f>#REF!*#REF! +#REF! *#REF! +#REF! *#REF! +#REF! *#REF! +#REF! *#REF!</f>
        <v>#REF!</v>
      </c>
      <c r="GNT40" s="167" t="e">
        <f>#REF!*#REF! +#REF! *#REF! +#REF! *#REF! +#REF! *#REF! +#REF! *#REF!</f>
        <v>#REF!</v>
      </c>
      <c r="GNU40" s="167" t="e">
        <f>#REF!*#REF! +#REF! *#REF! +#REF! *#REF! +#REF! *#REF! +#REF! *#REF!</f>
        <v>#REF!</v>
      </c>
      <c r="GNV40" s="167" t="e">
        <f>#REF!*#REF! +#REF! *#REF! +#REF! *#REF! +#REF! *#REF! +#REF! *#REF!</f>
        <v>#REF!</v>
      </c>
      <c r="GNW40" s="167" t="e">
        <f>#REF!*#REF! +#REF! *#REF! +#REF! *#REF! +#REF! *#REF! +#REF! *#REF!</f>
        <v>#REF!</v>
      </c>
      <c r="GNX40" s="167" t="e">
        <f>#REF!*#REF! +#REF! *#REF! +#REF! *#REF! +#REF! *#REF! +#REF! *#REF!</f>
        <v>#REF!</v>
      </c>
      <c r="GNY40" s="167" t="e">
        <f>#REF!*#REF! +#REF! *#REF! +#REF! *#REF! +#REF! *#REF! +#REF! *#REF!</f>
        <v>#REF!</v>
      </c>
      <c r="GNZ40" s="167" t="e">
        <f>#REF!*#REF! +#REF! *#REF! +#REF! *#REF! +#REF! *#REF! +#REF! *#REF!</f>
        <v>#REF!</v>
      </c>
      <c r="GOA40" s="167" t="e">
        <f>#REF!*#REF! +#REF! *#REF! +#REF! *#REF! +#REF! *#REF! +#REF! *#REF!</f>
        <v>#REF!</v>
      </c>
      <c r="GOB40" s="167" t="e">
        <f>#REF!*#REF! +#REF! *#REF! +#REF! *#REF! +#REF! *#REF! +#REF! *#REF!</f>
        <v>#REF!</v>
      </c>
      <c r="GOC40" s="167" t="e">
        <f>#REF!*#REF! +#REF! *#REF! +#REF! *#REF! +#REF! *#REF! +#REF! *#REF!</f>
        <v>#REF!</v>
      </c>
      <c r="GOD40" s="167" t="e">
        <f>#REF!*#REF! +#REF! *#REF! +#REF! *#REF! +#REF! *#REF! +#REF! *#REF!</f>
        <v>#REF!</v>
      </c>
      <c r="GOE40" s="167" t="e">
        <f>#REF!*#REF! +#REF! *#REF! +#REF! *#REF! +#REF! *#REF! +#REF! *#REF!</f>
        <v>#REF!</v>
      </c>
      <c r="GOF40" s="167" t="e">
        <f>#REF!*#REF! +#REF! *#REF! +#REF! *#REF! +#REF! *#REF! +#REF! *#REF!</f>
        <v>#REF!</v>
      </c>
      <c r="GOG40" s="167" t="e">
        <f>#REF!*#REF! +#REF! *#REF! +#REF! *#REF! +#REF! *#REF! +#REF! *#REF!</f>
        <v>#REF!</v>
      </c>
      <c r="GOH40" s="167" t="e">
        <f>#REF!*#REF! +#REF! *#REF! +#REF! *#REF! +#REF! *#REF! +#REF! *#REF!</f>
        <v>#REF!</v>
      </c>
      <c r="GOI40" s="167" t="e">
        <f>#REF!*#REF! +#REF! *#REF! +#REF! *#REF! +#REF! *#REF! +#REF! *#REF!</f>
        <v>#REF!</v>
      </c>
      <c r="GOJ40" s="167" t="e">
        <f>#REF!*#REF! +#REF! *#REF! +#REF! *#REF! +#REF! *#REF! +#REF! *#REF!</f>
        <v>#REF!</v>
      </c>
      <c r="GOK40" s="167" t="e">
        <f>#REF!*#REF! +#REF! *#REF! +#REF! *#REF! +#REF! *#REF! +#REF! *#REF!</f>
        <v>#REF!</v>
      </c>
      <c r="GOL40" s="167" t="e">
        <f>#REF!*#REF! +#REF! *#REF! +#REF! *#REF! +#REF! *#REF! +#REF! *#REF!</f>
        <v>#REF!</v>
      </c>
      <c r="GOM40" s="167" t="e">
        <f>#REF!*#REF! +#REF! *#REF! +#REF! *#REF! +#REF! *#REF! +#REF! *#REF!</f>
        <v>#REF!</v>
      </c>
      <c r="GON40" s="167" t="e">
        <f>#REF!*#REF! +#REF! *#REF! +#REF! *#REF! +#REF! *#REF! +#REF! *#REF!</f>
        <v>#REF!</v>
      </c>
      <c r="GOO40" s="167" t="e">
        <f>#REF!*#REF! +#REF! *#REF! +#REF! *#REF! +#REF! *#REF! +#REF! *#REF!</f>
        <v>#REF!</v>
      </c>
      <c r="GOP40" s="167" t="e">
        <f>#REF!*#REF! +#REF! *#REF! +#REF! *#REF! +#REF! *#REF! +#REF! *#REF!</f>
        <v>#REF!</v>
      </c>
      <c r="GOQ40" s="167" t="e">
        <f>#REF!*#REF! +#REF! *#REF! +#REF! *#REF! +#REF! *#REF! +#REF! *#REF!</f>
        <v>#REF!</v>
      </c>
      <c r="GOR40" s="167" t="e">
        <f>#REF!*#REF! +#REF! *#REF! +#REF! *#REF! +#REF! *#REF! +#REF! *#REF!</f>
        <v>#REF!</v>
      </c>
      <c r="GOS40" s="167" t="e">
        <f>#REF!*#REF! +#REF! *#REF! +#REF! *#REF! +#REF! *#REF! +#REF! *#REF!</f>
        <v>#REF!</v>
      </c>
      <c r="GOT40" s="167" t="e">
        <f>#REF!*#REF! +#REF! *#REF! +#REF! *#REF! +#REF! *#REF! +#REF! *#REF!</f>
        <v>#REF!</v>
      </c>
      <c r="GOU40" s="167" t="e">
        <f>#REF!*#REF! +#REF! *#REF! +#REF! *#REF! +#REF! *#REF! +#REF! *#REF!</f>
        <v>#REF!</v>
      </c>
      <c r="GOV40" s="167" t="e">
        <f>#REF!*#REF! +#REF! *#REF! +#REF! *#REF! +#REF! *#REF! +#REF! *#REF!</f>
        <v>#REF!</v>
      </c>
      <c r="GOW40" s="167" t="e">
        <f>#REF!*#REF! +#REF! *#REF! +#REF! *#REF! +#REF! *#REF! +#REF! *#REF!</f>
        <v>#REF!</v>
      </c>
      <c r="GOX40" s="167" t="e">
        <f>#REF!*#REF! +#REF! *#REF! +#REF! *#REF! +#REF! *#REF! +#REF! *#REF!</f>
        <v>#REF!</v>
      </c>
      <c r="GOY40" s="167" t="e">
        <f>#REF!*#REF! +#REF! *#REF! +#REF! *#REF! +#REF! *#REF! +#REF! *#REF!</f>
        <v>#REF!</v>
      </c>
      <c r="GOZ40" s="167" t="e">
        <f>#REF!*#REF! +#REF! *#REF! +#REF! *#REF! +#REF! *#REF! +#REF! *#REF!</f>
        <v>#REF!</v>
      </c>
      <c r="GPA40" s="167" t="e">
        <f>#REF!*#REF! +#REF! *#REF! +#REF! *#REF! +#REF! *#REF! +#REF! *#REF!</f>
        <v>#REF!</v>
      </c>
      <c r="GPB40" s="167" t="e">
        <f>#REF!*#REF! +#REF! *#REF! +#REF! *#REF! +#REF! *#REF! +#REF! *#REF!</f>
        <v>#REF!</v>
      </c>
      <c r="GPC40" s="167" t="e">
        <f>#REF!*#REF! +#REF! *#REF! +#REF! *#REF! +#REF! *#REF! +#REF! *#REF!</f>
        <v>#REF!</v>
      </c>
      <c r="GPD40" s="167" t="e">
        <f>#REF!*#REF! +#REF! *#REF! +#REF! *#REF! +#REF! *#REF! +#REF! *#REF!</f>
        <v>#REF!</v>
      </c>
      <c r="GPE40" s="167" t="e">
        <f>#REF!*#REF! +#REF! *#REF! +#REF! *#REF! +#REF! *#REF! +#REF! *#REF!</f>
        <v>#REF!</v>
      </c>
      <c r="GPF40" s="167" t="e">
        <f>#REF!*#REF! +#REF! *#REF! +#REF! *#REF! +#REF! *#REF! +#REF! *#REF!</f>
        <v>#REF!</v>
      </c>
      <c r="GPG40" s="167" t="e">
        <f>#REF!*#REF! +#REF! *#REF! +#REF! *#REF! +#REF! *#REF! +#REF! *#REF!</f>
        <v>#REF!</v>
      </c>
      <c r="GPH40" s="167" t="e">
        <f>#REF!*#REF! +#REF! *#REF! +#REF! *#REF! +#REF! *#REF! +#REF! *#REF!</f>
        <v>#REF!</v>
      </c>
      <c r="GPI40" s="167" t="e">
        <f>#REF!*#REF! +#REF! *#REF! +#REF! *#REF! +#REF! *#REF! +#REF! *#REF!</f>
        <v>#REF!</v>
      </c>
      <c r="GPJ40" s="167" t="e">
        <f>#REF!*#REF! +#REF! *#REF! +#REF! *#REF! +#REF! *#REF! +#REF! *#REF!</f>
        <v>#REF!</v>
      </c>
      <c r="GPK40" s="167" t="e">
        <f>#REF!*#REF! +#REF! *#REF! +#REF! *#REF! +#REF! *#REF! +#REF! *#REF!</f>
        <v>#REF!</v>
      </c>
      <c r="GPL40" s="167" t="e">
        <f>#REF!*#REF! +#REF! *#REF! +#REF! *#REF! +#REF! *#REF! +#REF! *#REF!</f>
        <v>#REF!</v>
      </c>
      <c r="GPM40" s="167" t="e">
        <f>#REF!*#REF! +#REF! *#REF! +#REF! *#REF! +#REF! *#REF! +#REF! *#REF!</f>
        <v>#REF!</v>
      </c>
      <c r="GPN40" s="167" t="e">
        <f>#REF!*#REF! +#REF! *#REF! +#REF! *#REF! +#REF! *#REF! +#REF! *#REF!</f>
        <v>#REF!</v>
      </c>
      <c r="GPO40" s="167" t="e">
        <f>#REF!*#REF! +#REF! *#REF! +#REF! *#REF! +#REF! *#REF! +#REF! *#REF!</f>
        <v>#REF!</v>
      </c>
      <c r="GPP40" s="167" t="e">
        <f>#REF!*#REF! +#REF! *#REF! +#REF! *#REF! +#REF! *#REF! +#REF! *#REF!</f>
        <v>#REF!</v>
      </c>
      <c r="GPQ40" s="167" t="e">
        <f>#REF!*#REF! +#REF! *#REF! +#REF! *#REF! +#REF! *#REF! +#REF! *#REF!</f>
        <v>#REF!</v>
      </c>
      <c r="GPR40" s="167" t="e">
        <f>#REF!*#REF! +#REF! *#REF! +#REF! *#REF! +#REF! *#REF! +#REF! *#REF!</f>
        <v>#REF!</v>
      </c>
      <c r="GPS40" s="167" t="e">
        <f>#REF!*#REF! +#REF! *#REF! +#REF! *#REF! +#REF! *#REF! +#REF! *#REF!</f>
        <v>#REF!</v>
      </c>
      <c r="GPT40" s="167" t="e">
        <f>#REF!*#REF! +#REF! *#REF! +#REF! *#REF! +#REF! *#REF! +#REF! *#REF!</f>
        <v>#REF!</v>
      </c>
      <c r="GPU40" s="167" t="e">
        <f>#REF!*#REF! +#REF! *#REF! +#REF! *#REF! +#REF! *#REF! +#REF! *#REF!</f>
        <v>#REF!</v>
      </c>
      <c r="GPV40" s="167" t="e">
        <f>#REF!*#REF! +#REF! *#REF! +#REF! *#REF! +#REF! *#REF! +#REF! *#REF!</f>
        <v>#REF!</v>
      </c>
      <c r="GPW40" s="167" t="e">
        <f>#REF!*#REF! +#REF! *#REF! +#REF! *#REF! +#REF! *#REF! +#REF! *#REF!</f>
        <v>#REF!</v>
      </c>
      <c r="GPX40" s="167" t="e">
        <f>#REF!*#REF! +#REF! *#REF! +#REF! *#REF! +#REF! *#REF! +#REF! *#REF!</f>
        <v>#REF!</v>
      </c>
      <c r="GPY40" s="167" t="e">
        <f>#REF!*#REF! +#REF! *#REF! +#REF! *#REF! +#REF! *#REF! +#REF! *#REF!</f>
        <v>#REF!</v>
      </c>
      <c r="GPZ40" s="167" t="e">
        <f>#REF!*#REF! +#REF! *#REF! +#REF! *#REF! +#REF! *#REF! +#REF! *#REF!</f>
        <v>#REF!</v>
      </c>
      <c r="GQA40" s="167" t="e">
        <f>#REF!*#REF! +#REF! *#REF! +#REF! *#REF! +#REF! *#REF! +#REF! *#REF!</f>
        <v>#REF!</v>
      </c>
      <c r="GQB40" s="167" t="e">
        <f>#REF!*#REF! +#REF! *#REF! +#REF! *#REF! +#REF! *#REF! +#REF! *#REF!</f>
        <v>#REF!</v>
      </c>
      <c r="GQC40" s="167" t="e">
        <f>#REF!*#REF! +#REF! *#REF! +#REF! *#REF! +#REF! *#REF! +#REF! *#REF!</f>
        <v>#REF!</v>
      </c>
      <c r="GQD40" s="167" t="e">
        <f>#REF!*#REF! +#REF! *#REF! +#REF! *#REF! +#REF! *#REF! +#REF! *#REF!</f>
        <v>#REF!</v>
      </c>
      <c r="GQE40" s="167" t="e">
        <f>#REF!*#REF! +#REF! *#REF! +#REF! *#REF! +#REF! *#REF! +#REF! *#REF!</f>
        <v>#REF!</v>
      </c>
      <c r="GQF40" s="167" t="e">
        <f>#REF!*#REF! +#REF! *#REF! +#REF! *#REF! +#REF! *#REF! +#REF! *#REF!</f>
        <v>#REF!</v>
      </c>
      <c r="GQG40" s="167" t="e">
        <f>#REF!*#REF! +#REF! *#REF! +#REF! *#REF! +#REF! *#REF! +#REF! *#REF!</f>
        <v>#REF!</v>
      </c>
      <c r="GQH40" s="167" t="e">
        <f>#REF!*#REF! +#REF! *#REF! +#REF! *#REF! +#REF! *#REF! +#REF! *#REF!</f>
        <v>#REF!</v>
      </c>
      <c r="GQI40" s="167" t="e">
        <f>#REF!*#REF! +#REF! *#REF! +#REF! *#REF! +#REF! *#REF! +#REF! *#REF!</f>
        <v>#REF!</v>
      </c>
      <c r="GQJ40" s="167" t="e">
        <f>#REF!*#REF! +#REF! *#REF! +#REF! *#REF! +#REF! *#REF! +#REF! *#REF!</f>
        <v>#REF!</v>
      </c>
      <c r="GQK40" s="167" t="e">
        <f>#REF!*#REF! +#REF! *#REF! +#REF! *#REF! +#REF! *#REF! +#REF! *#REF!</f>
        <v>#REF!</v>
      </c>
      <c r="GQL40" s="167" t="e">
        <f>#REF!*#REF! +#REF! *#REF! +#REF! *#REF! +#REF! *#REF! +#REF! *#REF!</f>
        <v>#REF!</v>
      </c>
      <c r="GQM40" s="167" t="e">
        <f>#REF!*#REF! +#REF! *#REF! +#REF! *#REF! +#REF! *#REF! +#REF! *#REF!</f>
        <v>#REF!</v>
      </c>
      <c r="GQN40" s="167" t="e">
        <f>#REF!*#REF! +#REF! *#REF! +#REF! *#REF! +#REF! *#REF! +#REF! *#REF!</f>
        <v>#REF!</v>
      </c>
      <c r="GQO40" s="167" t="e">
        <f>#REF!*#REF! +#REF! *#REF! +#REF! *#REF! +#REF! *#REF! +#REF! *#REF!</f>
        <v>#REF!</v>
      </c>
      <c r="GQP40" s="167" t="e">
        <f>#REF!*#REF! +#REF! *#REF! +#REF! *#REF! +#REF! *#REF! +#REF! *#REF!</f>
        <v>#REF!</v>
      </c>
      <c r="GQQ40" s="167" t="e">
        <f>#REF!*#REF! +#REF! *#REF! +#REF! *#REF! +#REF! *#REF! +#REF! *#REF!</f>
        <v>#REF!</v>
      </c>
      <c r="GQR40" s="167" t="e">
        <f>#REF!*#REF! +#REF! *#REF! +#REF! *#REF! +#REF! *#REF! +#REF! *#REF!</f>
        <v>#REF!</v>
      </c>
      <c r="GQS40" s="167" t="e">
        <f>#REF!*#REF! +#REF! *#REF! +#REF! *#REF! +#REF! *#REF! +#REF! *#REF!</f>
        <v>#REF!</v>
      </c>
      <c r="GQT40" s="167" t="e">
        <f>#REF!*#REF! +#REF! *#REF! +#REF! *#REF! +#REF! *#REF! +#REF! *#REF!</f>
        <v>#REF!</v>
      </c>
      <c r="GQU40" s="167" t="e">
        <f>#REF!*#REF! +#REF! *#REF! +#REF! *#REF! +#REF! *#REF! +#REF! *#REF!</f>
        <v>#REF!</v>
      </c>
      <c r="GQV40" s="167" t="e">
        <f>#REF!*#REF! +#REF! *#REF! +#REF! *#REF! +#REF! *#REF! +#REF! *#REF!</f>
        <v>#REF!</v>
      </c>
      <c r="GQW40" s="167" t="e">
        <f>#REF!*#REF! +#REF! *#REF! +#REF! *#REF! +#REF! *#REF! +#REF! *#REF!</f>
        <v>#REF!</v>
      </c>
      <c r="GQX40" s="167" t="e">
        <f>#REF!*#REF! +#REF! *#REF! +#REF! *#REF! +#REF! *#REF! +#REF! *#REF!</f>
        <v>#REF!</v>
      </c>
      <c r="GQY40" s="167" t="e">
        <f>#REF!*#REF! +#REF! *#REF! +#REF! *#REF! +#REF! *#REF! +#REF! *#REF!</f>
        <v>#REF!</v>
      </c>
      <c r="GQZ40" s="167" t="e">
        <f>#REF!*#REF! +#REF! *#REF! +#REF! *#REF! +#REF! *#REF! +#REF! *#REF!</f>
        <v>#REF!</v>
      </c>
      <c r="GRA40" s="167" t="e">
        <f>#REF!*#REF! +#REF! *#REF! +#REF! *#REF! +#REF! *#REF! +#REF! *#REF!</f>
        <v>#REF!</v>
      </c>
      <c r="GRB40" s="167" t="e">
        <f>#REF!*#REF! +#REF! *#REF! +#REF! *#REF! +#REF! *#REF! +#REF! *#REF!</f>
        <v>#REF!</v>
      </c>
      <c r="GRC40" s="167" t="e">
        <f>#REF!*#REF! +#REF! *#REF! +#REF! *#REF! +#REF! *#REF! +#REF! *#REF!</f>
        <v>#REF!</v>
      </c>
      <c r="GRD40" s="167" t="e">
        <f>#REF!*#REF! +#REF! *#REF! +#REF! *#REF! +#REF! *#REF! +#REF! *#REF!</f>
        <v>#REF!</v>
      </c>
      <c r="GRE40" s="167" t="e">
        <f>#REF!*#REF! +#REF! *#REF! +#REF! *#REF! +#REF! *#REF! +#REF! *#REF!</f>
        <v>#REF!</v>
      </c>
      <c r="GRF40" s="167" t="e">
        <f>#REF!*#REF! +#REF! *#REF! +#REF! *#REF! +#REF! *#REF! +#REF! *#REF!</f>
        <v>#REF!</v>
      </c>
      <c r="GRG40" s="167" t="e">
        <f>#REF!*#REF! +#REF! *#REF! +#REF! *#REF! +#REF! *#REF! +#REF! *#REF!</f>
        <v>#REF!</v>
      </c>
      <c r="GRH40" s="167" t="e">
        <f>#REF!*#REF! +#REF! *#REF! +#REF! *#REF! +#REF! *#REF! +#REF! *#REF!</f>
        <v>#REF!</v>
      </c>
      <c r="GRI40" s="167" t="e">
        <f>#REF!*#REF! +#REF! *#REF! +#REF! *#REF! +#REF! *#REF! +#REF! *#REF!</f>
        <v>#REF!</v>
      </c>
      <c r="GRJ40" s="167" t="e">
        <f>#REF!*#REF! +#REF! *#REF! +#REF! *#REF! +#REF! *#REF! +#REF! *#REF!</f>
        <v>#REF!</v>
      </c>
      <c r="GRK40" s="167" t="e">
        <f>#REF!*#REF! +#REF! *#REF! +#REF! *#REF! +#REF! *#REF! +#REF! *#REF!</f>
        <v>#REF!</v>
      </c>
      <c r="GRL40" s="167" t="e">
        <f>#REF!*#REF! +#REF! *#REF! +#REF! *#REF! +#REF! *#REF! +#REF! *#REF!</f>
        <v>#REF!</v>
      </c>
      <c r="GRM40" s="167" t="e">
        <f>#REF!*#REF! +#REF! *#REF! +#REF! *#REF! +#REF! *#REF! +#REF! *#REF!</f>
        <v>#REF!</v>
      </c>
      <c r="GRN40" s="167" t="e">
        <f>#REF!*#REF! +#REF! *#REF! +#REF! *#REF! +#REF! *#REF! +#REF! *#REF!</f>
        <v>#REF!</v>
      </c>
      <c r="GRO40" s="167" t="e">
        <f>#REF!*#REF! +#REF! *#REF! +#REF! *#REF! +#REF! *#REF! +#REF! *#REF!</f>
        <v>#REF!</v>
      </c>
      <c r="GRP40" s="167" t="e">
        <f>#REF!*#REF! +#REF! *#REF! +#REF! *#REF! +#REF! *#REF! +#REF! *#REF!</f>
        <v>#REF!</v>
      </c>
      <c r="GRQ40" s="167" t="e">
        <f>#REF!*#REF! +#REF! *#REF! +#REF! *#REF! +#REF! *#REF! +#REF! *#REF!</f>
        <v>#REF!</v>
      </c>
      <c r="GRR40" s="167" t="e">
        <f>#REF!*#REF! +#REF! *#REF! +#REF! *#REF! +#REF! *#REF! +#REF! *#REF!</f>
        <v>#REF!</v>
      </c>
      <c r="GRS40" s="167" t="e">
        <f>#REF!*#REF! +#REF! *#REF! +#REF! *#REF! +#REF! *#REF! +#REF! *#REF!</f>
        <v>#REF!</v>
      </c>
      <c r="GRT40" s="167" t="e">
        <f>#REF!*#REF! +#REF! *#REF! +#REF! *#REF! +#REF! *#REF! +#REF! *#REF!</f>
        <v>#REF!</v>
      </c>
      <c r="GRU40" s="167" t="e">
        <f>#REF!*#REF! +#REF! *#REF! +#REF! *#REF! +#REF! *#REF! +#REF! *#REF!</f>
        <v>#REF!</v>
      </c>
      <c r="GRV40" s="167" t="e">
        <f>#REF!*#REF! +#REF! *#REF! +#REF! *#REF! +#REF! *#REF! +#REF! *#REF!</f>
        <v>#REF!</v>
      </c>
      <c r="GRW40" s="167" t="e">
        <f>#REF!*#REF! +#REF! *#REF! +#REF! *#REF! +#REF! *#REF! +#REF! *#REF!</f>
        <v>#REF!</v>
      </c>
      <c r="GRX40" s="167" t="e">
        <f>#REF!*#REF! +#REF! *#REF! +#REF! *#REF! +#REF! *#REF! +#REF! *#REF!</f>
        <v>#REF!</v>
      </c>
      <c r="GRY40" s="167" t="e">
        <f>#REF!*#REF! +#REF! *#REF! +#REF! *#REF! +#REF! *#REF! +#REF! *#REF!</f>
        <v>#REF!</v>
      </c>
      <c r="GRZ40" s="167" t="e">
        <f>#REF!*#REF! +#REF! *#REF! +#REF! *#REF! +#REF! *#REF! +#REF! *#REF!</f>
        <v>#REF!</v>
      </c>
      <c r="GSA40" s="167" t="e">
        <f>#REF!*#REF! +#REF! *#REF! +#REF! *#REF! +#REF! *#REF! +#REF! *#REF!</f>
        <v>#REF!</v>
      </c>
      <c r="GSB40" s="167" t="e">
        <f>#REF!*#REF! +#REF! *#REF! +#REF! *#REF! +#REF! *#REF! +#REF! *#REF!</f>
        <v>#REF!</v>
      </c>
      <c r="GSC40" s="167" t="e">
        <f>#REF!*#REF! +#REF! *#REF! +#REF! *#REF! +#REF! *#REF! +#REF! *#REF!</f>
        <v>#REF!</v>
      </c>
      <c r="GSD40" s="167" t="e">
        <f>#REF!*#REF! +#REF! *#REF! +#REF! *#REF! +#REF! *#REF! +#REF! *#REF!</f>
        <v>#REF!</v>
      </c>
      <c r="GSE40" s="167" t="e">
        <f>#REF!*#REF! +#REF! *#REF! +#REF! *#REF! +#REF! *#REF! +#REF! *#REF!</f>
        <v>#REF!</v>
      </c>
      <c r="GSF40" s="167" t="e">
        <f>#REF!*#REF! +#REF! *#REF! +#REF! *#REF! +#REF! *#REF! +#REF! *#REF!</f>
        <v>#REF!</v>
      </c>
      <c r="GSG40" s="167" t="e">
        <f>#REF!*#REF! +#REF! *#REF! +#REF! *#REF! +#REF! *#REF! +#REF! *#REF!</f>
        <v>#REF!</v>
      </c>
      <c r="GSH40" s="167" t="e">
        <f>#REF!*#REF! +#REF! *#REF! +#REF! *#REF! +#REF! *#REF! +#REF! *#REF!</f>
        <v>#REF!</v>
      </c>
      <c r="GSI40" s="167" t="e">
        <f>#REF!*#REF! +#REF! *#REF! +#REF! *#REF! +#REF! *#REF! +#REF! *#REF!</f>
        <v>#REF!</v>
      </c>
      <c r="GSJ40" s="167" t="e">
        <f>#REF!*#REF! +#REF! *#REF! +#REF! *#REF! +#REF! *#REF! +#REF! *#REF!</f>
        <v>#REF!</v>
      </c>
      <c r="GSK40" s="167" t="e">
        <f>#REF!*#REF! +#REF! *#REF! +#REF! *#REF! +#REF! *#REF! +#REF! *#REF!</f>
        <v>#REF!</v>
      </c>
      <c r="GSL40" s="167" t="e">
        <f>#REF!*#REF! +#REF! *#REF! +#REF! *#REF! +#REF! *#REF! +#REF! *#REF!</f>
        <v>#REF!</v>
      </c>
      <c r="GSM40" s="167" t="e">
        <f>#REF!*#REF! +#REF! *#REF! +#REF! *#REF! +#REF! *#REF! +#REF! *#REF!</f>
        <v>#REF!</v>
      </c>
      <c r="GSN40" s="167" t="e">
        <f>#REF!*#REF! +#REF! *#REF! +#REF! *#REF! +#REF! *#REF! +#REF! *#REF!</f>
        <v>#REF!</v>
      </c>
      <c r="GSO40" s="167" t="e">
        <f>#REF!*#REF! +#REF! *#REF! +#REF! *#REF! +#REF! *#REF! +#REF! *#REF!</f>
        <v>#REF!</v>
      </c>
      <c r="GSP40" s="167" t="e">
        <f>#REF!*#REF! +#REF! *#REF! +#REF! *#REF! +#REF! *#REF! +#REF! *#REF!</f>
        <v>#REF!</v>
      </c>
      <c r="GSQ40" s="167" t="e">
        <f>#REF!*#REF! +#REF! *#REF! +#REF! *#REF! +#REF! *#REF! +#REF! *#REF!</f>
        <v>#REF!</v>
      </c>
      <c r="GSR40" s="167" t="e">
        <f>#REF!*#REF! +#REF! *#REF! +#REF! *#REF! +#REF! *#REF! +#REF! *#REF!</f>
        <v>#REF!</v>
      </c>
      <c r="GSS40" s="167" t="e">
        <f>#REF!*#REF! +#REF! *#REF! +#REF! *#REF! +#REF! *#REF! +#REF! *#REF!</f>
        <v>#REF!</v>
      </c>
      <c r="GST40" s="167" t="e">
        <f>#REF!*#REF! +#REF! *#REF! +#REF! *#REF! +#REF! *#REF! +#REF! *#REF!</f>
        <v>#REF!</v>
      </c>
      <c r="GSU40" s="167" t="e">
        <f>#REF!*#REF! +#REF! *#REF! +#REF! *#REF! +#REF! *#REF! +#REF! *#REF!</f>
        <v>#REF!</v>
      </c>
      <c r="GSV40" s="167" t="e">
        <f>#REF!*#REF! +#REF! *#REF! +#REF! *#REF! +#REF! *#REF! +#REF! *#REF!</f>
        <v>#REF!</v>
      </c>
      <c r="GSW40" s="167" t="e">
        <f>#REF!*#REF! +#REF! *#REF! +#REF! *#REF! +#REF! *#REF! +#REF! *#REF!</f>
        <v>#REF!</v>
      </c>
      <c r="GSX40" s="167" t="e">
        <f>#REF!*#REF! +#REF! *#REF! +#REF! *#REF! +#REF! *#REF! +#REF! *#REF!</f>
        <v>#REF!</v>
      </c>
      <c r="GSY40" s="167" t="e">
        <f>#REF!*#REF! +#REF! *#REF! +#REF! *#REF! +#REF! *#REF! +#REF! *#REF!</f>
        <v>#REF!</v>
      </c>
      <c r="GSZ40" s="167" t="e">
        <f>#REF!*#REF! +#REF! *#REF! +#REF! *#REF! +#REF! *#REF! +#REF! *#REF!</f>
        <v>#REF!</v>
      </c>
      <c r="GTA40" s="167" t="e">
        <f>#REF!*#REF! +#REF! *#REF! +#REF! *#REF! +#REF! *#REF! +#REF! *#REF!</f>
        <v>#REF!</v>
      </c>
      <c r="GTB40" s="167" t="e">
        <f>#REF!*#REF! +#REF! *#REF! +#REF! *#REF! +#REF! *#REF! +#REF! *#REF!</f>
        <v>#REF!</v>
      </c>
      <c r="GTC40" s="167" t="e">
        <f>#REF!*#REF! +#REF! *#REF! +#REF! *#REF! +#REF! *#REF! +#REF! *#REF!</f>
        <v>#REF!</v>
      </c>
      <c r="GTD40" s="167" t="e">
        <f>#REF!*#REF! +#REF! *#REF! +#REF! *#REF! +#REF! *#REF! +#REF! *#REF!</f>
        <v>#REF!</v>
      </c>
      <c r="GTE40" s="167" t="e">
        <f>#REF!*#REF! +#REF! *#REF! +#REF! *#REF! +#REF! *#REF! +#REF! *#REF!</f>
        <v>#REF!</v>
      </c>
      <c r="GTF40" s="167" t="e">
        <f>#REF!*#REF! +#REF! *#REF! +#REF! *#REF! +#REF! *#REF! +#REF! *#REF!</f>
        <v>#REF!</v>
      </c>
      <c r="GTG40" s="167" t="e">
        <f>#REF!*#REF! +#REF! *#REF! +#REF! *#REF! +#REF! *#REF! +#REF! *#REF!</f>
        <v>#REF!</v>
      </c>
      <c r="GTH40" s="167" t="e">
        <f>#REF!*#REF! +#REF! *#REF! +#REF! *#REF! +#REF! *#REF! +#REF! *#REF!</f>
        <v>#REF!</v>
      </c>
      <c r="GTI40" s="167" t="e">
        <f>#REF!*#REF! +#REF! *#REF! +#REF! *#REF! +#REF! *#REF! +#REF! *#REF!</f>
        <v>#REF!</v>
      </c>
      <c r="GTJ40" s="167" t="e">
        <f>#REF!*#REF! +#REF! *#REF! +#REF! *#REF! +#REF! *#REF! +#REF! *#REF!</f>
        <v>#REF!</v>
      </c>
      <c r="GTK40" s="167" t="e">
        <f>#REF!*#REF! +#REF! *#REF! +#REF! *#REF! +#REF! *#REF! +#REF! *#REF!</f>
        <v>#REF!</v>
      </c>
      <c r="GTL40" s="167" t="e">
        <f>#REF!*#REF! +#REF! *#REF! +#REF! *#REF! +#REF! *#REF! +#REF! *#REF!</f>
        <v>#REF!</v>
      </c>
      <c r="GTM40" s="167" t="e">
        <f>#REF!*#REF! +#REF! *#REF! +#REF! *#REF! +#REF! *#REF! +#REF! *#REF!</f>
        <v>#REF!</v>
      </c>
      <c r="GTN40" s="167" t="e">
        <f>#REF!*#REF! +#REF! *#REF! +#REF! *#REF! +#REF! *#REF! +#REF! *#REF!</f>
        <v>#REF!</v>
      </c>
      <c r="GTO40" s="167" t="e">
        <f>#REF!*#REF! +#REF! *#REF! +#REF! *#REF! +#REF! *#REF! +#REF! *#REF!</f>
        <v>#REF!</v>
      </c>
      <c r="GTP40" s="167" t="e">
        <f>#REF!*#REF! +#REF! *#REF! +#REF! *#REF! +#REF! *#REF! +#REF! *#REF!</f>
        <v>#REF!</v>
      </c>
      <c r="GTQ40" s="167" t="e">
        <f>#REF!*#REF! +#REF! *#REF! +#REF! *#REF! +#REF! *#REF! +#REF! *#REF!</f>
        <v>#REF!</v>
      </c>
      <c r="GTR40" s="167" t="e">
        <f>#REF!*#REF! +#REF! *#REF! +#REF! *#REF! +#REF! *#REF! +#REF! *#REF!</f>
        <v>#REF!</v>
      </c>
      <c r="GTS40" s="167" t="e">
        <f>#REF!*#REF! +#REF! *#REF! +#REF! *#REF! +#REF! *#REF! +#REF! *#REF!</f>
        <v>#REF!</v>
      </c>
      <c r="GTT40" s="167" t="e">
        <f>#REF!*#REF! +#REF! *#REF! +#REF! *#REF! +#REF! *#REF! +#REF! *#REF!</f>
        <v>#REF!</v>
      </c>
      <c r="GTU40" s="167" t="e">
        <f>#REF!*#REF! +#REF! *#REF! +#REF! *#REF! +#REF! *#REF! +#REF! *#REF!</f>
        <v>#REF!</v>
      </c>
      <c r="GTV40" s="167" t="e">
        <f>#REF!*#REF! +#REF! *#REF! +#REF! *#REF! +#REF! *#REF! +#REF! *#REF!</f>
        <v>#REF!</v>
      </c>
      <c r="GTW40" s="167" t="e">
        <f>#REF!*#REF! +#REF! *#REF! +#REF! *#REF! +#REF! *#REF! +#REF! *#REF!</f>
        <v>#REF!</v>
      </c>
      <c r="GTX40" s="167" t="e">
        <f>#REF!*#REF! +#REF! *#REF! +#REF! *#REF! +#REF! *#REF! +#REF! *#REF!</f>
        <v>#REF!</v>
      </c>
      <c r="GTY40" s="167" t="e">
        <f>#REF!*#REF! +#REF! *#REF! +#REF! *#REF! +#REF! *#REF! +#REF! *#REF!</f>
        <v>#REF!</v>
      </c>
      <c r="GTZ40" s="167" t="e">
        <f>#REF!*#REF! +#REF! *#REF! +#REF! *#REF! +#REF! *#REF! +#REF! *#REF!</f>
        <v>#REF!</v>
      </c>
      <c r="GUA40" s="167" t="e">
        <f>#REF!*#REF! +#REF! *#REF! +#REF! *#REF! +#REF! *#REF! +#REF! *#REF!</f>
        <v>#REF!</v>
      </c>
      <c r="GUB40" s="167" t="e">
        <f>#REF!*#REF! +#REF! *#REF! +#REF! *#REF! +#REF! *#REF! +#REF! *#REF!</f>
        <v>#REF!</v>
      </c>
      <c r="GUC40" s="167" t="e">
        <f>#REF!*#REF! +#REF! *#REF! +#REF! *#REF! +#REF! *#REF! +#REF! *#REF!</f>
        <v>#REF!</v>
      </c>
      <c r="GUD40" s="167" t="e">
        <f>#REF!*#REF! +#REF! *#REF! +#REF! *#REF! +#REF! *#REF! +#REF! *#REF!</f>
        <v>#REF!</v>
      </c>
      <c r="GUE40" s="167" t="e">
        <f>#REF!*#REF! +#REF! *#REF! +#REF! *#REF! +#REF! *#REF! +#REF! *#REF!</f>
        <v>#REF!</v>
      </c>
      <c r="GUF40" s="167" t="e">
        <f>#REF!*#REF! +#REF! *#REF! +#REF! *#REF! +#REF! *#REF! +#REF! *#REF!</f>
        <v>#REF!</v>
      </c>
      <c r="GUG40" s="167" t="e">
        <f>#REF!*#REF! +#REF! *#REF! +#REF! *#REF! +#REF! *#REF! +#REF! *#REF!</f>
        <v>#REF!</v>
      </c>
      <c r="GUH40" s="167" t="e">
        <f>#REF!*#REF! +#REF! *#REF! +#REF! *#REF! +#REF! *#REF! +#REF! *#REF!</f>
        <v>#REF!</v>
      </c>
      <c r="GUI40" s="167" t="e">
        <f>#REF!*#REF! +#REF! *#REF! +#REF! *#REF! +#REF! *#REF! +#REF! *#REF!</f>
        <v>#REF!</v>
      </c>
      <c r="GUJ40" s="167" t="e">
        <f>#REF!*#REF! +#REF! *#REF! +#REF! *#REF! +#REF! *#REF! +#REF! *#REF!</f>
        <v>#REF!</v>
      </c>
      <c r="GUK40" s="167" t="e">
        <f>#REF!*#REF! +#REF! *#REF! +#REF! *#REF! +#REF! *#REF! +#REF! *#REF!</f>
        <v>#REF!</v>
      </c>
      <c r="GUL40" s="167" t="e">
        <f>#REF!*#REF! +#REF! *#REF! +#REF! *#REF! +#REF! *#REF! +#REF! *#REF!</f>
        <v>#REF!</v>
      </c>
      <c r="GUM40" s="167" t="e">
        <f>#REF!*#REF! +#REF! *#REF! +#REF! *#REF! +#REF! *#REF! +#REF! *#REF!</f>
        <v>#REF!</v>
      </c>
      <c r="GUN40" s="167" t="e">
        <f>#REF!*#REF! +#REF! *#REF! +#REF! *#REF! +#REF! *#REF! +#REF! *#REF!</f>
        <v>#REF!</v>
      </c>
      <c r="GUO40" s="167" t="e">
        <f>#REF!*#REF! +#REF! *#REF! +#REF! *#REF! +#REF! *#REF! +#REF! *#REF!</f>
        <v>#REF!</v>
      </c>
      <c r="GUP40" s="167" t="e">
        <f>#REF!*#REF! +#REF! *#REF! +#REF! *#REF! +#REF! *#REF! +#REF! *#REF!</f>
        <v>#REF!</v>
      </c>
      <c r="GUQ40" s="167" t="e">
        <f>#REF!*#REF! +#REF! *#REF! +#REF! *#REF! +#REF! *#REF! +#REF! *#REF!</f>
        <v>#REF!</v>
      </c>
      <c r="GUR40" s="167" t="e">
        <f>#REF!*#REF! +#REF! *#REF! +#REF! *#REF! +#REF! *#REF! +#REF! *#REF!</f>
        <v>#REF!</v>
      </c>
      <c r="GUS40" s="167" t="e">
        <f>#REF!*#REF! +#REF! *#REF! +#REF! *#REF! +#REF! *#REF! +#REF! *#REF!</f>
        <v>#REF!</v>
      </c>
      <c r="GUT40" s="167" t="e">
        <f>#REF!*#REF! +#REF! *#REF! +#REF! *#REF! +#REF! *#REF! +#REF! *#REF!</f>
        <v>#REF!</v>
      </c>
      <c r="GUU40" s="167" t="e">
        <f>#REF!*#REF! +#REF! *#REF! +#REF! *#REF! +#REF! *#REF! +#REF! *#REF!</f>
        <v>#REF!</v>
      </c>
      <c r="GUV40" s="167" t="e">
        <f>#REF!*#REF! +#REF! *#REF! +#REF! *#REF! +#REF! *#REF! +#REF! *#REF!</f>
        <v>#REF!</v>
      </c>
      <c r="GUW40" s="167" t="e">
        <f>#REF!*#REF! +#REF! *#REF! +#REF! *#REF! +#REF! *#REF! +#REF! *#REF!</f>
        <v>#REF!</v>
      </c>
      <c r="GUX40" s="167" t="e">
        <f>#REF!*#REF! +#REF! *#REF! +#REF! *#REF! +#REF! *#REF! +#REF! *#REF!</f>
        <v>#REF!</v>
      </c>
      <c r="GUY40" s="167" t="e">
        <f>#REF!*#REF! +#REF! *#REF! +#REF! *#REF! +#REF! *#REF! +#REF! *#REF!</f>
        <v>#REF!</v>
      </c>
      <c r="GUZ40" s="167" t="e">
        <f>#REF!*#REF! +#REF! *#REF! +#REF! *#REF! +#REF! *#REF! +#REF! *#REF!</f>
        <v>#REF!</v>
      </c>
      <c r="GVA40" s="167" t="e">
        <f>#REF!*#REF! +#REF! *#REF! +#REF! *#REF! +#REF! *#REF! +#REF! *#REF!</f>
        <v>#REF!</v>
      </c>
      <c r="GVB40" s="167" t="e">
        <f>#REF!*#REF! +#REF! *#REF! +#REF! *#REF! +#REF! *#REF! +#REF! *#REF!</f>
        <v>#REF!</v>
      </c>
      <c r="GVC40" s="167" t="e">
        <f>#REF!*#REF! +#REF! *#REF! +#REF! *#REF! +#REF! *#REF! +#REF! *#REF!</f>
        <v>#REF!</v>
      </c>
      <c r="GVD40" s="167" t="e">
        <f>#REF!*#REF! +#REF! *#REF! +#REF! *#REF! +#REF! *#REF! +#REF! *#REF!</f>
        <v>#REF!</v>
      </c>
      <c r="GVE40" s="167" t="e">
        <f>#REF!*#REF! +#REF! *#REF! +#REF! *#REF! +#REF! *#REF! +#REF! *#REF!</f>
        <v>#REF!</v>
      </c>
      <c r="GVF40" s="167" t="e">
        <f>#REF!*#REF! +#REF! *#REF! +#REF! *#REF! +#REF! *#REF! +#REF! *#REF!</f>
        <v>#REF!</v>
      </c>
      <c r="GVG40" s="167" t="e">
        <f>#REF!*#REF! +#REF! *#REF! +#REF! *#REF! +#REF! *#REF! +#REF! *#REF!</f>
        <v>#REF!</v>
      </c>
      <c r="GVH40" s="167" t="e">
        <f>#REF!*#REF! +#REF! *#REF! +#REF! *#REF! +#REF! *#REF! +#REF! *#REF!</f>
        <v>#REF!</v>
      </c>
      <c r="GVI40" s="167" t="e">
        <f>#REF!*#REF! +#REF! *#REF! +#REF! *#REF! +#REF! *#REF! +#REF! *#REF!</f>
        <v>#REF!</v>
      </c>
      <c r="GVJ40" s="167" t="e">
        <f>#REF!*#REF! +#REF! *#REF! +#REF! *#REF! +#REF! *#REF! +#REF! *#REF!</f>
        <v>#REF!</v>
      </c>
      <c r="GVK40" s="167" t="e">
        <f>#REF!*#REF! +#REF! *#REF! +#REF! *#REF! +#REF! *#REF! +#REF! *#REF!</f>
        <v>#REF!</v>
      </c>
      <c r="GVL40" s="167" t="e">
        <f>#REF!*#REF! +#REF! *#REF! +#REF! *#REF! +#REF! *#REF! +#REF! *#REF!</f>
        <v>#REF!</v>
      </c>
      <c r="GVM40" s="167" t="e">
        <f>#REF!*#REF! +#REF! *#REF! +#REF! *#REF! +#REF! *#REF! +#REF! *#REF!</f>
        <v>#REF!</v>
      </c>
      <c r="GVN40" s="167" t="e">
        <f>#REF!*#REF! +#REF! *#REF! +#REF! *#REF! +#REF! *#REF! +#REF! *#REF!</f>
        <v>#REF!</v>
      </c>
      <c r="GVO40" s="167" t="e">
        <f>#REF!*#REF! +#REF! *#REF! +#REF! *#REF! +#REF! *#REF! +#REF! *#REF!</f>
        <v>#REF!</v>
      </c>
      <c r="GVP40" s="167" t="e">
        <f>#REF!*#REF! +#REF! *#REF! +#REF! *#REF! +#REF! *#REF! +#REF! *#REF!</f>
        <v>#REF!</v>
      </c>
      <c r="GVQ40" s="167" t="e">
        <f>#REF!*#REF! +#REF! *#REF! +#REF! *#REF! +#REF! *#REF! +#REF! *#REF!</f>
        <v>#REF!</v>
      </c>
      <c r="GVR40" s="167" t="e">
        <f>#REF!*#REF! +#REF! *#REF! +#REF! *#REF! +#REF! *#REF! +#REF! *#REF!</f>
        <v>#REF!</v>
      </c>
      <c r="GVS40" s="167" t="e">
        <f>#REF!*#REF! +#REF! *#REF! +#REF! *#REF! +#REF! *#REF! +#REF! *#REF!</f>
        <v>#REF!</v>
      </c>
      <c r="GVT40" s="167" t="e">
        <f>#REF!*#REF! +#REF! *#REF! +#REF! *#REF! +#REF! *#REF! +#REF! *#REF!</f>
        <v>#REF!</v>
      </c>
      <c r="GVU40" s="167" t="e">
        <f>#REF!*#REF! +#REF! *#REF! +#REF! *#REF! +#REF! *#REF! +#REF! *#REF!</f>
        <v>#REF!</v>
      </c>
      <c r="GVV40" s="167" t="e">
        <f>#REF!*#REF! +#REF! *#REF! +#REF! *#REF! +#REF! *#REF! +#REF! *#REF!</f>
        <v>#REF!</v>
      </c>
      <c r="GVW40" s="167" t="e">
        <f>#REF!*#REF! +#REF! *#REF! +#REF! *#REF! +#REF! *#REF! +#REF! *#REF!</f>
        <v>#REF!</v>
      </c>
      <c r="GVX40" s="167" t="e">
        <f>#REF!*#REF! +#REF! *#REF! +#REF! *#REF! +#REF! *#REF! +#REF! *#REF!</f>
        <v>#REF!</v>
      </c>
      <c r="GVY40" s="167" t="e">
        <f>#REF!*#REF! +#REF! *#REF! +#REF! *#REF! +#REF! *#REF! +#REF! *#REF!</f>
        <v>#REF!</v>
      </c>
      <c r="GVZ40" s="167" t="e">
        <f>#REF!*#REF! +#REF! *#REF! +#REF! *#REF! +#REF! *#REF! +#REF! *#REF!</f>
        <v>#REF!</v>
      </c>
      <c r="GWA40" s="167" t="e">
        <f>#REF!*#REF! +#REF! *#REF! +#REF! *#REF! +#REF! *#REF! +#REF! *#REF!</f>
        <v>#REF!</v>
      </c>
      <c r="GWB40" s="167" t="e">
        <f>#REF!*#REF! +#REF! *#REF! +#REF! *#REF! +#REF! *#REF! +#REF! *#REF!</f>
        <v>#REF!</v>
      </c>
      <c r="GWC40" s="167" t="e">
        <f>#REF!*#REF! +#REF! *#REF! +#REF! *#REF! +#REF! *#REF! +#REF! *#REF!</f>
        <v>#REF!</v>
      </c>
      <c r="GWD40" s="167" t="e">
        <f>#REF!*#REF! +#REF! *#REF! +#REF! *#REF! +#REF! *#REF! +#REF! *#REF!</f>
        <v>#REF!</v>
      </c>
      <c r="GWE40" s="167" t="e">
        <f>#REF!*#REF! +#REF! *#REF! +#REF! *#REF! +#REF! *#REF! +#REF! *#REF!</f>
        <v>#REF!</v>
      </c>
      <c r="GWF40" s="167" t="e">
        <f>#REF!*#REF! +#REF! *#REF! +#REF! *#REF! +#REF! *#REF! +#REF! *#REF!</f>
        <v>#REF!</v>
      </c>
      <c r="GWG40" s="167" t="e">
        <f>#REF!*#REF! +#REF! *#REF! +#REF! *#REF! +#REF! *#REF! +#REF! *#REF!</f>
        <v>#REF!</v>
      </c>
      <c r="GWH40" s="167" t="e">
        <f>#REF!*#REF! +#REF! *#REF! +#REF! *#REF! +#REF! *#REF! +#REF! *#REF!</f>
        <v>#REF!</v>
      </c>
      <c r="GWI40" s="167" t="e">
        <f>#REF!*#REF! +#REF! *#REF! +#REF! *#REF! +#REF! *#REF! +#REF! *#REF!</f>
        <v>#REF!</v>
      </c>
      <c r="GWJ40" s="167" t="e">
        <f>#REF!*#REF! +#REF! *#REF! +#REF! *#REF! +#REF! *#REF! +#REF! *#REF!</f>
        <v>#REF!</v>
      </c>
      <c r="GWK40" s="167" t="e">
        <f>#REF!*#REF! +#REF! *#REF! +#REF! *#REF! +#REF! *#REF! +#REF! *#REF!</f>
        <v>#REF!</v>
      </c>
      <c r="GWL40" s="167" t="e">
        <f>#REF!*#REF! +#REF! *#REF! +#REF! *#REF! +#REF! *#REF! +#REF! *#REF!</f>
        <v>#REF!</v>
      </c>
      <c r="GWM40" s="167" t="e">
        <f>#REF!*#REF! +#REF! *#REF! +#REF! *#REF! +#REF! *#REF! +#REF! *#REF!</f>
        <v>#REF!</v>
      </c>
      <c r="GWN40" s="167" t="e">
        <f>#REF!*#REF! +#REF! *#REF! +#REF! *#REF! +#REF! *#REF! +#REF! *#REF!</f>
        <v>#REF!</v>
      </c>
      <c r="GWO40" s="167" t="e">
        <f>#REF!*#REF! +#REF! *#REF! +#REF! *#REF! +#REF! *#REF! +#REF! *#REF!</f>
        <v>#REF!</v>
      </c>
      <c r="GWP40" s="167" t="e">
        <f>#REF!*#REF! +#REF! *#REF! +#REF! *#REF! +#REF! *#REF! +#REF! *#REF!</f>
        <v>#REF!</v>
      </c>
      <c r="GWQ40" s="167" t="e">
        <f>#REF!*#REF! +#REF! *#REF! +#REF! *#REF! +#REF! *#REF! +#REF! *#REF!</f>
        <v>#REF!</v>
      </c>
      <c r="GWR40" s="167" t="e">
        <f>#REF!*#REF! +#REF! *#REF! +#REF! *#REF! +#REF! *#REF! +#REF! *#REF!</f>
        <v>#REF!</v>
      </c>
      <c r="GWS40" s="167" t="e">
        <f>#REF!*#REF! +#REF! *#REF! +#REF! *#REF! +#REF! *#REF! +#REF! *#REF!</f>
        <v>#REF!</v>
      </c>
      <c r="GWT40" s="167" t="e">
        <f>#REF!*#REF! +#REF! *#REF! +#REF! *#REF! +#REF! *#REF! +#REF! *#REF!</f>
        <v>#REF!</v>
      </c>
      <c r="GWU40" s="167" t="e">
        <f>#REF!*#REF! +#REF! *#REF! +#REF! *#REF! +#REF! *#REF! +#REF! *#REF!</f>
        <v>#REF!</v>
      </c>
      <c r="GWV40" s="167" t="e">
        <f>#REF!*#REF! +#REF! *#REF! +#REF! *#REF! +#REF! *#REF! +#REF! *#REF!</f>
        <v>#REF!</v>
      </c>
      <c r="GWW40" s="167" t="e">
        <f>#REF!*#REF! +#REF! *#REF! +#REF! *#REF! +#REF! *#REF! +#REF! *#REF!</f>
        <v>#REF!</v>
      </c>
      <c r="GWX40" s="167" t="e">
        <f>#REF!*#REF! +#REF! *#REF! +#REF! *#REF! +#REF! *#REF! +#REF! *#REF!</f>
        <v>#REF!</v>
      </c>
      <c r="GWY40" s="167" t="e">
        <f>#REF!*#REF! +#REF! *#REF! +#REF! *#REF! +#REF! *#REF! +#REF! *#REF!</f>
        <v>#REF!</v>
      </c>
      <c r="GWZ40" s="167" t="e">
        <f>#REF!*#REF! +#REF! *#REF! +#REF! *#REF! +#REF! *#REF! +#REF! *#REF!</f>
        <v>#REF!</v>
      </c>
      <c r="GXA40" s="167" t="e">
        <f>#REF!*#REF! +#REF! *#REF! +#REF! *#REF! +#REF! *#REF! +#REF! *#REF!</f>
        <v>#REF!</v>
      </c>
      <c r="GXB40" s="167" t="e">
        <f>#REF!*#REF! +#REF! *#REF! +#REF! *#REF! +#REF! *#REF! +#REF! *#REF!</f>
        <v>#REF!</v>
      </c>
      <c r="GXC40" s="167" t="e">
        <f>#REF!*#REF! +#REF! *#REF! +#REF! *#REF! +#REF! *#REF! +#REF! *#REF!</f>
        <v>#REF!</v>
      </c>
      <c r="GXD40" s="167" t="e">
        <f>#REF!*#REF! +#REF! *#REF! +#REF! *#REF! +#REF! *#REF! +#REF! *#REF!</f>
        <v>#REF!</v>
      </c>
      <c r="GXE40" s="167" t="e">
        <f>#REF!*#REF! +#REF! *#REF! +#REF! *#REF! +#REF! *#REF! +#REF! *#REF!</f>
        <v>#REF!</v>
      </c>
      <c r="GXF40" s="167" t="e">
        <f>#REF!*#REF! +#REF! *#REF! +#REF! *#REF! +#REF! *#REF! +#REF! *#REF!</f>
        <v>#REF!</v>
      </c>
      <c r="GXG40" s="167" t="e">
        <f>#REF!*#REF! +#REF! *#REF! +#REF! *#REF! +#REF! *#REF! +#REF! *#REF!</f>
        <v>#REF!</v>
      </c>
      <c r="GXH40" s="167" t="e">
        <f>#REF!*#REF! +#REF! *#REF! +#REF! *#REF! +#REF! *#REF! +#REF! *#REF!</f>
        <v>#REF!</v>
      </c>
      <c r="GXI40" s="167" t="e">
        <f>#REF!*#REF! +#REF! *#REF! +#REF! *#REF! +#REF! *#REF! +#REF! *#REF!</f>
        <v>#REF!</v>
      </c>
      <c r="GXJ40" s="167" t="e">
        <f>#REF!*#REF! +#REF! *#REF! +#REF! *#REF! +#REF! *#REF! +#REF! *#REF!</f>
        <v>#REF!</v>
      </c>
      <c r="GXK40" s="167" t="e">
        <f>#REF!*#REF! +#REF! *#REF! +#REF! *#REF! +#REF! *#REF! +#REF! *#REF!</f>
        <v>#REF!</v>
      </c>
      <c r="GXL40" s="167" t="e">
        <f>#REF!*#REF! +#REF! *#REF! +#REF! *#REF! +#REF! *#REF! +#REF! *#REF!</f>
        <v>#REF!</v>
      </c>
      <c r="GXM40" s="167" t="e">
        <f>#REF!*#REF! +#REF! *#REF! +#REF! *#REF! +#REF! *#REF! +#REF! *#REF!</f>
        <v>#REF!</v>
      </c>
      <c r="GXN40" s="167" t="e">
        <f>#REF!*#REF! +#REF! *#REF! +#REF! *#REF! +#REF! *#REF! +#REF! *#REF!</f>
        <v>#REF!</v>
      </c>
      <c r="GXO40" s="167" t="e">
        <f>#REF!*#REF! +#REF! *#REF! +#REF! *#REF! +#REF! *#REF! +#REF! *#REF!</f>
        <v>#REF!</v>
      </c>
      <c r="GXP40" s="167" t="e">
        <f>#REF!*#REF! +#REF! *#REF! +#REF! *#REF! +#REF! *#REF! +#REF! *#REF!</f>
        <v>#REF!</v>
      </c>
      <c r="GXQ40" s="167" t="e">
        <f>#REF!*#REF! +#REF! *#REF! +#REF! *#REF! +#REF! *#REF! +#REF! *#REF!</f>
        <v>#REF!</v>
      </c>
      <c r="GXR40" s="167" t="e">
        <f>#REF!*#REF! +#REF! *#REF! +#REF! *#REF! +#REF! *#REF! +#REF! *#REF!</f>
        <v>#REF!</v>
      </c>
      <c r="GXS40" s="167" t="e">
        <f>#REF!*#REF! +#REF! *#REF! +#REF! *#REF! +#REF! *#REF! +#REF! *#REF!</f>
        <v>#REF!</v>
      </c>
      <c r="GXT40" s="167" t="e">
        <f>#REF!*#REF! +#REF! *#REF! +#REF! *#REF! +#REF! *#REF! +#REF! *#REF!</f>
        <v>#REF!</v>
      </c>
      <c r="GXU40" s="167" t="e">
        <f>#REF!*#REF! +#REF! *#REF! +#REF! *#REF! +#REF! *#REF! +#REF! *#REF!</f>
        <v>#REF!</v>
      </c>
      <c r="GXV40" s="167" t="e">
        <f>#REF!*#REF! +#REF! *#REF! +#REF! *#REF! +#REF! *#REF! +#REF! *#REF!</f>
        <v>#REF!</v>
      </c>
      <c r="GXW40" s="167" t="e">
        <f>#REF!*#REF! +#REF! *#REF! +#REF! *#REF! +#REF! *#REF! +#REF! *#REF!</f>
        <v>#REF!</v>
      </c>
      <c r="GXX40" s="167" t="e">
        <f>#REF!*#REF! +#REF! *#REF! +#REF! *#REF! +#REF! *#REF! +#REF! *#REF!</f>
        <v>#REF!</v>
      </c>
      <c r="GXY40" s="167" t="e">
        <f>#REF!*#REF! +#REF! *#REF! +#REF! *#REF! +#REF! *#REF! +#REF! *#REF!</f>
        <v>#REF!</v>
      </c>
      <c r="GXZ40" s="167" t="e">
        <f>#REF!*#REF! +#REF! *#REF! +#REF! *#REF! +#REF! *#REF! +#REF! *#REF!</f>
        <v>#REF!</v>
      </c>
      <c r="GYA40" s="167" t="e">
        <f>#REF!*#REF! +#REF! *#REF! +#REF! *#REF! +#REF! *#REF! +#REF! *#REF!</f>
        <v>#REF!</v>
      </c>
      <c r="GYB40" s="167" t="e">
        <f>#REF!*#REF! +#REF! *#REF! +#REF! *#REF! +#REF! *#REF! +#REF! *#REF!</f>
        <v>#REF!</v>
      </c>
      <c r="GYC40" s="167" t="e">
        <f>#REF!*#REF! +#REF! *#REF! +#REF! *#REF! +#REF! *#REF! +#REF! *#REF!</f>
        <v>#REF!</v>
      </c>
      <c r="GYD40" s="167" t="e">
        <f>#REF!*#REF! +#REF! *#REF! +#REF! *#REF! +#REF! *#REF! +#REF! *#REF!</f>
        <v>#REF!</v>
      </c>
      <c r="GYE40" s="167" t="e">
        <f>#REF!*#REF! +#REF! *#REF! +#REF! *#REF! +#REF! *#REF! +#REF! *#REF!</f>
        <v>#REF!</v>
      </c>
      <c r="GYF40" s="167" t="e">
        <f>#REF!*#REF! +#REF! *#REF! +#REF! *#REF! +#REF! *#REF! +#REF! *#REF!</f>
        <v>#REF!</v>
      </c>
      <c r="GYG40" s="167" t="e">
        <f>#REF!*#REF! +#REF! *#REF! +#REF! *#REF! +#REF! *#REF! +#REF! *#REF!</f>
        <v>#REF!</v>
      </c>
      <c r="GYH40" s="167" t="e">
        <f>#REF!*#REF! +#REF! *#REF! +#REF! *#REF! +#REF! *#REF! +#REF! *#REF!</f>
        <v>#REF!</v>
      </c>
      <c r="GYI40" s="167" t="e">
        <f>#REF!*#REF! +#REF! *#REF! +#REF! *#REF! +#REF! *#REF! +#REF! *#REF!</f>
        <v>#REF!</v>
      </c>
      <c r="GYJ40" s="167" t="e">
        <f>#REF!*#REF! +#REF! *#REF! +#REF! *#REF! +#REF! *#REF! +#REF! *#REF!</f>
        <v>#REF!</v>
      </c>
      <c r="GYK40" s="167" t="e">
        <f>#REF!*#REF! +#REF! *#REF! +#REF! *#REF! +#REF! *#REF! +#REF! *#REF!</f>
        <v>#REF!</v>
      </c>
      <c r="GYL40" s="167" t="e">
        <f>#REF!*#REF! +#REF! *#REF! +#REF! *#REF! +#REF! *#REF! +#REF! *#REF!</f>
        <v>#REF!</v>
      </c>
      <c r="GYM40" s="167" t="e">
        <f>#REF!*#REF! +#REF! *#REF! +#REF! *#REF! +#REF! *#REF! +#REF! *#REF!</f>
        <v>#REF!</v>
      </c>
      <c r="GYN40" s="167" t="e">
        <f>#REF!*#REF! +#REF! *#REF! +#REF! *#REF! +#REF! *#REF! +#REF! *#REF!</f>
        <v>#REF!</v>
      </c>
      <c r="GYO40" s="167" t="e">
        <f>#REF!*#REF! +#REF! *#REF! +#REF! *#REF! +#REF! *#REF! +#REF! *#REF!</f>
        <v>#REF!</v>
      </c>
      <c r="GYP40" s="167" t="e">
        <f>#REF!*#REF! +#REF! *#REF! +#REF! *#REF! +#REF! *#REF! +#REF! *#REF!</f>
        <v>#REF!</v>
      </c>
      <c r="GYQ40" s="167" t="e">
        <f>#REF!*#REF! +#REF! *#REF! +#REF! *#REF! +#REF! *#REF! +#REF! *#REF!</f>
        <v>#REF!</v>
      </c>
      <c r="GYR40" s="167" t="e">
        <f>#REF!*#REF! +#REF! *#REF! +#REF! *#REF! +#REF! *#REF! +#REF! *#REF!</f>
        <v>#REF!</v>
      </c>
      <c r="GYS40" s="167" t="e">
        <f>#REF!*#REF! +#REF! *#REF! +#REF! *#REF! +#REF! *#REF! +#REF! *#REF!</f>
        <v>#REF!</v>
      </c>
      <c r="GYT40" s="167" t="e">
        <f>#REF!*#REF! +#REF! *#REF! +#REF! *#REF! +#REF! *#REF! +#REF! *#REF!</f>
        <v>#REF!</v>
      </c>
      <c r="GYU40" s="167" t="e">
        <f>#REF!*#REF! +#REF! *#REF! +#REF! *#REF! +#REF! *#REF! +#REF! *#REF!</f>
        <v>#REF!</v>
      </c>
      <c r="GYV40" s="167" t="e">
        <f>#REF!*#REF! +#REF! *#REF! +#REF! *#REF! +#REF! *#REF! +#REF! *#REF!</f>
        <v>#REF!</v>
      </c>
      <c r="GYW40" s="167" t="e">
        <f>#REF!*#REF! +#REF! *#REF! +#REF! *#REF! +#REF! *#REF! +#REF! *#REF!</f>
        <v>#REF!</v>
      </c>
      <c r="GYX40" s="167" t="e">
        <f>#REF!*#REF! +#REF! *#REF! +#REF! *#REF! +#REF! *#REF! +#REF! *#REF!</f>
        <v>#REF!</v>
      </c>
      <c r="GYY40" s="167" t="e">
        <f>#REF!*#REF! +#REF! *#REF! +#REF! *#REF! +#REF! *#REF! +#REF! *#REF!</f>
        <v>#REF!</v>
      </c>
      <c r="GYZ40" s="167" t="e">
        <f>#REF!*#REF! +#REF! *#REF! +#REF! *#REF! +#REF! *#REF! +#REF! *#REF!</f>
        <v>#REF!</v>
      </c>
      <c r="GZA40" s="167" t="e">
        <f>#REF!*#REF! +#REF! *#REF! +#REF! *#REF! +#REF! *#REF! +#REF! *#REF!</f>
        <v>#REF!</v>
      </c>
      <c r="GZB40" s="167" t="e">
        <f>#REF!*#REF! +#REF! *#REF! +#REF! *#REF! +#REF! *#REF! +#REF! *#REF!</f>
        <v>#REF!</v>
      </c>
      <c r="GZC40" s="167" t="e">
        <f>#REF!*#REF! +#REF! *#REF! +#REF! *#REF! +#REF! *#REF! +#REF! *#REF!</f>
        <v>#REF!</v>
      </c>
      <c r="GZD40" s="167" t="e">
        <f>#REF!*#REF! +#REF! *#REF! +#REF! *#REF! +#REF! *#REF! +#REF! *#REF!</f>
        <v>#REF!</v>
      </c>
      <c r="GZE40" s="167" t="e">
        <f>#REF!*#REF! +#REF! *#REF! +#REF! *#REF! +#REF! *#REF! +#REF! *#REF!</f>
        <v>#REF!</v>
      </c>
      <c r="GZF40" s="167" t="e">
        <f>#REF!*#REF! +#REF! *#REF! +#REF! *#REF! +#REF! *#REF! +#REF! *#REF!</f>
        <v>#REF!</v>
      </c>
      <c r="GZG40" s="167" t="e">
        <f>#REF!*#REF! +#REF! *#REF! +#REF! *#REF! +#REF! *#REF! +#REF! *#REF!</f>
        <v>#REF!</v>
      </c>
      <c r="GZH40" s="167" t="e">
        <f>#REF!*#REF! +#REF! *#REF! +#REF! *#REF! +#REF! *#REF! +#REF! *#REF!</f>
        <v>#REF!</v>
      </c>
      <c r="GZI40" s="167" t="e">
        <f>#REF!*#REF! +#REF! *#REF! +#REF! *#REF! +#REF! *#REF! +#REF! *#REF!</f>
        <v>#REF!</v>
      </c>
      <c r="GZJ40" s="167" t="e">
        <f>#REF!*#REF! +#REF! *#REF! +#REF! *#REF! +#REF! *#REF! +#REF! *#REF!</f>
        <v>#REF!</v>
      </c>
      <c r="GZK40" s="167" t="e">
        <f>#REF!*#REF! +#REF! *#REF! +#REF! *#REF! +#REF! *#REF! +#REF! *#REF!</f>
        <v>#REF!</v>
      </c>
      <c r="GZL40" s="167" t="e">
        <f>#REF!*#REF! +#REF! *#REF! +#REF! *#REF! +#REF! *#REF! +#REF! *#REF!</f>
        <v>#REF!</v>
      </c>
      <c r="GZM40" s="167" t="e">
        <f>#REF!*#REF! +#REF! *#REF! +#REF! *#REF! +#REF! *#REF! +#REF! *#REF!</f>
        <v>#REF!</v>
      </c>
      <c r="GZN40" s="167" t="e">
        <f>#REF!*#REF! +#REF! *#REF! +#REF! *#REF! +#REF! *#REF! +#REF! *#REF!</f>
        <v>#REF!</v>
      </c>
      <c r="GZO40" s="167" t="e">
        <f>#REF!*#REF! +#REF! *#REF! +#REF! *#REF! +#REF! *#REF! +#REF! *#REF!</f>
        <v>#REF!</v>
      </c>
      <c r="GZP40" s="167" t="e">
        <f>#REF!*#REF! +#REF! *#REF! +#REF! *#REF! +#REF! *#REF! +#REF! *#REF!</f>
        <v>#REF!</v>
      </c>
      <c r="GZQ40" s="167" t="e">
        <f>#REF!*#REF! +#REF! *#REF! +#REF! *#REF! +#REF! *#REF! +#REF! *#REF!</f>
        <v>#REF!</v>
      </c>
      <c r="GZR40" s="167" t="e">
        <f>#REF!*#REF! +#REF! *#REF! +#REF! *#REF! +#REF! *#REF! +#REF! *#REF!</f>
        <v>#REF!</v>
      </c>
      <c r="GZS40" s="167" t="e">
        <f>#REF!*#REF! +#REF! *#REF! +#REF! *#REF! +#REF! *#REF! +#REF! *#REF!</f>
        <v>#REF!</v>
      </c>
      <c r="GZT40" s="167" t="e">
        <f>#REF!*#REF! +#REF! *#REF! +#REF! *#REF! +#REF! *#REF! +#REF! *#REF!</f>
        <v>#REF!</v>
      </c>
      <c r="GZU40" s="167" t="e">
        <f>#REF!*#REF! +#REF! *#REF! +#REF! *#REF! +#REF! *#REF! +#REF! *#REF!</f>
        <v>#REF!</v>
      </c>
      <c r="GZV40" s="167" t="e">
        <f>#REF!*#REF! +#REF! *#REF! +#REF! *#REF! +#REF! *#REF! +#REF! *#REF!</f>
        <v>#REF!</v>
      </c>
      <c r="GZW40" s="167" t="e">
        <f>#REF!*#REF! +#REF! *#REF! +#REF! *#REF! +#REF! *#REF! +#REF! *#REF!</f>
        <v>#REF!</v>
      </c>
      <c r="GZX40" s="167" t="e">
        <f>#REF!*#REF! +#REF! *#REF! +#REF! *#REF! +#REF! *#REF! +#REF! *#REF!</f>
        <v>#REF!</v>
      </c>
      <c r="GZY40" s="167" t="e">
        <f>#REF!*#REF! +#REF! *#REF! +#REF! *#REF! +#REF! *#REF! +#REF! *#REF!</f>
        <v>#REF!</v>
      </c>
      <c r="GZZ40" s="167" t="e">
        <f>#REF!*#REF! +#REF! *#REF! +#REF! *#REF! +#REF! *#REF! +#REF! *#REF!</f>
        <v>#REF!</v>
      </c>
      <c r="HAA40" s="167" t="e">
        <f>#REF!*#REF! +#REF! *#REF! +#REF! *#REF! +#REF! *#REF! +#REF! *#REF!</f>
        <v>#REF!</v>
      </c>
      <c r="HAB40" s="167" t="e">
        <f>#REF!*#REF! +#REF! *#REF! +#REF! *#REF! +#REF! *#REF! +#REF! *#REF!</f>
        <v>#REF!</v>
      </c>
      <c r="HAC40" s="167" t="e">
        <f>#REF!*#REF! +#REF! *#REF! +#REF! *#REF! +#REF! *#REF! +#REF! *#REF!</f>
        <v>#REF!</v>
      </c>
      <c r="HAD40" s="167" t="e">
        <f>#REF!*#REF! +#REF! *#REF! +#REF! *#REF! +#REF! *#REF! +#REF! *#REF!</f>
        <v>#REF!</v>
      </c>
      <c r="HAE40" s="167" t="e">
        <f>#REF!*#REF! +#REF! *#REF! +#REF! *#REF! +#REF! *#REF! +#REF! *#REF!</f>
        <v>#REF!</v>
      </c>
      <c r="HAF40" s="167" t="e">
        <f>#REF!*#REF! +#REF! *#REF! +#REF! *#REF! +#REF! *#REF! +#REF! *#REF!</f>
        <v>#REF!</v>
      </c>
      <c r="HAG40" s="167" t="e">
        <f>#REF!*#REF! +#REF! *#REF! +#REF! *#REF! +#REF! *#REF! +#REF! *#REF!</f>
        <v>#REF!</v>
      </c>
      <c r="HAH40" s="167" t="e">
        <f>#REF!*#REF! +#REF! *#REF! +#REF! *#REF! +#REF! *#REF! +#REF! *#REF!</f>
        <v>#REF!</v>
      </c>
      <c r="HAI40" s="167" t="e">
        <f>#REF!*#REF! +#REF! *#REF! +#REF! *#REF! +#REF! *#REF! +#REF! *#REF!</f>
        <v>#REF!</v>
      </c>
      <c r="HAJ40" s="167" t="e">
        <f>#REF!*#REF! +#REF! *#REF! +#REF! *#REF! +#REF! *#REF! +#REF! *#REF!</f>
        <v>#REF!</v>
      </c>
      <c r="HAK40" s="167" t="e">
        <f>#REF!*#REF! +#REF! *#REF! +#REF! *#REF! +#REF! *#REF! +#REF! *#REF!</f>
        <v>#REF!</v>
      </c>
      <c r="HAL40" s="167" t="e">
        <f>#REF!*#REF! +#REF! *#REF! +#REF! *#REF! +#REF! *#REF! +#REF! *#REF!</f>
        <v>#REF!</v>
      </c>
      <c r="HAM40" s="167" t="e">
        <f>#REF!*#REF! +#REF! *#REF! +#REF! *#REF! +#REF! *#REF! +#REF! *#REF!</f>
        <v>#REF!</v>
      </c>
      <c r="HAN40" s="167" t="e">
        <f>#REF!*#REF! +#REF! *#REF! +#REF! *#REF! +#REF! *#REF! +#REF! *#REF!</f>
        <v>#REF!</v>
      </c>
      <c r="HAO40" s="167" t="e">
        <f>#REF!*#REF! +#REF! *#REF! +#REF! *#REF! +#REF! *#REF! +#REF! *#REF!</f>
        <v>#REF!</v>
      </c>
      <c r="HAP40" s="167" t="e">
        <f>#REF!*#REF! +#REF! *#REF! +#REF! *#REF! +#REF! *#REF! +#REF! *#REF!</f>
        <v>#REF!</v>
      </c>
      <c r="HAQ40" s="167" t="e">
        <f>#REF!*#REF! +#REF! *#REF! +#REF! *#REF! +#REF! *#REF! +#REF! *#REF!</f>
        <v>#REF!</v>
      </c>
      <c r="HAR40" s="167" t="e">
        <f>#REF!*#REF! +#REF! *#REF! +#REF! *#REF! +#REF! *#REF! +#REF! *#REF!</f>
        <v>#REF!</v>
      </c>
      <c r="HAS40" s="167" t="e">
        <f>#REF!*#REF! +#REF! *#REF! +#REF! *#REF! +#REF! *#REF! +#REF! *#REF!</f>
        <v>#REF!</v>
      </c>
      <c r="HAT40" s="167" t="e">
        <f>#REF!*#REF! +#REF! *#REF! +#REF! *#REF! +#REF! *#REF! +#REF! *#REF!</f>
        <v>#REF!</v>
      </c>
      <c r="HAU40" s="167" t="e">
        <f>#REF!*#REF! +#REF! *#REF! +#REF! *#REF! +#REF! *#REF! +#REF! *#REF!</f>
        <v>#REF!</v>
      </c>
      <c r="HAV40" s="167" t="e">
        <f>#REF!*#REF! +#REF! *#REF! +#REF! *#REF! +#REF! *#REF! +#REF! *#REF!</f>
        <v>#REF!</v>
      </c>
      <c r="HAW40" s="167" t="e">
        <f>#REF!*#REF! +#REF! *#REF! +#REF! *#REF! +#REF! *#REF! +#REF! *#REF!</f>
        <v>#REF!</v>
      </c>
      <c r="HAX40" s="167" t="e">
        <f>#REF!*#REF! +#REF! *#REF! +#REF! *#REF! +#REF! *#REF! +#REF! *#REF!</f>
        <v>#REF!</v>
      </c>
      <c r="HAY40" s="167" t="e">
        <f>#REF!*#REF! +#REF! *#REF! +#REF! *#REF! +#REF! *#REF! +#REF! *#REF!</f>
        <v>#REF!</v>
      </c>
      <c r="HAZ40" s="167" t="e">
        <f>#REF!*#REF! +#REF! *#REF! +#REF! *#REF! +#REF! *#REF! +#REF! *#REF!</f>
        <v>#REF!</v>
      </c>
      <c r="HBA40" s="167" t="e">
        <f>#REF!*#REF! +#REF! *#REF! +#REF! *#REF! +#REF! *#REF! +#REF! *#REF!</f>
        <v>#REF!</v>
      </c>
      <c r="HBB40" s="167" t="e">
        <f>#REF!*#REF! +#REF! *#REF! +#REF! *#REF! +#REF! *#REF! +#REF! *#REF!</f>
        <v>#REF!</v>
      </c>
      <c r="HBC40" s="167" t="e">
        <f>#REF!*#REF! +#REF! *#REF! +#REF! *#REF! +#REF! *#REF! +#REF! *#REF!</f>
        <v>#REF!</v>
      </c>
      <c r="HBD40" s="167" t="e">
        <f>#REF!*#REF! +#REF! *#REF! +#REF! *#REF! +#REF! *#REF! +#REF! *#REF!</f>
        <v>#REF!</v>
      </c>
      <c r="HBE40" s="167" t="e">
        <f>#REF!*#REF! +#REF! *#REF! +#REF! *#REF! +#REF! *#REF! +#REF! *#REF!</f>
        <v>#REF!</v>
      </c>
      <c r="HBF40" s="167" t="e">
        <f>#REF!*#REF! +#REF! *#REF! +#REF! *#REF! +#REF! *#REF! +#REF! *#REF!</f>
        <v>#REF!</v>
      </c>
      <c r="HBG40" s="167" t="e">
        <f>#REF!*#REF! +#REF! *#REF! +#REF! *#REF! +#REF! *#REF! +#REF! *#REF!</f>
        <v>#REF!</v>
      </c>
      <c r="HBH40" s="167" t="e">
        <f>#REF!*#REF! +#REF! *#REF! +#REF! *#REF! +#REF! *#REF! +#REF! *#REF!</f>
        <v>#REF!</v>
      </c>
      <c r="HBI40" s="167" t="e">
        <f>#REF!*#REF! +#REF! *#REF! +#REF! *#REF! +#REF! *#REF! +#REF! *#REF!</f>
        <v>#REF!</v>
      </c>
      <c r="HBJ40" s="167" t="e">
        <f>#REF!*#REF! +#REF! *#REF! +#REF! *#REF! +#REF! *#REF! +#REF! *#REF!</f>
        <v>#REF!</v>
      </c>
      <c r="HBK40" s="167" t="e">
        <f>#REF!*#REF! +#REF! *#REF! +#REF! *#REF! +#REF! *#REF! +#REF! *#REF!</f>
        <v>#REF!</v>
      </c>
      <c r="HBL40" s="167" t="e">
        <f>#REF!*#REF! +#REF! *#REF! +#REF! *#REF! +#REF! *#REF! +#REF! *#REF!</f>
        <v>#REF!</v>
      </c>
      <c r="HBM40" s="167" t="e">
        <f>#REF!*#REF! +#REF! *#REF! +#REF! *#REF! +#REF! *#REF! +#REF! *#REF!</f>
        <v>#REF!</v>
      </c>
      <c r="HBN40" s="167" t="e">
        <f>#REF!*#REF! +#REF! *#REF! +#REF! *#REF! +#REF! *#REF! +#REF! *#REF!</f>
        <v>#REF!</v>
      </c>
      <c r="HBO40" s="167" t="e">
        <f>#REF!*#REF! +#REF! *#REF! +#REF! *#REF! +#REF! *#REF! +#REF! *#REF!</f>
        <v>#REF!</v>
      </c>
      <c r="HBP40" s="167" t="e">
        <f>#REF!*#REF! +#REF! *#REF! +#REF! *#REF! +#REF! *#REF! +#REF! *#REF!</f>
        <v>#REF!</v>
      </c>
      <c r="HBQ40" s="167" t="e">
        <f>#REF!*#REF! +#REF! *#REF! +#REF! *#REF! +#REF! *#REF! +#REF! *#REF!</f>
        <v>#REF!</v>
      </c>
      <c r="HBR40" s="167" t="e">
        <f>#REF!*#REF! +#REF! *#REF! +#REF! *#REF! +#REF! *#REF! +#REF! *#REF!</f>
        <v>#REF!</v>
      </c>
      <c r="HBS40" s="167" t="e">
        <f>#REF!*#REF! +#REF! *#REF! +#REF! *#REF! +#REF! *#REF! +#REF! *#REF!</f>
        <v>#REF!</v>
      </c>
      <c r="HBT40" s="167" t="e">
        <f>#REF!*#REF! +#REF! *#REF! +#REF! *#REF! +#REF! *#REF! +#REF! *#REF!</f>
        <v>#REF!</v>
      </c>
      <c r="HBU40" s="167" t="e">
        <f>#REF!*#REF! +#REF! *#REF! +#REF! *#REF! +#REF! *#REF! +#REF! *#REF!</f>
        <v>#REF!</v>
      </c>
      <c r="HBV40" s="167" t="e">
        <f>#REF!*#REF! +#REF! *#REF! +#REF! *#REF! +#REF! *#REF! +#REF! *#REF!</f>
        <v>#REF!</v>
      </c>
      <c r="HBW40" s="167" t="e">
        <f>#REF!*#REF! +#REF! *#REF! +#REF! *#REF! +#REF! *#REF! +#REF! *#REF!</f>
        <v>#REF!</v>
      </c>
      <c r="HBX40" s="167" t="e">
        <f>#REF!*#REF! +#REF! *#REF! +#REF! *#REF! +#REF! *#REF! +#REF! *#REF!</f>
        <v>#REF!</v>
      </c>
      <c r="HBY40" s="167" t="e">
        <f>#REF!*#REF! +#REF! *#REF! +#REF! *#REF! +#REF! *#REF! +#REF! *#REF!</f>
        <v>#REF!</v>
      </c>
      <c r="HBZ40" s="167" t="e">
        <f>#REF!*#REF! +#REF! *#REF! +#REF! *#REF! +#REF! *#REF! +#REF! *#REF!</f>
        <v>#REF!</v>
      </c>
      <c r="HCA40" s="167" t="e">
        <f>#REF!*#REF! +#REF! *#REF! +#REF! *#REF! +#REF! *#REF! +#REF! *#REF!</f>
        <v>#REF!</v>
      </c>
      <c r="HCB40" s="167" t="e">
        <f>#REF!*#REF! +#REF! *#REF! +#REF! *#REF! +#REF! *#REF! +#REF! *#REF!</f>
        <v>#REF!</v>
      </c>
      <c r="HCC40" s="167" t="e">
        <f>#REF!*#REF! +#REF! *#REF! +#REF! *#REF! +#REF! *#REF! +#REF! *#REF!</f>
        <v>#REF!</v>
      </c>
      <c r="HCD40" s="167" t="e">
        <f>#REF!*#REF! +#REF! *#REF! +#REF! *#REF! +#REF! *#REF! +#REF! *#REF!</f>
        <v>#REF!</v>
      </c>
      <c r="HCE40" s="167" t="e">
        <f>#REF!*#REF! +#REF! *#REF! +#REF! *#REF! +#REF! *#REF! +#REF! *#REF!</f>
        <v>#REF!</v>
      </c>
      <c r="HCF40" s="167" t="e">
        <f>#REF!*#REF! +#REF! *#REF! +#REF! *#REF! +#REF! *#REF! +#REF! *#REF!</f>
        <v>#REF!</v>
      </c>
      <c r="HCG40" s="167" t="e">
        <f>#REF!*#REF! +#REF! *#REF! +#REF! *#REF! +#REF! *#REF! +#REF! *#REF!</f>
        <v>#REF!</v>
      </c>
      <c r="HCH40" s="167" t="e">
        <f>#REF!*#REF! +#REF! *#REF! +#REF! *#REF! +#REF! *#REF! +#REF! *#REF!</f>
        <v>#REF!</v>
      </c>
      <c r="HCI40" s="167" t="e">
        <f>#REF!*#REF! +#REF! *#REF! +#REF! *#REF! +#REF! *#REF! +#REF! *#REF!</f>
        <v>#REF!</v>
      </c>
      <c r="HCJ40" s="167" t="e">
        <f>#REF!*#REF! +#REF! *#REF! +#REF! *#REF! +#REF! *#REF! +#REF! *#REF!</f>
        <v>#REF!</v>
      </c>
      <c r="HCK40" s="167" t="e">
        <f>#REF!*#REF! +#REF! *#REF! +#REF! *#REF! +#REF! *#REF! +#REF! *#REF!</f>
        <v>#REF!</v>
      </c>
      <c r="HCL40" s="167" t="e">
        <f>#REF!*#REF! +#REF! *#REF! +#REF! *#REF! +#REF! *#REF! +#REF! *#REF!</f>
        <v>#REF!</v>
      </c>
      <c r="HCM40" s="167" t="e">
        <f>#REF!*#REF! +#REF! *#REF! +#REF! *#REF! +#REF! *#REF! +#REF! *#REF!</f>
        <v>#REF!</v>
      </c>
      <c r="HCN40" s="167" t="e">
        <f>#REF!*#REF! +#REF! *#REF! +#REF! *#REF! +#REF! *#REF! +#REF! *#REF!</f>
        <v>#REF!</v>
      </c>
      <c r="HCO40" s="167" t="e">
        <f>#REF!*#REF! +#REF! *#REF! +#REF! *#REF! +#REF! *#REF! +#REF! *#REF!</f>
        <v>#REF!</v>
      </c>
      <c r="HCP40" s="167" t="e">
        <f>#REF!*#REF! +#REF! *#REF! +#REF! *#REF! +#REF! *#REF! +#REF! *#REF!</f>
        <v>#REF!</v>
      </c>
      <c r="HCQ40" s="167" t="e">
        <f>#REF!*#REF! +#REF! *#REF! +#REF! *#REF! +#REF! *#REF! +#REF! *#REF!</f>
        <v>#REF!</v>
      </c>
      <c r="HCR40" s="167" t="e">
        <f>#REF!*#REF! +#REF! *#REF! +#REF! *#REF! +#REF! *#REF! +#REF! *#REF!</f>
        <v>#REF!</v>
      </c>
      <c r="HCS40" s="167" t="e">
        <f>#REF!*#REF! +#REF! *#REF! +#REF! *#REF! +#REF! *#REF! +#REF! *#REF!</f>
        <v>#REF!</v>
      </c>
      <c r="HCT40" s="167" t="e">
        <f>#REF!*#REF! +#REF! *#REF! +#REF! *#REF! +#REF! *#REF! +#REF! *#REF!</f>
        <v>#REF!</v>
      </c>
      <c r="HCU40" s="167" t="e">
        <f>#REF!*#REF! +#REF! *#REF! +#REF! *#REF! +#REF! *#REF! +#REF! *#REF!</f>
        <v>#REF!</v>
      </c>
      <c r="HCV40" s="167" t="e">
        <f>#REF!*#REF! +#REF! *#REF! +#REF! *#REF! +#REF! *#REF! +#REF! *#REF!</f>
        <v>#REF!</v>
      </c>
      <c r="HCW40" s="167" t="e">
        <f>#REF!*#REF! +#REF! *#REF! +#REF! *#REF! +#REF! *#REF! +#REF! *#REF!</f>
        <v>#REF!</v>
      </c>
      <c r="HCX40" s="167" t="e">
        <f>#REF!*#REF! +#REF! *#REF! +#REF! *#REF! +#REF! *#REF! +#REF! *#REF!</f>
        <v>#REF!</v>
      </c>
      <c r="HCY40" s="167" t="e">
        <f>#REF!*#REF! +#REF! *#REF! +#REF! *#REF! +#REF! *#REF! +#REF! *#REF!</f>
        <v>#REF!</v>
      </c>
      <c r="HCZ40" s="167" t="e">
        <f>#REF!*#REF! +#REF! *#REF! +#REF! *#REF! +#REF! *#REF! +#REF! *#REF!</f>
        <v>#REF!</v>
      </c>
      <c r="HDA40" s="167" t="e">
        <f>#REF!*#REF! +#REF! *#REF! +#REF! *#REF! +#REF! *#REF! +#REF! *#REF!</f>
        <v>#REF!</v>
      </c>
      <c r="HDB40" s="167" t="e">
        <f>#REF!*#REF! +#REF! *#REF! +#REF! *#REF! +#REF! *#REF! +#REF! *#REF!</f>
        <v>#REF!</v>
      </c>
      <c r="HDC40" s="167" t="e">
        <f>#REF!*#REF! +#REF! *#REF! +#REF! *#REF! +#REF! *#REF! +#REF! *#REF!</f>
        <v>#REF!</v>
      </c>
      <c r="HDD40" s="167" t="e">
        <f>#REF!*#REF! +#REF! *#REF! +#REF! *#REF! +#REF! *#REF! +#REF! *#REF!</f>
        <v>#REF!</v>
      </c>
      <c r="HDE40" s="167" t="e">
        <f>#REF!*#REF! +#REF! *#REF! +#REF! *#REF! +#REF! *#REF! +#REF! *#REF!</f>
        <v>#REF!</v>
      </c>
      <c r="HDF40" s="167" t="e">
        <f>#REF!*#REF! +#REF! *#REF! +#REF! *#REF! +#REF! *#REF! +#REF! *#REF!</f>
        <v>#REF!</v>
      </c>
      <c r="HDG40" s="167" t="e">
        <f>#REF!*#REF! +#REF! *#REF! +#REF! *#REF! +#REF! *#REF! +#REF! *#REF!</f>
        <v>#REF!</v>
      </c>
      <c r="HDH40" s="167" t="e">
        <f>#REF!*#REF! +#REF! *#REF! +#REF! *#REF! +#REF! *#REF! +#REF! *#REF!</f>
        <v>#REF!</v>
      </c>
      <c r="HDI40" s="167" t="e">
        <f>#REF!*#REF! +#REF! *#REF! +#REF! *#REF! +#REF! *#REF! +#REF! *#REF!</f>
        <v>#REF!</v>
      </c>
      <c r="HDJ40" s="167" t="e">
        <f>#REF!*#REF! +#REF! *#REF! +#REF! *#REF! +#REF! *#REF! +#REF! *#REF!</f>
        <v>#REF!</v>
      </c>
      <c r="HDK40" s="167" t="e">
        <f>#REF!*#REF! +#REF! *#REF! +#REF! *#REF! +#REF! *#REF! +#REF! *#REF!</f>
        <v>#REF!</v>
      </c>
      <c r="HDL40" s="167" t="e">
        <f>#REF!*#REF! +#REF! *#REF! +#REF! *#REF! +#REF! *#REF! +#REF! *#REF!</f>
        <v>#REF!</v>
      </c>
      <c r="HDM40" s="167" t="e">
        <f>#REF!*#REF! +#REF! *#REF! +#REF! *#REF! +#REF! *#REF! +#REF! *#REF!</f>
        <v>#REF!</v>
      </c>
      <c r="HDN40" s="167" t="e">
        <f>#REF!*#REF! +#REF! *#REF! +#REF! *#REF! +#REF! *#REF! +#REF! *#REF!</f>
        <v>#REF!</v>
      </c>
      <c r="HDO40" s="167" t="e">
        <f>#REF!*#REF! +#REF! *#REF! +#REF! *#REF! +#REF! *#REF! +#REF! *#REF!</f>
        <v>#REF!</v>
      </c>
      <c r="HDP40" s="167" t="e">
        <f>#REF!*#REF! +#REF! *#REF! +#REF! *#REF! +#REF! *#REF! +#REF! *#REF!</f>
        <v>#REF!</v>
      </c>
      <c r="HDQ40" s="167" t="e">
        <f>#REF!*#REF! +#REF! *#REF! +#REF! *#REF! +#REF! *#REF! +#REF! *#REF!</f>
        <v>#REF!</v>
      </c>
      <c r="HDR40" s="167" t="e">
        <f>#REF!*#REF! +#REF! *#REF! +#REF! *#REF! +#REF! *#REF! +#REF! *#REF!</f>
        <v>#REF!</v>
      </c>
      <c r="HDS40" s="167" t="e">
        <f>#REF!*#REF! +#REF! *#REF! +#REF! *#REF! +#REF! *#REF! +#REF! *#REF!</f>
        <v>#REF!</v>
      </c>
      <c r="HDT40" s="167" t="e">
        <f>#REF!*#REF! +#REF! *#REF! +#REF! *#REF! +#REF! *#REF! +#REF! *#REF!</f>
        <v>#REF!</v>
      </c>
      <c r="HDU40" s="167" t="e">
        <f>#REF!*#REF! +#REF! *#REF! +#REF! *#REF! +#REF! *#REF! +#REF! *#REF!</f>
        <v>#REF!</v>
      </c>
      <c r="HDV40" s="167" t="e">
        <f>#REF!*#REF! +#REF! *#REF! +#REF! *#REF! +#REF! *#REF! +#REF! *#REF!</f>
        <v>#REF!</v>
      </c>
      <c r="HDW40" s="167" t="e">
        <f>#REF!*#REF! +#REF! *#REF! +#REF! *#REF! +#REF! *#REF! +#REF! *#REF!</f>
        <v>#REF!</v>
      </c>
      <c r="HDX40" s="167" t="e">
        <f>#REF!*#REF! +#REF! *#REF! +#REF! *#REF! +#REF! *#REF! +#REF! *#REF!</f>
        <v>#REF!</v>
      </c>
      <c r="HDY40" s="167" t="e">
        <f>#REF!*#REF! +#REF! *#REF! +#REF! *#REF! +#REF! *#REF! +#REF! *#REF!</f>
        <v>#REF!</v>
      </c>
      <c r="HDZ40" s="167" t="e">
        <f>#REF!*#REF! +#REF! *#REF! +#REF! *#REF! +#REF! *#REF! +#REF! *#REF!</f>
        <v>#REF!</v>
      </c>
      <c r="HEA40" s="167" t="e">
        <f>#REF!*#REF! +#REF! *#REF! +#REF! *#REF! +#REF! *#REF! +#REF! *#REF!</f>
        <v>#REF!</v>
      </c>
      <c r="HEB40" s="167" t="e">
        <f>#REF!*#REF! +#REF! *#REF! +#REF! *#REF! +#REF! *#REF! +#REF! *#REF!</f>
        <v>#REF!</v>
      </c>
      <c r="HEC40" s="167" t="e">
        <f>#REF!*#REF! +#REF! *#REF! +#REF! *#REF! +#REF! *#REF! +#REF! *#REF!</f>
        <v>#REF!</v>
      </c>
      <c r="HED40" s="167" t="e">
        <f>#REF!*#REF! +#REF! *#REF! +#REF! *#REF! +#REF! *#REF! +#REF! *#REF!</f>
        <v>#REF!</v>
      </c>
      <c r="HEE40" s="167" t="e">
        <f>#REF!*#REF! +#REF! *#REF! +#REF! *#REF! +#REF! *#REF! +#REF! *#REF!</f>
        <v>#REF!</v>
      </c>
      <c r="HEF40" s="167" t="e">
        <f>#REF!*#REF! +#REF! *#REF! +#REF! *#REF! +#REF! *#REF! +#REF! *#REF!</f>
        <v>#REF!</v>
      </c>
      <c r="HEG40" s="167" t="e">
        <f>#REF!*#REF! +#REF! *#REF! +#REF! *#REF! +#REF! *#REF! +#REF! *#REF!</f>
        <v>#REF!</v>
      </c>
      <c r="HEH40" s="167" t="e">
        <f>#REF!*#REF! +#REF! *#REF! +#REF! *#REF! +#REF! *#REF! +#REF! *#REF!</f>
        <v>#REF!</v>
      </c>
      <c r="HEI40" s="167" t="e">
        <f>#REF!*#REF! +#REF! *#REF! +#REF! *#REF! +#REF! *#REF! +#REF! *#REF!</f>
        <v>#REF!</v>
      </c>
      <c r="HEJ40" s="167" t="e">
        <f>#REF!*#REF! +#REF! *#REF! +#REF! *#REF! +#REF! *#REF! +#REF! *#REF!</f>
        <v>#REF!</v>
      </c>
      <c r="HEK40" s="167" t="e">
        <f>#REF!*#REF! +#REF! *#REF! +#REF! *#REF! +#REF! *#REF! +#REF! *#REF!</f>
        <v>#REF!</v>
      </c>
      <c r="HEL40" s="167" t="e">
        <f>#REF!*#REF! +#REF! *#REF! +#REF! *#REF! +#REF! *#REF! +#REF! *#REF!</f>
        <v>#REF!</v>
      </c>
      <c r="HEM40" s="167" t="e">
        <f>#REF!*#REF! +#REF! *#REF! +#REF! *#REF! +#REF! *#REF! +#REF! *#REF!</f>
        <v>#REF!</v>
      </c>
      <c r="HEN40" s="167" t="e">
        <f>#REF!*#REF! +#REF! *#REF! +#REF! *#REF! +#REF! *#REF! +#REF! *#REF!</f>
        <v>#REF!</v>
      </c>
      <c r="HEO40" s="167" t="e">
        <f>#REF!*#REF! +#REF! *#REF! +#REF! *#REF! +#REF! *#REF! +#REF! *#REF!</f>
        <v>#REF!</v>
      </c>
      <c r="HEP40" s="167" t="e">
        <f>#REF!*#REF! +#REF! *#REF! +#REF! *#REF! +#REF! *#REF! +#REF! *#REF!</f>
        <v>#REF!</v>
      </c>
      <c r="HEQ40" s="167" t="e">
        <f>#REF!*#REF! +#REF! *#REF! +#REF! *#REF! +#REF! *#REF! +#REF! *#REF!</f>
        <v>#REF!</v>
      </c>
      <c r="HER40" s="167" t="e">
        <f>#REF!*#REF! +#REF! *#REF! +#REF! *#REF! +#REF! *#REF! +#REF! *#REF!</f>
        <v>#REF!</v>
      </c>
      <c r="HES40" s="167" t="e">
        <f>#REF!*#REF! +#REF! *#REF! +#REF! *#REF! +#REF! *#REF! +#REF! *#REF!</f>
        <v>#REF!</v>
      </c>
      <c r="HET40" s="167" t="e">
        <f>#REF!*#REF! +#REF! *#REF! +#REF! *#REF! +#REF! *#REF! +#REF! *#REF!</f>
        <v>#REF!</v>
      </c>
      <c r="HEU40" s="167" t="e">
        <f>#REF!*#REF! +#REF! *#REF! +#REF! *#REF! +#REF! *#REF! +#REF! *#REF!</f>
        <v>#REF!</v>
      </c>
      <c r="HEV40" s="167" t="e">
        <f>#REF!*#REF! +#REF! *#REF! +#REF! *#REF! +#REF! *#REF! +#REF! *#REF!</f>
        <v>#REF!</v>
      </c>
      <c r="HEW40" s="167" t="e">
        <f>#REF!*#REF! +#REF! *#REF! +#REF! *#REF! +#REF! *#REF! +#REF! *#REF!</f>
        <v>#REF!</v>
      </c>
      <c r="HEX40" s="167" t="e">
        <f>#REF!*#REF! +#REF! *#REF! +#REF! *#REF! +#REF! *#REF! +#REF! *#REF!</f>
        <v>#REF!</v>
      </c>
      <c r="HEY40" s="167" t="e">
        <f>#REF!*#REF! +#REF! *#REF! +#REF! *#REF! +#REF! *#REF! +#REF! *#REF!</f>
        <v>#REF!</v>
      </c>
      <c r="HEZ40" s="167" t="e">
        <f>#REF!*#REF! +#REF! *#REF! +#REF! *#REF! +#REF! *#REF! +#REF! *#REF!</f>
        <v>#REF!</v>
      </c>
      <c r="HFA40" s="167" t="e">
        <f>#REF!*#REF! +#REF! *#REF! +#REF! *#REF! +#REF! *#REF! +#REF! *#REF!</f>
        <v>#REF!</v>
      </c>
      <c r="HFB40" s="167" t="e">
        <f>#REF!*#REF! +#REF! *#REF! +#REF! *#REF! +#REF! *#REF! +#REF! *#REF!</f>
        <v>#REF!</v>
      </c>
      <c r="HFC40" s="167" t="e">
        <f>#REF!*#REF! +#REF! *#REF! +#REF! *#REF! +#REF! *#REF! +#REF! *#REF!</f>
        <v>#REF!</v>
      </c>
      <c r="HFD40" s="167" t="e">
        <f>#REF!*#REF! +#REF! *#REF! +#REF! *#REF! +#REF! *#REF! +#REF! *#REF!</f>
        <v>#REF!</v>
      </c>
      <c r="HFE40" s="167" t="e">
        <f>#REF!*#REF! +#REF! *#REF! +#REF! *#REF! +#REF! *#REF! +#REF! *#REF!</f>
        <v>#REF!</v>
      </c>
      <c r="HFF40" s="167" t="e">
        <f>#REF!*#REF! +#REF! *#REF! +#REF! *#REF! +#REF! *#REF! +#REF! *#REF!</f>
        <v>#REF!</v>
      </c>
      <c r="HFG40" s="167" t="e">
        <f>#REF!*#REF! +#REF! *#REF! +#REF! *#REF! +#REF! *#REF! +#REF! *#REF!</f>
        <v>#REF!</v>
      </c>
      <c r="HFH40" s="167" t="e">
        <f>#REF!*#REF! +#REF! *#REF! +#REF! *#REF! +#REF! *#REF! +#REF! *#REF!</f>
        <v>#REF!</v>
      </c>
      <c r="HFI40" s="167" t="e">
        <f>#REF!*#REF! +#REF! *#REF! +#REF! *#REF! +#REF! *#REF! +#REF! *#REF!</f>
        <v>#REF!</v>
      </c>
      <c r="HFJ40" s="167" t="e">
        <f>#REF!*#REF! +#REF! *#REF! +#REF! *#REF! +#REF! *#REF! +#REF! *#REF!</f>
        <v>#REF!</v>
      </c>
      <c r="HFK40" s="167" t="e">
        <f>#REF!*#REF! +#REF! *#REF! +#REF! *#REF! +#REF! *#REF! +#REF! *#REF!</f>
        <v>#REF!</v>
      </c>
      <c r="HFL40" s="167" t="e">
        <f>#REF!*#REF! +#REF! *#REF! +#REF! *#REF! +#REF! *#REF! +#REF! *#REF!</f>
        <v>#REF!</v>
      </c>
      <c r="HFM40" s="167" t="e">
        <f>#REF!*#REF! +#REF! *#REF! +#REF! *#REF! +#REF! *#REF! +#REF! *#REF!</f>
        <v>#REF!</v>
      </c>
      <c r="HFN40" s="167" t="e">
        <f>#REF!*#REF! +#REF! *#REF! +#REF! *#REF! +#REF! *#REF! +#REF! *#REF!</f>
        <v>#REF!</v>
      </c>
      <c r="HFO40" s="167" t="e">
        <f>#REF!*#REF! +#REF! *#REF! +#REF! *#REF! +#REF! *#REF! +#REF! *#REF!</f>
        <v>#REF!</v>
      </c>
      <c r="HFP40" s="167" t="e">
        <f>#REF!*#REF! +#REF! *#REF! +#REF! *#REF! +#REF! *#REF! +#REF! *#REF!</f>
        <v>#REF!</v>
      </c>
      <c r="HFQ40" s="167" t="e">
        <f>#REF!*#REF! +#REF! *#REF! +#REF! *#REF! +#REF! *#REF! +#REF! *#REF!</f>
        <v>#REF!</v>
      </c>
      <c r="HFR40" s="167" t="e">
        <f>#REF!*#REF! +#REF! *#REF! +#REF! *#REF! +#REF! *#REF! +#REF! *#REF!</f>
        <v>#REF!</v>
      </c>
      <c r="HFS40" s="167" t="e">
        <f>#REF!*#REF! +#REF! *#REF! +#REF! *#REF! +#REF! *#REF! +#REF! *#REF!</f>
        <v>#REF!</v>
      </c>
      <c r="HFT40" s="167" t="e">
        <f>#REF!*#REF! +#REF! *#REF! +#REF! *#REF! +#REF! *#REF! +#REF! *#REF!</f>
        <v>#REF!</v>
      </c>
      <c r="HFU40" s="167" t="e">
        <f>#REF!*#REF! +#REF! *#REF! +#REF! *#REF! +#REF! *#REF! +#REF! *#REF!</f>
        <v>#REF!</v>
      </c>
      <c r="HFV40" s="167" t="e">
        <f>#REF!*#REF! +#REF! *#REF! +#REF! *#REF! +#REF! *#REF! +#REF! *#REF!</f>
        <v>#REF!</v>
      </c>
      <c r="HFW40" s="167" t="e">
        <f>#REF!*#REF! +#REF! *#REF! +#REF! *#REF! +#REF! *#REF! +#REF! *#REF!</f>
        <v>#REF!</v>
      </c>
      <c r="HFX40" s="167" t="e">
        <f>#REF!*#REF! +#REF! *#REF! +#REF! *#REF! +#REF! *#REF! +#REF! *#REF!</f>
        <v>#REF!</v>
      </c>
      <c r="HFY40" s="167" t="e">
        <f>#REF!*#REF! +#REF! *#REF! +#REF! *#REF! +#REF! *#REF! +#REF! *#REF!</f>
        <v>#REF!</v>
      </c>
      <c r="HFZ40" s="167" t="e">
        <f>#REF!*#REF! +#REF! *#REF! +#REF! *#REF! +#REF! *#REF! +#REF! *#REF!</f>
        <v>#REF!</v>
      </c>
      <c r="HGA40" s="167" t="e">
        <f>#REF!*#REF! +#REF! *#REF! +#REF! *#REF! +#REF! *#REF! +#REF! *#REF!</f>
        <v>#REF!</v>
      </c>
      <c r="HGB40" s="167" t="e">
        <f>#REF!*#REF! +#REF! *#REF! +#REF! *#REF! +#REF! *#REF! +#REF! *#REF!</f>
        <v>#REF!</v>
      </c>
      <c r="HGC40" s="167" t="e">
        <f>#REF!*#REF! +#REF! *#REF! +#REF! *#REF! +#REF! *#REF! +#REF! *#REF!</f>
        <v>#REF!</v>
      </c>
      <c r="HGD40" s="167" t="e">
        <f>#REF!*#REF! +#REF! *#REF! +#REF! *#REF! +#REF! *#REF! +#REF! *#REF!</f>
        <v>#REF!</v>
      </c>
      <c r="HGE40" s="167" t="e">
        <f>#REF!*#REF! +#REF! *#REF! +#REF! *#REF! +#REF! *#REF! +#REF! *#REF!</f>
        <v>#REF!</v>
      </c>
      <c r="HGF40" s="167" t="e">
        <f>#REF!*#REF! +#REF! *#REF! +#REF! *#REF! +#REF! *#REF! +#REF! *#REF!</f>
        <v>#REF!</v>
      </c>
      <c r="HGG40" s="167" t="e">
        <f>#REF!*#REF! +#REF! *#REF! +#REF! *#REF! +#REF! *#REF! +#REF! *#REF!</f>
        <v>#REF!</v>
      </c>
      <c r="HGH40" s="167" t="e">
        <f>#REF!*#REF! +#REF! *#REF! +#REF! *#REF! +#REF! *#REF! +#REF! *#REF!</f>
        <v>#REF!</v>
      </c>
      <c r="HGI40" s="167" t="e">
        <f>#REF!*#REF! +#REF! *#REF! +#REF! *#REF! +#REF! *#REF! +#REF! *#REF!</f>
        <v>#REF!</v>
      </c>
      <c r="HGJ40" s="167" t="e">
        <f>#REF!*#REF! +#REF! *#REF! +#REF! *#REF! +#REF! *#REF! +#REF! *#REF!</f>
        <v>#REF!</v>
      </c>
      <c r="HGK40" s="167" t="e">
        <f>#REF!*#REF! +#REF! *#REF! +#REF! *#REF! +#REF! *#REF! +#REF! *#REF!</f>
        <v>#REF!</v>
      </c>
      <c r="HGL40" s="167" t="e">
        <f>#REF!*#REF! +#REF! *#REF! +#REF! *#REF! +#REF! *#REF! +#REF! *#REF!</f>
        <v>#REF!</v>
      </c>
      <c r="HGM40" s="167" t="e">
        <f>#REF!*#REF! +#REF! *#REF! +#REF! *#REF! +#REF! *#REF! +#REF! *#REF!</f>
        <v>#REF!</v>
      </c>
      <c r="HGN40" s="167" t="e">
        <f>#REF!*#REF! +#REF! *#REF! +#REF! *#REF! +#REF! *#REF! +#REF! *#REF!</f>
        <v>#REF!</v>
      </c>
      <c r="HGO40" s="167" t="e">
        <f>#REF!*#REF! +#REF! *#REF! +#REF! *#REF! +#REF! *#REF! +#REF! *#REF!</f>
        <v>#REF!</v>
      </c>
      <c r="HGP40" s="167" t="e">
        <f>#REF!*#REF! +#REF! *#REF! +#REF! *#REF! +#REF! *#REF! +#REF! *#REF!</f>
        <v>#REF!</v>
      </c>
      <c r="HGQ40" s="167" t="e">
        <f>#REF!*#REF! +#REF! *#REF! +#REF! *#REF! +#REF! *#REF! +#REF! *#REF!</f>
        <v>#REF!</v>
      </c>
      <c r="HGR40" s="167" t="e">
        <f>#REF!*#REF! +#REF! *#REF! +#REF! *#REF! +#REF! *#REF! +#REF! *#REF!</f>
        <v>#REF!</v>
      </c>
      <c r="HGS40" s="167" t="e">
        <f>#REF!*#REF! +#REF! *#REF! +#REF! *#REF! +#REF! *#REF! +#REF! *#REF!</f>
        <v>#REF!</v>
      </c>
      <c r="HGT40" s="167" t="e">
        <f>#REF!*#REF! +#REF! *#REF! +#REF! *#REF! +#REF! *#REF! +#REF! *#REF!</f>
        <v>#REF!</v>
      </c>
      <c r="HGU40" s="167" t="e">
        <f>#REF!*#REF! +#REF! *#REF! +#REF! *#REF! +#REF! *#REF! +#REF! *#REF!</f>
        <v>#REF!</v>
      </c>
      <c r="HGV40" s="167" t="e">
        <f>#REF!*#REF! +#REF! *#REF! +#REF! *#REF! +#REF! *#REF! +#REF! *#REF!</f>
        <v>#REF!</v>
      </c>
      <c r="HGW40" s="167" t="e">
        <f>#REF!*#REF! +#REF! *#REF! +#REF! *#REF! +#REF! *#REF! +#REF! *#REF!</f>
        <v>#REF!</v>
      </c>
      <c r="HGX40" s="167" t="e">
        <f>#REF!*#REF! +#REF! *#REF! +#REF! *#REF! +#REF! *#REF! +#REF! *#REF!</f>
        <v>#REF!</v>
      </c>
      <c r="HGY40" s="167" t="e">
        <f>#REF!*#REF! +#REF! *#REF! +#REF! *#REF! +#REF! *#REF! +#REF! *#REF!</f>
        <v>#REF!</v>
      </c>
      <c r="HGZ40" s="167" t="e">
        <f>#REF!*#REF! +#REF! *#REF! +#REF! *#REF! +#REF! *#REF! +#REF! *#REF!</f>
        <v>#REF!</v>
      </c>
      <c r="HHA40" s="167" t="e">
        <f>#REF!*#REF! +#REF! *#REF! +#REF! *#REF! +#REF! *#REF! +#REF! *#REF!</f>
        <v>#REF!</v>
      </c>
      <c r="HHB40" s="167" t="e">
        <f>#REF!*#REF! +#REF! *#REF! +#REF! *#REF! +#REF! *#REF! +#REF! *#REF!</f>
        <v>#REF!</v>
      </c>
      <c r="HHC40" s="167" t="e">
        <f>#REF!*#REF! +#REF! *#REF! +#REF! *#REF! +#REF! *#REF! +#REF! *#REF!</f>
        <v>#REF!</v>
      </c>
      <c r="HHD40" s="167" t="e">
        <f>#REF!*#REF! +#REF! *#REF! +#REF! *#REF! +#REF! *#REF! +#REF! *#REF!</f>
        <v>#REF!</v>
      </c>
      <c r="HHE40" s="167" t="e">
        <f>#REF!*#REF! +#REF! *#REF! +#REF! *#REF! +#REF! *#REF! +#REF! *#REF!</f>
        <v>#REF!</v>
      </c>
      <c r="HHF40" s="167" t="e">
        <f>#REF!*#REF! +#REF! *#REF! +#REF! *#REF! +#REF! *#REF! +#REF! *#REF!</f>
        <v>#REF!</v>
      </c>
      <c r="HHG40" s="167" t="e">
        <f>#REF!*#REF! +#REF! *#REF! +#REF! *#REF! +#REF! *#REF! +#REF! *#REF!</f>
        <v>#REF!</v>
      </c>
      <c r="HHH40" s="167" t="e">
        <f>#REF!*#REF! +#REF! *#REF! +#REF! *#REF! +#REF! *#REF! +#REF! *#REF!</f>
        <v>#REF!</v>
      </c>
      <c r="HHI40" s="167" t="e">
        <f>#REF!*#REF! +#REF! *#REF! +#REF! *#REF! +#REF! *#REF! +#REF! *#REF!</f>
        <v>#REF!</v>
      </c>
      <c r="HHJ40" s="167" t="e">
        <f>#REF!*#REF! +#REF! *#REF! +#REF! *#REF! +#REF! *#REF! +#REF! *#REF!</f>
        <v>#REF!</v>
      </c>
      <c r="HHK40" s="167" t="e">
        <f>#REF!*#REF! +#REF! *#REF! +#REF! *#REF! +#REF! *#REF! +#REF! *#REF!</f>
        <v>#REF!</v>
      </c>
      <c r="HHL40" s="167" t="e">
        <f>#REF!*#REF! +#REF! *#REF! +#REF! *#REF! +#REF! *#REF! +#REF! *#REF!</f>
        <v>#REF!</v>
      </c>
      <c r="HHM40" s="167" t="e">
        <f>#REF!*#REF! +#REF! *#REF! +#REF! *#REF! +#REF! *#REF! +#REF! *#REF!</f>
        <v>#REF!</v>
      </c>
      <c r="HHN40" s="167" t="e">
        <f>#REF!*#REF! +#REF! *#REF! +#REF! *#REF! +#REF! *#REF! +#REF! *#REF!</f>
        <v>#REF!</v>
      </c>
      <c r="HHO40" s="167" t="e">
        <f>#REF!*#REF! +#REF! *#REF! +#REF! *#REF! +#REF! *#REF! +#REF! *#REF!</f>
        <v>#REF!</v>
      </c>
      <c r="HHP40" s="167" t="e">
        <f>#REF!*#REF! +#REF! *#REF! +#REF! *#REF! +#REF! *#REF! +#REF! *#REF!</f>
        <v>#REF!</v>
      </c>
      <c r="HHQ40" s="167" t="e">
        <f>#REF!*#REF! +#REF! *#REF! +#REF! *#REF! +#REF! *#REF! +#REF! *#REF!</f>
        <v>#REF!</v>
      </c>
      <c r="HHR40" s="167" t="e">
        <f>#REF!*#REF! +#REF! *#REF! +#REF! *#REF! +#REF! *#REF! +#REF! *#REF!</f>
        <v>#REF!</v>
      </c>
      <c r="HHS40" s="167" t="e">
        <f>#REF!*#REF! +#REF! *#REF! +#REF! *#REF! +#REF! *#REF! +#REF! *#REF!</f>
        <v>#REF!</v>
      </c>
      <c r="HHT40" s="167" t="e">
        <f>#REF!*#REF! +#REF! *#REF! +#REF! *#REF! +#REF! *#REF! +#REF! *#REF!</f>
        <v>#REF!</v>
      </c>
      <c r="HHU40" s="167" t="e">
        <f>#REF!*#REF! +#REF! *#REF! +#REF! *#REF! +#REF! *#REF! +#REF! *#REF!</f>
        <v>#REF!</v>
      </c>
      <c r="HHV40" s="167" t="e">
        <f>#REF!*#REF! +#REF! *#REF! +#REF! *#REF! +#REF! *#REF! +#REF! *#REF!</f>
        <v>#REF!</v>
      </c>
      <c r="HHW40" s="167" t="e">
        <f>#REF!*#REF! +#REF! *#REF! +#REF! *#REF! +#REF! *#REF! +#REF! *#REF!</f>
        <v>#REF!</v>
      </c>
      <c r="HHX40" s="167" t="e">
        <f>#REF!*#REF! +#REF! *#REF! +#REF! *#REF! +#REF! *#REF! +#REF! *#REF!</f>
        <v>#REF!</v>
      </c>
      <c r="HHY40" s="167" t="e">
        <f>#REF!*#REF! +#REF! *#REF! +#REF! *#REF! +#REF! *#REF! +#REF! *#REF!</f>
        <v>#REF!</v>
      </c>
      <c r="HHZ40" s="167" t="e">
        <f>#REF!*#REF! +#REF! *#REF! +#REF! *#REF! +#REF! *#REF! +#REF! *#REF!</f>
        <v>#REF!</v>
      </c>
      <c r="HIA40" s="167" t="e">
        <f>#REF!*#REF! +#REF! *#REF! +#REF! *#REF! +#REF! *#REF! +#REF! *#REF!</f>
        <v>#REF!</v>
      </c>
      <c r="HIB40" s="167" t="e">
        <f>#REF!*#REF! +#REF! *#REF! +#REF! *#REF! +#REF! *#REF! +#REF! *#REF!</f>
        <v>#REF!</v>
      </c>
      <c r="HIC40" s="167" t="e">
        <f>#REF!*#REF! +#REF! *#REF! +#REF! *#REF! +#REF! *#REF! +#REF! *#REF!</f>
        <v>#REF!</v>
      </c>
      <c r="HID40" s="167" t="e">
        <f>#REF!*#REF! +#REF! *#REF! +#REF! *#REF! +#REF! *#REF! +#REF! *#REF!</f>
        <v>#REF!</v>
      </c>
      <c r="HIE40" s="167" t="e">
        <f>#REF!*#REF! +#REF! *#REF! +#REF! *#REF! +#REF! *#REF! +#REF! *#REF!</f>
        <v>#REF!</v>
      </c>
      <c r="HIF40" s="167" t="e">
        <f>#REF!*#REF! +#REF! *#REF! +#REF! *#REF! +#REF! *#REF! +#REF! *#REF!</f>
        <v>#REF!</v>
      </c>
      <c r="HIG40" s="167" t="e">
        <f>#REF!*#REF! +#REF! *#REF! +#REF! *#REF! +#REF! *#REF! +#REF! *#REF!</f>
        <v>#REF!</v>
      </c>
      <c r="HIH40" s="167" t="e">
        <f>#REF!*#REF! +#REF! *#REF! +#REF! *#REF! +#REF! *#REF! +#REF! *#REF!</f>
        <v>#REF!</v>
      </c>
      <c r="HII40" s="167" t="e">
        <f>#REF!*#REF! +#REF! *#REF! +#REF! *#REF! +#REF! *#REF! +#REF! *#REF!</f>
        <v>#REF!</v>
      </c>
      <c r="HIJ40" s="167" t="e">
        <f>#REF!*#REF! +#REF! *#REF! +#REF! *#REF! +#REF! *#REF! +#REF! *#REF!</f>
        <v>#REF!</v>
      </c>
      <c r="HIK40" s="167" t="e">
        <f>#REF!*#REF! +#REF! *#REF! +#REF! *#REF! +#REF! *#REF! +#REF! *#REF!</f>
        <v>#REF!</v>
      </c>
      <c r="HIL40" s="167" t="e">
        <f>#REF!*#REF! +#REF! *#REF! +#REF! *#REF! +#REF! *#REF! +#REF! *#REF!</f>
        <v>#REF!</v>
      </c>
      <c r="HIM40" s="167" t="e">
        <f>#REF!*#REF! +#REF! *#REF! +#REF! *#REF! +#REF! *#REF! +#REF! *#REF!</f>
        <v>#REF!</v>
      </c>
      <c r="HIN40" s="167" t="e">
        <f>#REF!*#REF! +#REF! *#REF! +#REF! *#REF! +#REF! *#REF! +#REF! *#REF!</f>
        <v>#REF!</v>
      </c>
      <c r="HIO40" s="167" t="e">
        <f>#REF!*#REF! +#REF! *#REF! +#REF! *#REF! +#REF! *#REF! +#REF! *#REF!</f>
        <v>#REF!</v>
      </c>
      <c r="HIP40" s="167" t="e">
        <f>#REF!*#REF! +#REF! *#REF! +#REF! *#REF! +#REF! *#REF! +#REF! *#REF!</f>
        <v>#REF!</v>
      </c>
      <c r="HIQ40" s="167" t="e">
        <f>#REF!*#REF! +#REF! *#REF! +#REF! *#REF! +#REF! *#REF! +#REF! *#REF!</f>
        <v>#REF!</v>
      </c>
      <c r="HIR40" s="167" t="e">
        <f>#REF!*#REF! +#REF! *#REF! +#REF! *#REF! +#REF! *#REF! +#REF! *#REF!</f>
        <v>#REF!</v>
      </c>
      <c r="HIS40" s="167" t="e">
        <f>#REF!*#REF! +#REF! *#REF! +#REF! *#REF! +#REF! *#REF! +#REF! *#REF!</f>
        <v>#REF!</v>
      </c>
      <c r="HIT40" s="167" t="e">
        <f>#REF!*#REF! +#REF! *#REF! +#REF! *#REF! +#REF! *#REF! +#REF! *#REF!</f>
        <v>#REF!</v>
      </c>
      <c r="HIU40" s="167" t="e">
        <f>#REF!*#REF! +#REF! *#REF! +#REF! *#REF! +#REF! *#REF! +#REF! *#REF!</f>
        <v>#REF!</v>
      </c>
      <c r="HIV40" s="167" t="e">
        <f>#REF!*#REF! +#REF! *#REF! +#REF! *#REF! +#REF! *#REF! +#REF! *#REF!</f>
        <v>#REF!</v>
      </c>
      <c r="HIW40" s="167" t="e">
        <f>#REF!*#REF! +#REF! *#REF! +#REF! *#REF! +#REF! *#REF! +#REF! *#REF!</f>
        <v>#REF!</v>
      </c>
      <c r="HIX40" s="167" t="e">
        <f>#REF!*#REF! +#REF! *#REF! +#REF! *#REF! +#REF! *#REF! +#REF! *#REF!</f>
        <v>#REF!</v>
      </c>
      <c r="HIY40" s="167" t="e">
        <f>#REF!*#REF! +#REF! *#REF! +#REF! *#REF! +#REF! *#REF! +#REF! *#REF!</f>
        <v>#REF!</v>
      </c>
      <c r="HIZ40" s="167" t="e">
        <f>#REF!*#REF! +#REF! *#REF! +#REF! *#REF! +#REF! *#REF! +#REF! *#REF!</f>
        <v>#REF!</v>
      </c>
      <c r="HJA40" s="167" t="e">
        <f>#REF!*#REF! +#REF! *#REF! +#REF! *#REF! +#REF! *#REF! +#REF! *#REF!</f>
        <v>#REF!</v>
      </c>
      <c r="HJB40" s="167" t="e">
        <f>#REF!*#REF! +#REF! *#REF! +#REF! *#REF! +#REF! *#REF! +#REF! *#REF!</f>
        <v>#REF!</v>
      </c>
      <c r="HJC40" s="167" t="e">
        <f>#REF!*#REF! +#REF! *#REF! +#REF! *#REF! +#REF! *#REF! +#REF! *#REF!</f>
        <v>#REF!</v>
      </c>
      <c r="HJD40" s="167" t="e">
        <f>#REF!*#REF! +#REF! *#REF! +#REF! *#REF! +#REF! *#REF! +#REF! *#REF!</f>
        <v>#REF!</v>
      </c>
      <c r="HJE40" s="167" t="e">
        <f>#REF!*#REF! +#REF! *#REF! +#REF! *#REF! +#REF! *#REF! +#REF! *#REF!</f>
        <v>#REF!</v>
      </c>
      <c r="HJF40" s="167" t="e">
        <f>#REF!*#REF! +#REF! *#REF! +#REF! *#REF! +#REF! *#REF! +#REF! *#REF!</f>
        <v>#REF!</v>
      </c>
      <c r="HJG40" s="167" t="e">
        <f>#REF!*#REF! +#REF! *#REF! +#REF! *#REF! +#REF! *#REF! +#REF! *#REF!</f>
        <v>#REF!</v>
      </c>
      <c r="HJH40" s="167" t="e">
        <f>#REF!*#REF! +#REF! *#REF! +#REF! *#REF! +#REF! *#REF! +#REF! *#REF!</f>
        <v>#REF!</v>
      </c>
      <c r="HJI40" s="167" t="e">
        <f>#REF!*#REF! +#REF! *#REF! +#REF! *#REF! +#REF! *#REF! +#REF! *#REF!</f>
        <v>#REF!</v>
      </c>
      <c r="HJJ40" s="167" t="e">
        <f>#REF!*#REF! +#REF! *#REF! +#REF! *#REF! +#REF! *#REF! +#REF! *#REF!</f>
        <v>#REF!</v>
      </c>
      <c r="HJK40" s="167" t="e">
        <f>#REF!*#REF! +#REF! *#REF! +#REF! *#REF! +#REF! *#REF! +#REF! *#REF!</f>
        <v>#REF!</v>
      </c>
      <c r="HJL40" s="167" t="e">
        <f>#REF!*#REF! +#REF! *#REF! +#REF! *#REF! +#REF! *#REF! +#REF! *#REF!</f>
        <v>#REF!</v>
      </c>
      <c r="HJM40" s="167" t="e">
        <f>#REF!*#REF! +#REF! *#REF! +#REF! *#REF! +#REF! *#REF! +#REF! *#REF!</f>
        <v>#REF!</v>
      </c>
      <c r="HJN40" s="167" t="e">
        <f>#REF!*#REF! +#REF! *#REF! +#REF! *#REF! +#REF! *#REF! +#REF! *#REF!</f>
        <v>#REF!</v>
      </c>
      <c r="HJO40" s="167" t="e">
        <f>#REF!*#REF! +#REF! *#REF! +#REF! *#REF! +#REF! *#REF! +#REF! *#REF!</f>
        <v>#REF!</v>
      </c>
      <c r="HJP40" s="167" t="e">
        <f>#REF!*#REF! +#REF! *#REF! +#REF! *#REF! +#REF! *#REF! +#REF! *#REF!</f>
        <v>#REF!</v>
      </c>
      <c r="HJQ40" s="167" t="e">
        <f>#REF!*#REF! +#REF! *#REF! +#REF! *#REF! +#REF! *#REF! +#REF! *#REF!</f>
        <v>#REF!</v>
      </c>
      <c r="HJR40" s="167" t="e">
        <f>#REF!*#REF! +#REF! *#REF! +#REF! *#REF! +#REF! *#REF! +#REF! *#REF!</f>
        <v>#REF!</v>
      </c>
      <c r="HJS40" s="167" t="e">
        <f>#REF!*#REF! +#REF! *#REF! +#REF! *#REF! +#REF! *#REF! +#REF! *#REF!</f>
        <v>#REF!</v>
      </c>
      <c r="HJT40" s="167" t="e">
        <f>#REF!*#REF! +#REF! *#REF! +#REF! *#REF! +#REF! *#REF! +#REF! *#REF!</f>
        <v>#REF!</v>
      </c>
      <c r="HJU40" s="167" t="e">
        <f>#REF!*#REF! +#REF! *#REF! +#REF! *#REF! +#REF! *#REF! +#REF! *#REF!</f>
        <v>#REF!</v>
      </c>
      <c r="HJV40" s="167" t="e">
        <f>#REF!*#REF! +#REF! *#REF! +#REF! *#REF! +#REF! *#REF! +#REF! *#REF!</f>
        <v>#REF!</v>
      </c>
      <c r="HJW40" s="167" t="e">
        <f>#REF!*#REF! +#REF! *#REF! +#REF! *#REF! +#REF! *#REF! +#REF! *#REF!</f>
        <v>#REF!</v>
      </c>
      <c r="HJX40" s="167" t="e">
        <f>#REF!*#REF! +#REF! *#REF! +#REF! *#REF! +#REF! *#REF! +#REF! *#REF!</f>
        <v>#REF!</v>
      </c>
      <c r="HJY40" s="167" t="e">
        <f>#REF!*#REF! +#REF! *#REF! +#REF! *#REF! +#REF! *#REF! +#REF! *#REF!</f>
        <v>#REF!</v>
      </c>
      <c r="HJZ40" s="167" t="e">
        <f>#REF!*#REF! +#REF! *#REF! +#REF! *#REF! +#REF! *#REF! +#REF! *#REF!</f>
        <v>#REF!</v>
      </c>
      <c r="HKA40" s="167" t="e">
        <f>#REF!*#REF! +#REF! *#REF! +#REF! *#REF! +#REF! *#REF! +#REF! *#REF!</f>
        <v>#REF!</v>
      </c>
      <c r="HKB40" s="167" t="e">
        <f>#REF!*#REF! +#REF! *#REF! +#REF! *#REF! +#REF! *#REF! +#REF! *#REF!</f>
        <v>#REF!</v>
      </c>
      <c r="HKC40" s="167" t="e">
        <f>#REF!*#REF! +#REF! *#REF! +#REF! *#REF! +#REF! *#REF! +#REF! *#REF!</f>
        <v>#REF!</v>
      </c>
      <c r="HKD40" s="167" t="e">
        <f>#REF!*#REF! +#REF! *#REF! +#REF! *#REF! +#REF! *#REF! +#REF! *#REF!</f>
        <v>#REF!</v>
      </c>
      <c r="HKE40" s="167" t="e">
        <f>#REF!*#REF! +#REF! *#REF! +#REF! *#REF! +#REF! *#REF! +#REF! *#REF!</f>
        <v>#REF!</v>
      </c>
      <c r="HKF40" s="167" t="e">
        <f>#REF!*#REF! +#REF! *#REF! +#REF! *#REF! +#REF! *#REF! +#REF! *#REF!</f>
        <v>#REF!</v>
      </c>
      <c r="HKG40" s="167" t="e">
        <f>#REF!*#REF! +#REF! *#REF! +#REF! *#REF! +#REF! *#REF! +#REF! *#REF!</f>
        <v>#REF!</v>
      </c>
      <c r="HKH40" s="167" t="e">
        <f>#REF!*#REF! +#REF! *#REF! +#REF! *#REF! +#REF! *#REF! +#REF! *#REF!</f>
        <v>#REF!</v>
      </c>
      <c r="HKI40" s="167" t="e">
        <f>#REF!*#REF! +#REF! *#REF! +#REF! *#REF! +#REF! *#REF! +#REF! *#REF!</f>
        <v>#REF!</v>
      </c>
      <c r="HKJ40" s="167" t="e">
        <f>#REF!*#REF! +#REF! *#REF! +#REF! *#REF! +#REF! *#REF! +#REF! *#REF!</f>
        <v>#REF!</v>
      </c>
      <c r="HKK40" s="167" t="e">
        <f>#REF!*#REF! +#REF! *#REF! +#REF! *#REF! +#REF! *#REF! +#REF! *#REF!</f>
        <v>#REF!</v>
      </c>
      <c r="HKL40" s="167" t="e">
        <f>#REF!*#REF! +#REF! *#REF! +#REF! *#REF! +#REF! *#REF! +#REF! *#REF!</f>
        <v>#REF!</v>
      </c>
      <c r="HKM40" s="167" t="e">
        <f>#REF!*#REF! +#REF! *#REF! +#REF! *#REF! +#REF! *#REF! +#REF! *#REF!</f>
        <v>#REF!</v>
      </c>
      <c r="HKN40" s="167" t="e">
        <f>#REF!*#REF! +#REF! *#REF! +#REF! *#REF! +#REF! *#REF! +#REF! *#REF!</f>
        <v>#REF!</v>
      </c>
      <c r="HKO40" s="167" t="e">
        <f>#REF!*#REF! +#REF! *#REF! +#REF! *#REF! +#REF! *#REF! +#REF! *#REF!</f>
        <v>#REF!</v>
      </c>
      <c r="HKP40" s="167" t="e">
        <f>#REF!*#REF! +#REF! *#REF! +#REF! *#REF! +#REF! *#REF! +#REF! *#REF!</f>
        <v>#REF!</v>
      </c>
      <c r="HKQ40" s="167" t="e">
        <f>#REF!*#REF! +#REF! *#REF! +#REF! *#REF! +#REF! *#REF! +#REF! *#REF!</f>
        <v>#REF!</v>
      </c>
      <c r="HKR40" s="167" t="e">
        <f>#REF!*#REF! +#REF! *#REF! +#REF! *#REF! +#REF! *#REF! +#REF! *#REF!</f>
        <v>#REF!</v>
      </c>
      <c r="HKS40" s="167" t="e">
        <f>#REF!*#REF! +#REF! *#REF! +#REF! *#REF! +#REF! *#REF! +#REF! *#REF!</f>
        <v>#REF!</v>
      </c>
      <c r="HKT40" s="167" t="e">
        <f>#REF!*#REF! +#REF! *#REF! +#REF! *#REF! +#REF! *#REF! +#REF! *#REF!</f>
        <v>#REF!</v>
      </c>
      <c r="HKU40" s="167" t="e">
        <f>#REF!*#REF! +#REF! *#REF! +#REF! *#REF! +#REF! *#REF! +#REF! *#REF!</f>
        <v>#REF!</v>
      </c>
      <c r="HKV40" s="167" t="e">
        <f>#REF!*#REF! +#REF! *#REF! +#REF! *#REF! +#REF! *#REF! +#REF! *#REF!</f>
        <v>#REF!</v>
      </c>
      <c r="HKW40" s="167" t="e">
        <f>#REF!*#REF! +#REF! *#REF! +#REF! *#REF! +#REF! *#REF! +#REF! *#REF!</f>
        <v>#REF!</v>
      </c>
      <c r="HKX40" s="167" t="e">
        <f>#REF!*#REF! +#REF! *#REF! +#REF! *#REF! +#REF! *#REF! +#REF! *#REF!</f>
        <v>#REF!</v>
      </c>
      <c r="HKY40" s="167" t="e">
        <f>#REF!*#REF! +#REF! *#REF! +#REF! *#REF! +#REF! *#REF! +#REF! *#REF!</f>
        <v>#REF!</v>
      </c>
      <c r="HKZ40" s="167" t="e">
        <f>#REF!*#REF! +#REF! *#REF! +#REF! *#REF! +#REF! *#REF! +#REF! *#REF!</f>
        <v>#REF!</v>
      </c>
      <c r="HLA40" s="167" t="e">
        <f>#REF!*#REF! +#REF! *#REF! +#REF! *#REF! +#REF! *#REF! +#REF! *#REF!</f>
        <v>#REF!</v>
      </c>
      <c r="HLB40" s="167" t="e">
        <f>#REF!*#REF! +#REF! *#REF! +#REF! *#REF! +#REF! *#REF! +#REF! *#REF!</f>
        <v>#REF!</v>
      </c>
      <c r="HLC40" s="167" t="e">
        <f>#REF!*#REF! +#REF! *#REF! +#REF! *#REF! +#REF! *#REF! +#REF! *#REF!</f>
        <v>#REF!</v>
      </c>
      <c r="HLD40" s="167" t="e">
        <f>#REF!*#REF! +#REF! *#REF! +#REF! *#REF! +#REF! *#REF! +#REF! *#REF!</f>
        <v>#REF!</v>
      </c>
      <c r="HLE40" s="167" t="e">
        <f>#REF!*#REF! +#REF! *#REF! +#REF! *#REF! +#REF! *#REF! +#REF! *#REF!</f>
        <v>#REF!</v>
      </c>
      <c r="HLF40" s="167" t="e">
        <f>#REF!*#REF! +#REF! *#REF! +#REF! *#REF! +#REF! *#REF! +#REF! *#REF!</f>
        <v>#REF!</v>
      </c>
      <c r="HLG40" s="167" t="e">
        <f>#REF!*#REF! +#REF! *#REF! +#REF! *#REF! +#REF! *#REF! +#REF! *#REF!</f>
        <v>#REF!</v>
      </c>
      <c r="HLH40" s="167" t="e">
        <f>#REF!*#REF! +#REF! *#REF! +#REF! *#REF! +#REF! *#REF! +#REF! *#REF!</f>
        <v>#REF!</v>
      </c>
      <c r="HLI40" s="167" t="e">
        <f>#REF!*#REF! +#REF! *#REF! +#REF! *#REF! +#REF! *#REF! +#REF! *#REF!</f>
        <v>#REF!</v>
      </c>
      <c r="HLJ40" s="167" t="e">
        <f>#REF!*#REF! +#REF! *#REF! +#REF! *#REF! +#REF! *#REF! +#REF! *#REF!</f>
        <v>#REF!</v>
      </c>
      <c r="HLK40" s="167" t="e">
        <f>#REF!*#REF! +#REF! *#REF! +#REF! *#REF! +#REF! *#REF! +#REF! *#REF!</f>
        <v>#REF!</v>
      </c>
      <c r="HLL40" s="167" t="e">
        <f>#REF!*#REF! +#REF! *#REF! +#REF! *#REF! +#REF! *#REF! +#REF! *#REF!</f>
        <v>#REF!</v>
      </c>
      <c r="HLM40" s="167" t="e">
        <f>#REF!*#REF! +#REF! *#REF! +#REF! *#REF! +#REF! *#REF! +#REF! *#REF!</f>
        <v>#REF!</v>
      </c>
      <c r="HLN40" s="167" t="e">
        <f>#REF!*#REF! +#REF! *#REF! +#REF! *#REF! +#REF! *#REF! +#REF! *#REF!</f>
        <v>#REF!</v>
      </c>
      <c r="HLO40" s="167" t="e">
        <f>#REF!*#REF! +#REF! *#REF! +#REF! *#REF! +#REF! *#REF! +#REF! *#REF!</f>
        <v>#REF!</v>
      </c>
      <c r="HLP40" s="167" t="e">
        <f>#REF!*#REF! +#REF! *#REF! +#REF! *#REF! +#REF! *#REF! +#REF! *#REF!</f>
        <v>#REF!</v>
      </c>
      <c r="HLQ40" s="167" t="e">
        <f>#REF!*#REF! +#REF! *#REF! +#REF! *#REF! +#REF! *#REF! +#REF! *#REF!</f>
        <v>#REF!</v>
      </c>
      <c r="HLR40" s="167" t="e">
        <f>#REF!*#REF! +#REF! *#REF! +#REF! *#REF! +#REF! *#REF! +#REF! *#REF!</f>
        <v>#REF!</v>
      </c>
      <c r="HLS40" s="167" t="e">
        <f>#REF!*#REF! +#REF! *#REF! +#REF! *#REF! +#REF! *#REF! +#REF! *#REF!</f>
        <v>#REF!</v>
      </c>
      <c r="HLT40" s="167" t="e">
        <f>#REF!*#REF! +#REF! *#REF! +#REF! *#REF! +#REF! *#REF! +#REF! *#REF!</f>
        <v>#REF!</v>
      </c>
      <c r="HLU40" s="167" t="e">
        <f>#REF!*#REF! +#REF! *#REF! +#REF! *#REF! +#REF! *#REF! +#REF! *#REF!</f>
        <v>#REF!</v>
      </c>
      <c r="HLV40" s="167" t="e">
        <f>#REF!*#REF! +#REF! *#REF! +#REF! *#REF! +#REF! *#REF! +#REF! *#REF!</f>
        <v>#REF!</v>
      </c>
      <c r="HLW40" s="167" t="e">
        <f>#REF!*#REF! +#REF! *#REF! +#REF! *#REF! +#REF! *#REF! +#REF! *#REF!</f>
        <v>#REF!</v>
      </c>
      <c r="HLX40" s="167" t="e">
        <f>#REF!*#REF! +#REF! *#REF! +#REF! *#REF! +#REF! *#REF! +#REF! *#REF!</f>
        <v>#REF!</v>
      </c>
      <c r="HLY40" s="167" t="e">
        <f>#REF!*#REF! +#REF! *#REF! +#REF! *#REF! +#REF! *#REF! +#REF! *#REF!</f>
        <v>#REF!</v>
      </c>
      <c r="HLZ40" s="167" t="e">
        <f>#REF!*#REF! +#REF! *#REF! +#REF! *#REF! +#REF! *#REF! +#REF! *#REF!</f>
        <v>#REF!</v>
      </c>
      <c r="HMA40" s="167" t="e">
        <f>#REF!*#REF! +#REF! *#REF! +#REF! *#REF! +#REF! *#REF! +#REF! *#REF!</f>
        <v>#REF!</v>
      </c>
      <c r="HMB40" s="167" t="e">
        <f>#REF!*#REF! +#REF! *#REF! +#REF! *#REF! +#REF! *#REF! +#REF! *#REF!</f>
        <v>#REF!</v>
      </c>
      <c r="HMC40" s="167" t="e">
        <f>#REF!*#REF! +#REF! *#REF! +#REF! *#REF! +#REF! *#REF! +#REF! *#REF!</f>
        <v>#REF!</v>
      </c>
      <c r="HMD40" s="167" t="e">
        <f>#REF!*#REF! +#REF! *#REF! +#REF! *#REF! +#REF! *#REF! +#REF! *#REF!</f>
        <v>#REF!</v>
      </c>
      <c r="HME40" s="167" t="e">
        <f>#REF!*#REF! +#REF! *#REF! +#REF! *#REF! +#REF! *#REF! +#REF! *#REF!</f>
        <v>#REF!</v>
      </c>
      <c r="HMF40" s="167" t="e">
        <f>#REF!*#REF! +#REF! *#REF! +#REF! *#REF! +#REF! *#REF! +#REF! *#REF!</f>
        <v>#REF!</v>
      </c>
      <c r="HMG40" s="167" t="e">
        <f>#REF!*#REF! +#REF! *#REF! +#REF! *#REF! +#REF! *#REF! +#REF! *#REF!</f>
        <v>#REF!</v>
      </c>
      <c r="HMH40" s="167" t="e">
        <f>#REF!*#REF! +#REF! *#REF! +#REF! *#REF! +#REF! *#REF! +#REF! *#REF!</f>
        <v>#REF!</v>
      </c>
      <c r="HMI40" s="167" t="e">
        <f>#REF!*#REF! +#REF! *#REF! +#REF! *#REF! +#REF! *#REF! +#REF! *#REF!</f>
        <v>#REF!</v>
      </c>
      <c r="HMJ40" s="167" t="e">
        <f>#REF!*#REF! +#REF! *#REF! +#REF! *#REF! +#REF! *#REF! +#REF! *#REF!</f>
        <v>#REF!</v>
      </c>
      <c r="HMK40" s="167" t="e">
        <f>#REF!*#REF! +#REF! *#REF! +#REF! *#REF! +#REF! *#REF! +#REF! *#REF!</f>
        <v>#REF!</v>
      </c>
      <c r="HML40" s="167" t="e">
        <f>#REF!*#REF! +#REF! *#REF! +#REF! *#REF! +#REF! *#REF! +#REF! *#REF!</f>
        <v>#REF!</v>
      </c>
      <c r="HMM40" s="167" t="e">
        <f>#REF!*#REF! +#REF! *#REF! +#REF! *#REF! +#REF! *#REF! +#REF! *#REF!</f>
        <v>#REF!</v>
      </c>
      <c r="HMN40" s="167" t="e">
        <f>#REF!*#REF! +#REF! *#REF! +#REF! *#REF! +#REF! *#REF! +#REF! *#REF!</f>
        <v>#REF!</v>
      </c>
      <c r="HMO40" s="167" t="e">
        <f>#REF!*#REF! +#REF! *#REF! +#REF! *#REF! +#REF! *#REF! +#REF! *#REF!</f>
        <v>#REF!</v>
      </c>
      <c r="HMP40" s="167" t="e">
        <f>#REF!*#REF! +#REF! *#REF! +#REF! *#REF! +#REF! *#REF! +#REF! *#REF!</f>
        <v>#REF!</v>
      </c>
      <c r="HMQ40" s="167" t="e">
        <f>#REF!*#REF! +#REF! *#REF! +#REF! *#REF! +#REF! *#REF! +#REF! *#REF!</f>
        <v>#REF!</v>
      </c>
      <c r="HMR40" s="167" t="e">
        <f>#REF!*#REF! +#REF! *#REF! +#REF! *#REF! +#REF! *#REF! +#REF! *#REF!</f>
        <v>#REF!</v>
      </c>
      <c r="HMS40" s="167" t="e">
        <f>#REF!*#REF! +#REF! *#REF! +#REF! *#REF! +#REF! *#REF! +#REF! *#REF!</f>
        <v>#REF!</v>
      </c>
      <c r="HMT40" s="167" t="e">
        <f>#REF!*#REF! +#REF! *#REF! +#REF! *#REF! +#REF! *#REF! +#REF! *#REF!</f>
        <v>#REF!</v>
      </c>
      <c r="HMU40" s="167" t="e">
        <f>#REF!*#REF! +#REF! *#REF! +#REF! *#REF! +#REF! *#REF! +#REF! *#REF!</f>
        <v>#REF!</v>
      </c>
      <c r="HMV40" s="167" t="e">
        <f>#REF!*#REF! +#REF! *#REF! +#REF! *#REF! +#REF! *#REF! +#REF! *#REF!</f>
        <v>#REF!</v>
      </c>
      <c r="HMW40" s="167" t="e">
        <f>#REF!*#REF! +#REF! *#REF! +#REF! *#REF! +#REF! *#REF! +#REF! *#REF!</f>
        <v>#REF!</v>
      </c>
      <c r="HMX40" s="167" t="e">
        <f>#REF!*#REF! +#REF! *#REF! +#REF! *#REF! +#REF! *#REF! +#REF! *#REF!</f>
        <v>#REF!</v>
      </c>
      <c r="HMY40" s="167" t="e">
        <f>#REF!*#REF! +#REF! *#REF! +#REF! *#REF! +#REF! *#REF! +#REF! *#REF!</f>
        <v>#REF!</v>
      </c>
      <c r="HMZ40" s="167" t="e">
        <f>#REF!*#REF! +#REF! *#REF! +#REF! *#REF! +#REF! *#REF! +#REF! *#REF!</f>
        <v>#REF!</v>
      </c>
      <c r="HNA40" s="167" t="e">
        <f>#REF!*#REF! +#REF! *#REF! +#REF! *#REF! +#REF! *#REF! +#REF! *#REF!</f>
        <v>#REF!</v>
      </c>
      <c r="HNB40" s="167" t="e">
        <f>#REF!*#REF! +#REF! *#REF! +#REF! *#REF! +#REF! *#REF! +#REF! *#REF!</f>
        <v>#REF!</v>
      </c>
      <c r="HNC40" s="167" t="e">
        <f>#REF!*#REF! +#REF! *#REF! +#REF! *#REF! +#REF! *#REF! +#REF! *#REF!</f>
        <v>#REF!</v>
      </c>
      <c r="HND40" s="167" t="e">
        <f>#REF!*#REF! +#REF! *#REF! +#REF! *#REF! +#REF! *#REF! +#REF! *#REF!</f>
        <v>#REF!</v>
      </c>
      <c r="HNE40" s="167" t="e">
        <f>#REF!*#REF! +#REF! *#REF! +#REF! *#REF! +#REF! *#REF! +#REF! *#REF!</f>
        <v>#REF!</v>
      </c>
      <c r="HNF40" s="167" t="e">
        <f>#REF!*#REF! +#REF! *#REF! +#REF! *#REF! +#REF! *#REF! +#REF! *#REF!</f>
        <v>#REF!</v>
      </c>
      <c r="HNG40" s="167" t="e">
        <f>#REF!*#REF! +#REF! *#REF! +#REF! *#REF! +#REF! *#REF! +#REF! *#REF!</f>
        <v>#REF!</v>
      </c>
      <c r="HNH40" s="167" t="e">
        <f>#REF!*#REF! +#REF! *#REF! +#REF! *#REF! +#REF! *#REF! +#REF! *#REF!</f>
        <v>#REF!</v>
      </c>
      <c r="HNI40" s="167" t="e">
        <f>#REF!*#REF! +#REF! *#REF! +#REF! *#REF! +#REF! *#REF! +#REF! *#REF!</f>
        <v>#REF!</v>
      </c>
      <c r="HNJ40" s="167" t="e">
        <f>#REF!*#REF! +#REF! *#REF! +#REF! *#REF! +#REF! *#REF! +#REF! *#REF!</f>
        <v>#REF!</v>
      </c>
      <c r="HNK40" s="167" t="e">
        <f>#REF!*#REF! +#REF! *#REF! +#REF! *#REF! +#REF! *#REF! +#REF! *#REF!</f>
        <v>#REF!</v>
      </c>
      <c r="HNL40" s="167" t="e">
        <f>#REF!*#REF! +#REF! *#REF! +#REF! *#REF! +#REF! *#REF! +#REF! *#REF!</f>
        <v>#REF!</v>
      </c>
      <c r="HNM40" s="167" t="e">
        <f>#REF!*#REF! +#REF! *#REF! +#REF! *#REF! +#REF! *#REF! +#REF! *#REF!</f>
        <v>#REF!</v>
      </c>
      <c r="HNN40" s="167" t="e">
        <f>#REF!*#REF! +#REF! *#REF! +#REF! *#REF! +#REF! *#REF! +#REF! *#REF!</f>
        <v>#REF!</v>
      </c>
      <c r="HNO40" s="167" t="e">
        <f>#REF!*#REF! +#REF! *#REF! +#REF! *#REF! +#REF! *#REF! +#REF! *#REF!</f>
        <v>#REF!</v>
      </c>
      <c r="HNP40" s="167" t="e">
        <f>#REF!*#REF! +#REF! *#REF! +#REF! *#REF! +#REF! *#REF! +#REF! *#REF!</f>
        <v>#REF!</v>
      </c>
      <c r="HNQ40" s="167" t="e">
        <f>#REF!*#REF! +#REF! *#REF! +#REF! *#REF! +#REF! *#REF! +#REF! *#REF!</f>
        <v>#REF!</v>
      </c>
      <c r="HNR40" s="167" t="e">
        <f>#REF!*#REF! +#REF! *#REF! +#REF! *#REF! +#REF! *#REF! +#REF! *#REF!</f>
        <v>#REF!</v>
      </c>
      <c r="HNS40" s="167" t="e">
        <f>#REF!*#REF! +#REF! *#REF! +#REF! *#REF! +#REF! *#REF! +#REF! *#REF!</f>
        <v>#REF!</v>
      </c>
      <c r="HNT40" s="167" t="e">
        <f>#REF!*#REF! +#REF! *#REF! +#REF! *#REF! +#REF! *#REF! +#REF! *#REF!</f>
        <v>#REF!</v>
      </c>
      <c r="HNU40" s="167" t="e">
        <f>#REF!*#REF! +#REF! *#REF! +#REF! *#REF! +#REF! *#REF! +#REF! *#REF!</f>
        <v>#REF!</v>
      </c>
      <c r="HNV40" s="167" t="e">
        <f>#REF!*#REF! +#REF! *#REF! +#REF! *#REF! +#REF! *#REF! +#REF! *#REF!</f>
        <v>#REF!</v>
      </c>
      <c r="HNW40" s="167" t="e">
        <f>#REF!*#REF! +#REF! *#REF! +#REF! *#REF! +#REF! *#REF! +#REF! *#REF!</f>
        <v>#REF!</v>
      </c>
      <c r="HNX40" s="167" t="e">
        <f>#REF!*#REF! +#REF! *#REF! +#REF! *#REF! +#REF! *#REF! +#REF! *#REF!</f>
        <v>#REF!</v>
      </c>
      <c r="HNY40" s="167" t="e">
        <f>#REF!*#REF! +#REF! *#REF! +#REF! *#REF! +#REF! *#REF! +#REF! *#REF!</f>
        <v>#REF!</v>
      </c>
      <c r="HNZ40" s="167" t="e">
        <f>#REF!*#REF! +#REF! *#REF! +#REF! *#REF! +#REF! *#REF! +#REF! *#REF!</f>
        <v>#REF!</v>
      </c>
      <c r="HOA40" s="167" t="e">
        <f>#REF!*#REF! +#REF! *#REF! +#REF! *#REF! +#REF! *#REF! +#REF! *#REF!</f>
        <v>#REF!</v>
      </c>
      <c r="HOB40" s="167" t="e">
        <f>#REF!*#REF! +#REF! *#REF! +#REF! *#REF! +#REF! *#REF! +#REF! *#REF!</f>
        <v>#REF!</v>
      </c>
      <c r="HOC40" s="167" t="e">
        <f>#REF!*#REF! +#REF! *#REF! +#REF! *#REF! +#REF! *#REF! +#REF! *#REF!</f>
        <v>#REF!</v>
      </c>
      <c r="HOD40" s="167" t="e">
        <f>#REF!*#REF! +#REF! *#REF! +#REF! *#REF! +#REF! *#REF! +#REF! *#REF!</f>
        <v>#REF!</v>
      </c>
      <c r="HOE40" s="167" t="e">
        <f>#REF!*#REF! +#REF! *#REF! +#REF! *#REF! +#REF! *#REF! +#REF! *#REF!</f>
        <v>#REF!</v>
      </c>
      <c r="HOF40" s="167" t="e">
        <f>#REF!*#REF! +#REF! *#REF! +#REF! *#REF! +#REF! *#REF! +#REF! *#REF!</f>
        <v>#REF!</v>
      </c>
      <c r="HOG40" s="167" t="e">
        <f>#REF!*#REF! +#REF! *#REF! +#REF! *#REF! +#REF! *#REF! +#REF! *#REF!</f>
        <v>#REF!</v>
      </c>
      <c r="HOH40" s="167" t="e">
        <f>#REF!*#REF! +#REF! *#REF! +#REF! *#REF! +#REF! *#REF! +#REF! *#REF!</f>
        <v>#REF!</v>
      </c>
      <c r="HOI40" s="167" t="e">
        <f>#REF!*#REF! +#REF! *#REF! +#REF! *#REF! +#REF! *#REF! +#REF! *#REF!</f>
        <v>#REF!</v>
      </c>
      <c r="HOJ40" s="167" t="e">
        <f>#REF!*#REF! +#REF! *#REF! +#REF! *#REF! +#REF! *#REF! +#REF! *#REF!</f>
        <v>#REF!</v>
      </c>
      <c r="HOK40" s="167" t="e">
        <f>#REF!*#REF! +#REF! *#REF! +#REF! *#REF! +#REF! *#REF! +#REF! *#REF!</f>
        <v>#REF!</v>
      </c>
      <c r="HOL40" s="167" t="e">
        <f>#REF!*#REF! +#REF! *#REF! +#REF! *#REF! +#REF! *#REF! +#REF! *#REF!</f>
        <v>#REF!</v>
      </c>
      <c r="HOM40" s="167" t="e">
        <f>#REF!*#REF! +#REF! *#REF! +#REF! *#REF! +#REF! *#REF! +#REF! *#REF!</f>
        <v>#REF!</v>
      </c>
      <c r="HON40" s="167" t="e">
        <f>#REF!*#REF! +#REF! *#REF! +#REF! *#REF! +#REF! *#REF! +#REF! *#REF!</f>
        <v>#REF!</v>
      </c>
      <c r="HOO40" s="167" t="e">
        <f>#REF!*#REF! +#REF! *#REF! +#REF! *#REF! +#REF! *#REF! +#REF! *#REF!</f>
        <v>#REF!</v>
      </c>
      <c r="HOP40" s="167" t="e">
        <f>#REF!*#REF! +#REF! *#REF! +#REF! *#REF! +#REF! *#REF! +#REF! *#REF!</f>
        <v>#REF!</v>
      </c>
      <c r="HOQ40" s="167" t="e">
        <f>#REF!*#REF! +#REF! *#REF! +#REF! *#REF! +#REF! *#REF! +#REF! *#REF!</f>
        <v>#REF!</v>
      </c>
      <c r="HOR40" s="167" t="e">
        <f>#REF!*#REF! +#REF! *#REF! +#REF! *#REF! +#REF! *#REF! +#REF! *#REF!</f>
        <v>#REF!</v>
      </c>
      <c r="HOS40" s="167" t="e">
        <f>#REF!*#REF! +#REF! *#REF! +#REF! *#REF! +#REF! *#REF! +#REF! *#REF!</f>
        <v>#REF!</v>
      </c>
      <c r="HOT40" s="167" t="e">
        <f>#REF!*#REF! +#REF! *#REF! +#REF! *#REF! +#REF! *#REF! +#REF! *#REF!</f>
        <v>#REF!</v>
      </c>
      <c r="HOU40" s="167" t="e">
        <f>#REF!*#REF! +#REF! *#REF! +#REF! *#REF! +#REF! *#REF! +#REF! *#REF!</f>
        <v>#REF!</v>
      </c>
      <c r="HOV40" s="167" t="e">
        <f>#REF!*#REF! +#REF! *#REF! +#REF! *#REF! +#REF! *#REF! +#REF! *#REF!</f>
        <v>#REF!</v>
      </c>
      <c r="HOW40" s="167" t="e">
        <f>#REF!*#REF! +#REF! *#REF! +#REF! *#REF! +#REF! *#REF! +#REF! *#REF!</f>
        <v>#REF!</v>
      </c>
      <c r="HOX40" s="167" t="e">
        <f>#REF!*#REF! +#REF! *#REF! +#REF! *#REF! +#REF! *#REF! +#REF! *#REF!</f>
        <v>#REF!</v>
      </c>
      <c r="HOY40" s="167" t="e">
        <f>#REF!*#REF! +#REF! *#REF! +#REF! *#REF! +#REF! *#REF! +#REF! *#REF!</f>
        <v>#REF!</v>
      </c>
      <c r="HOZ40" s="167" t="e">
        <f>#REF!*#REF! +#REF! *#REF! +#REF! *#REF! +#REF! *#REF! +#REF! *#REF!</f>
        <v>#REF!</v>
      </c>
      <c r="HPA40" s="167" t="e">
        <f>#REF!*#REF! +#REF! *#REF! +#REF! *#REF! +#REF! *#REF! +#REF! *#REF!</f>
        <v>#REF!</v>
      </c>
      <c r="HPB40" s="167" t="e">
        <f>#REF!*#REF! +#REF! *#REF! +#REF! *#REF! +#REF! *#REF! +#REF! *#REF!</f>
        <v>#REF!</v>
      </c>
      <c r="HPC40" s="167" t="e">
        <f>#REF!*#REF! +#REF! *#REF! +#REF! *#REF! +#REF! *#REF! +#REF! *#REF!</f>
        <v>#REF!</v>
      </c>
      <c r="HPD40" s="167" t="e">
        <f>#REF!*#REF! +#REF! *#REF! +#REF! *#REF! +#REF! *#REF! +#REF! *#REF!</f>
        <v>#REF!</v>
      </c>
      <c r="HPE40" s="167" t="e">
        <f>#REF!*#REF! +#REF! *#REF! +#REF! *#REF! +#REF! *#REF! +#REF! *#REF!</f>
        <v>#REF!</v>
      </c>
      <c r="HPF40" s="167" t="e">
        <f>#REF!*#REF! +#REF! *#REF! +#REF! *#REF! +#REF! *#REF! +#REF! *#REF!</f>
        <v>#REF!</v>
      </c>
      <c r="HPG40" s="167" t="e">
        <f>#REF!*#REF! +#REF! *#REF! +#REF! *#REF! +#REF! *#REF! +#REF! *#REF!</f>
        <v>#REF!</v>
      </c>
      <c r="HPH40" s="167" t="e">
        <f>#REF!*#REF! +#REF! *#REF! +#REF! *#REF! +#REF! *#REF! +#REF! *#REF!</f>
        <v>#REF!</v>
      </c>
      <c r="HPI40" s="167" t="e">
        <f>#REF!*#REF! +#REF! *#REF! +#REF! *#REF! +#REF! *#REF! +#REF! *#REF!</f>
        <v>#REF!</v>
      </c>
      <c r="HPJ40" s="167" t="e">
        <f>#REF!*#REF! +#REF! *#REF! +#REF! *#REF! +#REF! *#REF! +#REF! *#REF!</f>
        <v>#REF!</v>
      </c>
      <c r="HPK40" s="167" t="e">
        <f>#REF!*#REF! +#REF! *#REF! +#REF! *#REF! +#REF! *#REF! +#REF! *#REF!</f>
        <v>#REF!</v>
      </c>
      <c r="HPL40" s="167" t="e">
        <f>#REF!*#REF! +#REF! *#REF! +#REF! *#REF! +#REF! *#REF! +#REF! *#REF!</f>
        <v>#REF!</v>
      </c>
      <c r="HPM40" s="167" t="e">
        <f>#REF!*#REF! +#REF! *#REF! +#REF! *#REF! +#REF! *#REF! +#REF! *#REF!</f>
        <v>#REF!</v>
      </c>
      <c r="HPN40" s="167" t="e">
        <f>#REF!*#REF! +#REF! *#REF! +#REF! *#REF! +#REF! *#REF! +#REF! *#REF!</f>
        <v>#REF!</v>
      </c>
      <c r="HPO40" s="167" t="e">
        <f>#REF!*#REF! +#REF! *#REF! +#REF! *#REF! +#REF! *#REF! +#REF! *#REF!</f>
        <v>#REF!</v>
      </c>
      <c r="HPP40" s="167" t="e">
        <f>#REF!*#REF! +#REF! *#REF! +#REF! *#REF! +#REF! *#REF! +#REF! *#REF!</f>
        <v>#REF!</v>
      </c>
      <c r="HPQ40" s="167" t="e">
        <f>#REF!*#REF! +#REF! *#REF! +#REF! *#REF! +#REF! *#REF! +#REF! *#REF!</f>
        <v>#REF!</v>
      </c>
      <c r="HPR40" s="167" t="e">
        <f>#REF!*#REF! +#REF! *#REF! +#REF! *#REF! +#REF! *#REF! +#REF! *#REF!</f>
        <v>#REF!</v>
      </c>
      <c r="HPS40" s="167" t="e">
        <f>#REF!*#REF! +#REF! *#REF! +#REF! *#REF! +#REF! *#REF! +#REF! *#REF!</f>
        <v>#REF!</v>
      </c>
      <c r="HPT40" s="167" t="e">
        <f>#REF!*#REF! +#REF! *#REF! +#REF! *#REF! +#REF! *#REF! +#REF! *#REF!</f>
        <v>#REF!</v>
      </c>
      <c r="HPU40" s="167" t="e">
        <f>#REF!*#REF! +#REF! *#REF! +#REF! *#REF! +#REF! *#REF! +#REF! *#REF!</f>
        <v>#REF!</v>
      </c>
      <c r="HPV40" s="167" t="e">
        <f>#REF!*#REF! +#REF! *#REF! +#REF! *#REF! +#REF! *#REF! +#REF! *#REF!</f>
        <v>#REF!</v>
      </c>
      <c r="HPW40" s="167" t="e">
        <f>#REF!*#REF! +#REF! *#REF! +#REF! *#REF! +#REF! *#REF! +#REF! *#REF!</f>
        <v>#REF!</v>
      </c>
      <c r="HPX40" s="167" t="e">
        <f>#REF!*#REF! +#REF! *#REF! +#REF! *#REF! +#REF! *#REF! +#REF! *#REF!</f>
        <v>#REF!</v>
      </c>
      <c r="HPY40" s="167" t="e">
        <f>#REF!*#REF! +#REF! *#REF! +#REF! *#REF! +#REF! *#REF! +#REF! *#REF!</f>
        <v>#REF!</v>
      </c>
      <c r="HPZ40" s="167" t="e">
        <f>#REF!*#REF! +#REF! *#REF! +#REF! *#REF! +#REF! *#REF! +#REF! *#REF!</f>
        <v>#REF!</v>
      </c>
      <c r="HQA40" s="167" t="e">
        <f>#REF!*#REF! +#REF! *#REF! +#REF! *#REF! +#REF! *#REF! +#REF! *#REF!</f>
        <v>#REF!</v>
      </c>
      <c r="HQB40" s="167" t="e">
        <f>#REF!*#REF! +#REF! *#REF! +#REF! *#REF! +#REF! *#REF! +#REF! *#REF!</f>
        <v>#REF!</v>
      </c>
      <c r="HQC40" s="167" t="e">
        <f>#REF!*#REF! +#REF! *#REF! +#REF! *#REF! +#REF! *#REF! +#REF! *#REF!</f>
        <v>#REF!</v>
      </c>
      <c r="HQD40" s="167" t="e">
        <f>#REF!*#REF! +#REF! *#REF! +#REF! *#REF! +#REF! *#REF! +#REF! *#REF!</f>
        <v>#REF!</v>
      </c>
      <c r="HQE40" s="167" t="e">
        <f>#REF!*#REF! +#REF! *#REF! +#REF! *#REF! +#REF! *#REF! +#REF! *#REF!</f>
        <v>#REF!</v>
      </c>
      <c r="HQF40" s="167" t="e">
        <f>#REF!*#REF! +#REF! *#REF! +#REF! *#REF! +#REF! *#REF! +#REF! *#REF!</f>
        <v>#REF!</v>
      </c>
      <c r="HQG40" s="167" t="e">
        <f>#REF!*#REF! +#REF! *#REF! +#REF! *#REF! +#REF! *#REF! +#REF! *#REF!</f>
        <v>#REF!</v>
      </c>
      <c r="HQH40" s="167" t="e">
        <f>#REF!*#REF! +#REF! *#REF! +#REF! *#REF! +#REF! *#REF! +#REF! *#REF!</f>
        <v>#REF!</v>
      </c>
      <c r="HQI40" s="167" t="e">
        <f>#REF!*#REF! +#REF! *#REF! +#REF! *#REF! +#REF! *#REF! +#REF! *#REF!</f>
        <v>#REF!</v>
      </c>
      <c r="HQJ40" s="167" t="e">
        <f>#REF!*#REF! +#REF! *#REF! +#REF! *#REF! +#REF! *#REF! +#REF! *#REF!</f>
        <v>#REF!</v>
      </c>
      <c r="HQK40" s="167" t="e">
        <f>#REF!*#REF! +#REF! *#REF! +#REF! *#REF! +#REF! *#REF! +#REF! *#REF!</f>
        <v>#REF!</v>
      </c>
      <c r="HQL40" s="167" t="e">
        <f>#REF!*#REF! +#REF! *#REF! +#REF! *#REF! +#REF! *#REF! +#REF! *#REF!</f>
        <v>#REF!</v>
      </c>
      <c r="HQM40" s="167" t="e">
        <f>#REF!*#REF! +#REF! *#REF! +#REF! *#REF! +#REF! *#REF! +#REF! *#REF!</f>
        <v>#REF!</v>
      </c>
      <c r="HQN40" s="167" t="e">
        <f>#REF!*#REF! +#REF! *#REF! +#REF! *#REF! +#REF! *#REF! +#REF! *#REF!</f>
        <v>#REF!</v>
      </c>
      <c r="HQO40" s="167" t="e">
        <f>#REF!*#REF! +#REF! *#REF! +#REF! *#REF! +#REF! *#REF! +#REF! *#REF!</f>
        <v>#REF!</v>
      </c>
      <c r="HQP40" s="167" t="e">
        <f>#REF!*#REF! +#REF! *#REF! +#REF! *#REF! +#REF! *#REF! +#REF! *#REF!</f>
        <v>#REF!</v>
      </c>
      <c r="HQQ40" s="167" t="e">
        <f>#REF!*#REF! +#REF! *#REF! +#REF! *#REF! +#REF! *#REF! +#REF! *#REF!</f>
        <v>#REF!</v>
      </c>
      <c r="HQR40" s="167" t="e">
        <f>#REF!*#REF! +#REF! *#REF! +#REF! *#REF! +#REF! *#REF! +#REF! *#REF!</f>
        <v>#REF!</v>
      </c>
      <c r="HQS40" s="167" t="e">
        <f>#REF!*#REF! +#REF! *#REF! +#REF! *#REF! +#REF! *#REF! +#REF! *#REF!</f>
        <v>#REF!</v>
      </c>
      <c r="HQT40" s="167" t="e">
        <f>#REF!*#REF! +#REF! *#REF! +#REF! *#REF! +#REF! *#REF! +#REF! *#REF!</f>
        <v>#REF!</v>
      </c>
      <c r="HQU40" s="167" t="e">
        <f>#REF!*#REF! +#REF! *#REF! +#REF! *#REF! +#REF! *#REF! +#REF! *#REF!</f>
        <v>#REF!</v>
      </c>
      <c r="HQV40" s="167" t="e">
        <f>#REF!*#REF! +#REF! *#REF! +#REF! *#REF! +#REF! *#REF! +#REF! *#REF!</f>
        <v>#REF!</v>
      </c>
      <c r="HQW40" s="167" t="e">
        <f>#REF!*#REF! +#REF! *#REF! +#REF! *#REF! +#REF! *#REF! +#REF! *#REF!</f>
        <v>#REF!</v>
      </c>
      <c r="HQX40" s="167" t="e">
        <f>#REF!*#REF! +#REF! *#REF! +#REF! *#REF! +#REF! *#REF! +#REF! *#REF!</f>
        <v>#REF!</v>
      </c>
      <c r="HQY40" s="167" t="e">
        <f>#REF!*#REF! +#REF! *#REF! +#REF! *#REF! +#REF! *#REF! +#REF! *#REF!</f>
        <v>#REF!</v>
      </c>
      <c r="HQZ40" s="167" t="e">
        <f>#REF!*#REF! +#REF! *#REF! +#REF! *#REF! +#REF! *#REF! +#REF! *#REF!</f>
        <v>#REF!</v>
      </c>
      <c r="HRA40" s="167" t="e">
        <f>#REF!*#REF! +#REF! *#REF! +#REF! *#REF! +#REF! *#REF! +#REF! *#REF!</f>
        <v>#REF!</v>
      </c>
      <c r="HRB40" s="167" t="e">
        <f>#REF!*#REF! +#REF! *#REF! +#REF! *#REF! +#REF! *#REF! +#REF! *#REF!</f>
        <v>#REF!</v>
      </c>
      <c r="HRC40" s="167" t="e">
        <f>#REF!*#REF! +#REF! *#REF! +#REF! *#REF! +#REF! *#REF! +#REF! *#REF!</f>
        <v>#REF!</v>
      </c>
      <c r="HRD40" s="167" t="e">
        <f>#REF!*#REF! +#REF! *#REF! +#REF! *#REF! +#REF! *#REF! +#REF! *#REF!</f>
        <v>#REF!</v>
      </c>
      <c r="HRE40" s="167" t="e">
        <f>#REF!*#REF! +#REF! *#REF! +#REF! *#REF! +#REF! *#REF! +#REF! *#REF!</f>
        <v>#REF!</v>
      </c>
      <c r="HRF40" s="167" t="e">
        <f>#REF!*#REF! +#REF! *#REF! +#REF! *#REF! +#REF! *#REF! +#REF! *#REF!</f>
        <v>#REF!</v>
      </c>
      <c r="HRG40" s="167" t="e">
        <f>#REF!*#REF! +#REF! *#REF! +#REF! *#REF! +#REF! *#REF! +#REF! *#REF!</f>
        <v>#REF!</v>
      </c>
      <c r="HRH40" s="167" t="e">
        <f>#REF!*#REF! +#REF! *#REF! +#REF! *#REF! +#REF! *#REF! +#REF! *#REF!</f>
        <v>#REF!</v>
      </c>
      <c r="HRI40" s="167" t="e">
        <f>#REF!*#REF! +#REF! *#REF! +#REF! *#REF! +#REF! *#REF! +#REF! *#REF!</f>
        <v>#REF!</v>
      </c>
      <c r="HRJ40" s="167" t="e">
        <f>#REF!*#REF! +#REF! *#REF! +#REF! *#REF! +#REF! *#REF! +#REF! *#REF!</f>
        <v>#REF!</v>
      </c>
      <c r="HRK40" s="167" t="e">
        <f>#REF!*#REF! +#REF! *#REF! +#REF! *#REF! +#REF! *#REF! +#REF! *#REF!</f>
        <v>#REF!</v>
      </c>
      <c r="HRL40" s="167" t="e">
        <f>#REF!*#REF! +#REF! *#REF! +#REF! *#REF! +#REF! *#REF! +#REF! *#REF!</f>
        <v>#REF!</v>
      </c>
      <c r="HRM40" s="167" t="e">
        <f>#REF!*#REF! +#REF! *#REF! +#REF! *#REF! +#REF! *#REF! +#REF! *#REF!</f>
        <v>#REF!</v>
      </c>
      <c r="HRN40" s="167" t="e">
        <f>#REF!*#REF! +#REF! *#REF! +#REF! *#REF! +#REF! *#REF! +#REF! *#REF!</f>
        <v>#REF!</v>
      </c>
      <c r="HRO40" s="167" t="e">
        <f>#REF!*#REF! +#REF! *#REF! +#REF! *#REF! +#REF! *#REF! +#REF! *#REF!</f>
        <v>#REF!</v>
      </c>
      <c r="HRP40" s="167" t="e">
        <f>#REF!*#REF! +#REF! *#REF! +#REF! *#REF! +#REF! *#REF! +#REF! *#REF!</f>
        <v>#REF!</v>
      </c>
      <c r="HRQ40" s="167" t="e">
        <f>#REF!*#REF! +#REF! *#REF! +#REF! *#REF! +#REF! *#REF! +#REF! *#REF!</f>
        <v>#REF!</v>
      </c>
      <c r="HRR40" s="167" t="e">
        <f>#REF!*#REF! +#REF! *#REF! +#REF! *#REF! +#REF! *#REF! +#REF! *#REF!</f>
        <v>#REF!</v>
      </c>
      <c r="HRS40" s="167" t="e">
        <f>#REF!*#REF! +#REF! *#REF! +#REF! *#REF! +#REF! *#REF! +#REF! *#REF!</f>
        <v>#REF!</v>
      </c>
      <c r="HRT40" s="167" t="e">
        <f>#REF!*#REF! +#REF! *#REF! +#REF! *#REF! +#REF! *#REF! +#REF! *#REF!</f>
        <v>#REF!</v>
      </c>
      <c r="HRU40" s="167" t="e">
        <f>#REF!*#REF! +#REF! *#REF! +#REF! *#REF! +#REF! *#REF! +#REF! *#REF!</f>
        <v>#REF!</v>
      </c>
      <c r="HRV40" s="167" t="e">
        <f>#REF!*#REF! +#REF! *#REF! +#REF! *#REF! +#REF! *#REF! +#REF! *#REF!</f>
        <v>#REF!</v>
      </c>
      <c r="HRW40" s="167" t="e">
        <f>#REF!*#REF! +#REF! *#REF! +#REF! *#REF! +#REF! *#REF! +#REF! *#REF!</f>
        <v>#REF!</v>
      </c>
      <c r="HRX40" s="167" t="e">
        <f>#REF!*#REF! +#REF! *#REF! +#REF! *#REF! +#REF! *#REF! +#REF! *#REF!</f>
        <v>#REF!</v>
      </c>
      <c r="HRY40" s="167" t="e">
        <f>#REF!*#REF! +#REF! *#REF! +#REF! *#REF! +#REF! *#REF! +#REF! *#REF!</f>
        <v>#REF!</v>
      </c>
      <c r="HRZ40" s="167" t="e">
        <f>#REF!*#REF! +#REF! *#REF! +#REF! *#REF! +#REF! *#REF! +#REF! *#REF!</f>
        <v>#REF!</v>
      </c>
      <c r="HSA40" s="167" t="e">
        <f>#REF!*#REF! +#REF! *#REF! +#REF! *#REF! +#REF! *#REF! +#REF! *#REF!</f>
        <v>#REF!</v>
      </c>
      <c r="HSB40" s="167" t="e">
        <f>#REF!*#REF! +#REF! *#REF! +#REF! *#REF! +#REF! *#REF! +#REF! *#REF!</f>
        <v>#REF!</v>
      </c>
      <c r="HSC40" s="167" t="e">
        <f>#REF!*#REF! +#REF! *#REF! +#REF! *#REF! +#REF! *#REF! +#REF! *#REF!</f>
        <v>#REF!</v>
      </c>
      <c r="HSD40" s="167" t="e">
        <f>#REF!*#REF! +#REF! *#REF! +#REF! *#REF! +#REF! *#REF! +#REF! *#REF!</f>
        <v>#REF!</v>
      </c>
      <c r="HSE40" s="167" t="e">
        <f>#REF!*#REF! +#REF! *#REF! +#REF! *#REF! +#REF! *#REF! +#REF! *#REF!</f>
        <v>#REF!</v>
      </c>
      <c r="HSF40" s="167" t="e">
        <f>#REF!*#REF! +#REF! *#REF! +#REF! *#REF! +#REF! *#REF! +#REF! *#REF!</f>
        <v>#REF!</v>
      </c>
      <c r="HSG40" s="167" t="e">
        <f>#REF!*#REF! +#REF! *#REF! +#REF! *#REF! +#REF! *#REF! +#REF! *#REF!</f>
        <v>#REF!</v>
      </c>
      <c r="HSH40" s="167" t="e">
        <f>#REF!*#REF! +#REF! *#REF! +#REF! *#REF! +#REF! *#REF! +#REF! *#REF!</f>
        <v>#REF!</v>
      </c>
      <c r="HSI40" s="167" t="e">
        <f>#REF!*#REF! +#REF! *#REF! +#REF! *#REF! +#REF! *#REF! +#REF! *#REF!</f>
        <v>#REF!</v>
      </c>
      <c r="HSJ40" s="167" t="e">
        <f>#REF!*#REF! +#REF! *#REF! +#REF! *#REF! +#REF! *#REF! +#REF! *#REF!</f>
        <v>#REF!</v>
      </c>
      <c r="HSK40" s="167" t="e">
        <f>#REF!*#REF! +#REF! *#REF! +#REF! *#REF! +#REF! *#REF! +#REF! *#REF!</f>
        <v>#REF!</v>
      </c>
      <c r="HSL40" s="167" t="e">
        <f>#REF!*#REF! +#REF! *#REF! +#REF! *#REF! +#REF! *#REF! +#REF! *#REF!</f>
        <v>#REF!</v>
      </c>
      <c r="HSM40" s="167" t="e">
        <f>#REF!*#REF! +#REF! *#REF! +#REF! *#REF! +#REF! *#REF! +#REF! *#REF!</f>
        <v>#REF!</v>
      </c>
      <c r="HSN40" s="167" t="e">
        <f>#REF!*#REF! +#REF! *#REF! +#REF! *#REF! +#REF! *#REF! +#REF! *#REF!</f>
        <v>#REF!</v>
      </c>
      <c r="HSO40" s="167" t="e">
        <f>#REF!*#REF! +#REF! *#REF! +#REF! *#REF! +#REF! *#REF! +#REF! *#REF!</f>
        <v>#REF!</v>
      </c>
      <c r="HSP40" s="167" t="e">
        <f>#REF!*#REF! +#REF! *#REF! +#REF! *#REF! +#REF! *#REF! +#REF! *#REF!</f>
        <v>#REF!</v>
      </c>
      <c r="HSQ40" s="167" t="e">
        <f>#REF!*#REF! +#REF! *#REF! +#REF! *#REF! +#REF! *#REF! +#REF! *#REF!</f>
        <v>#REF!</v>
      </c>
      <c r="HSR40" s="167" t="e">
        <f>#REF!*#REF! +#REF! *#REF! +#REF! *#REF! +#REF! *#REF! +#REF! *#REF!</f>
        <v>#REF!</v>
      </c>
      <c r="HSS40" s="167" t="e">
        <f>#REF!*#REF! +#REF! *#REF! +#REF! *#REF! +#REF! *#REF! +#REF! *#REF!</f>
        <v>#REF!</v>
      </c>
      <c r="HST40" s="167" t="e">
        <f>#REF!*#REF! +#REF! *#REF! +#REF! *#REF! +#REF! *#REF! +#REF! *#REF!</f>
        <v>#REF!</v>
      </c>
      <c r="HSU40" s="167" t="e">
        <f>#REF!*#REF! +#REF! *#REF! +#REF! *#REF! +#REF! *#REF! +#REF! *#REF!</f>
        <v>#REF!</v>
      </c>
      <c r="HSV40" s="167" t="e">
        <f>#REF!*#REF! +#REF! *#REF! +#REF! *#REF! +#REF! *#REF! +#REF! *#REF!</f>
        <v>#REF!</v>
      </c>
      <c r="HSW40" s="167" t="e">
        <f>#REF!*#REF! +#REF! *#REF! +#REF! *#REF! +#REF! *#REF! +#REF! *#REF!</f>
        <v>#REF!</v>
      </c>
      <c r="HSX40" s="167" t="e">
        <f>#REF!*#REF! +#REF! *#REF! +#REF! *#REF! +#REF! *#REF! +#REF! *#REF!</f>
        <v>#REF!</v>
      </c>
      <c r="HSY40" s="167" t="e">
        <f>#REF!*#REF! +#REF! *#REF! +#REF! *#REF! +#REF! *#REF! +#REF! *#REF!</f>
        <v>#REF!</v>
      </c>
      <c r="HSZ40" s="167" t="e">
        <f>#REF!*#REF! +#REF! *#REF! +#REF! *#REF! +#REF! *#REF! +#REF! *#REF!</f>
        <v>#REF!</v>
      </c>
      <c r="HTA40" s="167" t="e">
        <f>#REF!*#REF! +#REF! *#REF! +#REF! *#REF! +#REF! *#REF! +#REF! *#REF!</f>
        <v>#REF!</v>
      </c>
      <c r="HTB40" s="167" t="e">
        <f>#REF!*#REF! +#REF! *#REF! +#REF! *#REF! +#REF! *#REF! +#REF! *#REF!</f>
        <v>#REF!</v>
      </c>
      <c r="HTC40" s="167" t="e">
        <f>#REF!*#REF! +#REF! *#REF! +#REF! *#REF! +#REF! *#REF! +#REF! *#REF!</f>
        <v>#REF!</v>
      </c>
      <c r="HTD40" s="167" t="e">
        <f>#REF!*#REF! +#REF! *#REF! +#REF! *#REF! +#REF! *#REF! +#REF! *#REF!</f>
        <v>#REF!</v>
      </c>
      <c r="HTE40" s="167" t="e">
        <f>#REF!*#REF! +#REF! *#REF! +#REF! *#REF! +#REF! *#REF! +#REF! *#REF!</f>
        <v>#REF!</v>
      </c>
      <c r="HTF40" s="167" t="e">
        <f>#REF!*#REF! +#REF! *#REF! +#REF! *#REF! +#REF! *#REF! +#REF! *#REF!</f>
        <v>#REF!</v>
      </c>
      <c r="HTG40" s="167" t="e">
        <f>#REF!*#REF! +#REF! *#REF! +#REF! *#REF! +#REF! *#REF! +#REF! *#REF!</f>
        <v>#REF!</v>
      </c>
      <c r="HTH40" s="167" t="e">
        <f>#REF!*#REF! +#REF! *#REF! +#REF! *#REF! +#REF! *#REF! +#REF! *#REF!</f>
        <v>#REF!</v>
      </c>
      <c r="HTI40" s="167" t="e">
        <f>#REF!*#REF! +#REF! *#REF! +#REF! *#REF! +#REF! *#REF! +#REF! *#REF!</f>
        <v>#REF!</v>
      </c>
      <c r="HTJ40" s="167" t="e">
        <f>#REF!*#REF! +#REF! *#REF! +#REF! *#REF! +#REF! *#REF! +#REF! *#REF!</f>
        <v>#REF!</v>
      </c>
      <c r="HTK40" s="167" t="e">
        <f>#REF!*#REF! +#REF! *#REF! +#REF! *#REF! +#REF! *#REF! +#REF! *#REF!</f>
        <v>#REF!</v>
      </c>
      <c r="HTL40" s="167" t="e">
        <f>#REF!*#REF! +#REF! *#REF! +#REF! *#REF! +#REF! *#REF! +#REF! *#REF!</f>
        <v>#REF!</v>
      </c>
      <c r="HTM40" s="167" t="e">
        <f>#REF!*#REF! +#REF! *#REF! +#REF! *#REF! +#REF! *#REF! +#REF! *#REF!</f>
        <v>#REF!</v>
      </c>
      <c r="HTN40" s="167" t="e">
        <f>#REF!*#REF! +#REF! *#REF! +#REF! *#REF! +#REF! *#REF! +#REF! *#REF!</f>
        <v>#REF!</v>
      </c>
      <c r="HTO40" s="167" t="e">
        <f>#REF!*#REF! +#REF! *#REF! +#REF! *#REF! +#REF! *#REF! +#REF! *#REF!</f>
        <v>#REF!</v>
      </c>
      <c r="HTP40" s="167" t="e">
        <f>#REF!*#REF! +#REF! *#REF! +#REF! *#REF! +#REF! *#REF! +#REF! *#REF!</f>
        <v>#REF!</v>
      </c>
      <c r="HTQ40" s="167" t="e">
        <f>#REF!*#REF! +#REF! *#REF! +#REF! *#REF! +#REF! *#REF! +#REF! *#REF!</f>
        <v>#REF!</v>
      </c>
      <c r="HTR40" s="167" t="e">
        <f>#REF!*#REF! +#REF! *#REF! +#REF! *#REF! +#REF! *#REF! +#REF! *#REF!</f>
        <v>#REF!</v>
      </c>
      <c r="HTS40" s="167" t="e">
        <f>#REF!*#REF! +#REF! *#REF! +#REF! *#REF! +#REF! *#REF! +#REF! *#REF!</f>
        <v>#REF!</v>
      </c>
      <c r="HTT40" s="167" t="e">
        <f>#REF!*#REF! +#REF! *#REF! +#REF! *#REF! +#REF! *#REF! +#REF! *#REF!</f>
        <v>#REF!</v>
      </c>
      <c r="HTU40" s="167" t="e">
        <f>#REF!*#REF! +#REF! *#REF! +#REF! *#REF! +#REF! *#REF! +#REF! *#REF!</f>
        <v>#REF!</v>
      </c>
      <c r="HTV40" s="167" t="e">
        <f>#REF!*#REF! +#REF! *#REF! +#REF! *#REF! +#REF! *#REF! +#REF! *#REF!</f>
        <v>#REF!</v>
      </c>
      <c r="HTW40" s="167" t="e">
        <f>#REF!*#REF! +#REF! *#REF! +#REF! *#REF! +#REF! *#REF! +#REF! *#REF!</f>
        <v>#REF!</v>
      </c>
      <c r="HTX40" s="167" t="e">
        <f>#REF!*#REF! +#REF! *#REF! +#REF! *#REF! +#REF! *#REF! +#REF! *#REF!</f>
        <v>#REF!</v>
      </c>
      <c r="HTY40" s="167" t="e">
        <f>#REF!*#REF! +#REF! *#REF! +#REF! *#REF! +#REF! *#REF! +#REF! *#REF!</f>
        <v>#REF!</v>
      </c>
      <c r="HTZ40" s="167" t="e">
        <f>#REF!*#REF! +#REF! *#REF! +#REF! *#REF! +#REF! *#REF! +#REF! *#REF!</f>
        <v>#REF!</v>
      </c>
      <c r="HUA40" s="167" t="e">
        <f>#REF!*#REF! +#REF! *#REF! +#REF! *#REF! +#REF! *#REF! +#REF! *#REF!</f>
        <v>#REF!</v>
      </c>
      <c r="HUB40" s="167" t="e">
        <f>#REF!*#REF! +#REF! *#REF! +#REF! *#REF! +#REF! *#REF! +#REF! *#REF!</f>
        <v>#REF!</v>
      </c>
      <c r="HUC40" s="167" t="e">
        <f>#REF!*#REF! +#REF! *#REF! +#REF! *#REF! +#REF! *#REF! +#REF! *#REF!</f>
        <v>#REF!</v>
      </c>
      <c r="HUD40" s="167" t="e">
        <f>#REF!*#REF! +#REF! *#REF! +#REF! *#REF! +#REF! *#REF! +#REF! *#REF!</f>
        <v>#REF!</v>
      </c>
      <c r="HUE40" s="167" t="e">
        <f>#REF!*#REF! +#REF! *#REF! +#REF! *#REF! +#REF! *#REF! +#REF! *#REF!</f>
        <v>#REF!</v>
      </c>
      <c r="HUF40" s="167" t="e">
        <f>#REF!*#REF! +#REF! *#REF! +#REF! *#REF! +#REF! *#REF! +#REF! *#REF!</f>
        <v>#REF!</v>
      </c>
      <c r="HUG40" s="167" t="e">
        <f>#REF!*#REF! +#REF! *#REF! +#REF! *#REF! +#REF! *#REF! +#REF! *#REF!</f>
        <v>#REF!</v>
      </c>
      <c r="HUH40" s="167" t="e">
        <f>#REF!*#REF! +#REF! *#REF! +#REF! *#REF! +#REF! *#REF! +#REF! *#REF!</f>
        <v>#REF!</v>
      </c>
      <c r="HUI40" s="167" t="e">
        <f>#REF!*#REF! +#REF! *#REF! +#REF! *#REF! +#REF! *#REF! +#REF! *#REF!</f>
        <v>#REF!</v>
      </c>
      <c r="HUJ40" s="167" t="e">
        <f>#REF!*#REF! +#REF! *#REF! +#REF! *#REF! +#REF! *#REF! +#REF! *#REF!</f>
        <v>#REF!</v>
      </c>
      <c r="HUK40" s="167" t="e">
        <f>#REF!*#REF! +#REF! *#REF! +#REF! *#REF! +#REF! *#REF! +#REF! *#REF!</f>
        <v>#REF!</v>
      </c>
      <c r="HUL40" s="167" t="e">
        <f>#REF!*#REF! +#REF! *#REF! +#REF! *#REF! +#REF! *#REF! +#REF! *#REF!</f>
        <v>#REF!</v>
      </c>
      <c r="HUM40" s="167" t="e">
        <f>#REF!*#REF! +#REF! *#REF! +#REF! *#REF! +#REF! *#REF! +#REF! *#REF!</f>
        <v>#REF!</v>
      </c>
      <c r="HUN40" s="167" t="e">
        <f>#REF!*#REF! +#REF! *#REF! +#REF! *#REF! +#REF! *#REF! +#REF! *#REF!</f>
        <v>#REF!</v>
      </c>
      <c r="HUO40" s="167" t="e">
        <f>#REF!*#REF! +#REF! *#REF! +#REF! *#REF! +#REF! *#REF! +#REF! *#REF!</f>
        <v>#REF!</v>
      </c>
      <c r="HUP40" s="167" t="e">
        <f>#REF!*#REF! +#REF! *#REF! +#REF! *#REF! +#REF! *#REF! +#REF! *#REF!</f>
        <v>#REF!</v>
      </c>
      <c r="HUQ40" s="167" t="e">
        <f>#REF!*#REF! +#REF! *#REF! +#REF! *#REF! +#REF! *#REF! +#REF! *#REF!</f>
        <v>#REF!</v>
      </c>
      <c r="HUR40" s="167" t="e">
        <f>#REF!*#REF! +#REF! *#REF! +#REF! *#REF! +#REF! *#REF! +#REF! *#REF!</f>
        <v>#REF!</v>
      </c>
      <c r="HUS40" s="167" t="e">
        <f>#REF!*#REF! +#REF! *#REF! +#REF! *#REF! +#REF! *#REF! +#REF! *#REF!</f>
        <v>#REF!</v>
      </c>
      <c r="HUT40" s="167" t="e">
        <f>#REF!*#REF! +#REF! *#REF! +#REF! *#REF! +#REF! *#REF! +#REF! *#REF!</f>
        <v>#REF!</v>
      </c>
      <c r="HUU40" s="167" t="e">
        <f>#REF!*#REF! +#REF! *#REF! +#REF! *#REF! +#REF! *#REF! +#REF! *#REF!</f>
        <v>#REF!</v>
      </c>
      <c r="HUV40" s="167" t="e">
        <f>#REF!*#REF! +#REF! *#REF! +#REF! *#REF! +#REF! *#REF! +#REF! *#REF!</f>
        <v>#REF!</v>
      </c>
      <c r="HUW40" s="167" t="e">
        <f>#REF!*#REF! +#REF! *#REF! +#REF! *#REF! +#REF! *#REF! +#REF! *#REF!</f>
        <v>#REF!</v>
      </c>
      <c r="HUX40" s="167" t="e">
        <f>#REF!*#REF! +#REF! *#REF! +#REF! *#REF! +#REF! *#REF! +#REF! *#REF!</f>
        <v>#REF!</v>
      </c>
      <c r="HUY40" s="167" t="e">
        <f>#REF!*#REF! +#REF! *#REF! +#REF! *#REF! +#REF! *#REF! +#REF! *#REF!</f>
        <v>#REF!</v>
      </c>
      <c r="HUZ40" s="167" t="e">
        <f>#REF!*#REF! +#REF! *#REF! +#REF! *#REF! +#REF! *#REF! +#REF! *#REF!</f>
        <v>#REF!</v>
      </c>
      <c r="HVA40" s="167" t="e">
        <f>#REF!*#REF! +#REF! *#REF! +#REF! *#REF! +#REF! *#REF! +#REF! *#REF!</f>
        <v>#REF!</v>
      </c>
      <c r="HVB40" s="167" t="e">
        <f>#REF!*#REF! +#REF! *#REF! +#REF! *#REF! +#REF! *#REF! +#REF! *#REF!</f>
        <v>#REF!</v>
      </c>
      <c r="HVC40" s="167" t="e">
        <f>#REF!*#REF! +#REF! *#REF! +#REF! *#REF! +#REF! *#REF! +#REF! *#REF!</f>
        <v>#REF!</v>
      </c>
      <c r="HVD40" s="167" t="e">
        <f>#REF!*#REF! +#REF! *#REF! +#REF! *#REF! +#REF! *#REF! +#REF! *#REF!</f>
        <v>#REF!</v>
      </c>
      <c r="HVE40" s="167" t="e">
        <f>#REF!*#REF! +#REF! *#REF! +#REF! *#REF! +#REF! *#REF! +#REF! *#REF!</f>
        <v>#REF!</v>
      </c>
      <c r="HVF40" s="167" t="e">
        <f>#REF!*#REF! +#REF! *#REF! +#REF! *#REF! +#REF! *#REF! +#REF! *#REF!</f>
        <v>#REF!</v>
      </c>
      <c r="HVG40" s="167" t="e">
        <f>#REF!*#REF! +#REF! *#REF! +#REF! *#REF! +#REF! *#REF! +#REF! *#REF!</f>
        <v>#REF!</v>
      </c>
      <c r="HVH40" s="167" t="e">
        <f>#REF!*#REF! +#REF! *#REF! +#REF! *#REF! +#REF! *#REF! +#REF! *#REF!</f>
        <v>#REF!</v>
      </c>
      <c r="HVI40" s="167" t="e">
        <f>#REF!*#REF! +#REF! *#REF! +#REF! *#REF! +#REF! *#REF! +#REF! *#REF!</f>
        <v>#REF!</v>
      </c>
      <c r="HVJ40" s="167" t="e">
        <f>#REF!*#REF! +#REF! *#REF! +#REF! *#REF! +#REF! *#REF! +#REF! *#REF!</f>
        <v>#REF!</v>
      </c>
      <c r="HVK40" s="167" t="e">
        <f>#REF!*#REF! +#REF! *#REF! +#REF! *#REF! +#REF! *#REF! +#REF! *#REF!</f>
        <v>#REF!</v>
      </c>
      <c r="HVL40" s="167" t="e">
        <f>#REF!*#REF! +#REF! *#REF! +#REF! *#REF! +#REF! *#REF! +#REF! *#REF!</f>
        <v>#REF!</v>
      </c>
      <c r="HVM40" s="167" t="e">
        <f>#REF!*#REF! +#REF! *#REF! +#REF! *#REF! +#REF! *#REF! +#REF! *#REF!</f>
        <v>#REF!</v>
      </c>
      <c r="HVN40" s="167" t="e">
        <f>#REF!*#REF! +#REF! *#REF! +#REF! *#REF! +#REF! *#REF! +#REF! *#REF!</f>
        <v>#REF!</v>
      </c>
      <c r="HVO40" s="167" t="e">
        <f>#REF!*#REF! +#REF! *#REF! +#REF! *#REF! +#REF! *#REF! +#REF! *#REF!</f>
        <v>#REF!</v>
      </c>
      <c r="HVP40" s="167" t="e">
        <f>#REF!*#REF! +#REF! *#REF! +#REF! *#REF! +#REF! *#REF! +#REF! *#REF!</f>
        <v>#REF!</v>
      </c>
      <c r="HVQ40" s="167" t="e">
        <f>#REF!*#REF! +#REF! *#REF! +#REF! *#REF! +#REF! *#REF! +#REF! *#REF!</f>
        <v>#REF!</v>
      </c>
      <c r="HVR40" s="167" t="e">
        <f>#REF!*#REF! +#REF! *#REF! +#REF! *#REF! +#REF! *#REF! +#REF! *#REF!</f>
        <v>#REF!</v>
      </c>
      <c r="HVS40" s="167" t="e">
        <f>#REF!*#REF! +#REF! *#REF! +#REF! *#REF! +#REF! *#REF! +#REF! *#REF!</f>
        <v>#REF!</v>
      </c>
      <c r="HVT40" s="167" t="e">
        <f>#REF!*#REF! +#REF! *#REF! +#REF! *#REF! +#REF! *#REF! +#REF! *#REF!</f>
        <v>#REF!</v>
      </c>
      <c r="HVU40" s="167" t="e">
        <f>#REF!*#REF! +#REF! *#REF! +#REF! *#REF! +#REF! *#REF! +#REF! *#REF!</f>
        <v>#REF!</v>
      </c>
      <c r="HVV40" s="167" t="e">
        <f>#REF!*#REF! +#REF! *#REF! +#REF! *#REF! +#REF! *#REF! +#REF! *#REF!</f>
        <v>#REF!</v>
      </c>
      <c r="HVW40" s="167" t="e">
        <f>#REF!*#REF! +#REF! *#REF! +#REF! *#REF! +#REF! *#REF! +#REF! *#REF!</f>
        <v>#REF!</v>
      </c>
      <c r="HVX40" s="167" t="e">
        <f>#REF!*#REF! +#REF! *#REF! +#REF! *#REF! +#REF! *#REF! +#REF! *#REF!</f>
        <v>#REF!</v>
      </c>
      <c r="HVY40" s="167" t="e">
        <f>#REF!*#REF! +#REF! *#REF! +#REF! *#REF! +#REF! *#REF! +#REF! *#REF!</f>
        <v>#REF!</v>
      </c>
      <c r="HVZ40" s="167" t="e">
        <f>#REF!*#REF! +#REF! *#REF! +#REF! *#REF! +#REF! *#REF! +#REF! *#REF!</f>
        <v>#REF!</v>
      </c>
      <c r="HWA40" s="167" t="e">
        <f>#REF!*#REF! +#REF! *#REF! +#REF! *#REF! +#REF! *#REF! +#REF! *#REF!</f>
        <v>#REF!</v>
      </c>
      <c r="HWB40" s="167" t="e">
        <f>#REF!*#REF! +#REF! *#REF! +#REF! *#REF! +#REF! *#REF! +#REF! *#REF!</f>
        <v>#REF!</v>
      </c>
      <c r="HWC40" s="167" t="e">
        <f>#REF!*#REF! +#REF! *#REF! +#REF! *#REF! +#REF! *#REF! +#REF! *#REF!</f>
        <v>#REF!</v>
      </c>
      <c r="HWD40" s="167" t="e">
        <f>#REF!*#REF! +#REF! *#REF! +#REF! *#REF! +#REF! *#REF! +#REF! *#REF!</f>
        <v>#REF!</v>
      </c>
      <c r="HWE40" s="167" t="e">
        <f>#REF!*#REF! +#REF! *#REF! +#REF! *#REF! +#REF! *#REF! +#REF! *#REF!</f>
        <v>#REF!</v>
      </c>
      <c r="HWF40" s="167" t="e">
        <f>#REF!*#REF! +#REF! *#REF! +#REF! *#REF! +#REF! *#REF! +#REF! *#REF!</f>
        <v>#REF!</v>
      </c>
      <c r="HWG40" s="167" t="e">
        <f>#REF!*#REF! +#REF! *#REF! +#REF! *#REF! +#REF! *#REF! +#REF! *#REF!</f>
        <v>#REF!</v>
      </c>
      <c r="HWH40" s="167" t="e">
        <f>#REF!*#REF! +#REF! *#REF! +#REF! *#REF! +#REF! *#REF! +#REF! *#REF!</f>
        <v>#REF!</v>
      </c>
      <c r="HWI40" s="167" t="e">
        <f>#REF!*#REF! +#REF! *#REF! +#REF! *#REF! +#REF! *#REF! +#REF! *#REF!</f>
        <v>#REF!</v>
      </c>
      <c r="HWJ40" s="167" t="e">
        <f>#REF!*#REF! +#REF! *#REF! +#REF! *#REF! +#REF! *#REF! +#REF! *#REF!</f>
        <v>#REF!</v>
      </c>
      <c r="HWK40" s="167" t="e">
        <f>#REF!*#REF! +#REF! *#REF! +#REF! *#REF! +#REF! *#REF! +#REF! *#REF!</f>
        <v>#REF!</v>
      </c>
      <c r="HWL40" s="167" t="e">
        <f>#REF!*#REF! +#REF! *#REF! +#REF! *#REF! +#REF! *#REF! +#REF! *#REF!</f>
        <v>#REF!</v>
      </c>
      <c r="HWM40" s="167" t="e">
        <f>#REF!*#REF! +#REF! *#REF! +#REF! *#REF! +#REF! *#REF! +#REF! *#REF!</f>
        <v>#REF!</v>
      </c>
      <c r="HWN40" s="167" t="e">
        <f>#REF!*#REF! +#REF! *#REF! +#REF! *#REF! +#REF! *#REF! +#REF! *#REF!</f>
        <v>#REF!</v>
      </c>
      <c r="HWO40" s="167" t="e">
        <f>#REF!*#REF! +#REF! *#REF! +#REF! *#REF! +#REF! *#REF! +#REF! *#REF!</f>
        <v>#REF!</v>
      </c>
      <c r="HWP40" s="167" t="e">
        <f>#REF!*#REF! +#REF! *#REF! +#REF! *#REF! +#REF! *#REF! +#REF! *#REF!</f>
        <v>#REF!</v>
      </c>
      <c r="HWQ40" s="167" t="e">
        <f>#REF!*#REF! +#REF! *#REF! +#REF! *#REF! +#REF! *#REF! +#REF! *#REF!</f>
        <v>#REF!</v>
      </c>
      <c r="HWR40" s="167" t="e">
        <f>#REF!*#REF! +#REF! *#REF! +#REF! *#REF! +#REF! *#REF! +#REF! *#REF!</f>
        <v>#REF!</v>
      </c>
      <c r="HWS40" s="167" t="e">
        <f>#REF!*#REF! +#REF! *#REF! +#REF! *#REF! +#REF! *#REF! +#REF! *#REF!</f>
        <v>#REF!</v>
      </c>
      <c r="HWT40" s="167" t="e">
        <f>#REF!*#REF! +#REF! *#REF! +#REF! *#REF! +#REF! *#REF! +#REF! *#REF!</f>
        <v>#REF!</v>
      </c>
      <c r="HWU40" s="167" t="e">
        <f>#REF!*#REF! +#REF! *#REF! +#REF! *#REF! +#REF! *#REF! +#REF! *#REF!</f>
        <v>#REF!</v>
      </c>
      <c r="HWV40" s="167" t="e">
        <f>#REF!*#REF! +#REF! *#REF! +#REF! *#REF! +#REF! *#REF! +#REF! *#REF!</f>
        <v>#REF!</v>
      </c>
      <c r="HWW40" s="167" t="e">
        <f>#REF!*#REF! +#REF! *#REF! +#REF! *#REF! +#REF! *#REF! +#REF! *#REF!</f>
        <v>#REF!</v>
      </c>
      <c r="HWX40" s="167" t="e">
        <f>#REF!*#REF! +#REF! *#REF! +#REF! *#REF! +#REF! *#REF! +#REF! *#REF!</f>
        <v>#REF!</v>
      </c>
      <c r="HWY40" s="167" t="e">
        <f>#REF!*#REF! +#REF! *#REF! +#REF! *#REF! +#REF! *#REF! +#REF! *#REF!</f>
        <v>#REF!</v>
      </c>
      <c r="HWZ40" s="167" t="e">
        <f>#REF!*#REF! +#REF! *#REF! +#REF! *#REF! +#REF! *#REF! +#REF! *#REF!</f>
        <v>#REF!</v>
      </c>
      <c r="HXA40" s="167" t="e">
        <f>#REF!*#REF! +#REF! *#REF! +#REF! *#REF! +#REF! *#REF! +#REF! *#REF!</f>
        <v>#REF!</v>
      </c>
      <c r="HXB40" s="167" t="e">
        <f>#REF!*#REF! +#REF! *#REF! +#REF! *#REF! +#REF! *#REF! +#REF! *#REF!</f>
        <v>#REF!</v>
      </c>
      <c r="HXC40" s="167" t="e">
        <f>#REF!*#REF! +#REF! *#REF! +#REF! *#REF! +#REF! *#REF! +#REF! *#REF!</f>
        <v>#REF!</v>
      </c>
      <c r="HXD40" s="167" t="e">
        <f>#REF!*#REF! +#REF! *#REF! +#REF! *#REF! +#REF! *#REF! +#REF! *#REF!</f>
        <v>#REF!</v>
      </c>
      <c r="HXE40" s="167" t="e">
        <f>#REF!*#REF! +#REF! *#REF! +#REF! *#REF! +#REF! *#REF! +#REF! *#REF!</f>
        <v>#REF!</v>
      </c>
      <c r="HXF40" s="167" t="e">
        <f>#REF!*#REF! +#REF! *#REF! +#REF! *#REF! +#REF! *#REF! +#REF! *#REF!</f>
        <v>#REF!</v>
      </c>
      <c r="HXG40" s="167" t="e">
        <f>#REF!*#REF! +#REF! *#REF! +#REF! *#REF! +#REF! *#REF! +#REF! *#REF!</f>
        <v>#REF!</v>
      </c>
      <c r="HXH40" s="167" t="e">
        <f>#REF!*#REF! +#REF! *#REF! +#REF! *#REF! +#REF! *#REF! +#REF! *#REF!</f>
        <v>#REF!</v>
      </c>
      <c r="HXI40" s="167" t="e">
        <f>#REF!*#REF! +#REF! *#REF! +#REF! *#REF! +#REF! *#REF! +#REF! *#REF!</f>
        <v>#REF!</v>
      </c>
      <c r="HXJ40" s="167" t="e">
        <f>#REF!*#REF! +#REF! *#REF! +#REF! *#REF! +#REF! *#REF! +#REF! *#REF!</f>
        <v>#REF!</v>
      </c>
      <c r="HXK40" s="167" t="e">
        <f>#REF!*#REF! +#REF! *#REF! +#REF! *#REF! +#REF! *#REF! +#REF! *#REF!</f>
        <v>#REF!</v>
      </c>
      <c r="HXL40" s="167" t="e">
        <f>#REF!*#REF! +#REF! *#REF! +#REF! *#REF! +#REF! *#REF! +#REF! *#REF!</f>
        <v>#REF!</v>
      </c>
      <c r="HXM40" s="167" t="e">
        <f>#REF!*#REF! +#REF! *#REF! +#REF! *#REF! +#REF! *#REF! +#REF! *#REF!</f>
        <v>#REF!</v>
      </c>
      <c r="HXN40" s="167" t="e">
        <f>#REF!*#REF! +#REF! *#REF! +#REF! *#REF! +#REF! *#REF! +#REF! *#REF!</f>
        <v>#REF!</v>
      </c>
      <c r="HXO40" s="167" t="e">
        <f>#REF!*#REF! +#REF! *#REF! +#REF! *#REF! +#REF! *#REF! +#REF! *#REF!</f>
        <v>#REF!</v>
      </c>
      <c r="HXP40" s="167" t="e">
        <f>#REF!*#REF! +#REF! *#REF! +#REF! *#REF! +#REF! *#REF! +#REF! *#REF!</f>
        <v>#REF!</v>
      </c>
      <c r="HXQ40" s="167" t="e">
        <f>#REF!*#REF! +#REF! *#REF! +#REF! *#REF! +#REF! *#REF! +#REF! *#REF!</f>
        <v>#REF!</v>
      </c>
      <c r="HXR40" s="167" t="e">
        <f>#REF!*#REF! +#REF! *#REF! +#REF! *#REF! +#REF! *#REF! +#REF! *#REF!</f>
        <v>#REF!</v>
      </c>
      <c r="HXS40" s="167" t="e">
        <f>#REF!*#REF! +#REF! *#REF! +#REF! *#REF! +#REF! *#REF! +#REF! *#REF!</f>
        <v>#REF!</v>
      </c>
      <c r="HXT40" s="167" t="e">
        <f>#REF!*#REF! +#REF! *#REF! +#REF! *#REF! +#REF! *#REF! +#REF! *#REF!</f>
        <v>#REF!</v>
      </c>
      <c r="HXU40" s="167" t="e">
        <f>#REF!*#REF! +#REF! *#REF! +#REF! *#REF! +#REF! *#REF! +#REF! *#REF!</f>
        <v>#REF!</v>
      </c>
      <c r="HXV40" s="167" t="e">
        <f>#REF!*#REF! +#REF! *#REF! +#REF! *#REF! +#REF! *#REF! +#REF! *#REF!</f>
        <v>#REF!</v>
      </c>
      <c r="HXW40" s="167" t="e">
        <f>#REF!*#REF! +#REF! *#REF! +#REF! *#REF! +#REF! *#REF! +#REF! *#REF!</f>
        <v>#REF!</v>
      </c>
      <c r="HXX40" s="167" t="e">
        <f>#REF!*#REF! +#REF! *#REF! +#REF! *#REF! +#REF! *#REF! +#REF! *#REF!</f>
        <v>#REF!</v>
      </c>
      <c r="HXY40" s="167" t="e">
        <f>#REF!*#REF! +#REF! *#REF! +#REF! *#REF! +#REF! *#REF! +#REF! *#REF!</f>
        <v>#REF!</v>
      </c>
      <c r="HXZ40" s="167" t="e">
        <f>#REF!*#REF! +#REF! *#REF! +#REF! *#REF! +#REF! *#REF! +#REF! *#REF!</f>
        <v>#REF!</v>
      </c>
      <c r="HYA40" s="167" t="e">
        <f>#REF!*#REF! +#REF! *#REF! +#REF! *#REF! +#REF! *#REF! +#REF! *#REF!</f>
        <v>#REF!</v>
      </c>
      <c r="HYB40" s="167" t="e">
        <f>#REF!*#REF! +#REF! *#REF! +#REF! *#REF! +#REF! *#REF! +#REF! *#REF!</f>
        <v>#REF!</v>
      </c>
      <c r="HYC40" s="167" t="e">
        <f>#REF!*#REF! +#REF! *#REF! +#REF! *#REF! +#REF! *#REF! +#REF! *#REF!</f>
        <v>#REF!</v>
      </c>
      <c r="HYD40" s="167" t="e">
        <f>#REF!*#REF! +#REF! *#REF! +#REF! *#REF! +#REF! *#REF! +#REF! *#REF!</f>
        <v>#REF!</v>
      </c>
      <c r="HYE40" s="167" t="e">
        <f>#REF!*#REF! +#REF! *#REF! +#REF! *#REF! +#REF! *#REF! +#REF! *#REF!</f>
        <v>#REF!</v>
      </c>
      <c r="HYF40" s="167" t="e">
        <f>#REF!*#REF! +#REF! *#REF! +#REF! *#REF! +#REF! *#REF! +#REF! *#REF!</f>
        <v>#REF!</v>
      </c>
      <c r="HYG40" s="167" t="e">
        <f>#REF!*#REF! +#REF! *#REF! +#REF! *#REF! +#REF! *#REF! +#REF! *#REF!</f>
        <v>#REF!</v>
      </c>
      <c r="HYH40" s="167" t="e">
        <f>#REF!*#REF! +#REF! *#REF! +#REF! *#REF! +#REF! *#REF! +#REF! *#REF!</f>
        <v>#REF!</v>
      </c>
      <c r="HYI40" s="167" t="e">
        <f>#REF!*#REF! +#REF! *#REF! +#REF! *#REF! +#REF! *#REF! +#REF! *#REF!</f>
        <v>#REF!</v>
      </c>
      <c r="HYJ40" s="167" t="e">
        <f>#REF!*#REF! +#REF! *#REF! +#REF! *#REF! +#REF! *#REF! +#REF! *#REF!</f>
        <v>#REF!</v>
      </c>
      <c r="HYK40" s="167" t="e">
        <f>#REF!*#REF! +#REF! *#REF! +#REF! *#REF! +#REF! *#REF! +#REF! *#REF!</f>
        <v>#REF!</v>
      </c>
      <c r="HYL40" s="167" t="e">
        <f>#REF!*#REF! +#REF! *#REF! +#REF! *#REF! +#REF! *#REF! +#REF! *#REF!</f>
        <v>#REF!</v>
      </c>
      <c r="HYM40" s="167" t="e">
        <f>#REF!*#REF! +#REF! *#REF! +#REF! *#REF! +#REF! *#REF! +#REF! *#REF!</f>
        <v>#REF!</v>
      </c>
      <c r="HYN40" s="167" t="e">
        <f>#REF!*#REF! +#REF! *#REF! +#REF! *#REF! +#REF! *#REF! +#REF! *#REF!</f>
        <v>#REF!</v>
      </c>
      <c r="HYO40" s="167" t="e">
        <f>#REF!*#REF! +#REF! *#REF! +#REF! *#REF! +#REF! *#REF! +#REF! *#REF!</f>
        <v>#REF!</v>
      </c>
      <c r="HYP40" s="167" t="e">
        <f>#REF!*#REF! +#REF! *#REF! +#REF! *#REF! +#REF! *#REF! +#REF! *#REF!</f>
        <v>#REF!</v>
      </c>
      <c r="HYQ40" s="167" t="e">
        <f>#REF!*#REF! +#REF! *#REF! +#REF! *#REF! +#REF! *#REF! +#REF! *#REF!</f>
        <v>#REF!</v>
      </c>
      <c r="HYR40" s="167" t="e">
        <f>#REF!*#REF! +#REF! *#REF! +#REF! *#REF! +#REF! *#REF! +#REF! *#REF!</f>
        <v>#REF!</v>
      </c>
      <c r="HYS40" s="167" t="e">
        <f>#REF!*#REF! +#REF! *#REF! +#REF! *#REF! +#REF! *#REF! +#REF! *#REF!</f>
        <v>#REF!</v>
      </c>
      <c r="HYT40" s="167" t="e">
        <f>#REF!*#REF! +#REF! *#REF! +#REF! *#REF! +#REF! *#REF! +#REF! *#REF!</f>
        <v>#REF!</v>
      </c>
      <c r="HYU40" s="167" t="e">
        <f>#REF!*#REF! +#REF! *#REF! +#REF! *#REF! +#REF! *#REF! +#REF! *#REF!</f>
        <v>#REF!</v>
      </c>
      <c r="HYV40" s="167" t="e">
        <f>#REF!*#REF! +#REF! *#REF! +#REF! *#REF! +#REF! *#REF! +#REF! *#REF!</f>
        <v>#REF!</v>
      </c>
      <c r="HYW40" s="167" t="e">
        <f>#REF!*#REF! +#REF! *#REF! +#REF! *#REF! +#REF! *#REF! +#REF! *#REF!</f>
        <v>#REF!</v>
      </c>
      <c r="HYX40" s="167" t="e">
        <f>#REF!*#REF! +#REF! *#REF! +#REF! *#REF! +#REF! *#REF! +#REF! *#REF!</f>
        <v>#REF!</v>
      </c>
      <c r="HYY40" s="167" t="e">
        <f>#REF!*#REF! +#REF! *#REF! +#REF! *#REF! +#REF! *#REF! +#REF! *#REF!</f>
        <v>#REF!</v>
      </c>
      <c r="HYZ40" s="167" t="e">
        <f>#REF!*#REF! +#REF! *#REF! +#REF! *#REF! +#REF! *#REF! +#REF! *#REF!</f>
        <v>#REF!</v>
      </c>
      <c r="HZA40" s="167" t="e">
        <f>#REF!*#REF! +#REF! *#REF! +#REF! *#REF! +#REF! *#REF! +#REF! *#REF!</f>
        <v>#REF!</v>
      </c>
      <c r="HZB40" s="167" t="e">
        <f>#REF!*#REF! +#REF! *#REF! +#REF! *#REF! +#REF! *#REF! +#REF! *#REF!</f>
        <v>#REF!</v>
      </c>
      <c r="HZC40" s="167" t="e">
        <f>#REF!*#REF! +#REF! *#REF! +#REF! *#REF! +#REF! *#REF! +#REF! *#REF!</f>
        <v>#REF!</v>
      </c>
      <c r="HZD40" s="167" t="e">
        <f>#REF!*#REF! +#REF! *#REF! +#REF! *#REF! +#REF! *#REF! +#REF! *#REF!</f>
        <v>#REF!</v>
      </c>
      <c r="HZE40" s="167" t="e">
        <f>#REF!*#REF! +#REF! *#REF! +#REF! *#REF! +#REF! *#REF! +#REF! *#REF!</f>
        <v>#REF!</v>
      </c>
      <c r="HZF40" s="167" t="e">
        <f>#REF!*#REF! +#REF! *#REF! +#REF! *#REF! +#REF! *#REF! +#REF! *#REF!</f>
        <v>#REF!</v>
      </c>
      <c r="HZG40" s="167" t="e">
        <f>#REF!*#REF! +#REF! *#REF! +#REF! *#REF! +#REF! *#REF! +#REF! *#REF!</f>
        <v>#REF!</v>
      </c>
      <c r="HZH40" s="167" t="e">
        <f>#REF!*#REF! +#REF! *#REF! +#REF! *#REF! +#REF! *#REF! +#REF! *#REF!</f>
        <v>#REF!</v>
      </c>
      <c r="HZI40" s="167" t="e">
        <f>#REF!*#REF! +#REF! *#REF! +#REF! *#REF! +#REF! *#REF! +#REF! *#REF!</f>
        <v>#REF!</v>
      </c>
      <c r="HZJ40" s="167" t="e">
        <f>#REF!*#REF! +#REF! *#REF! +#REF! *#REF! +#REF! *#REF! +#REF! *#REF!</f>
        <v>#REF!</v>
      </c>
      <c r="HZK40" s="167" t="e">
        <f>#REF!*#REF! +#REF! *#REF! +#REF! *#REF! +#REF! *#REF! +#REF! *#REF!</f>
        <v>#REF!</v>
      </c>
      <c r="HZL40" s="167" t="e">
        <f>#REF!*#REF! +#REF! *#REF! +#REF! *#REF! +#REF! *#REF! +#REF! *#REF!</f>
        <v>#REF!</v>
      </c>
      <c r="HZM40" s="167" t="e">
        <f>#REF!*#REF! +#REF! *#REF! +#REF! *#REF! +#REF! *#REF! +#REF! *#REF!</f>
        <v>#REF!</v>
      </c>
      <c r="HZN40" s="167" t="e">
        <f>#REF!*#REF! +#REF! *#REF! +#REF! *#REF! +#REF! *#REF! +#REF! *#REF!</f>
        <v>#REF!</v>
      </c>
      <c r="HZO40" s="167" t="e">
        <f>#REF!*#REF! +#REF! *#REF! +#REF! *#REF! +#REF! *#REF! +#REF! *#REF!</f>
        <v>#REF!</v>
      </c>
      <c r="HZP40" s="167" t="e">
        <f>#REF!*#REF! +#REF! *#REF! +#REF! *#REF! +#REF! *#REF! +#REF! *#REF!</f>
        <v>#REF!</v>
      </c>
      <c r="HZQ40" s="167" t="e">
        <f>#REF!*#REF! +#REF! *#REF! +#REF! *#REF! +#REF! *#REF! +#REF! *#REF!</f>
        <v>#REF!</v>
      </c>
      <c r="HZR40" s="167" t="e">
        <f>#REF!*#REF! +#REF! *#REF! +#REF! *#REF! +#REF! *#REF! +#REF! *#REF!</f>
        <v>#REF!</v>
      </c>
      <c r="HZS40" s="167" t="e">
        <f>#REF!*#REF! +#REF! *#REF! +#REF! *#REF! +#REF! *#REF! +#REF! *#REF!</f>
        <v>#REF!</v>
      </c>
      <c r="HZT40" s="167" t="e">
        <f>#REF!*#REF! +#REF! *#REF! +#REF! *#REF! +#REF! *#REF! +#REF! *#REF!</f>
        <v>#REF!</v>
      </c>
      <c r="HZU40" s="167" t="e">
        <f>#REF!*#REF! +#REF! *#REF! +#REF! *#REF! +#REF! *#REF! +#REF! *#REF!</f>
        <v>#REF!</v>
      </c>
      <c r="HZV40" s="167" t="e">
        <f>#REF!*#REF! +#REF! *#REF! +#REF! *#REF! +#REF! *#REF! +#REF! *#REF!</f>
        <v>#REF!</v>
      </c>
      <c r="HZW40" s="167" t="e">
        <f>#REF!*#REF! +#REF! *#REF! +#REF! *#REF! +#REF! *#REF! +#REF! *#REF!</f>
        <v>#REF!</v>
      </c>
      <c r="HZX40" s="167" t="e">
        <f>#REF!*#REF! +#REF! *#REF! +#REF! *#REF! +#REF! *#REF! +#REF! *#REF!</f>
        <v>#REF!</v>
      </c>
      <c r="HZY40" s="167" t="e">
        <f>#REF!*#REF! +#REF! *#REF! +#REF! *#REF! +#REF! *#REF! +#REF! *#REF!</f>
        <v>#REF!</v>
      </c>
      <c r="HZZ40" s="167" t="e">
        <f>#REF!*#REF! +#REF! *#REF! +#REF! *#REF! +#REF! *#REF! +#REF! *#REF!</f>
        <v>#REF!</v>
      </c>
      <c r="IAA40" s="167" t="e">
        <f>#REF!*#REF! +#REF! *#REF! +#REF! *#REF! +#REF! *#REF! +#REF! *#REF!</f>
        <v>#REF!</v>
      </c>
      <c r="IAB40" s="167" t="e">
        <f>#REF!*#REF! +#REF! *#REF! +#REF! *#REF! +#REF! *#REF! +#REF! *#REF!</f>
        <v>#REF!</v>
      </c>
      <c r="IAC40" s="167" t="e">
        <f>#REF!*#REF! +#REF! *#REF! +#REF! *#REF! +#REF! *#REF! +#REF! *#REF!</f>
        <v>#REF!</v>
      </c>
      <c r="IAD40" s="167" t="e">
        <f>#REF!*#REF! +#REF! *#REF! +#REF! *#REF! +#REF! *#REF! +#REF! *#REF!</f>
        <v>#REF!</v>
      </c>
      <c r="IAE40" s="167" t="e">
        <f>#REF!*#REF! +#REF! *#REF! +#REF! *#REF! +#REF! *#REF! +#REF! *#REF!</f>
        <v>#REF!</v>
      </c>
      <c r="IAF40" s="167" t="e">
        <f>#REF!*#REF! +#REF! *#REF! +#REF! *#REF! +#REF! *#REF! +#REF! *#REF!</f>
        <v>#REF!</v>
      </c>
      <c r="IAG40" s="167" t="e">
        <f>#REF!*#REF! +#REF! *#REF! +#REF! *#REF! +#REF! *#REF! +#REF! *#REF!</f>
        <v>#REF!</v>
      </c>
      <c r="IAH40" s="167" t="e">
        <f>#REF!*#REF! +#REF! *#REF! +#REF! *#REF! +#REF! *#REF! +#REF! *#REF!</f>
        <v>#REF!</v>
      </c>
      <c r="IAI40" s="167" t="e">
        <f>#REF!*#REF! +#REF! *#REF! +#REF! *#REF! +#REF! *#REF! +#REF! *#REF!</f>
        <v>#REF!</v>
      </c>
      <c r="IAJ40" s="167" t="e">
        <f>#REF!*#REF! +#REF! *#REF! +#REF! *#REF! +#REF! *#REF! +#REF! *#REF!</f>
        <v>#REF!</v>
      </c>
      <c r="IAK40" s="167" t="e">
        <f>#REF!*#REF! +#REF! *#REF! +#REF! *#REF! +#REF! *#REF! +#REF! *#REF!</f>
        <v>#REF!</v>
      </c>
      <c r="IAL40" s="167" t="e">
        <f>#REF!*#REF! +#REF! *#REF! +#REF! *#REF! +#REF! *#REF! +#REF! *#REF!</f>
        <v>#REF!</v>
      </c>
      <c r="IAM40" s="167" t="e">
        <f>#REF!*#REF! +#REF! *#REF! +#REF! *#REF! +#REF! *#REF! +#REF! *#REF!</f>
        <v>#REF!</v>
      </c>
      <c r="IAN40" s="167" t="e">
        <f>#REF!*#REF! +#REF! *#REF! +#REF! *#REF! +#REF! *#REF! +#REF! *#REF!</f>
        <v>#REF!</v>
      </c>
      <c r="IAO40" s="167" t="e">
        <f>#REF!*#REF! +#REF! *#REF! +#REF! *#REF! +#REF! *#REF! +#REF! *#REF!</f>
        <v>#REF!</v>
      </c>
      <c r="IAP40" s="167" t="e">
        <f>#REF!*#REF! +#REF! *#REF! +#REF! *#REF! +#REF! *#REF! +#REF! *#REF!</f>
        <v>#REF!</v>
      </c>
      <c r="IAQ40" s="167" t="e">
        <f>#REF!*#REF! +#REF! *#REF! +#REF! *#REF! +#REF! *#REF! +#REF! *#REF!</f>
        <v>#REF!</v>
      </c>
      <c r="IAR40" s="167" t="e">
        <f>#REF!*#REF! +#REF! *#REF! +#REF! *#REF! +#REF! *#REF! +#REF! *#REF!</f>
        <v>#REF!</v>
      </c>
      <c r="IAS40" s="167" t="e">
        <f>#REF!*#REF! +#REF! *#REF! +#REF! *#REF! +#REF! *#REF! +#REF! *#REF!</f>
        <v>#REF!</v>
      </c>
      <c r="IAT40" s="167" t="e">
        <f>#REF!*#REF! +#REF! *#REF! +#REF! *#REF! +#REF! *#REF! +#REF! *#REF!</f>
        <v>#REF!</v>
      </c>
      <c r="IAU40" s="167" t="e">
        <f>#REF!*#REF! +#REF! *#REF! +#REF! *#REF! +#REF! *#REF! +#REF! *#REF!</f>
        <v>#REF!</v>
      </c>
      <c r="IAV40" s="167" t="e">
        <f>#REF!*#REF! +#REF! *#REF! +#REF! *#REF! +#REF! *#REF! +#REF! *#REF!</f>
        <v>#REF!</v>
      </c>
      <c r="IAW40" s="167" t="e">
        <f>#REF!*#REF! +#REF! *#REF! +#REF! *#REF! +#REF! *#REF! +#REF! *#REF!</f>
        <v>#REF!</v>
      </c>
      <c r="IAX40" s="167" t="e">
        <f>#REF!*#REF! +#REF! *#REF! +#REF! *#REF! +#REF! *#REF! +#REF! *#REF!</f>
        <v>#REF!</v>
      </c>
      <c r="IAY40" s="167" t="e">
        <f>#REF!*#REF! +#REF! *#REF! +#REF! *#REF! +#REF! *#REF! +#REF! *#REF!</f>
        <v>#REF!</v>
      </c>
      <c r="IAZ40" s="167" t="e">
        <f>#REF!*#REF! +#REF! *#REF! +#REF! *#REF! +#REF! *#REF! +#REF! *#REF!</f>
        <v>#REF!</v>
      </c>
      <c r="IBA40" s="167" t="e">
        <f>#REF!*#REF! +#REF! *#REF! +#REF! *#REF! +#REF! *#REF! +#REF! *#REF!</f>
        <v>#REF!</v>
      </c>
      <c r="IBB40" s="167" t="e">
        <f>#REF!*#REF! +#REF! *#REF! +#REF! *#REF! +#REF! *#REF! +#REF! *#REF!</f>
        <v>#REF!</v>
      </c>
      <c r="IBC40" s="167" t="e">
        <f>#REF!*#REF! +#REF! *#REF! +#REF! *#REF! +#REF! *#REF! +#REF! *#REF!</f>
        <v>#REF!</v>
      </c>
      <c r="IBD40" s="167" t="e">
        <f>#REF!*#REF! +#REF! *#REF! +#REF! *#REF! +#REF! *#REF! +#REF! *#REF!</f>
        <v>#REF!</v>
      </c>
      <c r="IBE40" s="167" t="e">
        <f>#REF!*#REF! +#REF! *#REF! +#REF! *#REF! +#REF! *#REF! +#REF! *#REF!</f>
        <v>#REF!</v>
      </c>
      <c r="IBF40" s="167" t="e">
        <f>#REF!*#REF! +#REF! *#REF! +#REF! *#REF! +#REF! *#REF! +#REF! *#REF!</f>
        <v>#REF!</v>
      </c>
      <c r="IBG40" s="167" t="e">
        <f>#REF!*#REF! +#REF! *#REF! +#REF! *#REF! +#REF! *#REF! +#REF! *#REF!</f>
        <v>#REF!</v>
      </c>
      <c r="IBH40" s="167" t="e">
        <f>#REF!*#REF! +#REF! *#REF! +#REF! *#REF! +#REF! *#REF! +#REF! *#REF!</f>
        <v>#REF!</v>
      </c>
      <c r="IBI40" s="167" t="e">
        <f>#REF!*#REF! +#REF! *#REF! +#REF! *#REF! +#REF! *#REF! +#REF! *#REF!</f>
        <v>#REF!</v>
      </c>
      <c r="IBJ40" s="167" t="e">
        <f>#REF!*#REF! +#REF! *#REF! +#REF! *#REF! +#REF! *#REF! +#REF! *#REF!</f>
        <v>#REF!</v>
      </c>
      <c r="IBK40" s="167" t="e">
        <f>#REF!*#REF! +#REF! *#REF! +#REF! *#REF! +#REF! *#REF! +#REF! *#REF!</f>
        <v>#REF!</v>
      </c>
      <c r="IBL40" s="167" t="e">
        <f>#REF!*#REF! +#REF! *#REF! +#REF! *#REF! +#REF! *#REF! +#REF! *#REF!</f>
        <v>#REF!</v>
      </c>
      <c r="IBM40" s="167" t="e">
        <f>#REF!*#REF! +#REF! *#REF! +#REF! *#REF! +#REF! *#REF! +#REF! *#REF!</f>
        <v>#REF!</v>
      </c>
      <c r="IBN40" s="167" t="e">
        <f>#REF!*#REF! +#REF! *#REF! +#REF! *#REF! +#REF! *#REF! +#REF! *#REF!</f>
        <v>#REF!</v>
      </c>
      <c r="IBO40" s="167" t="e">
        <f>#REF!*#REF! +#REF! *#REF! +#REF! *#REF! +#REF! *#REF! +#REF! *#REF!</f>
        <v>#REF!</v>
      </c>
      <c r="IBP40" s="167" t="e">
        <f>#REF!*#REF! +#REF! *#REF! +#REF! *#REF! +#REF! *#REF! +#REF! *#REF!</f>
        <v>#REF!</v>
      </c>
      <c r="IBQ40" s="167" t="e">
        <f>#REF!*#REF! +#REF! *#REF! +#REF! *#REF! +#REF! *#REF! +#REF! *#REF!</f>
        <v>#REF!</v>
      </c>
      <c r="IBR40" s="167" t="e">
        <f>#REF!*#REF! +#REF! *#REF! +#REF! *#REF! +#REF! *#REF! +#REF! *#REF!</f>
        <v>#REF!</v>
      </c>
      <c r="IBS40" s="167" t="e">
        <f>#REF!*#REF! +#REF! *#REF! +#REF! *#REF! +#REF! *#REF! +#REF! *#REF!</f>
        <v>#REF!</v>
      </c>
      <c r="IBT40" s="167" t="e">
        <f>#REF!*#REF! +#REF! *#REF! +#REF! *#REF! +#REF! *#REF! +#REF! *#REF!</f>
        <v>#REF!</v>
      </c>
      <c r="IBU40" s="167" t="e">
        <f>#REF!*#REF! +#REF! *#REF! +#REF! *#REF! +#REF! *#REF! +#REF! *#REF!</f>
        <v>#REF!</v>
      </c>
      <c r="IBV40" s="167" t="e">
        <f>#REF!*#REF! +#REF! *#REF! +#REF! *#REF! +#REF! *#REF! +#REF! *#REF!</f>
        <v>#REF!</v>
      </c>
      <c r="IBW40" s="167" t="e">
        <f>#REF!*#REF! +#REF! *#REF! +#REF! *#REF! +#REF! *#REF! +#REF! *#REF!</f>
        <v>#REF!</v>
      </c>
      <c r="IBX40" s="167" t="e">
        <f>#REF!*#REF! +#REF! *#REF! +#REF! *#REF! +#REF! *#REF! +#REF! *#REF!</f>
        <v>#REF!</v>
      </c>
      <c r="IBY40" s="167" t="e">
        <f>#REF!*#REF! +#REF! *#REF! +#REF! *#REF! +#REF! *#REF! +#REF! *#REF!</f>
        <v>#REF!</v>
      </c>
      <c r="IBZ40" s="167" t="e">
        <f>#REF!*#REF! +#REF! *#REF! +#REF! *#REF! +#REF! *#REF! +#REF! *#REF!</f>
        <v>#REF!</v>
      </c>
      <c r="ICA40" s="167" t="e">
        <f>#REF!*#REF! +#REF! *#REF! +#REF! *#REF! +#REF! *#REF! +#REF! *#REF!</f>
        <v>#REF!</v>
      </c>
      <c r="ICB40" s="167" t="e">
        <f>#REF!*#REF! +#REF! *#REF! +#REF! *#REF! +#REF! *#REF! +#REF! *#REF!</f>
        <v>#REF!</v>
      </c>
      <c r="ICC40" s="167" t="e">
        <f>#REF!*#REF! +#REF! *#REF! +#REF! *#REF! +#REF! *#REF! +#REF! *#REF!</f>
        <v>#REF!</v>
      </c>
      <c r="ICD40" s="167" t="e">
        <f>#REF!*#REF! +#REF! *#REF! +#REF! *#REF! +#REF! *#REF! +#REF! *#REF!</f>
        <v>#REF!</v>
      </c>
      <c r="ICE40" s="167" t="e">
        <f>#REF!*#REF! +#REF! *#REF! +#REF! *#REF! +#REF! *#REF! +#REF! *#REF!</f>
        <v>#REF!</v>
      </c>
      <c r="ICF40" s="167" t="e">
        <f>#REF!*#REF! +#REF! *#REF! +#REF! *#REF! +#REF! *#REF! +#REF! *#REF!</f>
        <v>#REF!</v>
      </c>
      <c r="ICG40" s="167" t="e">
        <f>#REF!*#REF! +#REF! *#REF! +#REF! *#REF! +#REF! *#REF! +#REF! *#REF!</f>
        <v>#REF!</v>
      </c>
      <c r="ICH40" s="167" t="e">
        <f>#REF!*#REF! +#REF! *#REF! +#REF! *#REF! +#REF! *#REF! +#REF! *#REF!</f>
        <v>#REF!</v>
      </c>
      <c r="ICI40" s="167" t="e">
        <f>#REF!*#REF! +#REF! *#REF! +#REF! *#REF! +#REF! *#REF! +#REF! *#REF!</f>
        <v>#REF!</v>
      </c>
      <c r="ICJ40" s="167" t="e">
        <f>#REF!*#REF! +#REF! *#REF! +#REF! *#REF! +#REF! *#REF! +#REF! *#REF!</f>
        <v>#REF!</v>
      </c>
      <c r="ICK40" s="167" t="e">
        <f>#REF!*#REF! +#REF! *#REF! +#REF! *#REF! +#REF! *#REF! +#REF! *#REF!</f>
        <v>#REF!</v>
      </c>
      <c r="ICL40" s="167" t="e">
        <f>#REF!*#REF! +#REF! *#REF! +#REF! *#REF! +#REF! *#REF! +#REF! *#REF!</f>
        <v>#REF!</v>
      </c>
      <c r="ICM40" s="167" t="e">
        <f>#REF!*#REF! +#REF! *#REF! +#REF! *#REF! +#REF! *#REF! +#REF! *#REF!</f>
        <v>#REF!</v>
      </c>
      <c r="ICN40" s="167" t="e">
        <f>#REF!*#REF! +#REF! *#REF! +#REF! *#REF! +#REF! *#REF! +#REF! *#REF!</f>
        <v>#REF!</v>
      </c>
      <c r="ICO40" s="167" t="e">
        <f>#REF!*#REF! +#REF! *#REF! +#REF! *#REF! +#REF! *#REF! +#REF! *#REF!</f>
        <v>#REF!</v>
      </c>
      <c r="ICP40" s="167" t="e">
        <f>#REF!*#REF! +#REF! *#REF! +#REF! *#REF! +#REF! *#REF! +#REF! *#REF!</f>
        <v>#REF!</v>
      </c>
      <c r="ICQ40" s="167" t="e">
        <f>#REF!*#REF! +#REF! *#REF! +#REF! *#REF! +#REF! *#REF! +#REF! *#REF!</f>
        <v>#REF!</v>
      </c>
      <c r="ICR40" s="167" t="e">
        <f>#REF!*#REF! +#REF! *#REF! +#REF! *#REF! +#REF! *#REF! +#REF! *#REF!</f>
        <v>#REF!</v>
      </c>
      <c r="ICS40" s="167" t="e">
        <f>#REF!*#REF! +#REF! *#REF! +#REF! *#REF! +#REF! *#REF! +#REF! *#REF!</f>
        <v>#REF!</v>
      </c>
      <c r="ICT40" s="167" t="e">
        <f>#REF!*#REF! +#REF! *#REF! +#REF! *#REF! +#REF! *#REF! +#REF! *#REF!</f>
        <v>#REF!</v>
      </c>
      <c r="ICU40" s="167" t="e">
        <f>#REF!*#REF! +#REF! *#REF! +#REF! *#REF! +#REF! *#REF! +#REF! *#REF!</f>
        <v>#REF!</v>
      </c>
      <c r="ICV40" s="167" t="e">
        <f>#REF!*#REF! +#REF! *#REF! +#REF! *#REF! +#REF! *#REF! +#REF! *#REF!</f>
        <v>#REF!</v>
      </c>
      <c r="ICW40" s="167" t="e">
        <f>#REF!*#REF! +#REF! *#REF! +#REF! *#REF! +#REF! *#REF! +#REF! *#REF!</f>
        <v>#REF!</v>
      </c>
      <c r="ICX40" s="167" t="e">
        <f>#REF!*#REF! +#REF! *#REF! +#REF! *#REF! +#REF! *#REF! +#REF! *#REF!</f>
        <v>#REF!</v>
      </c>
      <c r="ICY40" s="167" t="e">
        <f>#REF!*#REF! +#REF! *#REF! +#REF! *#REF! +#REF! *#REF! +#REF! *#REF!</f>
        <v>#REF!</v>
      </c>
      <c r="ICZ40" s="167" t="e">
        <f>#REF!*#REF! +#REF! *#REF! +#REF! *#REF! +#REF! *#REF! +#REF! *#REF!</f>
        <v>#REF!</v>
      </c>
      <c r="IDA40" s="167" t="e">
        <f>#REF!*#REF! +#REF! *#REF! +#REF! *#REF! +#REF! *#REF! +#REF! *#REF!</f>
        <v>#REF!</v>
      </c>
      <c r="IDB40" s="167" t="e">
        <f>#REF!*#REF! +#REF! *#REF! +#REF! *#REF! +#REF! *#REF! +#REF! *#REF!</f>
        <v>#REF!</v>
      </c>
      <c r="IDC40" s="167" t="e">
        <f>#REF!*#REF! +#REF! *#REF! +#REF! *#REF! +#REF! *#REF! +#REF! *#REF!</f>
        <v>#REF!</v>
      </c>
      <c r="IDD40" s="167" t="e">
        <f>#REF!*#REF! +#REF! *#REF! +#REF! *#REF! +#REF! *#REF! +#REF! *#REF!</f>
        <v>#REF!</v>
      </c>
      <c r="IDE40" s="167" t="e">
        <f>#REF!*#REF! +#REF! *#REF! +#REF! *#REF! +#REF! *#REF! +#REF! *#REF!</f>
        <v>#REF!</v>
      </c>
      <c r="IDF40" s="167" t="e">
        <f>#REF!*#REF! +#REF! *#REF! +#REF! *#REF! +#REF! *#REF! +#REF! *#REF!</f>
        <v>#REF!</v>
      </c>
      <c r="IDG40" s="167" t="e">
        <f>#REF!*#REF! +#REF! *#REF! +#REF! *#REF! +#REF! *#REF! +#REF! *#REF!</f>
        <v>#REF!</v>
      </c>
      <c r="IDH40" s="167" t="e">
        <f>#REF!*#REF! +#REF! *#REF! +#REF! *#REF! +#REF! *#REF! +#REF! *#REF!</f>
        <v>#REF!</v>
      </c>
      <c r="IDI40" s="167" t="e">
        <f>#REF!*#REF! +#REF! *#REF! +#REF! *#REF! +#REF! *#REF! +#REF! *#REF!</f>
        <v>#REF!</v>
      </c>
      <c r="IDJ40" s="167" t="e">
        <f>#REF!*#REF! +#REF! *#REF! +#REF! *#REF! +#REF! *#REF! +#REF! *#REF!</f>
        <v>#REF!</v>
      </c>
      <c r="IDK40" s="167" t="e">
        <f>#REF!*#REF! +#REF! *#REF! +#REF! *#REF! +#REF! *#REF! +#REF! *#REF!</f>
        <v>#REF!</v>
      </c>
      <c r="IDL40" s="167" t="e">
        <f>#REF!*#REF! +#REF! *#REF! +#REF! *#REF! +#REF! *#REF! +#REF! *#REF!</f>
        <v>#REF!</v>
      </c>
      <c r="IDM40" s="167" t="e">
        <f>#REF!*#REF! +#REF! *#REF! +#REF! *#REF! +#REF! *#REF! +#REF! *#REF!</f>
        <v>#REF!</v>
      </c>
      <c r="IDN40" s="167" t="e">
        <f>#REF!*#REF! +#REF! *#REF! +#REF! *#REF! +#REF! *#REF! +#REF! *#REF!</f>
        <v>#REF!</v>
      </c>
      <c r="IDO40" s="167" t="e">
        <f>#REF!*#REF! +#REF! *#REF! +#REF! *#REF! +#REF! *#REF! +#REF! *#REF!</f>
        <v>#REF!</v>
      </c>
      <c r="IDP40" s="167" t="e">
        <f>#REF!*#REF! +#REF! *#REF! +#REF! *#REF! +#REF! *#REF! +#REF! *#REF!</f>
        <v>#REF!</v>
      </c>
      <c r="IDQ40" s="167" t="e">
        <f>#REF!*#REF! +#REF! *#REF! +#REF! *#REF! +#REF! *#REF! +#REF! *#REF!</f>
        <v>#REF!</v>
      </c>
      <c r="IDR40" s="167" t="e">
        <f>#REF!*#REF! +#REF! *#REF! +#REF! *#REF! +#REF! *#REF! +#REF! *#REF!</f>
        <v>#REF!</v>
      </c>
      <c r="IDS40" s="167" t="e">
        <f>#REF!*#REF! +#REF! *#REF! +#REF! *#REF! +#REF! *#REF! +#REF! *#REF!</f>
        <v>#REF!</v>
      </c>
      <c r="IDT40" s="167" t="e">
        <f>#REF!*#REF! +#REF! *#REF! +#REF! *#REF! +#REF! *#REF! +#REF! *#REF!</f>
        <v>#REF!</v>
      </c>
      <c r="IDU40" s="167" t="e">
        <f>#REF!*#REF! +#REF! *#REF! +#REF! *#REF! +#REF! *#REF! +#REF! *#REF!</f>
        <v>#REF!</v>
      </c>
      <c r="IDV40" s="167" t="e">
        <f>#REF!*#REF! +#REF! *#REF! +#REF! *#REF! +#REF! *#REF! +#REF! *#REF!</f>
        <v>#REF!</v>
      </c>
      <c r="IDW40" s="167" t="e">
        <f>#REF!*#REF! +#REF! *#REF! +#REF! *#REF! +#REF! *#REF! +#REF! *#REF!</f>
        <v>#REF!</v>
      </c>
      <c r="IDX40" s="167" t="e">
        <f>#REF!*#REF! +#REF! *#REF! +#REF! *#REF! +#REF! *#REF! +#REF! *#REF!</f>
        <v>#REF!</v>
      </c>
      <c r="IDY40" s="167" t="e">
        <f>#REF!*#REF! +#REF! *#REF! +#REF! *#REF! +#REF! *#REF! +#REF! *#REF!</f>
        <v>#REF!</v>
      </c>
      <c r="IDZ40" s="167" t="e">
        <f>#REF!*#REF! +#REF! *#REF! +#REF! *#REF! +#REF! *#REF! +#REF! *#REF!</f>
        <v>#REF!</v>
      </c>
      <c r="IEA40" s="167" t="e">
        <f>#REF!*#REF! +#REF! *#REF! +#REF! *#REF! +#REF! *#REF! +#REF! *#REF!</f>
        <v>#REF!</v>
      </c>
      <c r="IEB40" s="167" t="e">
        <f>#REF!*#REF! +#REF! *#REF! +#REF! *#REF! +#REF! *#REF! +#REF! *#REF!</f>
        <v>#REF!</v>
      </c>
      <c r="IEC40" s="167" t="e">
        <f>#REF!*#REF! +#REF! *#REF! +#REF! *#REF! +#REF! *#REF! +#REF! *#REF!</f>
        <v>#REF!</v>
      </c>
      <c r="IED40" s="167" t="e">
        <f>#REF!*#REF! +#REF! *#REF! +#REF! *#REF! +#REF! *#REF! +#REF! *#REF!</f>
        <v>#REF!</v>
      </c>
      <c r="IEE40" s="167" t="e">
        <f>#REF!*#REF! +#REF! *#REF! +#REF! *#REF! +#REF! *#REF! +#REF! *#REF!</f>
        <v>#REF!</v>
      </c>
      <c r="IEF40" s="167" t="e">
        <f>#REF!*#REF! +#REF! *#REF! +#REF! *#REF! +#REF! *#REF! +#REF! *#REF!</f>
        <v>#REF!</v>
      </c>
      <c r="IEG40" s="167" t="e">
        <f>#REF!*#REF! +#REF! *#REF! +#REF! *#REF! +#REF! *#REF! +#REF! *#REF!</f>
        <v>#REF!</v>
      </c>
      <c r="IEH40" s="167" t="e">
        <f>#REF!*#REF! +#REF! *#REF! +#REF! *#REF! +#REF! *#REF! +#REF! *#REF!</f>
        <v>#REF!</v>
      </c>
      <c r="IEI40" s="167" t="e">
        <f>#REF!*#REF! +#REF! *#REF! +#REF! *#REF! +#REF! *#REF! +#REF! *#REF!</f>
        <v>#REF!</v>
      </c>
      <c r="IEJ40" s="167" t="e">
        <f>#REF!*#REF! +#REF! *#REF! +#REF! *#REF! +#REF! *#REF! +#REF! *#REF!</f>
        <v>#REF!</v>
      </c>
      <c r="IEK40" s="167" t="e">
        <f>#REF!*#REF! +#REF! *#REF! +#REF! *#REF! +#REF! *#REF! +#REF! *#REF!</f>
        <v>#REF!</v>
      </c>
      <c r="IEL40" s="167" t="e">
        <f>#REF!*#REF! +#REF! *#REF! +#REF! *#REF! +#REF! *#REF! +#REF! *#REF!</f>
        <v>#REF!</v>
      </c>
      <c r="IEM40" s="167" t="e">
        <f>#REF!*#REF! +#REF! *#REF! +#REF! *#REF! +#REF! *#REF! +#REF! *#REF!</f>
        <v>#REF!</v>
      </c>
      <c r="IEN40" s="167" t="e">
        <f>#REF!*#REF! +#REF! *#REF! +#REF! *#REF! +#REF! *#REF! +#REF! *#REF!</f>
        <v>#REF!</v>
      </c>
      <c r="IEO40" s="167" t="e">
        <f>#REF!*#REF! +#REF! *#REF! +#REF! *#REF! +#REF! *#REF! +#REF! *#REF!</f>
        <v>#REF!</v>
      </c>
      <c r="IEP40" s="167" t="e">
        <f>#REF!*#REF! +#REF! *#REF! +#REF! *#REF! +#REF! *#REF! +#REF! *#REF!</f>
        <v>#REF!</v>
      </c>
      <c r="IEQ40" s="167" t="e">
        <f>#REF!*#REF! +#REF! *#REF! +#REF! *#REF! +#REF! *#REF! +#REF! *#REF!</f>
        <v>#REF!</v>
      </c>
      <c r="IER40" s="167" t="e">
        <f>#REF!*#REF! +#REF! *#REF! +#REF! *#REF! +#REF! *#REF! +#REF! *#REF!</f>
        <v>#REF!</v>
      </c>
      <c r="IES40" s="167" t="e">
        <f>#REF!*#REF! +#REF! *#REF! +#REF! *#REF! +#REF! *#REF! +#REF! *#REF!</f>
        <v>#REF!</v>
      </c>
      <c r="IET40" s="167" t="e">
        <f>#REF!*#REF! +#REF! *#REF! +#REF! *#REF! +#REF! *#REF! +#REF! *#REF!</f>
        <v>#REF!</v>
      </c>
      <c r="IEU40" s="167" t="e">
        <f>#REF!*#REF! +#REF! *#REF! +#REF! *#REF! +#REF! *#REF! +#REF! *#REF!</f>
        <v>#REF!</v>
      </c>
      <c r="IEV40" s="167" t="e">
        <f>#REF!*#REF! +#REF! *#REF! +#REF! *#REF! +#REF! *#REF! +#REF! *#REF!</f>
        <v>#REF!</v>
      </c>
      <c r="IEW40" s="167" t="e">
        <f>#REF!*#REF! +#REF! *#REF! +#REF! *#REF! +#REF! *#REF! +#REF! *#REF!</f>
        <v>#REF!</v>
      </c>
      <c r="IEX40" s="167" t="e">
        <f>#REF!*#REF! +#REF! *#REF! +#REF! *#REF! +#REF! *#REF! +#REF! *#REF!</f>
        <v>#REF!</v>
      </c>
      <c r="IEY40" s="167" t="e">
        <f>#REF!*#REF! +#REF! *#REF! +#REF! *#REF! +#REF! *#REF! +#REF! *#REF!</f>
        <v>#REF!</v>
      </c>
      <c r="IEZ40" s="167" t="e">
        <f>#REF!*#REF! +#REF! *#REF! +#REF! *#REF! +#REF! *#REF! +#REF! *#REF!</f>
        <v>#REF!</v>
      </c>
      <c r="IFA40" s="167" t="e">
        <f>#REF!*#REF! +#REF! *#REF! +#REF! *#REF! +#REF! *#REF! +#REF! *#REF!</f>
        <v>#REF!</v>
      </c>
      <c r="IFB40" s="167" t="e">
        <f>#REF!*#REF! +#REF! *#REF! +#REF! *#REF! +#REF! *#REF! +#REF! *#REF!</f>
        <v>#REF!</v>
      </c>
      <c r="IFC40" s="167" t="e">
        <f>#REF!*#REF! +#REF! *#REF! +#REF! *#REF! +#REF! *#REF! +#REF! *#REF!</f>
        <v>#REF!</v>
      </c>
      <c r="IFD40" s="167" t="e">
        <f>#REF!*#REF! +#REF! *#REF! +#REF! *#REF! +#REF! *#REF! +#REF! *#REF!</f>
        <v>#REF!</v>
      </c>
      <c r="IFE40" s="167" t="e">
        <f>#REF!*#REF! +#REF! *#REF! +#REF! *#REF! +#REF! *#REF! +#REF! *#REF!</f>
        <v>#REF!</v>
      </c>
      <c r="IFF40" s="167" t="e">
        <f>#REF!*#REF! +#REF! *#REF! +#REF! *#REF! +#REF! *#REF! +#REF! *#REF!</f>
        <v>#REF!</v>
      </c>
      <c r="IFG40" s="167" t="e">
        <f>#REF!*#REF! +#REF! *#REF! +#REF! *#REF! +#REF! *#REF! +#REF! *#REF!</f>
        <v>#REF!</v>
      </c>
      <c r="IFH40" s="167" t="e">
        <f>#REF!*#REF! +#REF! *#REF! +#REF! *#REF! +#REF! *#REF! +#REF! *#REF!</f>
        <v>#REF!</v>
      </c>
      <c r="IFI40" s="167" t="e">
        <f>#REF!*#REF! +#REF! *#REF! +#REF! *#REF! +#REF! *#REF! +#REF! *#REF!</f>
        <v>#REF!</v>
      </c>
      <c r="IFJ40" s="167" t="e">
        <f>#REF!*#REF! +#REF! *#REF! +#REF! *#REF! +#REF! *#REF! +#REF! *#REF!</f>
        <v>#REF!</v>
      </c>
      <c r="IFK40" s="167" t="e">
        <f>#REF!*#REF! +#REF! *#REF! +#REF! *#REF! +#REF! *#REF! +#REF! *#REF!</f>
        <v>#REF!</v>
      </c>
      <c r="IFL40" s="167" t="e">
        <f>#REF!*#REF! +#REF! *#REF! +#REF! *#REF! +#REF! *#REF! +#REF! *#REF!</f>
        <v>#REF!</v>
      </c>
      <c r="IFM40" s="167" t="e">
        <f>#REF!*#REF! +#REF! *#REF! +#REF! *#REF! +#REF! *#REF! +#REF! *#REF!</f>
        <v>#REF!</v>
      </c>
      <c r="IFN40" s="167" t="e">
        <f>#REF!*#REF! +#REF! *#REF! +#REF! *#REF! +#REF! *#REF! +#REF! *#REF!</f>
        <v>#REF!</v>
      </c>
      <c r="IFO40" s="167" t="e">
        <f>#REF!*#REF! +#REF! *#REF! +#REF! *#REF! +#REF! *#REF! +#REF! *#REF!</f>
        <v>#REF!</v>
      </c>
      <c r="IFP40" s="167" t="e">
        <f>#REF!*#REF! +#REF! *#REF! +#REF! *#REF! +#REF! *#REF! +#REF! *#REF!</f>
        <v>#REF!</v>
      </c>
      <c r="IFQ40" s="167" t="e">
        <f>#REF!*#REF! +#REF! *#REF! +#REF! *#REF! +#REF! *#REF! +#REF! *#REF!</f>
        <v>#REF!</v>
      </c>
      <c r="IFR40" s="167" t="e">
        <f>#REF!*#REF! +#REF! *#REF! +#REF! *#REF! +#REF! *#REF! +#REF! *#REF!</f>
        <v>#REF!</v>
      </c>
      <c r="IFS40" s="167" t="e">
        <f>#REF!*#REF! +#REF! *#REF! +#REF! *#REF! +#REF! *#REF! +#REF! *#REF!</f>
        <v>#REF!</v>
      </c>
      <c r="IFT40" s="167" t="e">
        <f>#REF!*#REF! +#REF! *#REF! +#REF! *#REF! +#REF! *#REF! +#REF! *#REF!</f>
        <v>#REF!</v>
      </c>
      <c r="IFU40" s="167" t="e">
        <f>#REF!*#REF! +#REF! *#REF! +#REF! *#REF! +#REF! *#REF! +#REF! *#REF!</f>
        <v>#REF!</v>
      </c>
      <c r="IFV40" s="167" t="e">
        <f>#REF!*#REF! +#REF! *#REF! +#REF! *#REF! +#REF! *#REF! +#REF! *#REF!</f>
        <v>#REF!</v>
      </c>
      <c r="IFW40" s="167" t="e">
        <f>#REF!*#REF! +#REF! *#REF! +#REF! *#REF! +#REF! *#REF! +#REF! *#REF!</f>
        <v>#REF!</v>
      </c>
      <c r="IFX40" s="167" t="e">
        <f>#REF!*#REF! +#REF! *#REF! +#REF! *#REF! +#REF! *#REF! +#REF! *#REF!</f>
        <v>#REF!</v>
      </c>
      <c r="IFY40" s="167" t="e">
        <f>#REF!*#REF! +#REF! *#REF! +#REF! *#REF! +#REF! *#REF! +#REF! *#REF!</f>
        <v>#REF!</v>
      </c>
      <c r="IFZ40" s="167" t="e">
        <f>#REF!*#REF! +#REF! *#REF! +#REF! *#REF! +#REF! *#REF! +#REF! *#REF!</f>
        <v>#REF!</v>
      </c>
      <c r="IGA40" s="167" t="e">
        <f>#REF!*#REF! +#REF! *#REF! +#REF! *#REF! +#REF! *#REF! +#REF! *#REF!</f>
        <v>#REF!</v>
      </c>
      <c r="IGB40" s="167" t="e">
        <f>#REF!*#REF! +#REF! *#REF! +#REF! *#REF! +#REF! *#REF! +#REF! *#REF!</f>
        <v>#REF!</v>
      </c>
      <c r="IGC40" s="167" t="e">
        <f>#REF!*#REF! +#REF! *#REF! +#REF! *#REF! +#REF! *#REF! +#REF! *#REF!</f>
        <v>#REF!</v>
      </c>
      <c r="IGD40" s="167" t="e">
        <f>#REF!*#REF! +#REF! *#REF! +#REF! *#REF! +#REF! *#REF! +#REF! *#REF!</f>
        <v>#REF!</v>
      </c>
      <c r="IGE40" s="167" t="e">
        <f>#REF!*#REF! +#REF! *#REF! +#REF! *#REF! +#REF! *#REF! +#REF! *#REF!</f>
        <v>#REF!</v>
      </c>
      <c r="IGF40" s="167" t="e">
        <f>#REF!*#REF! +#REF! *#REF! +#REF! *#REF! +#REF! *#REF! +#REF! *#REF!</f>
        <v>#REF!</v>
      </c>
      <c r="IGG40" s="167" t="e">
        <f>#REF!*#REF! +#REF! *#REF! +#REF! *#REF! +#REF! *#REF! +#REF! *#REF!</f>
        <v>#REF!</v>
      </c>
      <c r="IGH40" s="167" t="e">
        <f>#REF!*#REF! +#REF! *#REF! +#REF! *#REF! +#REF! *#REF! +#REF! *#REF!</f>
        <v>#REF!</v>
      </c>
      <c r="IGI40" s="167" t="e">
        <f>#REF!*#REF! +#REF! *#REF! +#REF! *#REF! +#REF! *#REF! +#REF! *#REF!</f>
        <v>#REF!</v>
      </c>
      <c r="IGJ40" s="167" t="e">
        <f>#REF!*#REF! +#REF! *#REF! +#REF! *#REF! +#REF! *#REF! +#REF! *#REF!</f>
        <v>#REF!</v>
      </c>
      <c r="IGK40" s="167" t="e">
        <f>#REF!*#REF! +#REF! *#REF! +#REF! *#REF! +#REF! *#REF! +#REF! *#REF!</f>
        <v>#REF!</v>
      </c>
      <c r="IGL40" s="167" t="e">
        <f>#REF!*#REF! +#REF! *#REF! +#REF! *#REF! +#REF! *#REF! +#REF! *#REF!</f>
        <v>#REF!</v>
      </c>
      <c r="IGM40" s="167" t="e">
        <f>#REF!*#REF! +#REF! *#REF! +#REF! *#REF! +#REF! *#REF! +#REF! *#REF!</f>
        <v>#REF!</v>
      </c>
      <c r="IGN40" s="167" t="e">
        <f>#REF!*#REF! +#REF! *#REF! +#REF! *#REF! +#REF! *#REF! +#REF! *#REF!</f>
        <v>#REF!</v>
      </c>
      <c r="IGO40" s="167" t="e">
        <f>#REF!*#REF! +#REF! *#REF! +#REF! *#REF! +#REF! *#REF! +#REF! *#REF!</f>
        <v>#REF!</v>
      </c>
      <c r="IGP40" s="167" t="e">
        <f>#REF!*#REF! +#REF! *#REF! +#REF! *#REF! +#REF! *#REF! +#REF! *#REF!</f>
        <v>#REF!</v>
      </c>
      <c r="IGQ40" s="167" t="e">
        <f>#REF!*#REF! +#REF! *#REF! +#REF! *#REF! +#REF! *#REF! +#REF! *#REF!</f>
        <v>#REF!</v>
      </c>
      <c r="IGR40" s="167" t="e">
        <f>#REF!*#REF! +#REF! *#REF! +#REF! *#REF! +#REF! *#REF! +#REF! *#REF!</f>
        <v>#REF!</v>
      </c>
      <c r="IGS40" s="167" t="e">
        <f>#REF!*#REF! +#REF! *#REF! +#REF! *#REF! +#REF! *#REF! +#REF! *#REF!</f>
        <v>#REF!</v>
      </c>
      <c r="IGT40" s="167" t="e">
        <f>#REF!*#REF! +#REF! *#REF! +#REF! *#REF! +#REF! *#REF! +#REF! *#REF!</f>
        <v>#REF!</v>
      </c>
      <c r="IGU40" s="167" t="e">
        <f>#REF!*#REF! +#REF! *#REF! +#REF! *#REF! +#REF! *#REF! +#REF! *#REF!</f>
        <v>#REF!</v>
      </c>
      <c r="IGV40" s="167" t="e">
        <f>#REF!*#REF! +#REF! *#REF! +#REF! *#REF! +#REF! *#REF! +#REF! *#REF!</f>
        <v>#REF!</v>
      </c>
      <c r="IGW40" s="167" t="e">
        <f>#REF!*#REF! +#REF! *#REF! +#REF! *#REF! +#REF! *#REF! +#REF! *#REF!</f>
        <v>#REF!</v>
      </c>
      <c r="IGX40" s="167" t="e">
        <f>#REF!*#REF! +#REF! *#REF! +#REF! *#REF! +#REF! *#REF! +#REF! *#REF!</f>
        <v>#REF!</v>
      </c>
      <c r="IGY40" s="167" t="e">
        <f>#REF!*#REF! +#REF! *#REF! +#REF! *#REF! +#REF! *#REF! +#REF! *#REF!</f>
        <v>#REF!</v>
      </c>
      <c r="IGZ40" s="167" t="e">
        <f>#REF!*#REF! +#REF! *#REF! +#REF! *#REF! +#REF! *#REF! +#REF! *#REF!</f>
        <v>#REF!</v>
      </c>
      <c r="IHA40" s="167" t="e">
        <f>#REF!*#REF! +#REF! *#REF! +#REF! *#REF! +#REF! *#REF! +#REF! *#REF!</f>
        <v>#REF!</v>
      </c>
      <c r="IHB40" s="167" t="e">
        <f>#REF!*#REF! +#REF! *#REF! +#REF! *#REF! +#REF! *#REF! +#REF! *#REF!</f>
        <v>#REF!</v>
      </c>
      <c r="IHC40" s="167" t="e">
        <f>#REF!*#REF! +#REF! *#REF! +#REF! *#REF! +#REF! *#REF! +#REF! *#REF!</f>
        <v>#REF!</v>
      </c>
      <c r="IHD40" s="167" t="e">
        <f>#REF!*#REF! +#REF! *#REF! +#REF! *#REF! +#REF! *#REF! +#REF! *#REF!</f>
        <v>#REF!</v>
      </c>
      <c r="IHE40" s="167" t="e">
        <f>#REF!*#REF! +#REF! *#REF! +#REF! *#REF! +#REF! *#REF! +#REF! *#REF!</f>
        <v>#REF!</v>
      </c>
      <c r="IHF40" s="167" t="e">
        <f>#REF!*#REF! +#REF! *#REF! +#REF! *#REF! +#REF! *#REF! +#REF! *#REF!</f>
        <v>#REF!</v>
      </c>
      <c r="IHG40" s="167" t="e">
        <f>#REF!*#REF! +#REF! *#REF! +#REF! *#REF! +#REF! *#REF! +#REF! *#REF!</f>
        <v>#REF!</v>
      </c>
      <c r="IHH40" s="167" t="e">
        <f>#REF!*#REF! +#REF! *#REF! +#REF! *#REF! +#REF! *#REF! +#REF! *#REF!</f>
        <v>#REF!</v>
      </c>
      <c r="IHI40" s="167" t="e">
        <f>#REF!*#REF! +#REF! *#REF! +#REF! *#REF! +#REF! *#REF! +#REF! *#REF!</f>
        <v>#REF!</v>
      </c>
      <c r="IHJ40" s="167" t="e">
        <f>#REF!*#REF! +#REF! *#REF! +#REF! *#REF! +#REF! *#REF! +#REF! *#REF!</f>
        <v>#REF!</v>
      </c>
      <c r="IHK40" s="167" t="e">
        <f>#REF!*#REF! +#REF! *#REF! +#REF! *#REF! +#REF! *#REF! +#REF! *#REF!</f>
        <v>#REF!</v>
      </c>
      <c r="IHL40" s="167" t="e">
        <f>#REF!*#REF! +#REF! *#REF! +#REF! *#REF! +#REF! *#REF! +#REF! *#REF!</f>
        <v>#REF!</v>
      </c>
      <c r="IHM40" s="167" t="e">
        <f>#REF!*#REF! +#REF! *#REF! +#REF! *#REF! +#REF! *#REF! +#REF! *#REF!</f>
        <v>#REF!</v>
      </c>
      <c r="IHN40" s="167" t="e">
        <f>#REF!*#REF! +#REF! *#REF! +#REF! *#REF! +#REF! *#REF! +#REF! *#REF!</f>
        <v>#REF!</v>
      </c>
      <c r="IHO40" s="167" t="e">
        <f>#REF!*#REF! +#REF! *#REF! +#REF! *#REF! +#REF! *#REF! +#REF! *#REF!</f>
        <v>#REF!</v>
      </c>
      <c r="IHP40" s="167" t="e">
        <f>#REF!*#REF! +#REF! *#REF! +#REF! *#REF! +#REF! *#REF! +#REF! *#REF!</f>
        <v>#REF!</v>
      </c>
      <c r="IHQ40" s="167" t="e">
        <f>#REF!*#REF! +#REF! *#REF! +#REF! *#REF! +#REF! *#REF! +#REF! *#REF!</f>
        <v>#REF!</v>
      </c>
      <c r="IHR40" s="167" t="e">
        <f>#REF!*#REF! +#REF! *#REF! +#REF! *#REF! +#REF! *#REF! +#REF! *#REF!</f>
        <v>#REF!</v>
      </c>
      <c r="IHS40" s="167" t="e">
        <f>#REF!*#REF! +#REF! *#REF! +#REF! *#REF! +#REF! *#REF! +#REF! *#REF!</f>
        <v>#REF!</v>
      </c>
      <c r="IHT40" s="167" t="e">
        <f>#REF!*#REF! +#REF! *#REF! +#REF! *#REF! +#REF! *#REF! +#REF! *#REF!</f>
        <v>#REF!</v>
      </c>
      <c r="IHU40" s="167" t="e">
        <f>#REF!*#REF! +#REF! *#REF! +#REF! *#REF! +#REF! *#REF! +#REF! *#REF!</f>
        <v>#REF!</v>
      </c>
      <c r="IHV40" s="167" t="e">
        <f>#REF!*#REF! +#REF! *#REF! +#REF! *#REF! +#REF! *#REF! +#REF! *#REF!</f>
        <v>#REF!</v>
      </c>
      <c r="IHW40" s="167" t="e">
        <f>#REF!*#REF! +#REF! *#REF! +#REF! *#REF! +#REF! *#REF! +#REF! *#REF!</f>
        <v>#REF!</v>
      </c>
      <c r="IHX40" s="167" t="e">
        <f>#REF!*#REF! +#REF! *#REF! +#REF! *#REF! +#REF! *#REF! +#REF! *#REF!</f>
        <v>#REF!</v>
      </c>
      <c r="IHY40" s="167" t="e">
        <f>#REF!*#REF! +#REF! *#REF! +#REF! *#REF! +#REF! *#REF! +#REF! *#REF!</f>
        <v>#REF!</v>
      </c>
      <c r="IHZ40" s="167" t="e">
        <f>#REF!*#REF! +#REF! *#REF! +#REF! *#REF! +#REF! *#REF! +#REF! *#REF!</f>
        <v>#REF!</v>
      </c>
      <c r="IIA40" s="167" t="e">
        <f>#REF!*#REF! +#REF! *#REF! +#REF! *#REF! +#REF! *#REF! +#REF! *#REF!</f>
        <v>#REF!</v>
      </c>
      <c r="IIB40" s="167" t="e">
        <f>#REF!*#REF! +#REF! *#REF! +#REF! *#REF! +#REF! *#REF! +#REF! *#REF!</f>
        <v>#REF!</v>
      </c>
      <c r="IIC40" s="167" t="e">
        <f>#REF!*#REF! +#REF! *#REF! +#REF! *#REF! +#REF! *#REF! +#REF! *#REF!</f>
        <v>#REF!</v>
      </c>
      <c r="IID40" s="167" t="e">
        <f>#REF!*#REF! +#REF! *#REF! +#REF! *#REF! +#REF! *#REF! +#REF! *#REF!</f>
        <v>#REF!</v>
      </c>
      <c r="IIE40" s="167" t="e">
        <f>#REF!*#REF! +#REF! *#REF! +#REF! *#REF! +#REF! *#REF! +#REF! *#REF!</f>
        <v>#REF!</v>
      </c>
      <c r="IIF40" s="167" t="e">
        <f>#REF!*#REF! +#REF! *#REF! +#REF! *#REF! +#REF! *#REF! +#REF! *#REF!</f>
        <v>#REF!</v>
      </c>
      <c r="IIG40" s="167" t="e">
        <f>#REF!*#REF! +#REF! *#REF! +#REF! *#REF! +#REF! *#REF! +#REF! *#REF!</f>
        <v>#REF!</v>
      </c>
      <c r="IIH40" s="167" t="e">
        <f>#REF!*#REF! +#REF! *#REF! +#REF! *#REF! +#REF! *#REF! +#REF! *#REF!</f>
        <v>#REF!</v>
      </c>
      <c r="III40" s="167" t="e">
        <f>#REF!*#REF! +#REF! *#REF! +#REF! *#REF! +#REF! *#REF! +#REF! *#REF!</f>
        <v>#REF!</v>
      </c>
      <c r="IIJ40" s="167" t="e">
        <f>#REF!*#REF! +#REF! *#REF! +#REF! *#REF! +#REF! *#REF! +#REF! *#REF!</f>
        <v>#REF!</v>
      </c>
      <c r="IIK40" s="167" t="e">
        <f>#REF!*#REF! +#REF! *#REF! +#REF! *#REF! +#REF! *#REF! +#REF! *#REF!</f>
        <v>#REF!</v>
      </c>
      <c r="IIL40" s="167" t="e">
        <f>#REF!*#REF! +#REF! *#REF! +#REF! *#REF! +#REF! *#REF! +#REF! *#REF!</f>
        <v>#REF!</v>
      </c>
      <c r="IIM40" s="167" t="e">
        <f>#REF!*#REF! +#REF! *#REF! +#REF! *#REF! +#REF! *#REF! +#REF! *#REF!</f>
        <v>#REF!</v>
      </c>
      <c r="IIN40" s="167" t="e">
        <f>#REF!*#REF! +#REF! *#REF! +#REF! *#REF! +#REF! *#REF! +#REF! *#REF!</f>
        <v>#REF!</v>
      </c>
      <c r="IIO40" s="167" t="e">
        <f>#REF!*#REF! +#REF! *#REF! +#REF! *#REF! +#REF! *#REF! +#REF! *#REF!</f>
        <v>#REF!</v>
      </c>
      <c r="IIP40" s="167" t="e">
        <f>#REF!*#REF! +#REF! *#REF! +#REF! *#REF! +#REF! *#REF! +#REF! *#REF!</f>
        <v>#REF!</v>
      </c>
      <c r="IIQ40" s="167" t="e">
        <f>#REF!*#REF! +#REF! *#REF! +#REF! *#REF! +#REF! *#REF! +#REF! *#REF!</f>
        <v>#REF!</v>
      </c>
      <c r="IIR40" s="167" t="e">
        <f>#REF!*#REF! +#REF! *#REF! +#REF! *#REF! +#REF! *#REF! +#REF! *#REF!</f>
        <v>#REF!</v>
      </c>
      <c r="IIS40" s="167" t="e">
        <f>#REF!*#REF! +#REF! *#REF! +#REF! *#REF! +#REF! *#REF! +#REF! *#REF!</f>
        <v>#REF!</v>
      </c>
      <c r="IIT40" s="167" t="e">
        <f>#REF!*#REF! +#REF! *#REF! +#REF! *#REF! +#REF! *#REF! +#REF! *#REF!</f>
        <v>#REF!</v>
      </c>
      <c r="IIU40" s="167" t="e">
        <f>#REF!*#REF! +#REF! *#REF! +#REF! *#REF! +#REF! *#REF! +#REF! *#REF!</f>
        <v>#REF!</v>
      </c>
      <c r="IIV40" s="167" t="e">
        <f>#REF!*#REF! +#REF! *#REF! +#REF! *#REF! +#REF! *#REF! +#REF! *#REF!</f>
        <v>#REF!</v>
      </c>
      <c r="IIW40" s="167" t="e">
        <f>#REF!*#REF! +#REF! *#REF! +#REF! *#REF! +#REF! *#REF! +#REF! *#REF!</f>
        <v>#REF!</v>
      </c>
      <c r="IIX40" s="167" t="e">
        <f>#REF!*#REF! +#REF! *#REF! +#REF! *#REF! +#REF! *#REF! +#REF! *#REF!</f>
        <v>#REF!</v>
      </c>
      <c r="IIY40" s="167" t="e">
        <f>#REF!*#REF! +#REF! *#REF! +#REF! *#REF! +#REF! *#REF! +#REF! *#REF!</f>
        <v>#REF!</v>
      </c>
      <c r="IIZ40" s="167" t="e">
        <f>#REF!*#REF! +#REF! *#REF! +#REF! *#REF! +#REF! *#REF! +#REF! *#REF!</f>
        <v>#REF!</v>
      </c>
      <c r="IJA40" s="167" t="e">
        <f>#REF!*#REF! +#REF! *#REF! +#REF! *#REF! +#REF! *#REF! +#REF! *#REF!</f>
        <v>#REF!</v>
      </c>
      <c r="IJB40" s="167" t="e">
        <f>#REF!*#REF! +#REF! *#REF! +#REF! *#REF! +#REF! *#REF! +#REF! *#REF!</f>
        <v>#REF!</v>
      </c>
      <c r="IJC40" s="167" t="e">
        <f>#REF!*#REF! +#REF! *#REF! +#REF! *#REF! +#REF! *#REF! +#REF! *#REF!</f>
        <v>#REF!</v>
      </c>
      <c r="IJD40" s="167" t="e">
        <f>#REF!*#REF! +#REF! *#REF! +#REF! *#REF! +#REF! *#REF! +#REF! *#REF!</f>
        <v>#REF!</v>
      </c>
      <c r="IJE40" s="167" t="e">
        <f>#REF!*#REF! +#REF! *#REF! +#REF! *#REF! +#REF! *#REF! +#REF! *#REF!</f>
        <v>#REF!</v>
      </c>
      <c r="IJF40" s="167" t="e">
        <f>#REF!*#REF! +#REF! *#REF! +#REF! *#REF! +#REF! *#REF! +#REF! *#REF!</f>
        <v>#REF!</v>
      </c>
      <c r="IJG40" s="167" t="e">
        <f>#REF!*#REF! +#REF! *#REF! +#REF! *#REF! +#REF! *#REF! +#REF! *#REF!</f>
        <v>#REF!</v>
      </c>
      <c r="IJH40" s="167" t="e">
        <f>#REF!*#REF! +#REF! *#REF! +#REF! *#REF! +#REF! *#REF! +#REF! *#REF!</f>
        <v>#REF!</v>
      </c>
      <c r="IJI40" s="167" t="e">
        <f>#REF!*#REF! +#REF! *#REF! +#REF! *#REF! +#REF! *#REF! +#REF! *#REF!</f>
        <v>#REF!</v>
      </c>
      <c r="IJJ40" s="167" t="e">
        <f>#REF!*#REF! +#REF! *#REF! +#REF! *#REF! +#REF! *#REF! +#REF! *#REF!</f>
        <v>#REF!</v>
      </c>
      <c r="IJK40" s="167" t="e">
        <f>#REF!*#REF! +#REF! *#REF! +#REF! *#REF! +#REF! *#REF! +#REF! *#REF!</f>
        <v>#REF!</v>
      </c>
      <c r="IJL40" s="167" t="e">
        <f>#REF!*#REF! +#REF! *#REF! +#REF! *#REF! +#REF! *#REF! +#REF! *#REF!</f>
        <v>#REF!</v>
      </c>
      <c r="IJM40" s="167" t="e">
        <f>#REF!*#REF! +#REF! *#REF! +#REF! *#REF! +#REF! *#REF! +#REF! *#REF!</f>
        <v>#REF!</v>
      </c>
      <c r="IJN40" s="167" t="e">
        <f>#REF!*#REF! +#REF! *#REF! +#REF! *#REF! +#REF! *#REF! +#REF! *#REF!</f>
        <v>#REF!</v>
      </c>
      <c r="IJO40" s="167" t="e">
        <f>#REF!*#REF! +#REF! *#REF! +#REF! *#REF! +#REF! *#REF! +#REF! *#REF!</f>
        <v>#REF!</v>
      </c>
      <c r="IJP40" s="167" t="e">
        <f>#REF!*#REF! +#REF! *#REF! +#REF! *#REF! +#REF! *#REF! +#REF! *#REF!</f>
        <v>#REF!</v>
      </c>
      <c r="IJQ40" s="167" t="e">
        <f>#REF!*#REF! +#REF! *#REF! +#REF! *#REF! +#REF! *#REF! +#REF! *#REF!</f>
        <v>#REF!</v>
      </c>
      <c r="IJR40" s="167" t="e">
        <f>#REF!*#REF! +#REF! *#REF! +#REF! *#REF! +#REF! *#REF! +#REF! *#REF!</f>
        <v>#REF!</v>
      </c>
      <c r="IJS40" s="167" t="e">
        <f>#REF!*#REF! +#REF! *#REF! +#REF! *#REF! +#REF! *#REF! +#REF! *#REF!</f>
        <v>#REF!</v>
      </c>
      <c r="IJT40" s="167" t="e">
        <f>#REF!*#REF! +#REF! *#REF! +#REF! *#REF! +#REF! *#REF! +#REF! *#REF!</f>
        <v>#REF!</v>
      </c>
      <c r="IJU40" s="167" t="e">
        <f>#REF!*#REF! +#REF! *#REF! +#REF! *#REF! +#REF! *#REF! +#REF! *#REF!</f>
        <v>#REF!</v>
      </c>
      <c r="IJV40" s="167" t="e">
        <f>#REF!*#REF! +#REF! *#REF! +#REF! *#REF! +#REF! *#REF! +#REF! *#REF!</f>
        <v>#REF!</v>
      </c>
      <c r="IJW40" s="167" t="e">
        <f>#REF!*#REF! +#REF! *#REF! +#REF! *#REF! +#REF! *#REF! +#REF! *#REF!</f>
        <v>#REF!</v>
      </c>
      <c r="IJX40" s="167" t="e">
        <f>#REF!*#REF! +#REF! *#REF! +#REF! *#REF! +#REF! *#REF! +#REF! *#REF!</f>
        <v>#REF!</v>
      </c>
      <c r="IJY40" s="167" t="e">
        <f>#REF!*#REF! +#REF! *#REF! +#REF! *#REF! +#REF! *#REF! +#REF! *#REF!</f>
        <v>#REF!</v>
      </c>
      <c r="IJZ40" s="167" t="e">
        <f>#REF!*#REF! +#REF! *#REF! +#REF! *#REF! +#REF! *#REF! +#REF! *#REF!</f>
        <v>#REF!</v>
      </c>
      <c r="IKA40" s="167" t="e">
        <f>#REF!*#REF! +#REF! *#REF! +#REF! *#REF! +#REF! *#REF! +#REF! *#REF!</f>
        <v>#REF!</v>
      </c>
      <c r="IKB40" s="167" t="e">
        <f>#REF!*#REF! +#REF! *#REF! +#REF! *#REF! +#REF! *#REF! +#REF! *#REF!</f>
        <v>#REF!</v>
      </c>
      <c r="IKC40" s="167" t="e">
        <f>#REF!*#REF! +#REF! *#REF! +#REF! *#REF! +#REF! *#REF! +#REF! *#REF!</f>
        <v>#REF!</v>
      </c>
      <c r="IKD40" s="167" t="e">
        <f>#REF!*#REF! +#REF! *#REF! +#REF! *#REF! +#REF! *#REF! +#REF! *#REF!</f>
        <v>#REF!</v>
      </c>
      <c r="IKE40" s="167" t="e">
        <f>#REF!*#REF! +#REF! *#REF! +#REF! *#REF! +#REF! *#REF! +#REF! *#REF!</f>
        <v>#REF!</v>
      </c>
      <c r="IKF40" s="167" t="e">
        <f>#REF!*#REF! +#REF! *#REF! +#REF! *#REF! +#REF! *#REF! +#REF! *#REF!</f>
        <v>#REF!</v>
      </c>
      <c r="IKG40" s="167" t="e">
        <f>#REF!*#REF! +#REF! *#REF! +#REF! *#REF! +#REF! *#REF! +#REF! *#REF!</f>
        <v>#REF!</v>
      </c>
      <c r="IKH40" s="167" t="e">
        <f>#REF!*#REF! +#REF! *#REF! +#REF! *#REF! +#REF! *#REF! +#REF! *#REF!</f>
        <v>#REF!</v>
      </c>
      <c r="IKI40" s="167" t="e">
        <f>#REF!*#REF! +#REF! *#REF! +#REF! *#REF! +#REF! *#REF! +#REF! *#REF!</f>
        <v>#REF!</v>
      </c>
      <c r="IKJ40" s="167" t="e">
        <f>#REF!*#REF! +#REF! *#REF! +#REF! *#REF! +#REF! *#REF! +#REF! *#REF!</f>
        <v>#REF!</v>
      </c>
      <c r="IKK40" s="167" t="e">
        <f>#REF!*#REF! +#REF! *#REF! +#REF! *#REF! +#REF! *#REF! +#REF! *#REF!</f>
        <v>#REF!</v>
      </c>
      <c r="IKL40" s="167" t="e">
        <f>#REF!*#REF! +#REF! *#REF! +#REF! *#REF! +#REF! *#REF! +#REF! *#REF!</f>
        <v>#REF!</v>
      </c>
      <c r="IKM40" s="167" t="e">
        <f>#REF!*#REF! +#REF! *#REF! +#REF! *#REF! +#REF! *#REF! +#REF! *#REF!</f>
        <v>#REF!</v>
      </c>
      <c r="IKN40" s="167" t="e">
        <f>#REF!*#REF! +#REF! *#REF! +#REF! *#REF! +#REF! *#REF! +#REF! *#REF!</f>
        <v>#REF!</v>
      </c>
      <c r="IKO40" s="167" t="e">
        <f>#REF!*#REF! +#REF! *#REF! +#REF! *#REF! +#REF! *#REF! +#REF! *#REF!</f>
        <v>#REF!</v>
      </c>
      <c r="IKP40" s="167" t="e">
        <f>#REF!*#REF! +#REF! *#REF! +#REF! *#REF! +#REF! *#REF! +#REF! *#REF!</f>
        <v>#REF!</v>
      </c>
      <c r="IKQ40" s="167" t="e">
        <f>#REF!*#REF! +#REF! *#REF! +#REF! *#REF! +#REF! *#REF! +#REF! *#REF!</f>
        <v>#REF!</v>
      </c>
      <c r="IKR40" s="167" t="e">
        <f>#REF!*#REF! +#REF! *#REF! +#REF! *#REF! +#REF! *#REF! +#REF! *#REF!</f>
        <v>#REF!</v>
      </c>
      <c r="IKS40" s="167" t="e">
        <f>#REF!*#REF! +#REF! *#REF! +#REF! *#REF! +#REF! *#REF! +#REF! *#REF!</f>
        <v>#REF!</v>
      </c>
      <c r="IKT40" s="167" t="e">
        <f>#REF!*#REF! +#REF! *#REF! +#REF! *#REF! +#REF! *#REF! +#REF! *#REF!</f>
        <v>#REF!</v>
      </c>
      <c r="IKU40" s="167" t="e">
        <f>#REF!*#REF! +#REF! *#REF! +#REF! *#REF! +#REF! *#REF! +#REF! *#REF!</f>
        <v>#REF!</v>
      </c>
      <c r="IKV40" s="167" t="e">
        <f>#REF!*#REF! +#REF! *#REF! +#REF! *#REF! +#REF! *#REF! +#REF! *#REF!</f>
        <v>#REF!</v>
      </c>
      <c r="IKW40" s="167" t="e">
        <f>#REF!*#REF! +#REF! *#REF! +#REF! *#REF! +#REF! *#REF! +#REF! *#REF!</f>
        <v>#REF!</v>
      </c>
      <c r="IKX40" s="167" t="e">
        <f>#REF!*#REF! +#REF! *#REF! +#REF! *#REF! +#REF! *#REF! +#REF! *#REF!</f>
        <v>#REF!</v>
      </c>
      <c r="IKY40" s="167" t="e">
        <f>#REF!*#REF! +#REF! *#REF! +#REF! *#REF! +#REF! *#REF! +#REF! *#REF!</f>
        <v>#REF!</v>
      </c>
      <c r="IKZ40" s="167" t="e">
        <f>#REF!*#REF! +#REF! *#REF! +#REF! *#REF! +#REF! *#REF! +#REF! *#REF!</f>
        <v>#REF!</v>
      </c>
      <c r="ILA40" s="167" t="e">
        <f>#REF!*#REF! +#REF! *#REF! +#REF! *#REF! +#REF! *#REF! +#REF! *#REF!</f>
        <v>#REF!</v>
      </c>
      <c r="ILB40" s="167" t="e">
        <f>#REF!*#REF! +#REF! *#REF! +#REF! *#REF! +#REF! *#REF! +#REF! *#REF!</f>
        <v>#REF!</v>
      </c>
      <c r="ILC40" s="167" t="e">
        <f>#REF!*#REF! +#REF! *#REF! +#REF! *#REF! +#REF! *#REF! +#REF! *#REF!</f>
        <v>#REF!</v>
      </c>
      <c r="ILD40" s="167" t="e">
        <f>#REF!*#REF! +#REF! *#REF! +#REF! *#REF! +#REF! *#REF! +#REF! *#REF!</f>
        <v>#REF!</v>
      </c>
      <c r="ILE40" s="167" t="e">
        <f>#REF!*#REF! +#REF! *#REF! +#REF! *#REF! +#REF! *#REF! +#REF! *#REF!</f>
        <v>#REF!</v>
      </c>
      <c r="ILF40" s="167" t="e">
        <f>#REF!*#REF! +#REF! *#REF! +#REF! *#REF! +#REF! *#REF! +#REF! *#REF!</f>
        <v>#REF!</v>
      </c>
      <c r="ILG40" s="167" t="e">
        <f>#REF!*#REF! +#REF! *#REF! +#REF! *#REF! +#REF! *#REF! +#REF! *#REF!</f>
        <v>#REF!</v>
      </c>
      <c r="ILH40" s="167" t="e">
        <f>#REF!*#REF! +#REF! *#REF! +#REF! *#REF! +#REF! *#REF! +#REF! *#REF!</f>
        <v>#REF!</v>
      </c>
      <c r="ILI40" s="167" t="e">
        <f>#REF!*#REF! +#REF! *#REF! +#REF! *#REF! +#REF! *#REF! +#REF! *#REF!</f>
        <v>#REF!</v>
      </c>
      <c r="ILJ40" s="167" t="e">
        <f>#REF!*#REF! +#REF! *#REF! +#REF! *#REF! +#REF! *#REF! +#REF! *#REF!</f>
        <v>#REF!</v>
      </c>
      <c r="ILK40" s="167" t="e">
        <f>#REF!*#REF! +#REF! *#REF! +#REF! *#REF! +#REF! *#REF! +#REF! *#REF!</f>
        <v>#REF!</v>
      </c>
      <c r="ILL40" s="167" t="e">
        <f>#REF!*#REF! +#REF! *#REF! +#REF! *#REF! +#REF! *#REF! +#REF! *#REF!</f>
        <v>#REF!</v>
      </c>
      <c r="ILM40" s="167" t="e">
        <f>#REF!*#REF! +#REF! *#REF! +#REF! *#REF! +#REF! *#REF! +#REF! *#REF!</f>
        <v>#REF!</v>
      </c>
      <c r="ILN40" s="167" t="e">
        <f>#REF!*#REF! +#REF! *#REF! +#REF! *#REF! +#REF! *#REF! +#REF! *#REF!</f>
        <v>#REF!</v>
      </c>
      <c r="ILO40" s="167" t="e">
        <f>#REF!*#REF! +#REF! *#REF! +#REF! *#REF! +#REF! *#REF! +#REF! *#REF!</f>
        <v>#REF!</v>
      </c>
      <c r="ILP40" s="167" t="e">
        <f>#REF!*#REF! +#REF! *#REF! +#REF! *#REF! +#REF! *#REF! +#REF! *#REF!</f>
        <v>#REF!</v>
      </c>
      <c r="ILQ40" s="167" t="e">
        <f>#REF!*#REF! +#REF! *#REF! +#REF! *#REF! +#REF! *#REF! +#REF! *#REF!</f>
        <v>#REF!</v>
      </c>
      <c r="ILR40" s="167" t="e">
        <f>#REF!*#REF! +#REF! *#REF! +#REF! *#REF! +#REF! *#REF! +#REF! *#REF!</f>
        <v>#REF!</v>
      </c>
      <c r="ILS40" s="167" t="e">
        <f>#REF!*#REF! +#REF! *#REF! +#REF! *#REF! +#REF! *#REF! +#REF! *#REF!</f>
        <v>#REF!</v>
      </c>
      <c r="ILT40" s="167" t="e">
        <f>#REF!*#REF! +#REF! *#REF! +#REF! *#REF! +#REF! *#REF! +#REF! *#REF!</f>
        <v>#REF!</v>
      </c>
      <c r="ILU40" s="167" t="e">
        <f>#REF!*#REF! +#REF! *#REF! +#REF! *#REF! +#REF! *#REF! +#REF! *#REF!</f>
        <v>#REF!</v>
      </c>
      <c r="ILV40" s="167" t="e">
        <f>#REF!*#REF! +#REF! *#REF! +#REF! *#REF! +#REF! *#REF! +#REF! *#REF!</f>
        <v>#REF!</v>
      </c>
      <c r="ILW40" s="167" t="e">
        <f>#REF!*#REF! +#REF! *#REF! +#REF! *#REF! +#REF! *#REF! +#REF! *#REF!</f>
        <v>#REF!</v>
      </c>
      <c r="ILX40" s="167" t="e">
        <f>#REF!*#REF! +#REF! *#REF! +#REF! *#REF! +#REF! *#REF! +#REF! *#REF!</f>
        <v>#REF!</v>
      </c>
      <c r="ILY40" s="167" t="e">
        <f>#REF!*#REF! +#REF! *#REF! +#REF! *#REF! +#REF! *#REF! +#REF! *#REF!</f>
        <v>#REF!</v>
      </c>
      <c r="ILZ40" s="167" t="e">
        <f>#REF!*#REF! +#REF! *#REF! +#REF! *#REF! +#REF! *#REF! +#REF! *#REF!</f>
        <v>#REF!</v>
      </c>
      <c r="IMA40" s="167" t="e">
        <f>#REF!*#REF! +#REF! *#REF! +#REF! *#REF! +#REF! *#REF! +#REF! *#REF!</f>
        <v>#REF!</v>
      </c>
      <c r="IMB40" s="167" t="e">
        <f>#REF!*#REF! +#REF! *#REF! +#REF! *#REF! +#REF! *#REF! +#REF! *#REF!</f>
        <v>#REF!</v>
      </c>
      <c r="IMC40" s="167" t="e">
        <f>#REF!*#REF! +#REF! *#REF! +#REF! *#REF! +#REF! *#REF! +#REF! *#REF!</f>
        <v>#REF!</v>
      </c>
      <c r="IMD40" s="167" t="e">
        <f>#REF!*#REF! +#REF! *#REF! +#REF! *#REF! +#REF! *#REF! +#REF! *#REF!</f>
        <v>#REF!</v>
      </c>
      <c r="IME40" s="167" t="e">
        <f>#REF!*#REF! +#REF! *#REF! +#REF! *#REF! +#REF! *#REF! +#REF! *#REF!</f>
        <v>#REF!</v>
      </c>
      <c r="IMF40" s="167" t="e">
        <f>#REF!*#REF! +#REF! *#REF! +#REF! *#REF! +#REF! *#REF! +#REF! *#REF!</f>
        <v>#REF!</v>
      </c>
      <c r="IMG40" s="167" t="e">
        <f>#REF!*#REF! +#REF! *#REF! +#REF! *#REF! +#REF! *#REF! +#REF! *#REF!</f>
        <v>#REF!</v>
      </c>
      <c r="IMH40" s="167" t="e">
        <f>#REF!*#REF! +#REF! *#REF! +#REF! *#REF! +#REF! *#REF! +#REF! *#REF!</f>
        <v>#REF!</v>
      </c>
      <c r="IMI40" s="167" t="e">
        <f>#REF!*#REF! +#REF! *#REF! +#REF! *#REF! +#REF! *#REF! +#REF! *#REF!</f>
        <v>#REF!</v>
      </c>
      <c r="IMJ40" s="167" t="e">
        <f>#REF!*#REF! +#REF! *#REF! +#REF! *#REF! +#REF! *#REF! +#REF! *#REF!</f>
        <v>#REF!</v>
      </c>
      <c r="IMK40" s="167" t="e">
        <f>#REF!*#REF! +#REF! *#REF! +#REF! *#REF! +#REF! *#REF! +#REF! *#REF!</f>
        <v>#REF!</v>
      </c>
      <c r="IML40" s="167" t="e">
        <f>#REF!*#REF! +#REF! *#REF! +#REF! *#REF! +#REF! *#REF! +#REF! *#REF!</f>
        <v>#REF!</v>
      </c>
      <c r="IMM40" s="167" t="e">
        <f>#REF!*#REF! +#REF! *#REF! +#REF! *#REF! +#REF! *#REF! +#REF! *#REF!</f>
        <v>#REF!</v>
      </c>
      <c r="IMN40" s="167" t="e">
        <f>#REF!*#REF! +#REF! *#REF! +#REF! *#REF! +#REF! *#REF! +#REF! *#REF!</f>
        <v>#REF!</v>
      </c>
      <c r="IMO40" s="167" t="e">
        <f>#REF!*#REF! +#REF! *#REF! +#REF! *#REF! +#REF! *#REF! +#REF! *#REF!</f>
        <v>#REF!</v>
      </c>
      <c r="IMP40" s="167" t="e">
        <f>#REF!*#REF! +#REF! *#REF! +#REF! *#REF! +#REF! *#REF! +#REF! *#REF!</f>
        <v>#REF!</v>
      </c>
      <c r="IMQ40" s="167" t="e">
        <f>#REF!*#REF! +#REF! *#REF! +#REF! *#REF! +#REF! *#REF! +#REF! *#REF!</f>
        <v>#REF!</v>
      </c>
      <c r="IMR40" s="167" t="e">
        <f>#REF!*#REF! +#REF! *#REF! +#REF! *#REF! +#REF! *#REF! +#REF! *#REF!</f>
        <v>#REF!</v>
      </c>
      <c r="IMS40" s="167" t="e">
        <f>#REF!*#REF! +#REF! *#REF! +#REF! *#REF! +#REF! *#REF! +#REF! *#REF!</f>
        <v>#REF!</v>
      </c>
      <c r="IMT40" s="167" t="e">
        <f>#REF!*#REF! +#REF! *#REF! +#REF! *#REF! +#REF! *#REF! +#REF! *#REF!</f>
        <v>#REF!</v>
      </c>
      <c r="IMU40" s="167" t="e">
        <f>#REF!*#REF! +#REF! *#REF! +#REF! *#REF! +#REF! *#REF! +#REF! *#REF!</f>
        <v>#REF!</v>
      </c>
      <c r="IMV40" s="167" t="e">
        <f>#REF!*#REF! +#REF! *#REF! +#REF! *#REF! +#REF! *#REF! +#REF! *#REF!</f>
        <v>#REF!</v>
      </c>
      <c r="IMW40" s="167" t="e">
        <f>#REF!*#REF! +#REF! *#REF! +#REF! *#REF! +#REF! *#REF! +#REF! *#REF!</f>
        <v>#REF!</v>
      </c>
      <c r="IMX40" s="167" t="e">
        <f>#REF!*#REF! +#REF! *#REF! +#REF! *#REF! +#REF! *#REF! +#REF! *#REF!</f>
        <v>#REF!</v>
      </c>
      <c r="IMY40" s="167" t="e">
        <f>#REF!*#REF! +#REF! *#REF! +#REF! *#REF! +#REF! *#REF! +#REF! *#REF!</f>
        <v>#REF!</v>
      </c>
      <c r="IMZ40" s="167" t="e">
        <f>#REF!*#REF! +#REF! *#REF! +#REF! *#REF! +#REF! *#REF! +#REF! *#REF!</f>
        <v>#REF!</v>
      </c>
      <c r="INA40" s="167" t="e">
        <f>#REF!*#REF! +#REF! *#REF! +#REF! *#REF! +#REF! *#REF! +#REF! *#REF!</f>
        <v>#REF!</v>
      </c>
      <c r="INB40" s="167" t="e">
        <f>#REF!*#REF! +#REF! *#REF! +#REF! *#REF! +#REF! *#REF! +#REF! *#REF!</f>
        <v>#REF!</v>
      </c>
      <c r="INC40" s="167" t="e">
        <f>#REF!*#REF! +#REF! *#REF! +#REF! *#REF! +#REF! *#REF! +#REF! *#REF!</f>
        <v>#REF!</v>
      </c>
      <c r="IND40" s="167" t="e">
        <f>#REF!*#REF! +#REF! *#REF! +#REF! *#REF! +#REF! *#REF! +#REF! *#REF!</f>
        <v>#REF!</v>
      </c>
      <c r="INE40" s="167" t="e">
        <f>#REF!*#REF! +#REF! *#REF! +#REF! *#REF! +#REF! *#REF! +#REF! *#REF!</f>
        <v>#REF!</v>
      </c>
      <c r="INF40" s="167" t="e">
        <f>#REF!*#REF! +#REF! *#REF! +#REF! *#REF! +#REF! *#REF! +#REF! *#REF!</f>
        <v>#REF!</v>
      </c>
      <c r="ING40" s="167" t="e">
        <f>#REF!*#REF! +#REF! *#REF! +#REF! *#REF! +#REF! *#REF! +#REF! *#REF!</f>
        <v>#REF!</v>
      </c>
      <c r="INH40" s="167" t="e">
        <f>#REF!*#REF! +#REF! *#REF! +#REF! *#REF! +#REF! *#REF! +#REF! *#REF!</f>
        <v>#REF!</v>
      </c>
      <c r="INI40" s="167" t="e">
        <f>#REF!*#REF! +#REF! *#REF! +#REF! *#REF! +#REF! *#REF! +#REF! *#REF!</f>
        <v>#REF!</v>
      </c>
      <c r="INJ40" s="167" t="e">
        <f>#REF!*#REF! +#REF! *#REF! +#REF! *#REF! +#REF! *#REF! +#REF! *#REF!</f>
        <v>#REF!</v>
      </c>
      <c r="INK40" s="167" t="e">
        <f>#REF!*#REF! +#REF! *#REF! +#REF! *#REF! +#REF! *#REF! +#REF! *#REF!</f>
        <v>#REF!</v>
      </c>
      <c r="INL40" s="167" t="e">
        <f>#REF!*#REF! +#REF! *#REF! +#REF! *#REF! +#REF! *#REF! +#REF! *#REF!</f>
        <v>#REF!</v>
      </c>
      <c r="INM40" s="167" t="e">
        <f>#REF!*#REF! +#REF! *#REF! +#REF! *#REF! +#REF! *#REF! +#REF! *#REF!</f>
        <v>#REF!</v>
      </c>
      <c r="INN40" s="167" t="e">
        <f>#REF!*#REF! +#REF! *#REF! +#REF! *#REF! +#REF! *#REF! +#REF! *#REF!</f>
        <v>#REF!</v>
      </c>
      <c r="INO40" s="167" t="e">
        <f>#REF!*#REF! +#REF! *#REF! +#REF! *#REF! +#REF! *#REF! +#REF! *#REF!</f>
        <v>#REF!</v>
      </c>
      <c r="INP40" s="167" t="e">
        <f>#REF!*#REF! +#REF! *#REF! +#REF! *#REF! +#REF! *#REF! +#REF! *#REF!</f>
        <v>#REF!</v>
      </c>
      <c r="INQ40" s="167" t="e">
        <f>#REF!*#REF! +#REF! *#REF! +#REF! *#REF! +#REF! *#REF! +#REF! *#REF!</f>
        <v>#REF!</v>
      </c>
      <c r="INR40" s="167" t="e">
        <f>#REF!*#REF! +#REF! *#REF! +#REF! *#REF! +#REF! *#REF! +#REF! *#REF!</f>
        <v>#REF!</v>
      </c>
      <c r="INS40" s="167" t="e">
        <f>#REF!*#REF! +#REF! *#REF! +#REF! *#REF! +#REF! *#REF! +#REF! *#REF!</f>
        <v>#REF!</v>
      </c>
      <c r="INT40" s="167" t="e">
        <f>#REF!*#REF! +#REF! *#REF! +#REF! *#REF! +#REF! *#REF! +#REF! *#REF!</f>
        <v>#REF!</v>
      </c>
      <c r="INU40" s="167" t="e">
        <f>#REF!*#REF! +#REF! *#REF! +#REF! *#REF! +#REF! *#REF! +#REF! *#REF!</f>
        <v>#REF!</v>
      </c>
      <c r="INV40" s="167" t="e">
        <f>#REF!*#REF! +#REF! *#REF! +#REF! *#REF! +#REF! *#REF! +#REF! *#REF!</f>
        <v>#REF!</v>
      </c>
      <c r="INW40" s="167" t="e">
        <f>#REF!*#REF! +#REF! *#REF! +#REF! *#REF! +#REF! *#REF! +#REF! *#REF!</f>
        <v>#REF!</v>
      </c>
      <c r="INX40" s="167" t="e">
        <f>#REF!*#REF! +#REF! *#REF! +#REF! *#REF! +#REF! *#REF! +#REF! *#REF!</f>
        <v>#REF!</v>
      </c>
      <c r="INY40" s="167" t="e">
        <f>#REF!*#REF! +#REF! *#REF! +#REF! *#REF! +#REF! *#REF! +#REF! *#REF!</f>
        <v>#REF!</v>
      </c>
      <c r="INZ40" s="167" t="e">
        <f>#REF!*#REF! +#REF! *#REF! +#REF! *#REF! +#REF! *#REF! +#REF! *#REF!</f>
        <v>#REF!</v>
      </c>
      <c r="IOA40" s="167" t="e">
        <f>#REF!*#REF! +#REF! *#REF! +#REF! *#REF! +#REF! *#REF! +#REF! *#REF!</f>
        <v>#REF!</v>
      </c>
      <c r="IOB40" s="167" t="e">
        <f>#REF!*#REF! +#REF! *#REF! +#REF! *#REF! +#REF! *#REF! +#REF! *#REF!</f>
        <v>#REF!</v>
      </c>
      <c r="IOC40" s="167" t="e">
        <f>#REF!*#REF! +#REF! *#REF! +#REF! *#REF! +#REF! *#REF! +#REF! *#REF!</f>
        <v>#REF!</v>
      </c>
      <c r="IOD40" s="167" t="e">
        <f>#REF!*#REF! +#REF! *#REF! +#REF! *#REF! +#REF! *#REF! +#REF! *#REF!</f>
        <v>#REF!</v>
      </c>
      <c r="IOE40" s="167" t="e">
        <f>#REF!*#REF! +#REF! *#REF! +#REF! *#REF! +#REF! *#REF! +#REF! *#REF!</f>
        <v>#REF!</v>
      </c>
      <c r="IOF40" s="167" t="e">
        <f>#REF!*#REF! +#REF! *#REF! +#REF! *#REF! +#REF! *#REF! +#REF! *#REF!</f>
        <v>#REF!</v>
      </c>
      <c r="IOG40" s="167" t="e">
        <f>#REF!*#REF! +#REF! *#REF! +#REF! *#REF! +#REF! *#REF! +#REF! *#REF!</f>
        <v>#REF!</v>
      </c>
      <c r="IOH40" s="167" t="e">
        <f>#REF!*#REF! +#REF! *#REF! +#REF! *#REF! +#REF! *#REF! +#REF! *#REF!</f>
        <v>#REF!</v>
      </c>
      <c r="IOI40" s="167" t="e">
        <f>#REF!*#REF! +#REF! *#REF! +#REF! *#REF! +#REF! *#REF! +#REF! *#REF!</f>
        <v>#REF!</v>
      </c>
      <c r="IOJ40" s="167" t="e">
        <f>#REF!*#REF! +#REF! *#REF! +#REF! *#REF! +#REF! *#REF! +#REF! *#REF!</f>
        <v>#REF!</v>
      </c>
      <c r="IOK40" s="167" t="e">
        <f>#REF!*#REF! +#REF! *#REF! +#REF! *#REF! +#REF! *#REF! +#REF! *#REF!</f>
        <v>#REF!</v>
      </c>
      <c r="IOL40" s="167" t="e">
        <f>#REF!*#REF! +#REF! *#REF! +#REF! *#REF! +#REF! *#REF! +#REF! *#REF!</f>
        <v>#REF!</v>
      </c>
      <c r="IOM40" s="167" t="e">
        <f>#REF!*#REF! +#REF! *#REF! +#REF! *#REF! +#REF! *#REF! +#REF! *#REF!</f>
        <v>#REF!</v>
      </c>
      <c r="ION40" s="167" t="e">
        <f>#REF!*#REF! +#REF! *#REF! +#REF! *#REF! +#REF! *#REF! +#REF! *#REF!</f>
        <v>#REF!</v>
      </c>
      <c r="IOO40" s="167" t="e">
        <f>#REF!*#REF! +#REF! *#REF! +#REF! *#REF! +#REF! *#REF! +#REF! *#REF!</f>
        <v>#REF!</v>
      </c>
      <c r="IOP40" s="167" t="e">
        <f>#REF!*#REF! +#REF! *#REF! +#REF! *#REF! +#REF! *#REF! +#REF! *#REF!</f>
        <v>#REF!</v>
      </c>
      <c r="IOQ40" s="167" t="e">
        <f>#REF!*#REF! +#REF! *#REF! +#REF! *#REF! +#REF! *#REF! +#REF! *#REF!</f>
        <v>#REF!</v>
      </c>
      <c r="IOR40" s="167" t="e">
        <f>#REF!*#REF! +#REF! *#REF! +#REF! *#REF! +#REF! *#REF! +#REF! *#REF!</f>
        <v>#REF!</v>
      </c>
      <c r="IOS40" s="167" t="e">
        <f>#REF!*#REF! +#REF! *#REF! +#REF! *#REF! +#REF! *#REF! +#REF! *#REF!</f>
        <v>#REF!</v>
      </c>
      <c r="IOT40" s="167" t="e">
        <f>#REF!*#REF! +#REF! *#REF! +#REF! *#REF! +#REF! *#REF! +#REF! *#REF!</f>
        <v>#REF!</v>
      </c>
      <c r="IOU40" s="167" t="e">
        <f>#REF!*#REF! +#REF! *#REF! +#REF! *#REF! +#REF! *#REF! +#REF! *#REF!</f>
        <v>#REF!</v>
      </c>
      <c r="IOV40" s="167" t="e">
        <f>#REF!*#REF! +#REF! *#REF! +#REF! *#REF! +#REF! *#REF! +#REF! *#REF!</f>
        <v>#REF!</v>
      </c>
      <c r="IOW40" s="167" t="e">
        <f>#REF!*#REF! +#REF! *#REF! +#REF! *#REF! +#REF! *#REF! +#REF! *#REF!</f>
        <v>#REF!</v>
      </c>
      <c r="IOX40" s="167" t="e">
        <f>#REF!*#REF! +#REF! *#REF! +#REF! *#REF! +#REF! *#REF! +#REF! *#REF!</f>
        <v>#REF!</v>
      </c>
      <c r="IOY40" s="167" t="e">
        <f>#REF!*#REF! +#REF! *#REF! +#REF! *#REF! +#REF! *#REF! +#REF! *#REF!</f>
        <v>#REF!</v>
      </c>
      <c r="IOZ40" s="167" t="e">
        <f>#REF!*#REF! +#REF! *#REF! +#REF! *#REF! +#REF! *#REF! +#REF! *#REF!</f>
        <v>#REF!</v>
      </c>
      <c r="IPA40" s="167" t="e">
        <f>#REF!*#REF! +#REF! *#REF! +#REF! *#REF! +#REF! *#REF! +#REF! *#REF!</f>
        <v>#REF!</v>
      </c>
      <c r="IPB40" s="167" t="e">
        <f>#REF!*#REF! +#REF! *#REF! +#REF! *#REF! +#REF! *#REF! +#REF! *#REF!</f>
        <v>#REF!</v>
      </c>
      <c r="IPC40" s="167" t="e">
        <f>#REF!*#REF! +#REF! *#REF! +#REF! *#REF! +#REF! *#REF! +#REF! *#REF!</f>
        <v>#REF!</v>
      </c>
      <c r="IPD40" s="167" t="e">
        <f>#REF!*#REF! +#REF! *#REF! +#REF! *#REF! +#REF! *#REF! +#REF! *#REF!</f>
        <v>#REF!</v>
      </c>
      <c r="IPE40" s="167" t="e">
        <f>#REF!*#REF! +#REF! *#REF! +#REF! *#REF! +#REF! *#REF! +#REF! *#REF!</f>
        <v>#REF!</v>
      </c>
      <c r="IPF40" s="167" t="e">
        <f>#REF!*#REF! +#REF! *#REF! +#REF! *#REF! +#REF! *#REF! +#REF! *#REF!</f>
        <v>#REF!</v>
      </c>
      <c r="IPG40" s="167" t="e">
        <f>#REF!*#REF! +#REF! *#REF! +#REF! *#REF! +#REF! *#REF! +#REF! *#REF!</f>
        <v>#REF!</v>
      </c>
      <c r="IPH40" s="167" t="e">
        <f>#REF!*#REF! +#REF! *#REF! +#REF! *#REF! +#REF! *#REF! +#REF! *#REF!</f>
        <v>#REF!</v>
      </c>
      <c r="IPI40" s="167" t="e">
        <f>#REF!*#REF! +#REF! *#REF! +#REF! *#REF! +#REF! *#REF! +#REF! *#REF!</f>
        <v>#REF!</v>
      </c>
      <c r="IPJ40" s="167" t="e">
        <f>#REF!*#REF! +#REF! *#REF! +#REF! *#REF! +#REF! *#REF! +#REF! *#REF!</f>
        <v>#REF!</v>
      </c>
      <c r="IPK40" s="167" t="e">
        <f>#REF!*#REF! +#REF! *#REF! +#REF! *#REF! +#REF! *#REF! +#REF! *#REF!</f>
        <v>#REF!</v>
      </c>
      <c r="IPL40" s="167" t="e">
        <f>#REF!*#REF! +#REF! *#REF! +#REF! *#REF! +#REF! *#REF! +#REF! *#REF!</f>
        <v>#REF!</v>
      </c>
      <c r="IPM40" s="167" t="e">
        <f>#REF!*#REF! +#REF! *#REF! +#REF! *#REF! +#REF! *#REF! +#REF! *#REF!</f>
        <v>#REF!</v>
      </c>
      <c r="IPN40" s="167" t="e">
        <f>#REF!*#REF! +#REF! *#REF! +#REF! *#REF! +#REF! *#REF! +#REF! *#REF!</f>
        <v>#REF!</v>
      </c>
      <c r="IPO40" s="167" t="e">
        <f>#REF!*#REF! +#REF! *#REF! +#REF! *#REF! +#REF! *#REF! +#REF! *#REF!</f>
        <v>#REF!</v>
      </c>
      <c r="IPP40" s="167" t="e">
        <f>#REF!*#REF! +#REF! *#REF! +#REF! *#REF! +#REF! *#REF! +#REF! *#REF!</f>
        <v>#REF!</v>
      </c>
      <c r="IPQ40" s="167" t="e">
        <f>#REF!*#REF! +#REF! *#REF! +#REF! *#REF! +#REF! *#REF! +#REF! *#REF!</f>
        <v>#REF!</v>
      </c>
      <c r="IPR40" s="167" t="e">
        <f>#REF!*#REF! +#REF! *#REF! +#REF! *#REF! +#REF! *#REF! +#REF! *#REF!</f>
        <v>#REF!</v>
      </c>
      <c r="IPS40" s="167" t="e">
        <f>#REF!*#REF! +#REF! *#REF! +#REF! *#REF! +#REF! *#REF! +#REF! *#REF!</f>
        <v>#REF!</v>
      </c>
      <c r="IPT40" s="167" t="e">
        <f>#REF!*#REF! +#REF! *#REF! +#REF! *#REF! +#REF! *#REF! +#REF! *#REF!</f>
        <v>#REF!</v>
      </c>
      <c r="IPU40" s="167" t="e">
        <f>#REF!*#REF! +#REF! *#REF! +#REF! *#REF! +#REF! *#REF! +#REF! *#REF!</f>
        <v>#REF!</v>
      </c>
      <c r="IPV40" s="167" t="e">
        <f>#REF!*#REF! +#REF! *#REF! +#REF! *#REF! +#REF! *#REF! +#REF! *#REF!</f>
        <v>#REF!</v>
      </c>
      <c r="IPW40" s="167" t="e">
        <f>#REF!*#REF! +#REF! *#REF! +#REF! *#REF! +#REF! *#REF! +#REF! *#REF!</f>
        <v>#REF!</v>
      </c>
      <c r="IPX40" s="167" t="e">
        <f>#REF!*#REF! +#REF! *#REF! +#REF! *#REF! +#REF! *#REF! +#REF! *#REF!</f>
        <v>#REF!</v>
      </c>
      <c r="IPY40" s="167" t="e">
        <f>#REF!*#REF! +#REF! *#REF! +#REF! *#REF! +#REF! *#REF! +#REF! *#REF!</f>
        <v>#REF!</v>
      </c>
      <c r="IPZ40" s="167" t="e">
        <f>#REF!*#REF! +#REF! *#REF! +#REF! *#REF! +#REF! *#REF! +#REF! *#REF!</f>
        <v>#REF!</v>
      </c>
      <c r="IQA40" s="167" t="e">
        <f>#REF!*#REF! +#REF! *#REF! +#REF! *#REF! +#REF! *#REF! +#REF! *#REF!</f>
        <v>#REF!</v>
      </c>
      <c r="IQB40" s="167" t="e">
        <f>#REF!*#REF! +#REF! *#REF! +#REF! *#REF! +#REF! *#REF! +#REF! *#REF!</f>
        <v>#REF!</v>
      </c>
      <c r="IQC40" s="167" t="e">
        <f>#REF!*#REF! +#REF! *#REF! +#REF! *#REF! +#REF! *#REF! +#REF! *#REF!</f>
        <v>#REF!</v>
      </c>
      <c r="IQD40" s="167" t="e">
        <f>#REF!*#REF! +#REF! *#REF! +#REF! *#REF! +#REF! *#REF! +#REF! *#REF!</f>
        <v>#REF!</v>
      </c>
      <c r="IQE40" s="167" t="e">
        <f>#REF!*#REF! +#REF! *#REF! +#REF! *#REF! +#REF! *#REF! +#REF! *#REF!</f>
        <v>#REF!</v>
      </c>
      <c r="IQF40" s="167" t="e">
        <f>#REF!*#REF! +#REF! *#REF! +#REF! *#REF! +#REF! *#REF! +#REF! *#REF!</f>
        <v>#REF!</v>
      </c>
      <c r="IQG40" s="167" t="e">
        <f>#REF!*#REF! +#REF! *#REF! +#REF! *#REF! +#REF! *#REF! +#REF! *#REF!</f>
        <v>#REF!</v>
      </c>
      <c r="IQH40" s="167" t="e">
        <f>#REF!*#REF! +#REF! *#REF! +#REF! *#REF! +#REF! *#REF! +#REF! *#REF!</f>
        <v>#REF!</v>
      </c>
      <c r="IQI40" s="167" t="e">
        <f>#REF!*#REF! +#REF! *#REF! +#REF! *#REF! +#REF! *#REF! +#REF! *#REF!</f>
        <v>#REF!</v>
      </c>
      <c r="IQJ40" s="167" t="e">
        <f>#REF!*#REF! +#REF! *#REF! +#REF! *#REF! +#REF! *#REF! +#REF! *#REF!</f>
        <v>#REF!</v>
      </c>
      <c r="IQK40" s="167" t="e">
        <f>#REF!*#REF! +#REF! *#REF! +#REF! *#REF! +#REF! *#REF! +#REF! *#REF!</f>
        <v>#REF!</v>
      </c>
      <c r="IQL40" s="167" t="e">
        <f>#REF!*#REF! +#REF! *#REF! +#REF! *#REF! +#REF! *#REF! +#REF! *#REF!</f>
        <v>#REF!</v>
      </c>
      <c r="IQM40" s="167" t="e">
        <f>#REF!*#REF! +#REF! *#REF! +#REF! *#REF! +#REF! *#REF! +#REF! *#REF!</f>
        <v>#REF!</v>
      </c>
      <c r="IQN40" s="167" t="e">
        <f>#REF!*#REF! +#REF! *#REF! +#REF! *#REF! +#REF! *#REF! +#REF! *#REF!</f>
        <v>#REF!</v>
      </c>
      <c r="IQO40" s="167" t="e">
        <f>#REF!*#REF! +#REF! *#REF! +#REF! *#REF! +#REF! *#REF! +#REF! *#REF!</f>
        <v>#REF!</v>
      </c>
      <c r="IQP40" s="167" t="e">
        <f>#REF!*#REF! +#REF! *#REF! +#REF! *#REF! +#REF! *#REF! +#REF! *#REF!</f>
        <v>#REF!</v>
      </c>
      <c r="IQQ40" s="167" t="e">
        <f>#REF!*#REF! +#REF! *#REF! +#REF! *#REF! +#REF! *#REF! +#REF! *#REF!</f>
        <v>#REF!</v>
      </c>
      <c r="IQR40" s="167" t="e">
        <f>#REF!*#REF! +#REF! *#REF! +#REF! *#REF! +#REF! *#REF! +#REF! *#REF!</f>
        <v>#REF!</v>
      </c>
      <c r="IQS40" s="167" t="e">
        <f>#REF!*#REF! +#REF! *#REF! +#REF! *#REF! +#REF! *#REF! +#REF! *#REF!</f>
        <v>#REF!</v>
      </c>
      <c r="IQT40" s="167" t="e">
        <f>#REF!*#REF! +#REF! *#REF! +#REF! *#REF! +#REF! *#REF! +#REF! *#REF!</f>
        <v>#REF!</v>
      </c>
      <c r="IQU40" s="167" t="e">
        <f>#REF!*#REF! +#REF! *#REF! +#REF! *#REF! +#REF! *#REF! +#REF! *#REF!</f>
        <v>#REF!</v>
      </c>
      <c r="IQV40" s="167" t="e">
        <f>#REF!*#REF! +#REF! *#REF! +#REF! *#REF! +#REF! *#REF! +#REF! *#REF!</f>
        <v>#REF!</v>
      </c>
      <c r="IQW40" s="167" t="e">
        <f>#REF!*#REF! +#REF! *#REF! +#REF! *#REF! +#REF! *#REF! +#REF! *#REF!</f>
        <v>#REF!</v>
      </c>
      <c r="IQX40" s="167" t="e">
        <f>#REF!*#REF! +#REF! *#REF! +#REF! *#REF! +#REF! *#REF! +#REF! *#REF!</f>
        <v>#REF!</v>
      </c>
      <c r="IQY40" s="167" t="e">
        <f>#REF!*#REF! +#REF! *#REF! +#REF! *#REF! +#REF! *#REF! +#REF! *#REF!</f>
        <v>#REF!</v>
      </c>
      <c r="IQZ40" s="167" t="e">
        <f>#REF!*#REF! +#REF! *#REF! +#REF! *#REF! +#REF! *#REF! +#REF! *#REF!</f>
        <v>#REF!</v>
      </c>
      <c r="IRA40" s="167" t="e">
        <f>#REF!*#REF! +#REF! *#REF! +#REF! *#REF! +#REF! *#REF! +#REF! *#REF!</f>
        <v>#REF!</v>
      </c>
      <c r="IRB40" s="167" t="e">
        <f>#REF!*#REF! +#REF! *#REF! +#REF! *#REF! +#REF! *#REF! +#REF! *#REF!</f>
        <v>#REF!</v>
      </c>
      <c r="IRC40" s="167" t="e">
        <f>#REF!*#REF! +#REF! *#REF! +#REF! *#REF! +#REF! *#REF! +#REF! *#REF!</f>
        <v>#REF!</v>
      </c>
      <c r="IRD40" s="167" t="e">
        <f>#REF!*#REF! +#REF! *#REF! +#REF! *#REF! +#REF! *#REF! +#REF! *#REF!</f>
        <v>#REF!</v>
      </c>
      <c r="IRE40" s="167" t="e">
        <f>#REF!*#REF! +#REF! *#REF! +#REF! *#REF! +#REF! *#REF! +#REF! *#REF!</f>
        <v>#REF!</v>
      </c>
      <c r="IRF40" s="167" t="e">
        <f>#REF!*#REF! +#REF! *#REF! +#REF! *#REF! +#REF! *#REF! +#REF! *#REF!</f>
        <v>#REF!</v>
      </c>
      <c r="IRG40" s="167" t="e">
        <f>#REF!*#REF! +#REF! *#REF! +#REF! *#REF! +#REF! *#REF! +#REF! *#REF!</f>
        <v>#REF!</v>
      </c>
      <c r="IRH40" s="167" t="e">
        <f>#REF!*#REF! +#REF! *#REF! +#REF! *#REF! +#REF! *#REF! +#REF! *#REF!</f>
        <v>#REF!</v>
      </c>
      <c r="IRI40" s="167" t="e">
        <f>#REF!*#REF! +#REF! *#REF! +#REF! *#REF! +#REF! *#REF! +#REF! *#REF!</f>
        <v>#REF!</v>
      </c>
      <c r="IRJ40" s="167" t="e">
        <f>#REF!*#REF! +#REF! *#REF! +#REF! *#REF! +#REF! *#REF! +#REF! *#REF!</f>
        <v>#REF!</v>
      </c>
      <c r="IRK40" s="167" t="e">
        <f>#REF!*#REF! +#REF! *#REF! +#REF! *#REF! +#REF! *#REF! +#REF! *#REF!</f>
        <v>#REF!</v>
      </c>
      <c r="IRL40" s="167" t="e">
        <f>#REF!*#REF! +#REF! *#REF! +#REF! *#REF! +#REF! *#REF! +#REF! *#REF!</f>
        <v>#REF!</v>
      </c>
      <c r="IRM40" s="167" t="e">
        <f>#REF!*#REF! +#REF! *#REF! +#REF! *#REF! +#REF! *#REF! +#REF! *#REF!</f>
        <v>#REF!</v>
      </c>
      <c r="IRN40" s="167" t="e">
        <f>#REF!*#REF! +#REF! *#REF! +#REF! *#REF! +#REF! *#REF! +#REF! *#REF!</f>
        <v>#REF!</v>
      </c>
      <c r="IRO40" s="167" t="e">
        <f>#REF!*#REF! +#REF! *#REF! +#REF! *#REF! +#REF! *#REF! +#REF! *#REF!</f>
        <v>#REF!</v>
      </c>
      <c r="IRP40" s="167" t="e">
        <f>#REF!*#REF! +#REF! *#REF! +#REF! *#REF! +#REF! *#REF! +#REF! *#REF!</f>
        <v>#REF!</v>
      </c>
      <c r="IRQ40" s="167" t="e">
        <f>#REF!*#REF! +#REF! *#REF! +#REF! *#REF! +#REF! *#REF! +#REF! *#REF!</f>
        <v>#REF!</v>
      </c>
      <c r="IRR40" s="167" t="e">
        <f>#REF!*#REF! +#REF! *#REF! +#REF! *#REF! +#REF! *#REF! +#REF! *#REF!</f>
        <v>#REF!</v>
      </c>
      <c r="IRS40" s="167" t="e">
        <f>#REF!*#REF! +#REF! *#REF! +#REF! *#REF! +#REF! *#REF! +#REF! *#REF!</f>
        <v>#REF!</v>
      </c>
      <c r="IRT40" s="167" t="e">
        <f>#REF!*#REF! +#REF! *#REF! +#REF! *#REF! +#REF! *#REF! +#REF! *#REF!</f>
        <v>#REF!</v>
      </c>
      <c r="IRU40" s="167" t="e">
        <f>#REF!*#REF! +#REF! *#REF! +#REF! *#REF! +#REF! *#REF! +#REF! *#REF!</f>
        <v>#REF!</v>
      </c>
      <c r="IRV40" s="167" t="e">
        <f>#REF!*#REF! +#REF! *#REF! +#REF! *#REF! +#REF! *#REF! +#REF! *#REF!</f>
        <v>#REF!</v>
      </c>
      <c r="IRW40" s="167" t="e">
        <f>#REF!*#REF! +#REF! *#REF! +#REF! *#REF! +#REF! *#REF! +#REF! *#REF!</f>
        <v>#REF!</v>
      </c>
      <c r="IRX40" s="167" t="e">
        <f>#REF!*#REF! +#REF! *#REF! +#REF! *#REF! +#REF! *#REF! +#REF! *#REF!</f>
        <v>#REF!</v>
      </c>
      <c r="IRY40" s="167" t="e">
        <f>#REF!*#REF! +#REF! *#REF! +#REF! *#REF! +#REF! *#REF! +#REF! *#REF!</f>
        <v>#REF!</v>
      </c>
      <c r="IRZ40" s="167" t="e">
        <f>#REF!*#REF! +#REF! *#REF! +#REF! *#REF! +#REF! *#REF! +#REF! *#REF!</f>
        <v>#REF!</v>
      </c>
      <c r="ISA40" s="167" t="e">
        <f>#REF!*#REF! +#REF! *#REF! +#REF! *#REF! +#REF! *#REF! +#REF! *#REF!</f>
        <v>#REF!</v>
      </c>
      <c r="ISB40" s="167" t="e">
        <f>#REF!*#REF! +#REF! *#REF! +#REF! *#REF! +#REF! *#REF! +#REF! *#REF!</f>
        <v>#REF!</v>
      </c>
      <c r="ISC40" s="167" t="e">
        <f>#REF!*#REF! +#REF! *#REF! +#REF! *#REF! +#REF! *#REF! +#REF! *#REF!</f>
        <v>#REF!</v>
      </c>
      <c r="ISD40" s="167" t="e">
        <f>#REF!*#REF! +#REF! *#REF! +#REF! *#REF! +#REF! *#REF! +#REF! *#REF!</f>
        <v>#REF!</v>
      </c>
      <c r="ISE40" s="167" t="e">
        <f>#REF!*#REF! +#REF! *#REF! +#REF! *#REF! +#REF! *#REF! +#REF! *#REF!</f>
        <v>#REF!</v>
      </c>
      <c r="ISF40" s="167" t="e">
        <f>#REF!*#REF! +#REF! *#REF! +#REF! *#REF! +#REF! *#REF! +#REF! *#REF!</f>
        <v>#REF!</v>
      </c>
      <c r="ISG40" s="167" t="e">
        <f>#REF!*#REF! +#REF! *#REF! +#REF! *#REF! +#REF! *#REF! +#REF! *#REF!</f>
        <v>#REF!</v>
      </c>
      <c r="ISH40" s="167" t="e">
        <f>#REF!*#REF! +#REF! *#REF! +#REF! *#REF! +#REF! *#REF! +#REF! *#REF!</f>
        <v>#REF!</v>
      </c>
      <c r="ISI40" s="167" t="e">
        <f>#REF!*#REF! +#REF! *#REF! +#REF! *#REF! +#REF! *#REF! +#REF! *#REF!</f>
        <v>#REF!</v>
      </c>
      <c r="ISJ40" s="167" t="e">
        <f>#REF!*#REF! +#REF! *#REF! +#REF! *#REF! +#REF! *#REF! +#REF! *#REF!</f>
        <v>#REF!</v>
      </c>
      <c r="ISK40" s="167" t="e">
        <f>#REF!*#REF! +#REF! *#REF! +#REF! *#REF! +#REF! *#REF! +#REF! *#REF!</f>
        <v>#REF!</v>
      </c>
      <c r="ISL40" s="167" t="e">
        <f>#REF!*#REF! +#REF! *#REF! +#REF! *#REF! +#REF! *#REF! +#REF! *#REF!</f>
        <v>#REF!</v>
      </c>
      <c r="ISM40" s="167" t="e">
        <f>#REF!*#REF! +#REF! *#REF! +#REF! *#REF! +#REF! *#REF! +#REF! *#REF!</f>
        <v>#REF!</v>
      </c>
      <c r="ISN40" s="167" t="e">
        <f>#REF!*#REF! +#REF! *#REF! +#REF! *#REF! +#REF! *#REF! +#REF! *#REF!</f>
        <v>#REF!</v>
      </c>
      <c r="ISO40" s="167" t="e">
        <f>#REF!*#REF! +#REF! *#REF! +#REF! *#REF! +#REF! *#REF! +#REF! *#REF!</f>
        <v>#REF!</v>
      </c>
      <c r="ISP40" s="167" t="e">
        <f>#REF!*#REF! +#REF! *#REF! +#REF! *#REF! +#REF! *#REF! +#REF! *#REF!</f>
        <v>#REF!</v>
      </c>
      <c r="ISQ40" s="167" t="e">
        <f>#REF!*#REF! +#REF! *#REF! +#REF! *#REF! +#REF! *#REF! +#REF! *#REF!</f>
        <v>#REF!</v>
      </c>
      <c r="ISR40" s="167" t="e">
        <f>#REF!*#REF! +#REF! *#REF! +#REF! *#REF! +#REF! *#REF! +#REF! *#REF!</f>
        <v>#REF!</v>
      </c>
      <c r="ISS40" s="167" t="e">
        <f>#REF!*#REF! +#REF! *#REF! +#REF! *#REF! +#REF! *#REF! +#REF! *#REF!</f>
        <v>#REF!</v>
      </c>
      <c r="IST40" s="167" t="e">
        <f>#REF!*#REF! +#REF! *#REF! +#REF! *#REF! +#REF! *#REF! +#REF! *#REF!</f>
        <v>#REF!</v>
      </c>
      <c r="ISU40" s="167" t="e">
        <f>#REF!*#REF! +#REF! *#REF! +#REF! *#REF! +#REF! *#REF! +#REF! *#REF!</f>
        <v>#REF!</v>
      </c>
      <c r="ISV40" s="167" t="e">
        <f>#REF!*#REF! +#REF! *#REF! +#REF! *#REF! +#REF! *#REF! +#REF! *#REF!</f>
        <v>#REF!</v>
      </c>
      <c r="ISW40" s="167" t="e">
        <f>#REF!*#REF! +#REF! *#REF! +#REF! *#REF! +#REF! *#REF! +#REF! *#REF!</f>
        <v>#REF!</v>
      </c>
      <c r="ISX40" s="167" t="e">
        <f>#REF!*#REF! +#REF! *#REF! +#REF! *#REF! +#REF! *#REF! +#REF! *#REF!</f>
        <v>#REF!</v>
      </c>
      <c r="ISY40" s="167" t="e">
        <f>#REF!*#REF! +#REF! *#REF! +#REF! *#REF! +#REF! *#REF! +#REF! *#REF!</f>
        <v>#REF!</v>
      </c>
      <c r="ISZ40" s="167" t="e">
        <f>#REF!*#REF! +#REF! *#REF! +#REF! *#REF! +#REF! *#REF! +#REF! *#REF!</f>
        <v>#REF!</v>
      </c>
      <c r="ITA40" s="167" t="e">
        <f>#REF!*#REF! +#REF! *#REF! +#REF! *#REF! +#REF! *#REF! +#REF! *#REF!</f>
        <v>#REF!</v>
      </c>
      <c r="ITB40" s="167" t="e">
        <f>#REF!*#REF! +#REF! *#REF! +#REF! *#REF! +#REF! *#REF! +#REF! *#REF!</f>
        <v>#REF!</v>
      </c>
      <c r="ITC40" s="167" t="e">
        <f>#REF!*#REF! +#REF! *#REF! +#REF! *#REF! +#REF! *#REF! +#REF! *#REF!</f>
        <v>#REF!</v>
      </c>
      <c r="ITD40" s="167" t="e">
        <f>#REF!*#REF! +#REF! *#REF! +#REF! *#REF! +#REF! *#REF! +#REF! *#REF!</f>
        <v>#REF!</v>
      </c>
      <c r="ITE40" s="167" t="e">
        <f>#REF!*#REF! +#REF! *#REF! +#REF! *#REF! +#REF! *#REF! +#REF! *#REF!</f>
        <v>#REF!</v>
      </c>
      <c r="ITF40" s="167" t="e">
        <f>#REF!*#REF! +#REF! *#REF! +#REF! *#REF! +#REF! *#REF! +#REF! *#REF!</f>
        <v>#REF!</v>
      </c>
      <c r="ITG40" s="167" t="e">
        <f>#REF!*#REF! +#REF! *#REF! +#REF! *#REF! +#REF! *#REF! +#REF! *#REF!</f>
        <v>#REF!</v>
      </c>
      <c r="ITH40" s="167" t="e">
        <f>#REF!*#REF! +#REF! *#REF! +#REF! *#REF! +#REF! *#REF! +#REF! *#REF!</f>
        <v>#REF!</v>
      </c>
      <c r="ITI40" s="167" t="e">
        <f>#REF!*#REF! +#REF! *#REF! +#REF! *#REF! +#REF! *#REF! +#REF! *#REF!</f>
        <v>#REF!</v>
      </c>
      <c r="ITJ40" s="167" t="e">
        <f>#REF!*#REF! +#REF! *#REF! +#REF! *#REF! +#REF! *#REF! +#REF! *#REF!</f>
        <v>#REF!</v>
      </c>
      <c r="ITK40" s="167" t="e">
        <f>#REF!*#REF! +#REF! *#REF! +#REF! *#REF! +#REF! *#REF! +#REF! *#REF!</f>
        <v>#REF!</v>
      </c>
      <c r="ITL40" s="167" t="e">
        <f>#REF!*#REF! +#REF! *#REF! +#REF! *#REF! +#REF! *#REF! +#REF! *#REF!</f>
        <v>#REF!</v>
      </c>
      <c r="ITM40" s="167" t="e">
        <f>#REF!*#REF! +#REF! *#REF! +#REF! *#REF! +#REF! *#REF! +#REF! *#REF!</f>
        <v>#REF!</v>
      </c>
      <c r="ITN40" s="167" t="e">
        <f>#REF!*#REF! +#REF! *#REF! +#REF! *#REF! +#REF! *#REF! +#REF! *#REF!</f>
        <v>#REF!</v>
      </c>
      <c r="ITO40" s="167" t="e">
        <f>#REF!*#REF! +#REF! *#REF! +#REF! *#REF! +#REF! *#REF! +#REF! *#REF!</f>
        <v>#REF!</v>
      </c>
      <c r="ITP40" s="167" t="e">
        <f>#REF!*#REF! +#REF! *#REF! +#REF! *#REF! +#REF! *#REF! +#REF! *#REF!</f>
        <v>#REF!</v>
      </c>
      <c r="ITQ40" s="167" t="e">
        <f>#REF!*#REF! +#REF! *#REF! +#REF! *#REF! +#REF! *#REF! +#REF! *#REF!</f>
        <v>#REF!</v>
      </c>
      <c r="ITR40" s="167" t="e">
        <f>#REF!*#REF! +#REF! *#REF! +#REF! *#REF! +#REF! *#REF! +#REF! *#REF!</f>
        <v>#REF!</v>
      </c>
      <c r="ITS40" s="167" t="e">
        <f>#REF!*#REF! +#REF! *#REF! +#REF! *#REF! +#REF! *#REF! +#REF! *#REF!</f>
        <v>#REF!</v>
      </c>
      <c r="ITT40" s="167" t="e">
        <f>#REF!*#REF! +#REF! *#REF! +#REF! *#REF! +#REF! *#REF! +#REF! *#REF!</f>
        <v>#REF!</v>
      </c>
      <c r="ITU40" s="167" t="e">
        <f>#REF!*#REF! +#REF! *#REF! +#REF! *#REF! +#REF! *#REF! +#REF! *#REF!</f>
        <v>#REF!</v>
      </c>
      <c r="ITV40" s="167" t="e">
        <f>#REF!*#REF! +#REF! *#REF! +#REF! *#REF! +#REF! *#REF! +#REF! *#REF!</f>
        <v>#REF!</v>
      </c>
      <c r="ITW40" s="167" t="e">
        <f>#REF!*#REF! +#REF! *#REF! +#REF! *#REF! +#REF! *#REF! +#REF! *#REF!</f>
        <v>#REF!</v>
      </c>
      <c r="ITX40" s="167" t="e">
        <f>#REF!*#REF! +#REF! *#REF! +#REF! *#REF! +#REF! *#REF! +#REF! *#REF!</f>
        <v>#REF!</v>
      </c>
      <c r="ITY40" s="167" t="e">
        <f>#REF!*#REF! +#REF! *#REF! +#REF! *#REF! +#REF! *#REF! +#REF! *#REF!</f>
        <v>#REF!</v>
      </c>
      <c r="ITZ40" s="167" t="e">
        <f>#REF!*#REF! +#REF! *#REF! +#REF! *#REF! +#REF! *#REF! +#REF! *#REF!</f>
        <v>#REF!</v>
      </c>
      <c r="IUA40" s="167" t="e">
        <f>#REF!*#REF! +#REF! *#REF! +#REF! *#REF! +#REF! *#REF! +#REF! *#REF!</f>
        <v>#REF!</v>
      </c>
      <c r="IUB40" s="167" t="e">
        <f>#REF!*#REF! +#REF! *#REF! +#REF! *#REF! +#REF! *#REF! +#REF! *#REF!</f>
        <v>#REF!</v>
      </c>
      <c r="IUC40" s="167" t="e">
        <f>#REF!*#REF! +#REF! *#REF! +#REF! *#REF! +#REF! *#REF! +#REF! *#REF!</f>
        <v>#REF!</v>
      </c>
      <c r="IUD40" s="167" t="e">
        <f>#REF!*#REF! +#REF! *#REF! +#REF! *#REF! +#REF! *#REF! +#REF! *#REF!</f>
        <v>#REF!</v>
      </c>
      <c r="IUE40" s="167" t="e">
        <f>#REF!*#REF! +#REF! *#REF! +#REF! *#REF! +#REF! *#REF! +#REF! *#REF!</f>
        <v>#REF!</v>
      </c>
      <c r="IUF40" s="167" t="e">
        <f>#REF!*#REF! +#REF! *#REF! +#REF! *#REF! +#REF! *#REF! +#REF! *#REF!</f>
        <v>#REF!</v>
      </c>
      <c r="IUG40" s="167" t="e">
        <f>#REF!*#REF! +#REF! *#REF! +#REF! *#REF! +#REF! *#REF! +#REF! *#REF!</f>
        <v>#REF!</v>
      </c>
      <c r="IUH40" s="167" t="e">
        <f>#REF!*#REF! +#REF! *#REF! +#REF! *#REF! +#REF! *#REF! +#REF! *#REF!</f>
        <v>#REF!</v>
      </c>
      <c r="IUI40" s="167" t="e">
        <f>#REF!*#REF! +#REF! *#REF! +#REF! *#REF! +#REF! *#REF! +#REF! *#REF!</f>
        <v>#REF!</v>
      </c>
      <c r="IUJ40" s="167" t="e">
        <f>#REF!*#REF! +#REF! *#REF! +#REF! *#REF! +#REF! *#REF! +#REF! *#REF!</f>
        <v>#REF!</v>
      </c>
      <c r="IUK40" s="167" t="e">
        <f>#REF!*#REF! +#REF! *#REF! +#REF! *#REF! +#REF! *#REF! +#REF! *#REF!</f>
        <v>#REF!</v>
      </c>
      <c r="IUL40" s="167" t="e">
        <f>#REF!*#REF! +#REF! *#REF! +#REF! *#REF! +#REF! *#REF! +#REF! *#REF!</f>
        <v>#REF!</v>
      </c>
      <c r="IUM40" s="167" t="e">
        <f>#REF!*#REF! +#REF! *#REF! +#REF! *#REF! +#REF! *#REF! +#REF! *#REF!</f>
        <v>#REF!</v>
      </c>
      <c r="IUN40" s="167" t="e">
        <f>#REF!*#REF! +#REF! *#REF! +#REF! *#REF! +#REF! *#REF! +#REF! *#REF!</f>
        <v>#REF!</v>
      </c>
      <c r="IUO40" s="167" t="e">
        <f>#REF!*#REF! +#REF! *#REF! +#REF! *#REF! +#REF! *#REF! +#REF! *#REF!</f>
        <v>#REF!</v>
      </c>
      <c r="IUP40" s="167" t="e">
        <f>#REF!*#REF! +#REF! *#REF! +#REF! *#REF! +#REF! *#REF! +#REF! *#REF!</f>
        <v>#REF!</v>
      </c>
      <c r="IUQ40" s="167" t="e">
        <f>#REF!*#REF! +#REF! *#REF! +#REF! *#REF! +#REF! *#REF! +#REF! *#REF!</f>
        <v>#REF!</v>
      </c>
      <c r="IUR40" s="167" t="e">
        <f>#REF!*#REF! +#REF! *#REF! +#REF! *#REF! +#REF! *#REF! +#REF! *#REF!</f>
        <v>#REF!</v>
      </c>
      <c r="IUS40" s="167" t="e">
        <f>#REF!*#REF! +#REF! *#REF! +#REF! *#REF! +#REF! *#REF! +#REF! *#REF!</f>
        <v>#REF!</v>
      </c>
      <c r="IUT40" s="167" t="e">
        <f>#REF!*#REF! +#REF! *#REF! +#REF! *#REF! +#REF! *#REF! +#REF! *#REF!</f>
        <v>#REF!</v>
      </c>
      <c r="IUU40" s="167" t="e">
        <f>#REF!*#REF! +#REF! *#REF! +#REF! *#REF! +#REF! *#REF! +#REF! *#REF!</f>
        <v>#REF!</v>
      </c>
      <c r="IUV40" s="167" t="e">
        <f>#REF!*#REF! +#REF! *#REF! +#REF! *#REF! +#REF! *#REF! +#REF! *#REF!</f>
        <v>#REF!</v>
      </c>
      <c r="IUW40" s="167" t="e">
        <f>#REF!*#REF! +#REF! *#REF! +#REF! *#REF! +#REF! *#REF! +#REF! *#REF!</f>
        <v>#REF!</v>
      </c>
      <c r="IUX40" s="167" t="e">
        <f>#REF!*#REF! +#REF! *#REF! +#REF! *#REF! +#REF! *#REF! +#REF! *#REF!</f>
        <v>#REF!</v>
      </c>
      <c r="IUY40" s="167" t="e">
        <f>#REF!*#REF! +#REF! *#REF! +#REF! *#REF! +#REF! *#REF! +#REF! *#REF!</f>
        <v>#REF!</v>
      </c>
      <c r="IUZ40" s="167" t="e">
        <f>#REF!*#REF! +#REF! *#REF! +#REF! *#REF! +#REF! *#REF! +#REF! *#REF!</f>
        <v>#REF!</v>
      </c>
      <c r="IVA40" s="167" t="e">
        <f>#REF!*#REF! +#REF! *#REF! +#REF! *#REF! +#REF! *#REF! +#REF! *#REF!</f>
        <v>#REF!</v>
      </c>
      <c r="IVB40" s="167" t="e">
        <f>#REF!*#REF! +#REF! *#REF! +#REF! *#REF! +#REF! *#REF! +#REF! *#REF!</f>
        <v>#REF!</v>
      </c>
      <c r="IVC40" s="167" t="e">
        <f>#REF!*#REF! +#REF! *#REF! +#REF! *#REF! +#REF! *#REF! +#REF! *#REF!</f>
        <v>#REF!</v>
      </c>
      <c r="IVD40" s="167" t="e">
        <f>#REF!*#REF! +#REF! *#REF! +#REF! *#REF! +#REF! *#REF! +#REF! *#REF!</f>
        <v>#REF!</v>
      </c>
      <c r="IVE40" s="167" t="e">
        <f>#REF!*#REF! +#REF! *#REF! +#REF! *#REF! +#REF! *#REF! +#REF! *#REF!</f>
        <v>#REF!</v>
      </c>
      <c r="IVF40" s="167" t="e">
        <f>#REF!*#REF! +#REF! *#REF! +#REF! *#REF! +#REF! *#REF! +#REF! *#REF!</f>
        <v>#REF!</v>
      </c>
      <c r="IVG40" s="167" t="e">
        <f>#REF!*#REF! +#REF! *#REF! +#REF! *#REF! +#REF! *#REF! +#REF! *#REF!</f>
        <v>#REF!</v>
      </c>
      <c r="IVH40" s="167" t="e">
        <f>#REF!*#REF! +#REF! *#REF! +#REF! *#REF! +#REF! *#REF! +#REF! *#REF!</f>
        <v>#REF!</v>
      </c>
      <c r="IVI40" s="167" t="e">
        <f>#REF!*#REF! +#REF! *#REF! +#REF! *#REF! +#REF! *#REF! +#REF! *#REF!</f>
        <v>#REF!</v>
      </c>
      <c r="IVJ40" s="167" t="e">
        <f>#REF!*#REF! +#REF! *#REF! +#REF! *#REF! +#REF! *#REF! +#REF! *#REF!</f>
        <v>#REF!</v>
      </c>
      <c r="IVK40" s="167" t="e">
        <f>#REF!*#REF! +#REF! *#REF! +#REF! *#REF! +#REF! *#REF! +#REF! *#REF!</f>
        <v>#REF!</v>
      </c>
      <c r="IVL40" s="167" t="e">
        <f>#REF!*#REF! +#REF! *#REF! +#REF! *#REF! +#REF! *#REF! +#REF! *#REF!</f>
        <v>#REF!</v>
      </c>
      <c r="IVM40" s="167" t="e">
        <f>#REF!*#REF! +#REF! *#REF! +#REF! *#REF! +#REF! *#REF! +#REF! *#REF!</f>
        <v>#REF!</v>
      </c>
      <c r="IVN40" s="167" t="e">
        <f>#REF!*#REF! +#REF! *#REF! +#REF! *#REF! +#REF! *#REF! +#REF! *#REF!</f>
        <v>#REF!</v>
      </c>
      <c r="IVO40" s="167" t="e">
        <f>#REF!*#REF! +#REF! *#REF! +#REF! *#REF! +#REF! *#REF! +#REF! *#REF!</f>
        <v>#REF!</v>
      </c>
      <c r="IVP40" s="167" t="e">
        <f>#REF!*#REF! +#REF! *#REF! +#REF! *#REF! +#REF! *#REF! +#REF! *#REF!</f>
        <v>#REF!</v>
      </c>
      <c r="IVQ40" s="167" t="e">
        <f>#REF!*#REF! +#REF! *#REF! +#REF! *#REF! +#REF! *#REF! +#REF! *#REF!</f>
        <v>#REF!</v>
      </c>
      <c r="IVR40" s="167" t="e">
        <f>#REF!*#REF! +#REF! *#REF! +#REF! *#REF! +#REF! *#REF! +#REF! *#REF!</f>
        <v>#REF!</v>
      </c>
      <c r="IVS40" s="167" t="e">
        <f>#REF!*#REF! +#REF! *#REF! +#REF! *#REF! +#REF! *#REF! +#REF! *#REF!</f>
        <v>#REF!</v>
      </c>
      <c r="IVT40" s="167" t="e">
        <f>#REF!*#REF! +#REF! *#REF! +#REF! *#REF! +#REF! *#REF! +#REF! *#REF!</f>
        <v>#REF!</v>
      </c>
      <c r="IVU40" s="167" t="e">
        <f>#REF!*#REF! +#REF! *#REF! +#REF! *#REF! +#REF! *#REF! +#REF! *#REF!</f>
        <v>#REF!</v>
      </c>
      <c r="IVV40" s="167" t="e">
        <f>#REF!*#REF! +#REF! *#REF! +#REF! *#REF! +#REF! *#REF! +#REF! *#REF!</f>
        <v>#REF!</v>
      </c>
      <c r="IVW40" s="167" t="e">
        <f>#REF!*#REF! +#REF! *#REF! +#REF! *#REF! +#REF! *#REF! +#REF! *#REF!</f>
        <v>#REF!</v>
      </c>
      <c r="IVX40" s="167" t="e">
        <f>#REF!*#REF! +#REF! *#REF! +#REF! *#REF! +#REF! *#REF! +#REF! *#REF!</f>
        <v>#REF!</v>
      </c>
      <c r="IVY40" s="167" t="e">
        <f>#REF!*#REF! +#REF! *#REF! +#REF! *#REF! +#REF! *#REF! +#REF! *#REF!</f>
        <v>#REF!</v>
      </c>
      <c r="IVZ40" s="167" t="e">
        <f>#REF!*#REF! +#REF! *#REF! +#REF! *#REF! +#REF! *#REF! +#REF! *#REF!</f>
        <v>#REF!</v>
      </c>
      <c r="IWA40" s="167" t="e">
        <f>#REF!*#REF! +#REF! *#REF! +#REF! *#REF! +#REF! *#REF! +#REF! *#REF!</f>
        <v>#REF!</v>
      </c>
      <c r="IWB40" s="167" t="e">
        <f>#REF!*#REF! +#REF! *#REF! +#REF! *#REF! +#REF! *#REF! +#REF! *#REF!</f>
        <v>#REF!</v>
      </c>
      <c r="IWC40" s="167" t="e">
        <f>#REF!*#REF! +#REF! *#REF! +#REF! *#REF! +#REF! *#REF! +#REF! *#REF!</f>
        <v>#REF!</v>
      </c>
      <c r="IWD40" s="167" t="e">
        <f>#REF!*#REF! +#REF! *#REF! +#REF! *#REF! +#REF! *#REF! +#REF! *#REF!</f>
        <v>#REF!</v>
      </c>
      <c r="IWE40" s="167" t="e">
        <f>#REF!*#REF! +#REF! *#REF! +#REF! *#REF! +#REF! *#REF! +#REF! *#REF!</f>
        <v>#REF!</v>
      </c>
      <c r="IWF40" s="167" t="e">
        <f>#REF!*#REF! +#REF! *#REF! +#REF! *#REF! +#REF! *#REF! +#REF! *#REF!</f>
        <v>#REF!</v>
      </c>
      <c r="IWG40" s="167" t="e">
        <f>#REF!*#REF! +#REF! *#REF! +#REF! *#REF! +#REF! *#REF! +#REF! *#REF!</f>
        <v>#REF!</v>
      </c>
      <c r="IWH40" s="167" t="e">
        <f>#REF!*#REF! +#REF! *#REF! +#REF! *#REF! +#REF! *#REF! +#REF! *#REF!</f>
        <v>#REF!</v>
      </c>
      <c r="IWI40" s="167" t="e">
        <f>#REF!*#REF! +#REF! *#REF! +#REF! *#REF! +#REF! *#REF! +#REF! *#REF!</f>
        <v>#REF!</v>
      </c>
      <c r="IWJ40" s="167" t="e">
        <f>#REF!*#REF! +#REF! *#REF! +#REF! *#REF! +#REF! *#REF! +#REF! *#REF!</f>
        <v>#REF!</v>
      </c>
      <c r="IWK40" s="167" t="e">
        <f>#REF!*#REF! +#REF! *#REF! +#REF! *#REF! +#REF! *#REF! +#REF! *#REF!</f>
        <v>#REF!</v>
      </c>
      <c r="IWL40" s="167" t="e">
        <f>#REF!*#REF! +#REF! *#REF! +#REF! *#REF! +#REF! *#REF! +#REF! *#REF!</f>
        <v>#REF!</v>
      </c>
      <c r="IWM40" s="167" t="e">
        <f>#REF!*#REF! +#REF! *#REF! +#REF! *#REF! +#REF! *#REF! +#REF! *#REF!</f>
        <v>#REF!</v>
      </c>
      <c r="IWN40" s="167" t="e">
        <f>#REF!*#REF! +#REF! *#REF! +#REF! *#REF! +#REF! *#REF! +#REF! *#REF!</f>
        <v>#REF!</v>
      </c>
      <c r="IWO40" s="167" t="e">
        <f>#REF!*#REF! +#REF! *#REF! +#REF! *#REF! +#REF! *#REF! +#REF! *#REF!</f>
        <v>#REF!</v>
      </c>
      <c r="IWP40" s="167" t="e">
        <f>#REF!*#REF! +#REF! *#REF! +#REF! *#REF! +#REF! *#REF! +#REF! *#REF!</f>
        <v>#REF!</v>
      </c>
      <c r="IWQ40" s="167" t="e">
        <f>#REF!*#REF! +#REF! *#REF! +#REF! *#REF! +#REF! *#REF! +#REF! *#REF!</f>
        <v>#REF!</v>
      </c>
      <c r="IWR40" s="167" t="e">
        <f>#REF!*#REF! +#REF! *#REF! +#REF! *#REF! +#REF! *#REF! +#REF! *#REF!</f>
        <v>#REF!</v>
      </c>
      <c r="IWS40" s="167" t="e">
        <f>#REF!*#REF! +#REF! *#REF! +#REF! *#REF! +#REF! *#REF! +#REF! *#REF!</f>
        <v>#REF!</v>
      </c>
      <c r="IWT40" s="167" t="e">
        <f>#REF!*#REF! +#REF! *#REF! +#REF! *#REF! +#REF! *#REF! +#REF! *#REF!</f>
        <v>#REF!</v>
      </c>
      <c r="IWU40" s="167" t="e">
        <f>#REF!*#REF! +#REF! *#REF! +#REF! *#REF! +#REF! *#REF! +#REF! *#REF!</f>
        <v>#REF!</v>
      </c>
      <c r="IWV40" s="167" t="e">
        <f>#REF!*#REF! +#REF! *#REF! +#REF! *#REF! +#REF! *#REF! +#REF! *#REF!</f>
        <v>#REF!</v>
      </c>
      <c r="IWW40" s="167" t="e">
        <f>#REF!*#REF! +#REF! *#REF! +#REF! *#REF! +#REF! *#REF! +#REF! *#REF!</f>
        <v>#REF!</v>
      </c>
      <c r="IWX40" s="167" t="e">
        <f>#REF!*#REF! +#REF! *#REF! +#REF! *#REF! +#REF! *#REF! +#REF! *#REF!</f>
        <v>#REF!</v>
      </c>
      <c r="IWY40" s="167" t="e">
        <f>#REF!*#REF! +#REF! *#REF! +#REF! *#REF! +#REF! *#REF! +#REF! *#REF!</f>
        <v>#REF!</v>
      </c>
      <c r="IWZ40" s="167" t="e">
        <f>#REF!*#REF! +#REF! *#REF! +#REF! *#REF! +#REF! *#REF! +#REF! *#REF!</f>
        <v>#REF!</v>
      </c>
      <c r="IXA40" s="167" t="e">
        <f>#REF!*#REF! +#REF! *#REF! +#REF! *#REF! +#REF! *#REF! +#REF! *#REF!</f>
        <v>#REF!</v>
      </c>
      <c r="IXB40" s="167" t="e">
        <f>#REF!*#REF! +#REF! *#REF! +#REF! *#REF! +#REF! *#REF! +#REF! *#REF!</f>
        <v>#REF!</v>
      </c>
      <c r="IXC40" s="167" t="e">
        <f>#REF!*#REF! +#REF! *#REF! +#REF! *#REF! +#REF! *#REF! +#REF! *#REF!</f>
        <v>#REF!</v>
      </c>
      <c r="IXD40" s="167" t="e">
        <f>#REF!*#REF! +#REF! *#REF! +#REF! *#REF! +#REF! *#REF! +#REF! *#REF!</f>
        <v>#REF!</v>
      </c>
      <c r="IXE40" s="167" t="e">
        <f>#REF!*#REF! +#REF! *#REF! +#REF! *#REF! +#REF! *#REF! +#REF! *#REF!</f>
        <v>#REF!</v>
      </c>
      <c r="IXF40" s="167" t="e">
        <f>#REF!*#REF! +#REF! *#REF! +#REF! *#REF! +#REF! *#REF! +#REF! *#REF!</f>
        <v>#REF!</v>
      </c>
      <c r="IXG40" s="167" t="e">
        <f>#REF!*#REF! +#REF! *#REF! +#REF! *#REF! +#REF! *#REF! +#REF! *#REF!</f>
        <v>#REF!</v>
      </c>
      <c r="IXH40" s="167" t="e">
        <f>#REF!*#REF! +#REF! *#REF! +#REF! *#REF! +#REF! *#REF! +#REF! *#REF!</f>
        <v>#REF!</v>
      </c>
      <c r="IXI40" s="167" t="e">
        <f>#REF!*#REF! +#REF! *#REF! +#REF! *#REF! +#REF! *#REF! +#REF! *#REF!</f>
        <v>#REF!</v>
      </c>
      <c r="IXJ40" s="167" t="e">
        <f>#REF!*#REF! +#REF! *#REF! +#REF! *#REF! +#REF! *#REF! +#REF! *#REF!</f>
        <v>#REF!</v>
      </c>
      <c r="IXK40" s="167" t="e">
        <f>#REF!*#REF! +#REF! *#REF! +#REF! *#REF! +#REF! *#REF! +#REF! *#REF!</f>
        <v>#REF!</v>
      </c>
      <c r="IXL40" s="167" t="e">
        <f>#REF!*#REF! +#REF! *#REF! +#REF! *#REF! +#REF! *#REF! +#REF! *#REF!</f>
        <v>#REF!</v>
      </c>
      <c r="IXM40" s="167" t="e">
        <f>#REF!*#REF! +#REF! *#REF! +#REF! *#REF! +#REF! *#REF! +#REF! *#REF!</f>
        <v>#REF!</v>
      </c>
      <c r="IXN40" s="167" t="e">
        <f>#REF!*#REF! +#REF! *#REF! +#REF! *#REF! +#REF! *#REF! +#REF! *#REF!</f>
        <v>#REF!</v>
      </c>
      <c r="IXO40" s="167" t="e">
        <f>#REF!*#REF! +#REF! *#REF! +#REF! *#REF! +#REF! *#REF! +#REF! *#REF!</f>
        <v>#REF!</v>
      </c>
      <c r="IXP40" s="167" t="e">
        <f>#REF!*#REF! +#REF! *#REF! +#REF! *#REF! +#REF! *#REF! +#REF! *#REF!</f>
        <v>#REF!</v>
      </c>
      <c r="IXQ40" s="167" t="e">
        <f>#REF!*#REF! +#REF! *#REF! +#REF! *#REF! +#REF! *#REF! +#REF! *#REF!</f>
        <v>#REF!</v>
      </c>
      <c r="IXR40" s="167" t="e">
        <f>#REF!*#REF! +#REF! *#REF! +#REF! *#REF! +#REF! *#REF! +#REF! *#REF!</f>
        <v>#REF!</v>
      </c>
      <c r="IXS40" s="167" t="e">
        <f>#REF!*#REF! +#REF! *#REF! +#REF! *#REF! +#REF! *#REF! +#REF! *#REF!</f>
        <v>#REF!</v>
      </c>
      <c r="IXT40" s="167" t="e">
        <f>#REF!*#REF! +#REF! *#REF! +#REF! *#REF! +#REF! *#REF! +#REF! *#REF!</f>
        <v>#REF!</v>
      </c>
      <c r="IXU40" s="167" t="e">
        <f>#REF!*#REF! +#REF! *#REF! +#REF! *#REF! +#REF! *#REF! +#REF! *#REF!</f>
        <v>#REF!</v>
      </c>
      <c r="IXV40" s="167" t="e">
        <f>#REF!*#REF! +#REF! *#REF! +#REF! *#REF! +#REF! *#REF! +#REF! *#REF!</f>
        <v>#REF!</v>
      </c>
      <c r="IXW40" s="167" t="e">
        <f>#REF!*#REF! +#REF! *#REF! +#REF! *#REF! +#REF! *#REF! +#REF! *#REF!</f>
        <v>#REF!</v>
      </c>
      <c r="IXX40" s="167" t="e">
        <f>#REF!*#REF! +#REF! *#REF! +#REF! *#REF! +#REF! *#REF! +#REF! *#REF!</f>
        <v>#REF!</v>
      </c>
      <c r="IXY40" s="167" t="e">
        <f>#REF!*#REF! +#REF! *#REF! +#REF! *#REF! +#REF! *#REF! +#REF! *#REF!</f>
        <v>#REF!</v>
      </c>
      <c r="IXZ40" s="167" t="e">
        <f>#REF!*#REF! +#REF! *#REF! +#REF! *#REF! +#REF! *#REF! +#REF! *#REF!</f>
        <v>#REF!</v>
      </c>
      <c r="IYA40" s="167" t="e">
        <f>#REF!*#REF! +#REF! *#REF! +#REF! *#REF! +#REF! *#REF! +#REF! *#REF!</f>
        <v>#REF!</v>
      </c>
      <c r="IYB40" s="167" t="e">
        <f>#REF!*#REF! +#REF! *#REF! +#REF! *#REF! +#REF! *#REF! +#REF! *#REF!</f>
        <v>#REF!</v>
      </c>
      <c r="IYC40" s="167" t="e">
        <f>#REF!*#REF! +#REF! *#REF! +#REF! *#REF! +#REF! *#REF! +#REF! *#REF!</f>
        <v>#REF!</v>
      </c>
      <c r="IYD40" s="167" t="e">
        <f>#REF!*#REF! +#REF! *#REF! +#REF! *#REF! +#REF! *#REF! +#REF! *#REF!</f>
        <v>#REF!</v>
      </c>
      <c r="IYE40" s="167" t="e">
        <f>#REF!*#REF! +#REF! *#REF! +#REF! *#REF! +#REF! *#REF! +#REF! *#REF!</f>
        <v>#REF!</v>
      </c>
      <c r="IYF40" s="167" t="e">
        <f>#REF!*#REF! +#REF! *#REF! +#REF! *#REF! +#REF! *#REF! +#REF! *#REF!</f>
        <v>#REF!</v>
      </c>
      <c r="IYG40" s="167" t="e">
        <f>#REF!*#REF! +#REF! *#REF! +#REF! *#REF! +#REF! *#REF! +#REF! *#REF!</f>
        <v>#REF!</v>
      </c>
      <c r="IYH40" s="167" t="e">
        <f>#REF!*#REF! +#REF! *#REF! +#REF! *#REF! +#REF! *#REF! +#REF! *#REF!</f>
        <v>#REF!</v>
      </c>
      <c r="IYI40" s="167" t="e">
        <f>#REF!*#REF! +#REF! *#REF! +#REF! *#REF! +#REF! *#REF! +#REF! *#REF!</f>
        <v>#REF!</v>
      </c>
      <c r="IYJ40" s="167" t="e">
        <f>#REF!*#REF! +#REF! *#REF! +#REF! *#REF! +#REF! *#REF! +#REF! *#REF!</f>
        <v>#REF!</v>
      </c>
      <c r="IYK40" s="167" t="e">
        <f>#REF!*#REF! +#REF! *#REF! +#REF! *#REF! +#REF! *#REF! +#REF! *#REF!</f>
        <v>#REF!</v>
      </c>
      <c r="IYL40" s="167" t="e">
        <f>#REF!*#REF! +#REF! *#REF! +#REF! *#REF! +#REF! *#REF! +#REF! *#REF!</f>
        <v>#REF!</v>
      </c>
      <c r="IYM40" s="167" t="e">
        <f>#REF!*#REF! +#REF! *#REF! +#REF! *#REF! +#REF! *#REF! +#REF! *#REF!</f>
        <v>#REF!</v>
      </c>
      <c r="IYN40" s="167" t="e">
        <f>#REF!*#REF! +#REF! *#REF! +#REF! *#REF! +#REF! *#REF! +#REF! *#REF!</f>
        <v>#REF!</v>
      </c>
      <c r="IYO40" s="167" t="e">
        <f>#REF!*#REF! +#REF! *#REF! +#REF! *#REF! +#REF! *#REF! +#REF! *#REF!</f>
        <v>#REF!</v>
      </c>
      <c r="IYP40" s="167" t="e">
        <f>#REF!*#REF! +#REF! *#REF! +#REF! *#REF! +#REF! *#REF! +#REF! *#REF!</f>
        <v>#REF!</v>
      </c>
      <c r="IYQ40" s="167" t="e">
        <f>#REF!*#REF! +#REF! *#REF! +#REF! *#REF! +#REF! *#REF! +#REF! *#REF!</f>
        <v>#REF!</v>
      </c>
      <c r="IYR40" s="167" t="e">
        <f>#REF!*#REF! +#REF! *#REF! +#REF! *#REF! +#REF! *#REF! +#REF! *#REF!</f>
        <v>#REF!</v>
      </c>
      <c r="IYS40" s="167" t="e">
        <f>#REF!*#REF! +#REF! *#REF! +#REF! *#REF! +#REF! *#REF! +#REF! *#REF!</f>
        <v>#REF!</v>
      </c>
      <c r="IYT40" s="167" t="e">
        <f>#REF!*#REF! +#REF! *#REF! +#REF! *#REF! +#REF! *#REF! +#REF! *#REF!</f>
        <v>#REF!</v>
      </c>
      <c r="IYU40" s="167" t="e">
        <f>#REF!*#REF! +#REF! *#REF! +#REF! *#REF! +#REF! *#REF! +#REF! *#REF!</f>
        <v>#REF!</v>
      </c>
      <c r="IYV40" s="167" t="e">
        <f>#REF!*#REF! +#REF! *#REF! +#REF! *#REF! +#REF! *#REF! +#REF! *#REF!</f>
        <v>#REF!</v>
      </c>
      <c r="IYW40" s="167" t="e">
        <f>#REF!*#REF! +#REF! *#REF! +#REF! *#REF! +#REF! *#REF! +#REF! *#REF!</f>
        <v>#REF!</v>
      </c>
      <c r="IYX40" s="167" t="e">
        <f>#REF!*#REF! +#REF! *#REF! +#REF! *#REF! +#REF! *#REF! +#REF! *#REF!</f>
        <v>#REF!</v>
      </c>
      <c r="IYY40" s="167" t="e">
        <f>#REF!*#REF! +#REF! *#REF! +#REF! *#REF! +#REF! *#REF! +#REF! *#REF!</f>
        <v>#REF!</v>
      </c>
      <c r="IYZ40" s="167" t="e">
        <f>#REF!*#REF! +#REF! *#REF! +#REF! *#REF! +#REF! *#REF! +#REF! *#REF!</f>
        <v>#REF!</v>
      </c>
      <c r="IZA40" s="167" t="e">
        <f>#REF!*#REF! +#REF! *#REF! +#REF! *#REF! +#REF! *#REF! +#REF! *#REF!</f>
        <v>#REF!</v>
      </c>
      <c r="IZB40" s="167" t="e">
        <f>#REF!*#REF! +#REF! *#REF! +#REF! *#REF! +#REF! *#REF! +#REF! *#REF!</f>
        <v>#REF!</v>
      </c>
      <c r="IZC40" s="167" t="e">
        <f>#REF!*#REF! +#REF! *#REF! +#REF! *#REF! +#REF! *#REF! +#REF! *#REF!</f>
        <v>#REF!</v>
      </c>
      <c r="IZD40" s="167" t="e">
        <f>#REF!*#REF! +#REF! *#REF! +#REF! *#REF! +#REF! *#REF! +#REF! *#REF!</f>
        <v>#REF!</v>
      </c>
      <c r="IZE40" s="167" t="e">
        <f>#REF!*#REF! +#REF! *#REF! +#REF! *#REF! +#REF! *#REF! +#REF! *#REF!</f>
        <v>#REF!</v>
      </c>
      <c r="IZF40" s="167" t="e">
        <f>#REF!*#REF! +#REF! *#REF! +#REF! *#REF! +#REF! *#REF! +#REF! *#REF!</f>
        <v>#REF!</v>
      </c>
      <c r="IZG40" s="167" t="e">
        <f>#REF!*#REF! +#REF! *#REF! +#REF! *#REF! +#REF! *#REF! +#REF! *#REF!</f>
        <v>#REF!</v>
      </c>
      <c r="IZH40" s="167" t="e">
        <f>#REF!*#REF! +#REF! *#REF! +#REF! *#REF! +#REF! *#REF! +#REF! *#REF!</f>
        <v>#REF!</v>
      </c>
      <c r="IZI40" s="167" t="e">
        <f>#REF!*#REF! +#REF! *#REF! +#REF! *#REF! +#REF! *#REF! +#REF! *#REF!</f>
        <v>#REF!</v>
      </c>
      <c r="IZJ40" s="167" t="e">
        <f>#REF!*#REF! +#REF! *#REF! +#REF! *#REF! +#REF! *#REF! +#REF! *#REF!</f>
        <v>#REF!</v>
      </c>
      <c r="IZK40" s="167" t="e">
        <f>#REF!*#REF! +#REF! *#REF! +#REF! *#REF! +#REF! *#REF! +#REF! *#REF!</f>
        <v>#REF!</v>
      </c>
      <c r="IZL40" s="167" t="e">
        <f>#REF!*#REF! +#REF! *#REF! +#REF! *#REF! +#REF! *#REF! +#REF! *#REF!</f>
        <v>#REF!</v>
      </c>
      <c r="IZM40" s="167" t="e">
        <f>#REF!*#REF! +#REF! *#REF! +#REF! *#REF! +#REF! *#REF! +#REF! *#REF!</f>
        <v>#REF!</v>
      </c>
      <c r="IZN40" s="167" t="e">
        <f>#REF!*#REF! +#REF! *#REF! +#REF! *#REF! +#REF! *#REF! +#REF! *#REF!</f>
        <v>#REF!</v>
      </c>
      <c r="IZO40" s="167" t="e">
        <f>#REF!*#REF! +#REF! *#REF! +#REF! *#REF! +#REF! *#REF! +#REF! *#REF!</f>
        <v>#REF!</v>
      </c>
      <c r="IZP40" s="167" t="e">
        <f>#REF!*#REF! +#REF! *#REF! +#REF! *#REF! +#REF! *#REF! +#REF! *#REF!</f>
        <v>#REF!</v>
      </c>
      <c r="IZQ40" s="167" t="e">
        <f>#REF!*#REF! +#REF! *#REF! +#REF! *#REF! +#REF! *#REF! +#REF! *#REF!</f>
        <v>#REF!</v>
      </c>
      <c r="IZR40" s="167" t="e">
        <f>#REF!*#REF! +#REF! *#REF! +#REF! *#REF! +#REF! *#REF! +#REF! *#REF!</f>
        <v>#REF!</v>
      </c>
      <c r="IZS40" s="167" t="e">
        <f>#REF!*#REF! +#REF! *#REF! +#REF! *#REF! +#REF! *#REF! +#REF! *#REF!</f>
        <v>#REF!</v>
      </c>
      <c r="IZT40" s="167" t="e">
        <f>#REF!*#REF! +#REF! *#REF! +#REF! *#REF! +#REF! *#REF! +#REF! *#REF!</f>
        <v>#REF!</v>
      </c>
      <c r="IZU40" s="167" t="e">
        <f>#REF!*#REF! +#REF! *#REF! +#REF! *#REF! +#REF! *#REF! +#REF! *#REF!</f>
        <v>#REF!</v>
      </c>
      <c r="IZV40" s="167" t="e">
        <f>#REF!*#REF! +#REF! *#REF! +#REF! *#REF! +#REF! *#REF! +#REF! *#REF!</f>
        <v>#REF!</v>
      </c>
      <c r="IZW40" s="167" t="e">
        <f>#REF!*#REF! +#REF! *#REF! +#REF! *#REF! +#REF! *#REF! +#REF! *#REF!</f>
        <v>#REF!</v>
      </c>
      <c r="IZX40" s="167" t="e">
        <f>#REF!*#REF! +#REF! *#REF! +#REF! *#REF! +#REF! *#REF! +#REF! *#REF!</f>
        <v>#REF!</v>
      </c>
      <c r="IZY40" s="167" t="e">
        <f>#REF!*#REF! +#REF! *#REF! +#REF! *#REF! +#REF! *#REF! +#REF! *#REF!</f>
        <v>#REF!</v>
      </c>
      <c r="IZZ40" s="167" t="e">
        <f>#REF!*#REF! +#REF! *#REF! +#REF! *#REF! +#REF! *#REF! +#REF! *#REF!</f>
        <v>#REF!</v>
      </c>
      <c r="JAA40" s="167" t="e">
        <f>#REF!*#REF! +#REF! *#REF! +#REF! *#REF! +#REF! *#REF! +#REF! *#REF!</f>
        <v>#REF!</v>
      </c>
      <c r="JAB40" s="167" t="e">
        <f>#REF!*#REF! +#REF! *#REF! +#REF! *#REF! +#REF! *#REF! +#REF! *#REF!</f>
        <v>#REF!</v>
      </c>
      <c r="JAC40" s="167" t="e">
        <f>#REF!*#REF! +#REF! *#REF! +#REF! *#REF! +#REF! *#REF! +#REF! *#REF!</f>
        <v>#REF!</v>
      </c>
      <c r="JAD40" s="167" t="e">
        <f>#REF!*#REF! +#REF! *#REF! +#REF! *#REF! +#REF! *#REF! +#REF! *#REF!</f>
        <v>#REF!</v>
      </c>
      <c r="JAE40" s="167" t="e">
        <f>#REF!*#REF! +#REF! *#REF! +#REF! *#REF! +#REF! *#REF! +#REF! *#REF!</f>
        <v>#REF!</v>
      </c>
      <c r="JAF40" s="167" t="e">
        <f>#REF!*#REF! +#REF! *#REF! +#REF! *#REF! +#REF! *#REF! +#REF! *#REF!</f>
        <v>#REF!</v>
      </c>
      <c r="JAG40" s="167" t="e">
        <f>#REF!*#REF! +#REF! *#REF! +#REF! *#REF! +#REF! *#REF! +#REF! *#REF!</f>
        <v>#REF!</v>
      </c>
      <c r="JAH40" s="167" t="e">
        <f>#REF!*#REF! +#REF! *#REF! +#REF! *#REF! +#REF! *#REF! +#REF! *#REF!</f>
        <v>#REF!</v>
      </c>
      <c r="JAI40" s="167" t="e">
        <f>#REF!*#REF! +#REF! *#REF! +#REF! *#REF! +#REF! *#REF! +#REF! *#REF!</f>
        <v>#REF!</v>
      </c>
      <c r="JAJ40" s="167" t="e">
        <f>#REF!*#REF! +#REF! *#REF! +#REF! *#REF! +#REF! *#REF! +#REF! *#REF!</f>
        <v>#REF!</v>
      </c>
      <c r="JAK40" s="167" t="e">
        <f>#REF!*#REF! +#REF! *#REF! +#REF! *#REF! +#REF! *#REF! +#REF! *#REF!</f>
        <v>#REF!</v>
      </c>
      <c r="JAL40" s="167" t="e">
        <f>#REF!*#REF! +#REF! *#REF! +#REF! *#REF! +#REF! *#REF! +#REF! *#REF!</f>
        <v>#REF!</v>
      </c>
      <c r="JAM40" s="167" t="e">
        <f>#REF!*#REF! +#REF! *#REF! +#REF! *#REF! +#REF! *#REF! +#REF! *#REF!</f>
        <v>#REF!</v>
      </c>
      <c r="JAN40" s="167" t="e">
        <f>#REF!*#REF! +#REF! *#REF! +#REF! *#REF! +#REF! *#REF! +#REF! *#REF!</f>
        <v>#REF!</v>
      </c>
      <c r="JAO40" s="167" t="e">
        <f>#REF!*#REF! +#REF! *#REF! +#REF! *#REF! +#REF! *#REF! +#REF! *#REF!</f>
        <v>#REF!</v>
      </c>
      <c r="JAP40" s="167" t="e">
        <f>#REF!*#REF! +#REF! *#REF! +#REF! *#REF! +#REF! *#REF! +#REF! *#REF!</f>
        <v>#REF!</v>
      </c>
      <c r="JAQ40" s="167" t="e">
        <f>#REF!*#REF! +#REF! *#REF! +#REF! *#REF! +#REF! *#REF! +#REF! *#REF!</f>
        <v>#REF!</v>
      </c>
      <c r="JAR40" s="167" t="e">
        <f>#REF!*#REF! +#REF! *#REF! +#REF! *#REF! +#REF! *#REF! +#REF! *#REF!</f>
        <v>#REF!</v>
      </c>
      <c r="JAS40" s="167" t="e">
        <f>#REF!*#REF! +#REF! *#REF! +#REF! *#REF! +#REF! *#REF! +#REF! *#REF!</f>
        <v>#REF!</v>
      </c>
      <c r="JAT40" s="167" t="e">
        <f>#REF!*#REF! +#REF! *#REF! +#REF! *#REF! +#REF! *#REF! +#REF! *#REF!</f>
        <v>#REF!</v>
      </c>
      <c r="JAU40" s="167" t="e">
        <f>#REF!*#REF! +#REF! *#REF! +#REF! *#REF! +#REF! *#REF! +#REF! *#REF!</f>
        <v>#REF!</v>
      </c>
      <c r="JAV40" s="167" t="e">
        <f>#REF!*#REF! +#REF! *#REF! +#REF! *#REF! +#REF! *#REF! +#REF! *#REF!</f>
        <v>#REF!</v>
      </c>
      <c r="JAW40" s="167" t="e">
        <f>#REF!*#REF! +#REF! *#REF! +#REF! *#REF! +#REF! *#REF! +#REF! *#REF!</f>
        <v>#REF!</v>
      </c>
      <c r="JAX40" s="167" t="e">
        <f>#REF!*#REF! +#REF! *#REF! +#REF! *#REF! +#REF! *#REF! +#REF! *#REF!</f>
        <v>#REF!</v>
      </c>
      <c r="JAY40" s="167" t="e">
        <f>#REF!*#REF! +#REF! *#REF! +#REF! *#REF! +#REF! *#REF! +#REF! *#REF!</f>
        <v>#REF!</v>
      </c>
      <c r="JAZ40" s="167" t="e">
        <f>#REF!*#REF! +#REF! *#REF! +#REF! *#REF! +#REF! *#REF! +#REF! *#REF!</f>
        <v>#REF!</v>
      </c>
      <c r="JBA40" s="167" t="e">
        <f>#REF!*#REF! +#REF! *#REF! +#REF! *#REF! +#REF! *#REF! +#REF! *#REF!</f>
        <v>#REF!</v>
      </c>
      <c r="JBB40" s="167" t="e">
        <f>#REF!*#REF! +#REF! *#REF! +#REF! *#REF! +#REF! *#REF! +#REF! *#REF!</f>
        <v>#REF!</v>
      </c>
      <c r="JBC40" s="167" t="e">
        <f>#REF!*#REF! +#REF! *#REF! +#REF! *#REF! +#REF! *#REF! +#REF! *#REF!</f>
        <v>#REF!</v>
      </c>
      <c r="JBD40" s="167" t="e">
        <f>#REF!*#REF! +#REF! *#REF! +#REF! *#REF! +#REF! *#REF! +#REF! *#REF!</f>
        <v>#REF!</v>
      </c>
      <c r="JBE40" s="167" t="e">
        <f>#REF!*#REF! +#REF! *#REF! +#REF! *#REF! +#REF! *#REF! +#REF! *#REF!</f>
        <v>#REF!</v>
      </c>
      <c r="JBF40" s="167" t="e">
        <f>#REF!*#REF! +#REF! *#REF! +#REF! *#REF! +#REF! *#REF! +#REF! *#REF!</f>
        <v>#REF!</v>
      </c>
      <c r="JBG40" s="167" t="e">
        <f>#REF!*#REF! +#REF! *#REF! +#REF! *#REF! +#REF! *#REF! +#REF! *#REF!</f>
        <v>#REF!</v>
      </c>
      <c r="JBH40" s="167" t="e">
        <f>#REF!*#REF! +#REF! *#REF! +#REF! *#REF! +#REF! *#REF! +#REF! *#REF!</f>
        <v>#REF!</v>
      </c>
      <c r="JBI40" s="167" t="e">
        <f>#REF!*#REF! +#REF! *#REF! +#REF! *#REF! +#REF! *#REF! +#REF! *#REF!</f>
        <v>#REF!</v>
      </c>
      <c r="JBJ40" s="167" t="e">
        <f>#REF!*#REF! +#REF! *#REF! +#REF! *#REF! +#REF! *#REF! +#REF! *#REF!</f>
        <v>#REF!</v>
      </c>
      <c r="JBK40" s="167" t="e">
        <f>#REF!*#REF! +#REF! *#REF! +#REF! *#REF! +#REF! *#REF! +#REF! *#REF!</f>
        <v>#REF!</v>
      </c>
      <c r="JBL40" s="167" t="e">
        <f>#REF!*#REF! +#REF! *#REF! +#REF! *#REF! +#REF! *#REF! +#REF! *#REF!</f>
        <v>#REF!</v>
      </c>
      <c r="JBM40" s="167" t="e">
        <f>#REF!*#REF! +#REF! *#REF! +#REF! *#REF! +#REF! *#REF! +#REF! *#REF!</f>
        <v>#REF!</v>
      </c>
      <c r="JBN40" s="167" t="e">
        <f>#REF!*#REF! +#REF! *#REF! +#REF! *#REF! +#REF! *#REF! +#REF! *#REF!</f>
        <v>#REF!</v>
      </c>
      <c r="JBO40" s="167" t="e">
        <f>#REF!*#REF! +#REF! *#REF! +#REF! *#REF! +#REF! *#REF! +#REF! *#REF!</f>
        <v>#REF!</v>
      </c>
      <c r="JBP40" s="167" t="e">
        <f>#REF!*#REF! +#REF! *#REF! +#REF! *#REF! +#REF! *#REF! +#REF! *#REF!</f>
        <v>#REF!</v>
      </c>
      <c r="JBQ40" s="167" t="e">
        <f>#REF!*#REF! +#REF! *#REF! +#REF! *#REF! +#REF! *#REF! +#REF! *#REF!</f>
        <v>#REF!</v>
      </c>
      <c r="JBR40" s="167" t="e">
        <f>#REF!*#REF! +#REF! *#REF! +#REF! *#REF! +#REF! *#REF! +#REF! *#REF!</f>
        <v>#REF!</v>
      </c>
      <c r="JBS40" s="167" t="e">
        <f>#REF!*#REF! +#REF! *#REF! +#REF! *#REF! +#REF! *#REF! +#REF! *#REF!</f>
        <v>#REF!</v>
      </c>
      <c r="JBT40" s="167" t="e">
        <f>#REF!*#REF! +#REF! *#REF! +#REF! *#REF! +#REF! *#REF! +#REF! *#REF!</f>
        <v>#REF!</v>
      </c>
      <c r="JBU40" s="167" t="e">
        <f>#REF!*#REF! +#REF! *#REF! +#REF! *#REF! +#REF! *#REF! +#REF! *#REF!</f>
        <v>#REF!</v>
      </c>
      <c r="JBV40" s="167" t="e">
        <f>#REF!*#REF! +#REF! *#REF! +#REF! *#REF! +#REF! *#REF! +#REF! *#REF!</f>
        <v>#REF!</v>
      </c>
      <c r="JBW40" s="167" t="e">
        <f>#REF!*#REF! +#REF! *#REF! +#REF! *#REF! +#REF! *#REF! +#REF! *#REF!</f>
        <v>#REF!</v>
      </c>
      <c r="JBX40" s="167" t="e">
        <f>#REF!*#REF! +#REF! *#REF! +#REF! *#REF! +#REF! *#REF! +#REF! *#REF!</f>
        <v>#REF!</v>
      </c>
      <c r="JBY40" s="167" t="e">
        <f>#REF!*#REF! +#REF! *#REF! +#REF! *#REF! +#REF! *#REF! +#REF! *#REF!</f>
        <v>#REF!</v>
      </c>
      <c r="JBZ40" s="167" t="e">
        <f>#REF!*#REF! +#REF! *#REF! +#REF! *#REF! +#REF! *#REF! +#REF! *#REF!</f>
        <v>#REF!</v>
      </c>
      <c r="JCA40" s="167" t="e">
        <f>#REF!*#REF! +#REF! *#REF! +#REF! *#REF! +#REF! *#REF! +#REF! *#REF!</f>
        <v>#REF!</v>
      </c>
      <c r="JCB40" s="167" t="e">
        <f>#REF!*#REF! +#REF! *#REF! +#REF! *#REF! +#REF! *#REF! +#REF! *#REF!</f>
        <v>#REF!</v>
      </c>
      <c r="JCC40" s="167" t="e">
        <f>#REF!*#REF! +#REF! *#REF! +#REF! *#REF! +#REF! *#REF! +#REF! *#REF!</f>
        <v>#REF!</v>
      </c>
      <c r="JCD40" s="167" t="e">
        <f>#REF!*#REF! +#REF! *#REF! +#REF! *#REF! +#REF! *#REF! +#REF! *#REF!</f>
        <v>#REF!</v>
      </c>
      <c r="JCE40" s="167" t="e">
        <f>#REF!*#REF! +#REF! *#REF! +#REF! *#REF! +#REF! *#REF! +#REF! *#REF!</f>
        <v>#REF!</v>
      </c>
      <c r="JCF40" s="167" t="e">
        <f>#REF!*#REF! +#REF! *#REF! +#REF! *#REF! +#REF! *#REF! +#REF! *#REF!</f>
        <v>#REF!</v>
      </c>
      <c r="JCG40" s="167" t="e">
        <f>#REF!*#REF! +#REF! *#REF! +#REF! *#REF! +#REF! *#REF! +#REF! *#REF!</f>
        <v>#REF!</v>
      </c>
      <c r="JCH40" s="167" t="e">
        <f>#REF!*#REF! +#REF! *#REF! +#REF! *#REF! +#REF! *#REF! +#REF! *#REF!</f>
        <v>#REF!</v>
      </c>
      <c r="JCI40" s="167" t="e">
        <f>#REF!*#REF! +#REF! *#REF! +#REF! *#REF! +#REF! *#REF! +#REF! *#REF!</f>
        <v>#REF!</v>
      </c>
      <c r="JCJ40" s="167" t="e">
        <f>#REF!*#REF! +#REF! *#REF! +#REF! *#REF! +#REF! *#REF! +#REF! *#REF!</f>
        <v>#REF!</v>
      </c>
      <c r="JCK40" s="167" t="e">
        <f>#REF!*#REF! +#REF! *#REF! +#REF! *#REF! +#REF! *#REF! +#REF! *#REF!</f>
        <v>#REF!</v>
      </c>
      <c r="JCL40" s="167" t="e">
        <f>#REF!*#REF! +#REF! *#REF! +#REF! *#REF! +#REF! *#REF! +#REF! *#REF!</f>
        <v>#REF!</v>
      </c>
      <c r="JCM40" s="167" t="e">
        <f>#REF!*#REF! +#REF! *#REF! +#REF! *#REF! +#REF! *#REF! +#REF! *#REF!</f>
        <v>#REF!</v>
      </c>
      <c r="JCN40" s="167" t="e">
        <f>#REF!*#REF! +#REF! *#REF! +#REF! *#REF! +#REF! *#REF! +#REF! *#REF!</f>
        <v>#REF!</v>
      </c>
      <c r="JCO40" s="167" t="e">
        <f>#REF!*#REF! +#REF! *#REF! +#REF! *#REF! +#REF! *#REF! +#REF! *#REF!</f>
        <v>#REF!</v>
      </c>
      <c r="JCP40" s="167" t="e">
        <f>#REF!*#REF! +#REF! *#REF! +#REF! *#REF! +#REF! *#REF! +#REF! *#REF!</f>
        <v>#REF!</v>
      </c>
      <c r="JCQ40" s="167" t="e">
        <f>#REF!*#REF! +#REF! *#REF! +#REF! *#REF! +#REF! *#REF! +#REF! *#REF!</f>
        <v>#REF!</v>
      </c>
      <c r="JCR40" s="167" t="e">
        <f>#REF!*#REF! +#REF! *#REF! +#REF! *#REF! +#REF! *#REF! +#REF! *#REF!</f>
        <v>#REF!</v>
      </c>
      <c r="JCS40" s="167" t="e">
        <f>#REF!*#REF! +#REF! *#REF! +#REF! *#REF! +#REF! *#REF! +#REF! *#REF!</f>
        <v>#REF!</v>
      </c>
      <c r="JCT40" s="167" t="e">
        <f>#REF!*#REF! +#REF! *#REF! +#REF! *#REF! +#REF! *#REF! +#REF! *#REF!</f>
        <v>#REF!</v>
      </c>
      <c r="JCU40" s="167" t="e">
        <f>#REF!*#REF! +#REF! *#REF! +#REF! *#REF! +#REF! *#REF! +#REF! *#REF!</f>
        <v>#REF!</v>
      </c>
      <c r="JCV40" s="167" t="e">
        <f>#REF!*#REF! +#REF! *#REF! +#REF! *#REF! +#REF! *#REF! +#REF! *#REF!</f>
        <v>#REF!</v>
      </c>
      <c r="JCW40" s="167" t="e">
        <f>#REF!*#REF! +#REF! *#REF! +#REF! *#REF! +#REF! *#REF! +#REF! *#REF!</f>
        <v>#REF!</v>
      </c>
      <c r="JCX40" s="167" t="e">
        <f>#REF!*#REF! +#REF! *#REF! +#REF! *#REF! +#REF! *#REF! +#REF! *#REF!</f>
        <v>#REF!</v>
      </c>
      <c r="JCY40" s="167" t="e">
        <f>#REF!*#REF! +#REF! *#REF! +#REF! *#REF! +#REF! *#REF! +#REF! *#REF!</f>
        <v>#REF!</v>
      </c>
      <c r="JCZ40" s="167" t="e">
        <f>#REF!*#REF! +#REF! *#REF! +#REF! *#REF! +#REF! *#REF! +#REF! *#REF!</f>
        <v>#REF!</v>
      </c>
      <c r="JDA40" s="167" t="e">
        <f>#REF!*#REF! +#REF! *#REF! +#REF! *#REF! +#REF! *#REF! +#REF! *#REF!</f>
        <v>#REF!</v>
      </c>
      <c r="JDB40" s="167" t="e">
        <f>#REF!*#REF! +#REF! *#REF! +#REF! *#REF! +#REF! *#REF! +#REF! *#REF!</f>
        <v>#REF!</v>
      </c>
      <c r="JDC40" s="167" t="e">
        <f>#REF!*#REF! +#REF! *#REF! +#REF! *#REF! +#REF! *#REF! +#REF! *#REF!</f>
        <v>#REF!</v>
      </c>
      <c r="JDD40" s="167" t="e">
        <f>#REF!*#REF! +#REF! *#REF! +#REF! *#REF! +#REF! *#REF! +#REF! *#REF!</f>
        <v>#REF!</v>
      </c>
      <c r="JDE40" s="167" t="e">
        <f>#REF!*#REF! +#REF! *#REF! +#REF! *#REF! +#REF! *#REF! +#REF! *#REF!</f>
        <v>#REF!</v>
      </c>
      <c r="JDF40" s="167" t="e">
        <f>#REF!*#REF! +#REF! *#REF! +#REF! *#REF! +#REF! *#REF! +#REF! *#REF!</f>
        <v>#REF!</v>
      </c>
      <c r="JDG40" s="167" t="e">
        <f>#REF!*#REF! +#REF! *#REF! +#REF! *#REF! +#REF! *#REF! +#REF! *#REF!</f>
        <v>#REF!</v>
      </c>
      <c r="JDH40" s="167" t="e">
        <f>#REF!*#REF! +#REF! *#REF! +#REF! *#REF! +#REF! *#REF! +#REF! *#REF!</f>
        <v>#REF!</v>
      </c>
      <c r="JDI40" s="167" t="e">
        <f>#REF!*#REF! +#REF! *#REF! +#REF! *#REF! +#REF! *#REF! +#REF! *#REF!</f>
        <v>#REF!</v>
      </c>
      <c r="JDJ40" s="167" t="e">
        <f>#REF!*#REF! +#REF! *#REF! +#REF! *#REF! +#REF! *#REF! +#REF! *#REF!</f>
        <v>#REF!</v>
      </c>
      <c r="JDK40" s="167" t="e">
        <f>#REF!*#REF! +#REF! *#REF! +#REF! *#REF! +#REF! *#REF! +#REF! *#REF!</f>
        <v>#REF!</v>
      </c>
      <c r="JDL40" s="167" t="e">
        <f>#REF!*#REF! +#REF! *#REF! +#REF! *#REF! +#REF! *#REF! +#REF! *#REF!</f>
        <v>#REF!</v>
      </c>
      <c r="JDM40" s="167" t="e">
        <f>#REF!*#REF! +#REF! *#REF! +#REF! *#REF! +#REF! *#REF! +#REF! *#REF!</f>
        <v>#REF!</v>
      </c>
      <c r="JDN40" s="167" t="e">
        <f>#REF!*#REF! +#REF! *#REF! +#REF! *#REF! +#REF! *#REF! +#REF! *#REF!</f>
        <v>#REF!</v>
      </c>
      <c r="JDO40" s="167" t="e">
        <f>#REF!*#REF! +#REF! *#REF! +#REF! *#REF! +#REF! *#REF! +#REF! *#REF!</f>
        <v>#REF!</v>
      </c>
      <c r="JDP40" s="167" t="e">
        <f>#REF!*#REF! +#REF! *#REF! +#REF! *#REF! +#REF! *#REF! +#REF! *#REF!</f>
        <v>#REF!</v>
      </c>
      <c r="JDQ40" s="167" t="e">
        <f>#REF!*#REF! +#REF! *#REF! +#REF! *#REF! +#REF! *#REF! +#REF! *#REF!</f>
        <v>#REF!</v>
      </c>
      <c r="JDR40" s="167" t="e">
        <f>#REF!*#REF! +#REF! *#REF! +#REF! *#REF! +#REF! *#REF! +#REF! *#REF!</f>
        <v>#REF!</v>
      </c>
      <c r="JDS40" s="167" t="e">
        <f>#REF!*#REF! +#REF! *#REF! +#REF! *#REF! +#REF! *#REF! +#REF! *#REF!</f>
        <v>#REF!</v>
      </c>
      <c r="JDT40" s="167" t="e">
        <f>#REF!*#REF! +#REF! *#REF! +#REF! *#REF! +#REF! *#REF! +#REF! *#REF!</f>
        <v>#REF!</v>
      </c>
      <c r="JDU40" s="167" t="e">
        <f>#REF!*#REF! +#REF! *#REF! +#REF! *#REF! +#REF! *#REF! +#REF! *#REF!</f>
        <v>#REF!</v>
      </c>
      <c r="JDV40" s="167" t="e">
        <f>#REF!*#REF! +#REF! *#REF! +#REF! *#REF! +#REF! *#REF! +#REF! *#REF!</f>
        <v>#REF!</v>
      </c>
      <c r="JDW40" s="167" t="e">
        <f>#REF!*#REF! +#REF! *#REF! +#REF! *#REF! +#REF! *#REF! +#REF! *#REF!</f>
        <v>#REF!</v>
      </c>
      <c r="JDX40" s="167" t="e">
        <f>#REF!*#REF! +#REF! *#REF! +#REF! *#REF! +#REF! *#REF! +#REF! *#REF!</f>
        <v>#REF!</v>
      </c>
      <c r="JDY40" s="167" t="e">
        <f>#REF!*#REF! +#REF! *#REF! +#REF! *#REF! +#REF! *#REF! +#REF! *#REF!</f>
        <v>#REF!</v>
      </c>
      <c r="JDZ40" s="167" t="e">
        <f>#REF!*#REF! +#REF! *#REF! +#REF! *#REF! +#REF! *#REF! +#REF! *#REF!</f>
        <v>#REF!</v>
      </c>
      <c r="JEA40" s="167" t="e">
        <f>#REF!*#REF! +#REF! *#REF! +#REF! *#REF! +#REF! *#REF! +#REF! *#REF!</f>
        <v>#REF!</v>
      </c>
      <c r="JEB40" s="167" t="e">
        <f>#REF!*#REF! +#REF! *#REF! +#REF! *#REF! +#REF! *#REF! +#REF! *#REF!</f>
        <v>#REF!</v>
      </c>
      <c r="JEC40" s="167" t="e">
        <f>#REF!*#REF! +#REF! *#REF! +#REF! *#REF! +#REF! *#REF! +#REF! *#REF!</f>
        <v>#REF!</v>
      </c>
      <c r="JED40" s="167" t="e">
        <f>#REF!*#REF! +#REF! *#REF! +#REF! *#REF! +#REF! *#REF! +#REF! *#REF!</f>
        <v>#REF!</v>
      </c>
      <c r="JEE40" s="167" t="e">
        <f>#REF!*#REF! +#REF! *#REF! +#REF! *#REF! +#REF! *#REF! +#REF! *#REF!</f>
        <v>#REF!</v>
      </c>
      <c r="JEF40" s="167" t="e">
        <f>#REF!*#REF! +#REF! *#REF! +#REF! *#REF! +#REF! *#REF! +#REF! *#REF!</f>
        <v>#REF!</v>
      </c>
      <c r="JEG40" s="167" t="e">
        <f>#REF!*#REF! +#REF! *#REF! +#REF! *#REF! +#REF! *#REF! +#REF! *#REF!</f>
        <v>#REF!</v>
      </c>
      <c r="JEH40" s="167" t="e">
        <f>#REF!*#REF! +#REF! *#REF! +#REF! *#REF! +#REF! *#REF! +#REF! *#REF!</f>
        <v>#REF!</v>
      </c>
      <c r="JEI40" s="167" t="e">
        <f>#REF!*#REF! +#REF! *#REF! +#REF! *#REF! +#REF! *#REF! +#REF! *#REF!</f>
        <v>#REF!</v>
      </c>
      <c r="JEJ40" s="167" t="e">
        <f>#REF!*#REF! +#REF! *#REF! +#REF! *#REF! +#REF! *#REF! +#REF! *#REF!</f>
        <v>#REF!</v>
      </c>
      <c r="JEK40" s="167" t="e">
        <f>#REF!*#REF! +#REF! *#REF! +#REF! *#REF! +#REF! *#REF! +#REF! *#REF!</f>
        <v>#REF!</v>
      </c>
      <c r="JEL40" s="167" t="e">
        <f>#REF!*#REF! +#REF! *#REF! +#REF! *#REF! +#REF! *#REF! +#REF! *#REF!</f>
        <v>#REF!</v>
      </c>
      <c r="JEM40" s="167" t="e">
        <f>#REF!*#REF! +#REF! *#REF! +#REF! *#REF! +#REF! *#REF! +#REF! *#REF!</f>
        <v>#REF!</v>
      </c>
      <c r="JEN40" s="167" t="e">
        <f>#REF!*#REF! +#REF! *#REF! +#REF! *#REF! +#REF! *#REF! +#REF! *#REF!</f>
        <v>#REF!</v>
      </c>
      <c r="JEO40" s="167" t="e">
        <f>#REF!*#REF! +#REF! *#REF! +#REF! *#REF! +#REF! *#REF! +#REF! *#REF!</f>
        <v>#REF!</v>
      </c>
      <c r="JEP40" s="167" t="e">
        <f>#REF!*#REF! +#REF! *#REF! +#REF! *#REF! +#REF! *#REF! +#REF! *#REF!</f>
        <v>#REF!</v>
      </c>
      <c r="JEQ40" s="167" t="e">
        <f>#REF!*#REF! +#REF! *#REF! +#REF! *#REF! +#REF! *#REF! +#REF! *#REF!</f>
        <v>#REF!</v>
      </c>
      <c r="JER40" s="167" t="e">
        <f>#REF!*#REF! +#REF! *#REF! +#REF! *#REF! +#REF! *#REF! +#REF! *#REF!</f>
        <v>#REF!</v>
      </c>
      <c r="JES40" s="167" t="e">
        <f>#REF!*#REF! +#REF! *#REF! +#REF! *#REF! +#REF! *#REF! +#REF! *#REF!</f>
        <v>#REF!</v>
      </c>
      <c r="JET40" s="167" t="e">
        <f>#REF!*#REF! +#REF! *#REF! +#REF! *#REF! +#REF! *#REF! +#REF! *#REF!</f>
        <v>#REF!</v>
      </c>
      <c r="JEU40" s="167" t="e">
        <f>#REF!*#REF! +#REF! *#REF! +#REF! *#REF! +#REF! *#REF! +#REF! *#REF!</f>
        <v>#REF!</v>
      </c>
      <c r="JEV40" s="167" t="e">
        <f>#REF!*#REF! +#REF! *#REF! +#REF! *#REF! +#REF! *#REF! +#REF! *#REF!</f>
        <v>#REF!</v>
      </c>
      <c r="JEW40" s="167" t="e">
        <f>#REF!*#REF! +#REF! *#REF! +#REF! *#REF! +#REF! *#REF! +#REF! *#REF!</f>
        <v>#REF!</v>
      </c>
      <c r="JEX40" s="167" t="e">
        <f>#REF!*#REF! +#REF! *#REF! +#REF! *#REF! +#REF! *#REF! +#REF! *#REF!</f>
        <v>#REF!</v>
      </c>
      <c r="JEY40" s="167" t="e">
        <f>#REF!*#REF! +#REF! *#REF! +#REF! *#REF! +#REF! *#REF! +#REF! *#REF!</f>
        <v>#REF!</v>
      </c>
      <c r="JEZ40" s="167" t="e">
        <f>#REF!*#REF! +#REF! *#REF! +#REF! *#REF! +#REF! *#REF! +#REF! *#REF!</f>
        <v>#REF!</v>
      </c>
      <c r="JFA40" s="167" t="e">
        <f>#REF!*#REF! +#REF! *#REF! +#REF! *#REF! +#REF! *#REF! +#REF! *#REF!</f>
        <v>#REF!</v>
      </c>
      <c r="JFB40" s="167" t="e">
        <f>#REF!*#REF! +#REF! *#REF! +#REF! *#REF! +#REF! *#REF! +#REF! *#REF!</f>
        <v>#REF!</v>
      </c>
      <c r="JFC40" s="167" t="e">
        <f>#REF!*#REF! +#REF! *#REF! +#REF! *#REF! +#REF! *#REF! +#REF! *#REF!</f>
        <v>#REF!</v>
      </c>
      <c r="JFD40" s="167" t="e">
        <f>#REF!*#REF! +#REF! *#REF! +#REF! *#REF! +#REF! *#REF! +#REF! *#REF!</f>
        <v>#REF!</v>
      </c>
      <c r="JFE40" s="167" t="e">
        <f>#REF!*#REF! +#REF! *#REF! +#REF! *#REF! +#REF! *#REF! +#REF! *#REF!</f>
        <v>#REF!</v>
      </c>
      <c r="JFF40" s="167" t="e">
        <f>#REF!*#REF! +#REF! *#REF! +#REF! *#REF! +#REF! *#REF! +#REF! *#REF!</f>
        <v>#REF!</v>
      </c>
      <c r="JFG40" s="167" t="e">
        <f>#REF!*#REF! +#REF! *#REF! +#REF! *#REF! +#REF! *#REF! +#REF! *#REF!</f>
        <v>#REF!</v>
      </c>
      <c r="JFH40" s="167" t="e">
        <f>#REF!*#REF! +#REF! *#REF! +#REF! *#REF! +#REF! *#REF! +#REF! *#REF!</f>
        <v>#REF!</v>
      </c>
      <c r="JFI40" s="167" t="e">
        <f>#REF!*#REF! +#REF! *#REF! +#REF! *#REF! +#REF! *#REF! +#REF! *#REF!</f>
        <v>#REF!</v>
      </c>
      <c r="JFJ40" s="167" t="e">
        <f>#REF!*#REF! +#REF! *#REF! +#REF! *#REF! +#REF! *#REF! +#REF! *#REF!</f>
        <v>#REF!</v>
      </c>
      <c r="JFK40" s="167" t="e">
        <f>#REF!*#REF! +#REF! *#REF! +#REF! *#REF! +#REF! *#REF! +#REF! *#REF!</f>
        <v>#REF!</v>
      </c>
      <c r="JFL40" s="167" t="e">
        <f>#REF!*#REF! +#REF! *#REF! +#REF! *#REF! +#REF! *#REF! +#REF! *#REF!</f>
        <v>#REF!</v>
      </c>
      <c r="JFM40" s="167" t="e">
        <f>#REF!*#REF! +#REF! *#REF! +#REF! *#REF! +#REF! *#REF! +#REF! *#REF!</f>
        <v>#REF!</v>
      </c>
      <c r="JFN40" s="167" t="e">
        <f>#REF!*#REF! +#REF! *#REF! +#REF! *#REF! +#REF! *#REF! +#REF! *#REF!</f>
        <v>#REF!</v>
      </c>
      <c r="JFO40" s="167" t="e">
        <f>#REF!*#REF! +#REF! *#REF! +#REF! *#REF! +#REF! *#REF! +#REF! *#REF!</f>
        <v>#REF!</v>
      </c>
      <c r="JFP40" s="167" t="e">
        <f>#REF!*#REF! +#REF! *#REF! +#REF! *#REF! +#REF! *#REF! +#REF! *#REF!</f>
        <v>#REF!</v>
      </c>
      <c r="JFQ40" s="167" t="e">
        <f>#REF!*#REF! +#REF! *#REF! +#REF! *#REF! +#REF! *#REF! +#REF! *#REF!</f>
        <v>#REF!</v>
      </c>
      <c r="JFR40" s="167" t="e">
        <f>#REF!*#REF! +#REF! *#REF! +#REF! *#REF! +#REF! *#REF! +#REF! *#REF!</f>
        <v>#REF!</v>
      </c>
      <c r="JFS40" s="167" t="e">
        <f>#REF!*#REF! +#REF! *#REF! +#REF! *#REF! +#REF! *#REF! +#REF! *#REF!</f>
        <v>#REF!</v>
      </c>
      <c r="JFT40" s="167" t="e">
        <f>#REF!*#REF! +#REF! *#REF! +#REF! *#REF! +#REF! *#REF! +#REF! *#REF!</f>
        <v>#REF!</v>
      </c>
      <c r="JFU40" s="167" t="e">
        <f>#REF!*#REF! +#REF! *#REF! +#REF! *#REF! +#REF! *#REF! +#REF! *#REF!</f>
        <v>#REF!</v>
      </c>
      <c r="JFV40" s="167" t="e">
        <f>#REF!*#REF! +#REF! *#REF! +#REF! *#REF! +#REF! *#REF! +#REF! *#REF!</f>
        <v>#REF!</v>
      </c>
      <c r="JFW40" s="167" t="e">
        <f>#REF!*#REF! +#REF! *#REF! +#REF! *#REF! +#REF! *#REF! +#REF! *#REF!</f>
        <v>#REF!</v>
      </c>
      <c r="JFX40" s="167" t="e">
        <f>#REF!*#REF! +#REF! *#REF! +#REF! *#REF! +#REF! *#REF! +#REF! *#REF!</f>
        <v>#REF!</v>
      </c>
      <c r="JFY40" s="167" t="e">
        <f>#REF!*#REF! +#REF! *#REF! +#REF! *#REF! +#REF! *#REF! +#REF! *#REF!</f>
        <v>#REF!</v>
      </c>
      <c r="JFZ40" s="167" t="e">
        <f>#REF!*#REF! +#REF! *#REF! +#REF! *#REF! +#REF! *#REF! +#REF! *#REF!</f>
        <v>#REF!</v>
      </c>
      <c r="JGA40" s="167" t="e">
        <f>#REF!*#REF! +#REF! *#REF! +#REF! *#REF! +#REF! *#REF! +#REF! *#REF!</f>
        <v>#REF!</v>
      </c>
      <c r="JGB40" s="167" t="e">
        <f>#REF!*#REF! +#REF! *#REF! +#REF! *#REF! +#REF! *#REF! +#REF! *#REF!</f>
        <v>#REF!</v>
      </c>
      <c r="JGC40" s="167" t="e">
        <f>#REF!*#REF! +#REF! *#REF! +#REF! *#REF! +#REF! *#REF! +#REF! *#REF!</f>
        <v>#REF!</v>
      </c>
      <c r="JGD40" s="167" t="e">
        <f>#REF!*#REF! +#REF! *#REF! +#REF! *#REF! +#REF! *#REF! +#REF! *#REF!</f>
        <v>#REF!</v>
      </c>
      <c r="JGE40" s="167" t="e">
        <f>#REF!*#REF! +#REF! *#REF! +#REF! *#REF! +#REF! *#REF! +#REF! *#REF!</f>
        <v>#REF!</v>
      </c>
      <c r="JGF40" s="167" t="e">
        <f>#REF!*#REF! +#REF! *#REF! +#REF! *#REF! +#REF! *#REF! +#REF! *#REF!</f>
        <v>#REF!</v>
      </c>
      <c r="JGG40" s="167" t="e">
        <f>#REF!*#REF! +#REF! *#REF! +#REF! *#REF! +#REF! *#REF! +#REF! *#REF!</f>
        <v>#REF!</v>
      </c>
      <c r="JGH40" s="167" t="e">
        <f>#REF!*#REF! +#REF! *#REF! +#REF! *#REF! +#REF! *#REF! +#REF! *#REF!</f>
        <v>#REF!</v>
      </c>
      <c r="JGI40" s="167" t="e">
        <f>#REF!*#REF! +#REF! *#REF! +#REF! *#REF! +#REF! *#REF! +#REF! *#REF!</f>
        <v>#REF!</v>
      </c>
      <c r="JGJ40" s="167" t="e">
        <f>#REF!*#REF! +#REF! *#REF! +#REF! *#REF! +#REF! *#REF! +#REF! *#REF!</f>
        <v>#REF!</v>
      </c>
      <c r="JGK40" s="167" t="e">
        <f>#REF!*#REF! +#REF! *#REF! +#REF! *#REF! +#REF! *#REF! +#REF! *#REF!</f>
        <v>#REF!</v>
      </c>
      <c r="JGL40" s="167" t="e">
        <f>#REF!*#REF! +#REF! *#REF! +#REF! *#REF! +#REF! *#REF! +#REF! *#REF!</f>
        <v>#REF!</v>
      </c>
      <c r="JGM40" s="167" t="e">
        <f>#REF!*#REF! +#REF! *#REF! +#REF! *#REF! +#REF! *#REF! +#REF! *#REF!</f>
        <v>#REF!</v>
      </c>
      <c r="JGN40" s="167" t="e">
        <f>#REF!*#REF! +#REF! *#REF! +#REF! *#REF! +#REF! *#REF! +#REF! *#REF!</f>
        <v>#REF!</v>
      </c>
      <c r="JGO40" s="167" t="e">
        <f>#REF!*#REF! +#REF! *#REF! +#REF! *#REF! +#REF! *#REF! +#REF! *#REF!</f>
        <v>#REF!</v>
      </c>
      <c r="JGP40" s="167" t="e">
        <f>#REF!*#REF! +#REF! *#REF! +#REF! *#REF! +#REF! *#REF! +#REF! *#REF!</f>
        <v>#REF!</v>
      </c>
      <c r="JGQ40" s="167" t="e">
        <f>#REF!*#REF! +#REF! *#REF! +#REF! *#REF! +#REF! *#REF! +#REF! *#REF!</f>
        <v>#REF!</v>
      </c>
      <c r="JGR40" s="167" t="e">
        <f>#REF!*#REF! +#REF! *#REF! +#REF! *#REF! +#REF! *#REF! +#REF! *#REF!</f>
        <v>#REF!</v>
      </c>
      <c r="JGS40" s="167" t="e">
        <f>#REF!*#REF! +#REF! *#REF! +#REF! *#REF! +#REF! *#REF! +#REF! *#REF!</f>
        <v>#REF!</v>
      </c>
      <c r="JGT40" s="167" t="e">
        <f>#REF!*#REF! +#REF! *#REF! +#REF! *#REF! +#REF! *#REF! +#REF! *#REF!</f>
        <v>#REF!</v>
      </c>
      <c r="JGU40" s="167" t="e">
        <f>#REF!*#REF! +#REF! *#REF! +#REF! *#REF! +#REF! *#REF! +#REF! *#REF!</f>
        <v>#REF!</v>
      </c>
      <c r="JGV40" s="167" t="e">
        <f>#REF!*#REF! +#REF! *#REF! +#REF! *#REF! +#REF! *#REF! +#REF! *#REF!</f>
        <v>#REF!</v>
      </c>
      <c r="JGW40" s="167" t="e">
        <f>#REF!*#REF! +#REF! *#REF! +#REF! *#REF! +#REF! *#REF! +#REF! *#REF!</f>
        <v>#REF!</v>
      </c>
      <c r="JGX40" s="167" t="e">
        <f>#REF!*#REF! +#REF! *#REF! +#REF! *#REF! +#REF! *#REF! +#REF! *#REF!</f>
        <v>#REF!</v>
      </c>
      <c r="JGY40" s="167" t="e">
        <f>#REF!*#REF! +#REF! *#REF! +#REF! *#REF! +#REF! *#REF! +#REF! *#REF!</f>
        <v>#REF!</v>
      </c>
      <c r="JGZ40" s="167" t="e">
        <f>#REF!*#REF! +#REF! *#REF! +#REF! *#REF! +#REF! *#REF! +#REF! *#REF!</f>
        <v>#REF!</v>
      </c>
      <c r="JHA40" s="167" t="e">
        <f>#REF!*#REF! +#REF! *#REF! +#REF! *#REF! +#REF! *#REF! +#REF! *#REF!</f>
        <v>#REF!</v>
      </c>
      <c r="JHB40" s="167" t="e">
        <f>#REF!*#REF! +#REF! *#REF! +#REF! *#REF! +#REF! *#REF! +#REF! *#REF!</f>
        <v>#REF!</v>
      </c>
      <c r="JHC40" s="167" t="e">
        <f>#REF!*#REF! +#REF! *#REF! +#REF! *#REF! +#REF! *#REF! +#REF! *#REF!</f>
        <v>#REF!</v>
      </c>
      <c r="JHD40" s="167" t="e">
        <f>#REF!*#REF! +#REF! *#REF! +#REF! *#REF! +#REF! *#REF! +#REF! *#REF!</f>
        <v>#REF!</v>
      </c>
      <c r="JHE40" s="167" t="e">
        <f>#REF!*#REF! +#REF! *#REF! +#REF! *#REF! +#REF! *#REF! +#REF! *#REF!</f>
        <v>#REF!</v>
      </c>
      <c r="JHF40" s="167" t="e">
        <f>#REF!*#REF! +#REF! *#REF! +#REF! *#REF! +#REF! *#REF! +#REF! *#REF!</f>
        <v>#REF!</v>
      </c>
      <c r="JHG40" s="167" t="e">
        <f>#REF!*#REF! +#REF! *#REF! +#REF! *#REF! +#REF! *#REF! +#REF! *#REF!</f>
        <v>#REF!</v>
      </c>
      <c r="JHH40" s="167" t="e">
        <f>#REF!*#REF! +#REF! *#REF! +#REF! *#REF! +#REF! *#REF! +#REF! *#REF!</f>
        <v>#REF!</v>
      </c>
      <c r="JHI40" s="167" t="e">
        <f>#REF!*#REF! +#REF! *#REF! +#REF! *#REF! +#REF! *#REF! +#REF! *#REF!</f>
        <v>#REF!</v>
      </c>
      <c r="JHJ40" s="167" t="e">
        <f>#REF!*#REF! +#REF! *#REF! +#REF! *#REF! +#REF! *#REF! +#REF! *#REF!</f>
        <v>#REF!</v>
      </c>
      <c r="JHK40" s="167" t="e">
        <f>#REF!*#REF! +#REF! *#REF! +#REF! *#REF! +#REF! *#REF! +#REF! *#REF!</f>
        <v>#REF!</v>
      </c>
      <c r="JHL40" s="167" t="e">
        <f>#REF!*#REF! +#REF! *#REF! +#REF! *#REF! +#REF! *#REF! +#REF! *#REF!</f>
        <v>#REF!</v>
      </c>
      <c r="JHM40" s="167" t="e">
        <f>#REF!*#REF! +#REF! *#REF! +#REF! *#REF! +#REF! *#REF! +#REF! *#REF!</f>
        <v>#REF!</v>
      </c>
      <c r="JHN40" s="167" t="e">
        <f>#REF!*#REF! +#REF! *#REF! +#REF! *#REF! +#REF! *#REF! +#REF! *#REF!</f>
        <v>#REF!</v>
      </c>
      <c r="JHO40" s="167" t="e">
        <f>#REF!*#REF! +#REF! *#REF! +#REF! *#REF! +#REF! *#REF! +#REF! *#REF!</f>
        <v>#REF!</v>
      </c>
      <c r="JHP40" s="167" t="e">
        <f>#REF!*#REF! +#REF! *#REF! +#REF! *#REF! +#REF! *#REF! +#REF! *#REF!</f>
        <v>#REF!</v>
      </c>
      <c r="JHQ40" s="167" t="e">
        <f>#REF!*#REF! +#REF! *#REF! +#REF! *#REF! +#REF! *#REF! +#REF! *#REF!</f>
        <v>#REF!</v>
      </c>
      <c r="JHR40" s="167" t="e">
        <f>#REF!*#REF! +#REF! *#REF! +#REF! *#REF! +#REF! *#REF! +#REF! *#REF!</f>
        <v>#REF!</v>
      </c>
      <c r="JHS40" s="167" t="e">
        <f>#REF!*#REF! +#REF! *#REF! +#REF! *#REF! +#REF! *#REF! +#REF! *#REF!</f>
        <v>#REF!</v>
      </c>
      <c r="JHT40" s="167" t="e">
        <f>#REF!*#REF! +#REF! *#REF! +#REF! *#REF! +#REF! *#REF! +#REF! *#REF!</f>
        <v>#REF!</v>
      </c>
      <c r="JHU40" s="167" t="e">
        <f>#REF!*#REF! +#REF! *#REF! +#REF! *#REF! +#REF! *#REF! +#REF! *#REF!</f>
        <v>#REF!</v>
      </c>
      <c r="JHV40" s="167" t="e">
        <f>#REF!*#REF! +#REF! *#REF! +#REF! *#REF! +#REF! *#REF! +#REF! *#REF!</f>
        <v>#REF!</v>
      </c>
      <c r="JHW40" s="167" t="e">
        <f>#REF!*#REF! +#REF! *#REF! +#REF! *#REF! +#REF! *#REF! +#REF! *#REF!</f>
        <v>#REF!</v>
      </c>
      <c r="JHX40" s="167" t="e">
        <f>#REF!*#REF! +#REF! *#REF! +#REF! *#REF! +#REF! *#REF! +#REF! *#REF!</f>
        <v>#REF!</v>
      </c>
      <c r="JHY40" s="167" t="e">
        <f>#REF!*#REF! +#REF! *#REF! +#REF! *#REF! +#REF! *#REF! +#REF! *#REF!</f>
        <v>#REF!</v>
      </c>
      <c r="JHZ40" s="167" t="e">
        <f>#REF!*#REF! +#REF! *#REF! +#REF! *#REF! +#REF! *#REF! +#REF! *#REF!</f>
        <v>#REF!</v>
      </c>
      <c r="JIA40" s="167" t="e">
        <f>#REF!*#REF! +#REF! *#REF! +#REF! *#REF! +#REF! *#REF! +#REF! *#REF!</f>
        <v>#REF!</v>
      </c>
      <c r="JIB40" s="167" t="e">
        <f>#REF!*#REF! +#REF! *#REF! +#REF! *#REF! +#REF! *#REF! +#REF! *#REF!</f>
        <v>#REF!</v>
      </c>
      <c r="JIC40" s="167" t="e">
        <f>#REF!*#REF! +#REF! *#REF! +#REF! *#REF! +#REF! *#REF! +#REF! *#REF!</f>
        <v>#REF!</v>
      </c>
      <c r="JID40" s="167" t="e">
        <f>#REF!*#REF! +#REF! *#REF! +#REF! *#REF! +#REF! *#REF! +#REF! *#REF!</f>
        <v>#REF!</v>
      </c>
      <c r="JIE40" s="167" t="e">
        <f>#REF!*#REF! +#REF! *#REF! +#REF! *#REF! +#REF! *#REF! +#REF! *#REF!</f>
        <v>#REF!</v>
      </c>
      <c r="JIF40" s="167" t="e">
        <f>#REF!*#REF! +#REF! *#REF! +#REF! *#REF! +#REF! *#REF! +#REF! *#REF!</f>
        <v>#REF!</v>
      </c>
      <c r="JIG40" s="167" t="e">
        <f>#REF!*#REF! +#REF! *#REF! +#REF! *#REF! +#REF! *#REF! +#REF! *#REF!</f>
        <v>#REF!</v>
      </c>
      <c r="JIH40" s="167" t="e">
        <f>#REF!*#REF! +#REF! *#REF! +#REF! *#REF! +#REF! *#REF! +#REF! *#REF!</f>
        <v>#REF!</v>
      </c>
      <c r="JII40" s="167" t="e">
        <f>#REF!*#REF! +#REF! *#REF! +#REF! *#REF! +#REF! *#REF! +#REF! *#REF!</f>
        <v>#REF!</v>
      </c>
      <c r="JIJ40" s="167" t="e">
        <f>#REF!*#REF! +#REF! *#REF! +#REF! *#REF! +#REF! *#REF! +#REF! *#REF!</f>
        <v>#REF!</v>
      </c>
      <c r="JIK40" s="167" t="e">
        <f>#REF!*#REF! +#REF! *#REF! +#REF! *#REF! +#REF! *#REF! +#REF! *#REF!</f>
        <v>#REF!</v>
      </c>
      <c r="JIL40" s="167" t="e">
        <f>#REF!*#REF! +#REF! *#REF! +#REF! *#REF! +#REF! *#REF! +#REF! *#REF!</f>
        <v>#REF!</v>
      </c>
      <c r="JIM40" s="167" t="e">
        <f>#REF!*#REF! +#REF! *#REF! +#REF! *#REF! +#REF! *#REF! +#REF! *#REF!</f>
        <v>#REF!</v>
      </c>
      <c r="JIN40" s="167" t="e">
        <f>#REF!*#REF! +#REF! *#REF! +#REF! *#REF! +#REF! *#REF! +#REF! *#REF!</f>
        <v>#REF!</v>
      </c>
      <c r="JIO40" s="167" t="e">
        <f>#REF!*#REF! +#REF! *#REF! +#REF! *#REF! +#REF! *#REF! +#REF! *#REF!</f>
        <v>#REF!</v>
      </c>
      <c r="JIP40" s="167" t="e">
        <f>#REF!*#REF! +#REF! *#REF! +#REF! *#REF! +#REF! *#REF! +#REF! *#REF!</f>
        <v>#REF!</v>
      </c>
      <c r="JIQ40" s="167" t="e">
        <f>#REF!*#REF! +#REF! *#REF! +#REF! *#REF! +#REF! *#REF! +#REF! *#REF!</f>
        <v>#REF!</v>
      </c>
      <c r="JIR40" s="167" t="e">
        <f>#REF!*#REF! +#REF! *#REF! +#REF! *#REF! +#REF! *#REF! +#REF! *#REF!</f>
        <v>#REF!</v>
      </c>
      <c r="JIS40" s="167" t="e">
        <f>#REF!*#REF! +#REF! *#REF! +#REF! *#REF! +#REF! *#REF! +#REF! *#REF!</f>
        <v>#REF!</v>
      </c>
      <c r="JIT40" s="167" t="e">
        <f>#REF!*#REF! +#REF! *#REF! +#REF! *#REF! +#REF! *#REF! +#REF! *#REF!</f>
        <v>#REF!</v>
      </c>
      <c r="JIU40" s="167" t="e">
        <f>#REF!*#REF! +#REF! *#REF! +#REF! *#REF! +#REF! *#REF! +#REF! *#REF!</f>
        <v>#REF!</v>
      </c>
      <c r="JIV40" s="167" t="e">
        <f>#REF!*#REF! +#REF! *#REF! +#REF! *#REF! +#REF! *#REF! +#REF! *#REF!</f>
        <v>#REF!</v>
      </c>
      <c r="JIW40" s="167" t="e">
        <f>#REF!*#REF! +#REF! *#REF! +#REF! *#REF! +#REF! *#REF! +#REF! *#REF!</f>
        <v>#REF!</v>
      </c>
      <c r="JIX40" s="167" t="e">
        <f>#REF!*#REF! +#REF! *#REF! +#REF! *#REF! +#REF! *#REF! +#REF! *#REF!</f>
        <v>#REF!</v>
      </c>
      <c r="JIY40" s="167" t="e">
        <f>#REF!*#REF! +#REF! *#REF! +#REF! *#REF! +#REF! *#REF! +#REF! *#REF!</f>
        <v>#REF!</v>
      </c>
      <c r="JIZ40" s="167" t="e">
        <f>#REF!*#REF! +#REF! *#REF! +#REF! *#REF! +#REF! *#REF! +#REF! *#REF!</f>
        <v>#REF!</v>
      </c>
      <c r="JJA40" s="167" t="e">
        <f>#REF!*#REF! +#REF! *#REF! +#REF! *#REF! +#REF! *#REF! +#REF! *#REF!</f>
        <v>#REF!</v>
      </c>
      <c r="JJB40" s="167" t="e">
        <f>#REF!*#REF! +#REF! *#REF! +#REF! *#REF! +#REF! *#REF! +#REF! *#REF!</f>
        <v>#REF!</v>
      </c>
      <c r="JJC40" s="167" t="e">
        <f>#REF!*#REF! +#REF! *#REF! +#REF! *#REF! +#REF! *#REF! +#REF! *#REF!</f>
        <v>#REF!</v>
      </c>
      <c r="JJD40" s="167" t="e">
        <f>#REF!*#REF! +#REF! *#REF! +#REF! *#REF! +#REF! *#REF! +#REF! *#REF!</f>
        <v>#REF!</v>
      </c>
      <c r="JJE40" s="167" t="e">
        <f>#REF!*#REF! +#REF! *#REF! +#REF! *#REF! +#REF! *#REF! +#REF! *#REF!</f>
        <v>#REF!</v>
      </c>
      <c r="JJF40" s="167" t="e">
        <f>#REF!*#REF! +#REF! *#REF! +#REF! *#REF! +#REF! *#REF! +#REF! *#REF!</f>
        <v>#REF!</v>
      </c>
      <c r="JJG40" s="167" t="e">
        <f>#REF!*#REF! +#REF! *#REF! +#REF! *#REF! +#REF! *#REF! +#REF! *#REF!</f>
        <v>#REF!</v>
      </c>
      <c r="JJH40" s="167" t="e">
        <f>#REF!*#REF! +#REF! *#REF! +#REF! *#REF! +#REF! *#REF! +#REF! *#REF!</f>
        <v>#REF!</v>
      </c>
      <c r="JJI40" s="167" t="e">
        <f>#REF!*#REF! +#REF! *#REF! +#REF! *#REF! +#REF! *#REF! +#REF! *#REF!</f>
        <v>#REF!</v>
      </c>
      <c r="JJJ40" s="167" t="e">
        <f>#REF!*#REF! +#REF! *#REF! +#REF! *#REF! +#REF! *#REF! +#REF! *#REF!</f>
        <v>#REF!</v>
      </c>
      <c r="JJK40" s="167" t="e">
        <f>#REF!*#REF! +#REF! *#REF! +#REF! *#REF! +#REF! *#REF! +#REF! *#REF!</f>
        <v>#REF!</v>
      </c>
      <c r="JJL40" s="167" t="e">
        <f>#REF!*#REF! +#REF! *#REF! +#REF! *#REF! +#REF! *#REF! +#REF! *#REF!</f>
        <v>#REF!</v>
      </c>
      <c r="JJM40" s="167" t="e">
        <f>#REF!*#REF! +#REF! *#REF! +#REF! *#REF! +#REF! *#REF! +#REF! *#REF!</f>
        <v>#REF!</v>
      </c>
      <c r="JJN40" s="167" t="e">
        <f>#REF!*#REF! +#REF! *#REF! +#REF! *#REF! +#REF! *#REF! +#REF! *#REF!</f>
        <v>#REF!</v>
      </c>
      <c r="JJO40" s="167" t="e">
        <f>#REF!*#REF! +#REF! *#REF! +#REF! *#REF! +#REF! *#REF! +#REF! *#REF!</f>
        <v>#REF!</v>
      </c>
      <c r="JJP40" s="167" t="e">
        <f>#REF!*#REF! +#REF! *#REF! +#REF! *#REF! +#REF! *#REF! +#REF! *#REF!</f>
        <v>#REF!</v>
      </c>
      <c r="JJQ40" s="167" t="e">
        <f>#REF!*#REF! +#REF! *#REF! +#REF! *#REF! +#REF! *#REF! +#REF! *#REF!</f>
        <v>#REF!</v>
      </c>
      <c r="JJR40" s="167" t="e">
        <f>#REF!*#REF! +#REF! *#REF! +#REF! *#REF! +#REF! *#REF! +#REF! *#REF!</f>
        <v>#REF!</v>
      </c>
      <c r="JJS40" s="167" t="e">
        <f>#REF!*#REF! +#REF! *#REF! +#REF! *#REF! +#REF! *#REF! +#REF! *#REF!</f>
        <v>#REF!</v>
      </c>
      <c r="JJT40" s="167" t="e">
        <f>#REF!*#REF! +#REF! *#REF! +#REF! *#REF! +#REF! *#REF! +#REF! *#REF!</f>
        <v>#REF!</v>
      </c>
      <c r="JJU40" s="167" t="e">
        <f>#REF!*#REF! +#REF! *#REF! +#REF! *#REF! +#REF! *#REF! +#REF! *#REF!</f>
        <v>#REF!</v>
      </c>
      <c r="JJV40" s="167" t="e">
        <f>#REF!*#REF! +#REF! *#REF! +#REF! *#REF! +#REF! *#REF! +#REF! *#REF!</f>
        <v>#REF!</v>
      </c>
      <c r="JJW40" s="167" t="e">
        <f>#REF!*#REF! +#REF! *#REF! +#REF! *#REF! +#REF! *#REF! +#REF! *#REF!</f>
        <v>#REF!</v>
      </c>
      <c r="JJX40" s="167" t="e">
        <f>#REF!*#REF! +#REF! *#REF! +#REF! *#REF! +#REF! *#REF! +#REF! *#REF!</f>
        <v>#REF!</v>
      </c>
      <c r="JJY40" s="167" t="e">
        <f>#REF!*#REF! +#REF! *#REF! +#REF! *#REF! +#REF! *#REF! +#REF! *#REF!</f>
        <v>#REF!</v>
      </c>
      <c r="JJZ40" s="167" t="e">
        <f>#REF!*#REF! +#REF! *#REF! +#REF! *#REF! +#REF! *#REF! +#REF! *#REF!</f>
        <v>#REF!</v>
      </c>
      <c r="JKA40" s="167" t="e">
        <f>#REF!*#REF! +#REF! *#REF! +#REF! *#REF! +#REF! *#REF! +#REF! *#REF!</f>
        <v>#REF!</v>
      </c>
      <c r="JKB40" s="167" t="e">
        <f>#REF!*#REF! +#REF! *#REF! +#REF! *#REF! +#REF! *#REF! +#REF! *#REF!</f>
        <v>#REF!</v>
      </c>
      <c r="JKC40" s="167" t="e">
        <f>#REF!*#REF! +#REF! *#REF! +#REF! *#REF! +#REF! *#REF! +#REF! *#REF!</f>
        <v>#REF!</v>
      </c>
      <c r="JKD40" s="167" t="e">
        <f>#REF!*#REF! +#REF! *#REF! +#REF! *#REF! +#REF! *#REF! +#REF! *#REF!</f>
        <v>#REF!</v>
      </c>
      <c r="JKE40" s="167" t="e">
        <f>#REF!*#REF! +#REF! *#REF! +#REF! *#REF! +#REF! *#REF! +#REF! *#REF!</f>
        <v>#REF!</v>
      </c>
      <c r="JKF40" s="167" t="e">
        <f>#REF!*#REF! +#REF! *#REF! +#REF! *#REF! +#REF! *#REF! +#REF! *#REF!</f>
        <v>#REF!</v>
      </c>
      <c r="JKG40" s="167" t="e">
        <f>#REF!*#REF! +#REF! *#REF! +#REF! *#REF! +#REF! *#REF! +#REF! *#REF!</f>
        <v>#REF!</v>
      </c>
      <c r="JKH40" s="167" t="e">
        <f>#REF!*#REF! +#REF! *#REF! +#REF! *#REF! +#REF! *#REF! +#REF! *#REF!</f>
        <v>#REF!</v>
      </c>
      <c r="JKI40" s="167" t="e">
        <f>#REF!*#REF! +#REF! *#REF! +#REF! *#REF! +#REF! *#REF! +#REF! *#REF!</f>
        <v>#REF!</v>
      </c>
      <c r="JKJ40" s="167" t="e">
        <f>#REF!*#REF! +#REF! *#REF! +#REF! *#REF! +#REF! *#REF! +#REF! *#REF!</f>
        <v>#REF!</v>
      </c>
      <c r="JKK40" s="167" t="e">
        <f>#REF!*#REF! +#REF! *#REF! +#REF! *#REF! +#REF! *#REF! +#REF! *#REF!</f>
        <v>#REF!</v>
      </c>
      <c r="JKL40" s="167" t="e">
        <f>#REF!*#REF! +#REF! *#REF! +#REF! *#REF! +#REF! *#REF! +#REF! *#REF!</f>
        <v>#REF!</v>
      </c>
      <c r="JKM40" s="167" t="e">
        <f>#REF!*#REF! +#REF! *#REF! +#REF! *#REF! +#REF! *#REF! +#REF! *#REF!</f>
        <v>#REF!</v>
      </c>
      <c r="JKN40" s="167" t="e">
        <f>#REF!*#REF! +#REF! *#REF! +#REF! *#REF! +#REF! *#REF! +#REF! *#REF!</f>
        <v>#REF!</v>
      </c>
      <c r="JKO40" s="167" t="e">
        <f>#REF!*#REF! +#REF! *#REF! +#REF! *#REF! +#REF! *#REF! +#REF! *#REF!</f>
        <v>#REF!</v>
      </c>
      <c r="JKP40" s="167" t="e">
        <f>#REF!*#REF! +#REF! *#REF! +#REF! *#REF! +#REF! *#REF! +#REF! *#REF!</f>
        <v>#REF!</v>
      </c>
      <c r="JKQ40" s="167" t="e">
        <f>#REF!*#REF! +#REF! *#REF! +#REF! *#REF! +#REF! *#REF! +#REF! *#REF!</f>
        <v>#REF!</v>
      </c>
      <c r="JKR40" s="167" t="e">
        <f>#REF!*#REF! +#REF! *#REF! +#REF! *#REF! +#REF! *#REF! +#REF! *#REF!</f>
        <v>#REF!</v>
      </c>
      <c r="JKS40" s="167" t="e">
        <f>#REF!*#REF! +#REF! *#REF! +#REF! *#REF! +#REF! *#REF! +#REF! *#REF!</f>
        <v>#REF!</v>
      </c>
      <c r="JKT40" s="167" t="e">
        <f>#REF!*#REF! +#REF! *#REF! +#REF! *#REF! +#REF! *#REF! +#REF! *#REF!</f>
        <v>#REF!</v>
      </c>
      <c r="JKU40" s="167" t="e">
        <f>#REF!*#REF! +#REF! *#REF! +#REF! *#REF! +#REF! *#REF! +#REF! *#REF!</f>
        <v>#REF!</v>
      </c>
      <c r="JKV40" s="167" t="e">
        <f>#REF!*#REF! +#REF! *#REF! +#REF! *#REF! +#REF! *#REF! +#REF! *#REF!</f>
        <v>#REF!</v>
      </c>
      <c r="JKW40" s="167" t="e">
        <f>#REF!*#REF! +#REF! *#REF! +#REF! *#REF! +#REF! *#REF! +#REF! *#REF!</f>
        <v>#REF!</v>
      </c>
      <c r="JKX40" s="167" t="e">
        <f>#REF!*#REF! +#REF! *#REF! +#REF! *#REF! +#REF! *#REF! +#REF! *#REF!</f>
        <v>#REF!</v>
      </c>
      <c r="JKY40" s="167" t="e">
        <f>#REF!*#REF! +#REF! *#REF! +#REF! *#REF! +#REF! *#REF! +#REF! *#REF!</f>
        <v>#REF!</v>
      </c>
      <c r="JKZ40" s="167" t="e">
        <f>#REF!*#REF! +#REF! *#REF! +#REF! *#REF! +#REF! *#REF! +#REF! *#REF!</f>
        <v>#REF!</v>
      </c>
      <c r="JLA40" s="167" t="e">
        <f>#REF!*#REF! +#REF! *#REF! +#REF! *#REF! +#REF! *#REF! +#REF! *#REF!</f>
        <v>#REF!</v>
      </c>
      <c r="JLB40" s="167" t="e">
        <f>#REF!*#REF! +#REF! *#REF! +#REF! *#REF! +#REF! *#REF! +#REF! *#REF!</f>
        <v>#REF!</v>
      </c>
      <c r="JLC40" s="167" t="e">
        <f>#REF!*#REF! +#REF! *#REF! +#REF! *#REF! +#REF! *#REF! +#REF! *#REF!</f>
        <v>#REF!</v>
      </c>
      <c r="JLD40" s="167" t="e">
        <f>#REF!*#REF! +#REF! *#REF! +#REF! *#REF! +#REF! *#REF! +#REF! *#REF!</f>
        <v>#REF!</v>
      </c>
      <c r="JLE40" s="167" t="e">
        <f>#REF!*#REF! +#REF! *#REF! +#REF! *#REF! +#REF! *#REF! +#REF! *#REF!</f>
        <v>#REF!</v>
      </c>
      <c r="JLF40" s="167" t="e">
        <f>#REF!*#REF! +#REF! *#REF! +#REF! *#REF! +#REF! *#REF! +#REF! *#REF!</f>
        <v>#REF!</v>
      </c>
      <c r="JLG40" s="167" t="e">
        <f>#REF!*#REF! +#REF! *#REF! +#REF! *#REF! +#REF! *#REF! +#REF! *#REF!</f>
        <v>#REF!</v>
      </c>
      <c r="JLH40" s="167" t="e">
        <f>#REF!*#REF! +#REF! *#REF! +#REF! *#REF! +#REF! *#REF! +#REF! *#REF!</f>
        <v>#REF!</v>
      </c>
      <c r="JLI40" s="167" t="e">
        <f>#REF!*#REF! +#REF! *#REF! +#REF! *#REF! +#REF! *#REF! +#REF! *#REF!</f>
        <v>#REF!</v>
      </c>
      <c r="JLJ40" s="167" t="e">
        <f>#REF!*#REF! +#REF! *#REF! +#REF! *#REF! +#REF! *#REF! +#REF! *#REF!</f>
        <v>#REF!</v>
      </c>
      <c r="JLK40" s="167" t="e">
        <f>#REF!*#REF! +#REF! *#REF! +#REF! *#REF! +#REF! *#REF! +#REF! *#REF!</f>
        <v>#REF!</v>
      </c>
      <c r="JLL40" s="167" t="e">
        <f>#REF!*#REF! +#REF! *#REF! +#REF! *#REF! +#REF! *#REF! +#REF! *#REF!</f>
        <v>#REF!</v>
      </c>
      <c r="JLM40" s="167" t="e">
        <f>#REF!*#REF! +#REF! *#REF! +#REF! *#REF! +#REF! *#REF! +#REF! *#REF!</f>
        <v>#REF!</v>
      </c>
      <c r="JLN40" s="167" t="e">
        <f>#REF!*#REF! +#REF! *#REF! +#REF! *#REF! +#REF! *#REF! +#REF! *#REF!</f>
        <v>#REF!</v>
      </c>
      <c r="JLO40" s="167" t="e">
        <f>#REF!*#REF! +#REF! *#REF! +#REF! *#REF! +#REF! *#REF! +#REF! *#REF!</f>
        <v>#REF!</v>
      </c>
      <c r="JLP40" s="167" t="e">
        <f>#REF!*#REF! +#REF! *#REF! +#REF! *#REF! +#REF! *#REF! +#REF! *#REF!</f>
        <v>#REF!</v>
      </c>
      <c r="JLQ40" s="167" t="e">
        <f>#REF!*#REF! +#REF! *#REF! +#REF! *#REF! +#REF! *#REF! +#REF! *#REF!</f>
        <v>#REF!</v>
      </c>
      <c r="JLR40" s="167" t="e">
        <f>#REF!*#REF! +#REF! *#REF! +#REF! *#REF! +#REF! *#REF! +#REF! *#REF!</f>
        <v>#REF!</v>
      </c>
      <c r="JLS40" s="167" t="e">
        <f>#REF!*#REF! +#REF! *#REF! +#REF! *#REF! +#REF! *#REF! +#REF! *#REF!</f>
        <v>#REF!</v>
      </c>
      <c r="JLT40" s="167" t="e">
        <f>#REF!*#REF! +#REF! *#REF! +#REF! *#REF! +#REF! *#REF! +#REF! *#REF!</f>
        <v>#REF!</v>
      </c>
      <c r="JLU40" s="167" t="e">
        <f>#REF!*#REF! +#REF! *#REF! +#REF! *#REF! +#REF! *#REF! +#REF! *#REF!</f>
        <v>#REF!</v>
      </c>
      <c r="JLV40" s="167" t="e">
        <f>#REF!*#REF! +#REF! *#REF! +#REF! *#REF! +#REF! *#REF! +#REF! *#REF!</f>
        <v>#REF!</v>
      </c>
      <c r="JLW40" s="167" t="e">
        <f>#REF!*#REF! +#REF! *#REF! +#REF! *#REF! +#REF! *#REF! +#REF! *#REF!</f>
        <v>#REF!</v>
      </c>
      <c r="JLX40" s="167" t="e">
        <f>#REF!*#REF! +#REF! *#REF! +#REF! *#REF! +#REF! *#REF! +#REF! *#REF!</f>
        <v>#REF!</v>
      </c>
      <c r="JLY40" s="167" t="e">
        <f>#REF!*#REF! +#REF! *#REF! +#REF! *#REF! +#REF! *#REF! +#REF! *#REF!</f>
        <v>#REF!</v>
      </c>
      <c r="JLZ40" s="167" t="e">
        <f>#REF!*#REF! +#REF! *#REF! +#REF! *#REF! +#REF! *#REF! +#REF! *#REF!</f>
        <v>#REF!</v>
      </c>
      <c r="JMA40" s="167" t="e">
        <f>#REF!*#REF! +#REF! *#REF! +#REF! *#REF! +#REF! *#REF! +#REF! *#REF!</f>
        <v>#REF!</v>
      </c>
      <c r="JMB40" s="167" t="e">
        <f>#REF!*#REF! +#REF! *#REF! +#REF! *#REF! +#REF! *#REF! +#REF! *#REF!</f>
        <v>#REF!</v>
      </c>
      <c r="JMC40" s="167" t="e">
        <f>#REF!*#REF! +#REF! *#REF! +#REF! *#REF! +#REF! *#REF! +#REF! *#REF!</f>
        <v>#REF!</v>
      </c>
      <c r="JMD40" s="167" t="e">
        <f>#REF!*#REF! +#REF! *#REF! +#REF! *#REF! +#REF! *#REF! +#REF! *#REF!</f>
        <v>#REF!</v>
      </c>
      <c r="JME40" s="167" t="e">
        <f>#REF!*#REF! +#REF! *#REF! +#REF! *#REF! +#REF! *#REF! +#REF! *#REF!</f>
        <v>#REF!</v>
      </c>
      <c r="JMF40" s="167" t="e">
        <f>#REF!*#REF! +#REF! *#REF! +#REF! *#REF! +#REF! *#REF! +#REF! *#REF!</f>
        <v>#REF!</v>
      </c>
      <c r="JMG40" s="167" t="e">
        <f>#REF!*#REF! +#REF! *#REF! +#REF! *#REF! +#REF! *#REF! +#REF! *#REF!</f>
        <v>#REF!</v>
      </c>
      <c r="JMH40" s="167" t="e">
        <f>#REF!*#REF! +#REF! *#REF! +#REF! *#REF! +#REF! *#REF! +#REF! *#REF!</f>
        <v>#REF!</v>
      </c>
      <c r="JMI40" s="167" t="e">
        <f>#REF!*#REF! +#REF! *#REF! +#REF! *#REF! +#REF! *#REF! +#REF! *#REF!</f>
        <v>#REF!</v>
      </c>
      <c r="JMJ40" s="167" t="e">
        <f>#REF!*#REF! +#REF! *#REF! +#REF! *#REF! +#REF! *#REF! +#REF! *#REF!</f>
        <v>#REF!</v>
      </c>
      <c r="JMK40" s="167" t="e">
        <f>#REF!*#REF! +#REF! *#REF! +#REF! *#REF! +#REF! *#REF! +#REF! *#REF!</f>
        <v>#REF!</v>
      </c>
      <c r="JML40" s="167" t="e">
        <f>#REF!*#REF! +#REF! *#REF! +#REF! *#REF! +#REF! *#REF! +#REF! *#REF!</f>
        <v>#REF!</v>
      </c>
      <c r="JMM40" s="167" t="e">
        <f>#REF!*#REF! +#REF! *#REF! +#REF! *#REF! +#REF! *#REF! +#REF! *#REF!</f>
        <v>#REF!</v>
      </c>
      <c r="JMN40" s="167" t="e">
        <f>#REF!*#REF! +#REF! *#REF! +#REF! *#REF! +#REF! *#REF! +#REF! *#REF!</f>
        <v>#REF!</v>
      </c>
      <c r="JMO40" s="167" t="e">
        <f>#REF!*#REF! +#REF! *#REF! +#REF! *#REF! +#REF! *#REF! +#REF! *#REF!</f>
        <v>#REF!</v>
      </c>
      <c r="JMP40" s="167" t="e">
        <f>#REF!*#REF! +#REF! *#REF! +#REF! *#REF! +#REF! *#REF! +#REF! *#REF!</f>
        <v>#REF!</v>
      </c>
      <c r="JMQ40" s="167" t="e">
        <f>#REF!*#REF! +#REF! *#REF! +#REF! *#REF! +#REF! *#REF! +#REF! *#REF!</f>
        <v>#REF!</v>
      </c>
      <c r="JMR40" s="167" t="e">
        <f>#REF!*#REF! +#REF! *#REF! +#REF! *#REF! +#REF! *#REF! +#REF! *#REF!</f>
        <v>#REF!</v>
      </c>
      <c r="JMS40" s="167" t="e">
        <f>#REF!*#REF! +#REF! *#REF! +#REF! *#REF! +#REF! *#REF! +#REF! *#REF!</f>
        <v>#REF!</v>
      </c>
      <c r="JMT40" s="167" t="e">
        <f>#REF!*#REF! +#REF! *#REF! +#REF! *#REF! +#REF! *#REF! +#REF! *#REF!</f>
        <v>#REF!</v>
      </c>
      <c r="JMU40" s="167" t="e">
        <f>#REF!*#REF! +#REF! *#REF! +#REF! *#REF! +#REF! *#REF! +#REF! *#REF!</f>
        <v>#REF!</v>
      </c>
      <c r="JMV40" s="167" t="e">
        <f>#REF!*#REF! +#REF! *#REF! +#REF! *#REF! +#REF! *#REF! +#REF! *#REF!</f>
        <v>#REF!</v>
      </c>
      <c r="JMW40" s="167" t="e">
        <f>#REF!*#REF! +#REF! *#REF! +#REF! *#REF! +#REF! *#REF! +#REF! *#REF!</f>
        <v>#REF!</v>
      </c>
      <c r="JMX40" s="167" t="e">
        <f>#REF!*#REF! +#REF! *#REF! +#REF! *#REF! +#REF! *#REF! +#REF! *#REF!</f>
        <v>#REF!</v>
      </c>
      <c r="JMY40" s="167" t="e">
        <f>#REF!*#REF! +#REF! *#REF! +#REF! *#REF! +#REF! *#REF! +#REF! *#REF!</f>
        <v>#REF!</v>
      </c>
      <c r="JMZ40" s="167" t="e">
        <f>#REF!*#REF! +#REF! *#REF! +#REF! *#REF! +#REF! *#REF! +#REF! *#REF!</f>
        <v>#REF!</v>
      </c>
      <c r="JNA40" s="167" t="e">
        <f>#REF!*#REF! +#REF! *#REF! +#REF! *#REF! +#REF! *#REF! +#REF! *#REF!</f>
        <v>#REF!</v>
      </c>
      <c r="JNB40" s="167" t="e">
        <f>#REF!*#REF! +#REF! *#REF! +#REF! *#REF! +#REF! *#REF! +#REF! *#REF!</f>
        <v>#REF!</v>
      </c>
      <c r="JNC40" s="167" t="e">
        <f>#REF!*#REF! +#REF! *#REF! +#REF! *#REF! +#REF! *#REF! +#REF! *#REF!</f>
        <v>#REF!</v>
      </c>
      <c r="JND40" s="167" t="e">
        <f>#REF!*#REF! +#REF! *#REF! +#REF! *#REF! +#REF! *#REF! +#REF! *#REF!</f>
        <v>#REF!</v>
      </c>
      <c r="JNE40" s="167" t="e">
        <f>#REF!*#REF! +#REF! *#REF! +#REF! *#REF! +#REF! *#REF! +#REF! *#REF!</f>
        <v>#REF!</v>
      </c>
      <c r="JNF40" s="167" t="e">
        <f>#REF!*#REF! +#REF! *#REF! +#REF! *#REF! +#REF! *#REF! +#REF! *#REF!</f>
        <v>#REF!</v>
      </c>
      <c r="JNG40" s="167" t="e">
        <f>#REF!*#REF! +#REF! *#REF! +#REF! *#REF! +#REF! *#REF! +#REF! *#REF!</f>
        <v>#REF!</v>
      </c>
      <c r="JNH40" s="167" t="e">
        <f>#REF!*#REF! +#REF! *#REF! +#REF! *#REF! +#REF! *#REF! +#REF! *#REF!</f>
        <v>#REF!</v>
      </c>
      <c r="JNI40" s="167" t="e">
        <f>#REF!*#REF! +#REF! *#REF! +#REF! *#REF! +#REF! *#REF! +#REF! *#REF!</f>
        <v>#REF!</v>
      </c>
      <c r="JNJ40" s="167" t="e">
        <f>#REF!*#REF! +#REF! *#REF! +#REF! *#REF! +#REF! *#REF! +#REF! *#REF!</f>
        <v>#REF!</v>
      </c>
      <c r="JNK40" s="167" t="e">
        <f>#REF!*#REF! +#REF! *#REF! +#REF! *#REF! +#REF! *#REF! +#REF! *#REF!</f>
        <v>#REF!</v>
      </c>
      <c r="JNL40" s="167" t="e">
        <f>#REF!*#REF! +#REF! *#REF! +#REF! *#REF! +#REF! *#REF! +#REF! *#REF!</f>
        <v>#REF!</v>
      </c>
      <c r="JNM40" s="167" t="e">
        <f>#REF!*#REF! +#REF! *#REF! +#REF! *#REF! +#REF! *#REF! +#REF! *#REF!</f>
        <v>#REF!</v>
      </c>
      <c r="JNN40" s="167" t="e">
        <f>#REF!*#REF! +#REF! *#REF! +#REF! *#REF! +#REF! *#REF! +#REF! *#REF!</f>
        <v>#REF!</v>
      </c>
      <c r="JNO40" s="167" t="e">
        <f>#REF!*#REF! +#REF! *#REF! +#REF! *#REF! +#REF! *#REF! +#REF! *#REF!</f>
        <v>#REF!</v>
      </c>
      <c r="JNP40" s="167" t="e">
        <f>#REF!*#REF! +#REF! *#REF! +#REF! *#REF! +#REF! *#REF! +#REF! *#REF!</f>
        <v>#REF!</v>
      </c>
      <c r="JNQ40" s="167" t="e">
        <f>#REF!*#REF! +#REF! *#REF! +#REF! *#REF! +#REF! *#REF! +#REF! *#REF!</f>
        <v>#REF!</v>
      </c>
      <c r="JNR40" s="167" t="e">
        <f>#REF!*#REF! +#REF! *#REF! +#REF! *#REF! +#REF! *#REF! +#REF! *#REF!</f>
        <v>#REF!</v>
      </c>
      <c r="JNS40" s="167" t="e">
        <f>#REF!*#REF! +#REF! *#REF! +#REF! *#REF! +#REF! *#REF! +#REF! *#REF!</f>
        <v>#REF!</v>
      </c>
      <c r="JNT40" s="167" t="e">
        <f>#REF!*#REF! +#REF! *#REF! +#REF! *#REF! +#REF! *#REF! +#REF! *#REF!</f>
        <v>#REF!</v>
      </c>
      <c r="JNU40" s="167" t="e">
        <f>#REF!*#REF! +#REF! *#REF! +#REF! *#REF! +#REF! *#REF! +#REF! *#REF!</f>
        <v>#REF!</v>
      </c>
      <c r="JNV40" s="167" t="e">
        <f>#REF!*#REF! +#REF! *#REF! +#REF! *#REF! +#REF! *#REF! +#REF! *#REF!</f>
        <v>#REF!</v>
      </c>
      <c r="JNW40" s="167" t="e">
        <f>#REF!*#REF! +#REF! *#REF! +#REF! *#REF! +#REF! *#REF! +#REF! *#REF!</f>
        <v>#REF!</v>
      </c>
      <c r="JNX40" s="167" t="e">
        <f>#REF!*#REF! +#REF! *#REF! +#REF! *#REF! +#REF! *#REF! +#REF! *#REF!</f>
        <v>#REF!</v>
      </c>
      <c r="JNY40" s="167" t="e">
        <f>#REF!*#REF! +#REF! *#REF! +#REF! *#REF! +#REF! *#REF! +#REF! *#REF!</f>
        <v>#REF!</v>
      </c>
      <c r="JNZ40" s="167" t="e">
        <f>#REF!*#REF! +#REF! *#REF! +#REF! *#REF! +#REF! *#REF! +#REF! *#REF!</f>
        <v>#REF!</v>
      </c>
      <c r="JOA40" s="167" t="e">
        <f>#REF!*#REF! +#REF! *#REF! +#REF! *#REF! +#REF! *#REF! +#REF! *#REF!</f>
        <v>#REF!</v>
      </c>
      <c r="JOB40" s="167" t="e">
        <f>#REF!*#REF! +#REF! *#REF! +#REF! *#REF! +#REF! *#REF! +#REF! *#REF!</f>
        <v>#REF!</v>
      </c>
      <c r="JOC40" s="167" t="e">
        <f>#REF!*#REF! +#REF! *#REF! +#REF! *#REF! +#REF! *#REF! +#REF! *#REF!</f>
        <v>#REF!</v>
      </c>
      <c r="JOD40" s="167" t="e">
        <f>#REF!*#REF! +#REF! *#REF! +#REF! *#REF! +#REF! *#REF! +#REF! *#REF!</f>
        <v>#REF!</v>
      </c>
      <c r="JOE40" s="167" t="e">
        <f>#REF!*#REF! +#REF! *#REF! +#REF! *#REF! +#REF! *#REF! +#REF! *#REF!</f>
        <v>#REF!</v>
      </c>
      <c r="JOF40" s="167" t="e">
        <f>#REF!*#REF! +#REF! *#REF! +#REF! *#REF! +#REF! *#REF! +#REF! *#REF!</f>
        <v>#REF!</v>
      </c>
      <c r="JOG40" s="167" t="e">
        <f>#REF!*#REF! +#REF! *#REF! +#REF! *#REF! +#REF! *#REF! +#REF! *#REF!</f>
        <v>#REF!</v>
      </c>
      <c r="JOH40" s="167" t="e">
        <f>#REF!*#REF! +#REF! *#REF! +#REF! *#REF! +#REF! *#REF! +#REF! *#REF!</f>
        <v>#REF!</v>
      </c>
      <c r="JOI40" s="167" t="e">
        <f>#REF!*#REF! +#REF! *#REF! +#REF! *#REF! +#REF! *#REF! +#REF! *#REF!</f>
        <v>#REF!</v>
      </c>
      <c r="JOJ40" s="167" t="e">
        <f>#REF!*#REF! +#REF! *#REF! +#REF! *#REF! +#REF! *#REF! +#REF! *#REF!</f>
        <v>#REF!</v>
      </c>
      <c r="JOK40" s="167" t="e">
        <f>#REF!*#REF! +#REF! *#REF! +#REF! *#REF! +#REF! *#REF! +#REF! *#REF!</f>
        <v>#REF!</v>
      </c>
      <c r="JOL40" s="167" t="e">
        <f>#REF!*#REF! +#REF! *#REF! +#REF! *#REF! +#REF! *#REF! +#REF! *#REF!</f>
        <v>#REF!</v>
      </c>
      <c r="JOM40" s="167" t="e">
        <f>#REF!*#REF! +#REF! *#REF! +#REF! *#REF! +#REF! *#REF! +#REF! *#REF!</f>
        <v>#REF!</v>
      </c>
      <c r="JON40" s="167" t="e">
        <f>#REF!*#REF! +#REF! *#REF! +#REF! *#REF! +#REF! *#REF! +#REF! *#REF!</f>
        <v>#REF!</v>
      </c>
      <c r="JOO40" s="167" t="e">
        <f>#REF!*#REF! +#REF! *#REF! +#REF! *#REF! +#REF! *#REF! +#REF! *#REF!</f>
        <v>#REF!</v>
      </c>
      <c r="JOP40" s="167" t="e">
        <f>#REF!*#REF! +#REF! *#REF! +#REF! *#REF! +#REF! *#REF! +#REF! *#REF!</f>
        <v>#REF!</v>
      </c>
      <c r="JOQ40" s="167" t="e">
        <f>#REF!*#REF! +#REF! *#REF! +#REF! *#REF! +#REF! *#REF! +#REF! *#REF!</f>
        <v>#REF!</v>
      </c>
      <c r="JOR40" s="167" t="e">
        <f>#REF!*#REF! +#REF! *#REF! +#REF! *#REF! +#REF! *#REF! +#REF! *#REF!</f>
        <v>#REF!</v>
      </c>
      <c r="JOS40" s="167" t="e">
        <f>#REF!*#REF! +#REF! *#REF! +#REF! *#REF! +#REF! *#REF! +#REF! *#REF!</f>
        <v>#REF!</v>
      </c>
      <c r="JOT40" s="167" t="e">
        <f>#REF!*#REF! +#REF! *#REF! +#REF! *#REF! +#REF! *#REF! +#REF! *#REF!</f>
        <v>#REF!</v>
      </c>
      <c r="JOU40" s="167" t="e">
        <f>#REF!*#REF! +#REF! *#REF! +#REF! *#REF! +#REF! *#REF! +#REF! *#REF!</f>
        <v>#REF!</v>
      </c>
      <c r="JOV40" s="167" t="e">
        <f>#REF!*#REF! +#REF! *#REF! +#REF! *#REF! +#REF! *#REF! +#REF! *#REF!</f>
        <v>#REF!</v>
      </c>
      <c r="JOW40" s="167" t="e">
        <f>#REF!*#REF! +#REF! *#REF! +#REF! *#REF! +#REF! *#REF! +#REF! *#REF!</f>
        <v>#REF!</v>
      </c>
      <c r="JOX40" s="167" t="e">
        <f>#REF!*#REF! +#REF! *#REF! +#REF! *#REF! +#REF! *#REF! +#REF! *#REF!</f>
        <v>#REF!</v>
      </c>
      <c r="JOY40" s="167" t="e">
        <f>#REF!*#REF! +#REF! *#REF! +#REF! *#REF! +#REF! *#REF! +#REF! *#REF!</f>
        <v>#REF!</v>
      </c>
      <c r="JOZ40" s="167" t="e">
        <f>#REF!*#REF! +#REF! *#REF! +#REF! *#REF! +#REF! *#REF! +#REF! *#REF!</f>
        <v>#REF!</v>
      </c>
      <c r="JPA40" s="167" t="e">
        <f>#REF!*#REF! +#REF! *#REF! +#REF! *#REF! +#REF! *#REF! +#REF! *#REF!</f>
        <v>#REF!</v>
      </c>
      <c r="JPB40" s="167" t="e">
        <f>#REF!*#REF! +#REF! *#REF! +#REF! *#REF! +#REF! *#REF! +#REF! *#REF!</f>
        <v>#REF!</v>
      </c>
      <c r="JPC40" s="167" t="e">
        <f>#REF!*#REF! +#REF! *#REF! +#REF! *#REF! +#REF! *#REF! +#REF! *#REF!</f>
        <v>#REF!</v>
      </c>
      <c r="JPD40" s="167" t="e">
        <f>#REF!*#REF! +#REF! *#REF! +#REF! *#REF! +#REF! *#REF! +#REF! *#REF!</f>
        <v>#REF!</v>
      </c>
      <c r="JPE40" s="167" t="e">
        <f>#REF!*#REF! +#REF! *#REF! +#REF! *#REF! +#REF! *#REF! +#REF! *#REF!</f>
        <v>#REF!</v>
      </c>
      <c r="JPF40" s="167" t="e">
        <f>#REF!*#REF! +#REF! *#REF! +#REF! *#REF! +#REF! *#REF! +#REF! *#REF!</f>
        <v>#REF!</v>
      </c>
      <c r="JPG40" s="167" t="e">
        <f>#REF!*#REF! +#REF! *#REF! +#REF! *#REF! +#REF! *#REF! +#REF! *#REF!</f>
        <v>#REF!</v>
      </c>
      <c r="JPH40" s="167" t="e">
        <f>#REF!*#REF! +#REF! *#REF! +#REF! *#REF! +#REF! *#REF! +#REF! *#REF!</f>
        <v>#REF!</v>
      </c>
      <c r="JPI40" s="167" t="e">
        <f>#REF!*#REF! +#REF! *#REF! +#REF! *#REF! +#REF! *#REF! +#REF! *#REF!</f>
        <v>#REF!</v>
      </c>
      <c r="JPJ40" s="167" t="e">
        <f>#REF!*#REF! +#REF! *#REF! +#REF! *#REF! +#REF! *#REF! +#REF! *#REF!</f>
        <v>#REF!</v>
      </c>
      <c r="JPK40" s="167" t="e">
        <f>#REF!*#REF! +#REF! *#REF! +#REF! *#REF! +#REF! *#REF! +#REF! *#REF!</f>
        <v>#REF!</v>
      </c>
      <c r="JPL40" s="167" t="e">
        <f>#REF!*#REF! +#REF! *#REF! +#REF! *#REF! +#REF! *#REF! +#REF! *#REF!</f>
        <v>#REF!</v>
      </c>
      <c r="JPM40" s="167" t="e">
        <f>#REF!*#REF! +#REF! *#REF! +#REF! *#REF! +#REF! *#REF! +#REF! *#REF!</f>
        <v>#REF!</v>
      </c>
      <c r="JPN40" s="167" t="e">
        <f>#REF!*#REF! +#REF! *#REF! +#REF! *#REF! +#REF! *#REF! +#REF! *#REF!</f>
        <v>#REF!</v>
      </c>
      <c r="JPO40" s="167" t="e">
        <f>#REF!*#REF! +#REF! *#REF! +#REF! *#REF! +#REF! *#REF! +#REF! *#REF!</f>
        <v>#REF!</v>
      </c>
      <c r="JPP40" s="167" t="e">
        <f>#REF!*#REF! +#REF! *#REF! +#REF! *#REF! +#REF! *#REF! +#REF! *#REF!</f>
        <v>#REF!</v>
      </c>
      <c r="JPQ40" s="167" t="e">
        <f>#REF!*#REF! +#REF! *#REF! +#REF! *#REF! +#REF! *#REF! +#REF! *#REF!</f>
        <v>#REF!</v>
      </c>
      <c r="JPR40" s="167" t="e">
        <f>#REF!*#REF! +#REF! *#REF! +#REF! *#REF! +#REF! *#REF! +#REF! *#REF!</f>
        <v>#REF!</v>
      </c>
      <c r="JPS40" s="167" t="e">
        <f>#REF!*#REF! +#REF! *#REF! +#REF! *#REF! +#REF! *#REF! +#REF! *#REF!</f>
        <v>#REF!</v>
      </c>
      <c r="JPT40" s="167" t="e">
        <f>#REF!*#REF! +#REF! *#REF! +#REF! *#REF! +#REF! *#REF! +#REF! *#REF!</f>
        <v>#REF!</v>
      </c>
      <c r="JPU40" s="167" t="e">
        <f>#REF!*#REF! +#REF! *#REF! +#REF! *#REF! +#REF! *#REF! +#REF! *#REF!</f>
        <v>#REF!</v>
      </c>
      <c r="JPV40" s="167" t="e">
        <f>#REF!*#REF! +#REF! *#REF! +#REF! *#REF! +#REF! *#REF! +#REF! *#REF!</f>
        <v>#REF!</v>
      </c>
      <c r="JPW40" s="167" t="e">
        <f>#REF!*#REF! +#REF! *#REF! +#REF! *#REF! +#REF! *#REF! +#REF! *#REF!</f>
        <v>#REF!</v>
      </c>
      <c r="JPX40" s="167" t="e">
        <f>#REF!*#REF! +#REF! *#REF! +#REF! *#REF! +#REF! *#REF! +#REF! *#REF!</f>
        <v>#REF!</v>
      </c>
      <c r="JPY40" s="167" t="e">
        <f>#REF!*#REF! +#REF! *#REF! +#REF! *#REF! +#REF! *#REF! +#REF! *#REF!</f>
        <v>#REF!</v>
      </c>
      <c r="JPZ40" s="167" t="e">
        <f>#REF!*#REF! +#REF! *#REF! +#REF! *#REF! +#REF! *#REF! +#REF! *#REF!</f>
        <v>#REF!</v>
      </c>
      <c r="JQA40" s="167" t="e">
        <f>#REF!*#REF! +#REF! *#REF! +#REF! *#REF! +#REF! *#REF! +#REF! *#REF!</f>
        <v>#REF!</v>
      </c>
      <c r="JQB40" s="167" t="e">
        <f>#REF!*#REF! +#REF! *#REF! +#REF! *#REF! +#REF! *#REF! +#REF! *#REF!</f>
        <v>#REF!</v>
      </c>
      <c r="JQC40" s="167" t="e">
        <f>#REF!*#REF! +#REF! *#REF! +#REF! *#REF! +#REF! *#REF! +#REF! *#REF!</f>
        <v>#REF!</v>
      </c>
      <c r="JQD40" s="167" t="e">
        <f>#REF!*#REF! +#REF! *#REF! +#REF! *#REF! +#REF! *#REF! +#REF! *#REF!</f>
        <v>#REF!</v>
      </c>
      <c r="JQE40" s="167" t="e">
        <f>#REF!*#REF! +#REF! *#REF! +#REF! *#REF! +#REF! *#REF! +#REF! *#REF!</f>
        <v>#REF!</v>
      </c>
      <c r="JQF40" s="167" t="e">
        <f>#REF!*#REF! +#REF! *#REF! +#REF! *#REF! +#REF! *#REF! +#REF! *#REF!</f>
        <v>#REF!</v>
      </c>
      <c r="JQG40" s="167" t="e">
        <f>#REF!*#REF! +#REF! *#REF! +#REF! *#REF! +#REF! *#REF! +#REF! *#REF!</f>
        <v>#REF!</v>
      </c>
      <c r="JQH40" s="167" t="e">
        <f>#REF!*#REF! +#REF! *#REF! +#REF! *#REF! +#REF! *#REF! +#REF! *#REF!</f>
        <v>#REF!</v>
      </c>
      <c r="JQI40" s="167" t="e">
        <f>#REF!*#REF! +#REF! *#REF! +#REF! *#REF! +#REF! *#REF! +#REF! *#REF!</f>
        <v>#REF!</v>
      </c>
      <c r="JQJ40" s="167" t="e">
        <f>#REF!*#REF! +#REF! *#REF! +#REF! *#REF! +#REF! *#REF! +#REF! *#REF!</f>
        <v>#REF!</v>
      </c>
      <c r="JQK40" s="167" t="e">
        <f>#REF!*#REF! +#REF! *#REF! +#REF! *#REF! +#REF! *#REF! +#REF! *#REF!</f>
        <v>#REF!</v>
      </c>
      <c r="JQL40" s="167" t="e">
        <f>#REF!*#REF! +#REF! *#REF! +#REF! *#REF! +#REF! *#REF! +#REF! *#REF!</f>
        <v>#REF!</v>
      </c>
      <c r="JQM40" s="167" t="e">
        <f>#REF!*#REF! +#REF! *#REF! +#REF! *#REF! +#REF! *#REF! +#REF! *#REF!</f>
        <v>#REF!</v>
      </c>
      <c r="JQN40" s="167" t="e">
        <f>#REF!*#REF! +#REF! *#REF! +#REF! *#REF! +#REF! *#REF! +#REF! *#REF!</f>
        <v>#REF!</v>
      </c>
      <c r="JQO40" s="167" t="e">
        <f>#REF!*#REF! +#REF! *#REF! +#REF! *#REF! +#REF! *#REF! +#REF! *#REF!</f>
        <v>#REF!</v>
      </c>
      <c r="JQP40" s="167" t="e">
        <f>#REF!*#REF! +#REF! *#REF! +#REF! *#REF! +#REF! *#REF! +#REF! *#REF!</f>
        <v>#REF!</v>
      </c>
      <c r="JQQ40" s="167" t="e">
        <f>#REF!*#REF! +#REF! *#REF! +#REF! *#REF! +#REF! *#REF! +#REF! *#REF!</f>
        <v>#REF!</v>
      </c>
      <c r="JQR40" s="167" t="e">
        <f>#REF!*#REF! +#REF! *#REF! +#REF! *#REF! +#REF! *#REF! +#REF! *#REF!</f>
        <v>#REF!</v>
      </c>
      <c r="JQS40" s="167" t="e">
        <f>#REF!*#REF! +#REF! *#REF! +#REF! *#REF! +#REF! *#REF! +#REF! *#REF!</f>
        <v>#REF!</v>
      </c>
      <c r="JQT40" s="167" t="e">
        <f>#REF!*#REF! +#REF! *#REF! +#REF! *#REF! +#REF! *#REF! +#REF! *#REF!</f>
        <v>#REF!</v>
      </c>
      <c r="JQU40" s="167" t="e">
        <f>#REF!*#REF! +#REF! *#REF! +#REF! *#REF! +#REF! *#REF! +#REF! *#REF!</f>
        <v>#REF!</v>
      </c>
      <c r="JQV40" s="167" t="e">
        <f>#REF!*#REF! +#REF! *#REF! +#REF! *#REF! +#REF! *#REF! +#REF! *#REF!</f>
        <v>#REF!</v>
      </c>
      <c r="JQW40" s="167" t="e">
        <f>#REF!*#REF! +#REF! *#REF! +#REF! *#REF! +#REF! *#REF! +#REF! *#REF!</f>
        <v>#REF!</v>
      </c>
      <c r="JQX40" s="167" t="e">
        <f>#REF!*#REF! +#REF! *#REF! +#REF! *#REF! +#REF! *#REF! +#REF! *#REF!</f>
        <v>#REF!</v>
      </c>
      <c r="JQY40" s="167" t="e">
        <f>#REF!*#REF! +#REF! *#REF! +#REF! *#REF! +#REF! *#REF! +#REF! *#REF!</f>
        <v>#REF!</v>
      </c>
      <c r="JQZ40" s="167" t="e">
        <f>#REF!*#REF! +#REF! *#REF! +#REF! *#REF! +#REF! *#REF! +#REF! *#REF!</f>
        <v>#REF!</v>
      </c>
      <c r="JRA40" s="167" t="e">
        <f>#REF!*#REF! +#REF! *#REF! +#REF! *#REF! +#REF! *#REF! +#REF! *#REF!</f>
        <v>#REF!</v>
      </c>
      <c r="JRB40" s="167" t="e">
        <f>#REF!*#REF! +#REF! *#REF! +#REF! *#REF! +#REF! *#REF! +#REF! *#REF!</f>
        <v>#REF!</v>
      </c>
      <c r="JRC40" s="167" t="e">
        <f>#REF!*#REF! +#REF! *#REF! +#REF! *#REF! +#REF! *#REF! +#REF! *#REF!</f>
        <v>#REF!</v>
      </c>
      <c r="JRD40" s="167" t="e">
        <f>#REF!*#REF! +#REF! *#REF! +#REF! *#REF! +#REF! *#REF! +#REF! *#REF!</f>
        <v>#REF!</v>
      </c>
      <c r="JRE40" s="167" t="e">
        <f>#REF!*#REF! +#REF! *#REF! +#REF! *#REF! +#REF! *#REF! +#REF! *#REF!</f>
        <v>#REF!</v>
      </c>
      <c r="JRF40" s="167" t="e">
        <f>#REF!*#REF! +#REF! *#REF! +#REF! *#REF! +#REF! *#REF! +#REF! *#REF!</f>
        <v>#REF!</v>
      </c>
      <c r="JRG40" s="167" t="e">
        <f>#REF!*#REF! +#REF! *#REF! +#REF! *#REF! +#REF! *#REF! +#REF! *#REF!</f>
        <v>#REF!</v>
      </c>
      <c r="JRH40" s="167" t="e">
        <f>#REF!*#REF! +#REF! *#REF! +#REF! *#REF! +#REF! *#REF! +#REF! *#REF!</f>
        <v>#REF!</v>
      </c>
      <c r="JRI40" s="167" t="e">
        <f>#REF!*#REF! +#REF! *#REF! +#REF! *#REF! +#REF! *#REF! +#REF! *#REF!</f>
        <v>#REF!</v>
      </c>
      <c r="JRJ40" s="167" t="e">
        <f>#REF!*#REF! +#REF! *#REF! +#REF! *#REF! +#REF! *#REF! +#REF! *#REF!</f>
        <v>#REF!</v>
      </c>
      <c r="JRK40" s="167" t="e">
        <f>#REF!*#REF! +#REF! *#REF! +#REF! *#REF! +#REF! *#REF! +#REF! *#REF!</f>
        <v>#REF!</v>
      </c>
      <c r="JRL40" s="167" t="e">
        <f>#REF!*#REF! +#REF! *#REF! +#REF! *#REF! +#REF! *#REF! +#REF! *#REF!</f>
        <v>#REF!</v>
      </c>
      <c r="JRM40" s="167" t="e">
        <f>#REF!*#REF! +#REF! *#REF! +#REF! *#REF! +#REF! *#REF! +#REF! *#REF!</f>
        <v>#REF!</v>
      </c>
      <c r="JRN40" s="167" t="e">
        <f>#REF!*#REF! +#REF! *#REF! +#REF! *#REF! +#REF! *#REF! +#REF! *#REF!</f>
        <v>#REF!</v>
      </c>
      <c r="JRO40" s="167" t="e">
        <f>#REF!*#REF! +#REF! *#REF! +#REF! *#REF! +#REF! *#REF! +#REF! *#REF!</f>
        <v>#REF!</v>
      </c>
      <c r="JRP40" s="167" t="e">
        <f>#REF!*#REF! +#REF! *#REF! +#REF! *#REF! +#REF! *#REF! +#REF! *#REF!</f>
        <v>#REF!</v>
      </c>
      <c r="JRQ40" s="167" t="e">
        <f>#REF!*#REF! +#REF! *#REF! +#REF! *#REF! +#REF! *#REF! +#REF! *#REF!</f>
        <v>#REF!</v>
      </c>
      <c r="JRR40" s="167" t="e">
        <f>#REF!*#REF! +#REF! *#REF! +#REF! *#REF! +#REF! *#REF! +#REF! *#REF!</f>
        <v>#REF!</v>
      </c>
      <c r="JRS40" s="167" t="e">
        <f>#REF!*#REF! +#REF! *#REF! +#REF! *#REF! +#REF! *#REF! +#REF! *#REF!</f>
        <v>#REF!</v>
      </c>
      <c r="JRT40" s="167" t="e">
        <f>#REF!*#REF! +#REF! *#REF! +#REF! *#REF! +#REF! *#REF! +#REF! *#REF!</f>
        <v>#REF!</v>
      </c>
      <c r="JRU40" s="167" t="e">
        <f>#REF!*#REF! +#REF! *#REF! +#REF! *#REF! +#REF! *#REF! +#REF! *#REF!</f>
        <v>#REF!</v>
      </c>
      <c r="JRV40" s="167" t="e">
        <f>#REF!*#REF! +#REF! *#REF! +#REF! *#REF! +#REF! *#REF! +#REF! *#REF!</f>
        <v>#REF!</v>
      </c>
      <c r="JRW40" s="167" t="e">
        <f>#REF!*#REF! +#REF! *#REF! +#REF! *#REF! +#REF! *#REF! +#REF! *#REF!</f>
        <v>#REF!</v>
      </c>
      <c r="JRX40" s="167" t="e">
        <f>#REF!*#REF! +#REF! *#REF! +#REF! *#REF! +#REF! *#REF! +#REF! *#REF!</f>
        <v>#REF!</v>
      </c>
      <c r="JRY40" s="167" t="e">
        <f>#REF!*#REF! +#REF! *#REF! +#REF! *#REF! +#REF! *#REF! +#REF! *#REF!</f>
        <v>#REF!</v>
      </c>
      <c r="JRZ40" s="167" t="e">
        <f>#REF!*#REF! +#REF! *#REF! +#REF! *#REF! +#REF! *#REF! +#REF! *#REF!</f>
        <v>#REF!</v>
      </c>
      <c r="JSA40" s="167" t="e">
        <f>#REF!*#REF! +#REF! *#REF! +#REF! *#REF! +#REF! *#REF! +#REF! *#REF!</f>
        <v>#REF!</v>
      </c>
      <c r="JSB40" s="167" t="e">
        <f>#REF!*#REF! +#REF! *#REF! +#REF! *#REF! +#REF! *#REF! +#REF! *#REF!</f>
        <v>#REF!</v>
      </c>
      <c r="JSC40" s="167" t="e">
        <f>#REF!*#REF! +#REF! *#REF! +#REF! *#REF! +#REF! *#REF! +#REF! *#REF!</f>
        <v>#REF!</v>
      </c>
      <c r="JSD40" s="167" t="e">
        <f>#REF!*#REF! +#REF! *#REF! +#REF! *#REF! +#REF! *#REF! +#REF! *#REF!</f>
        <v>#REF!</v>
      </c>
      <c r="JSE40" s="167" t="e">
        <f>#REF!*#REF! +#REF! *#REF! +#REF! *#REF! +#REF! *#REF! +#REF! *#REF!</f>
        <v>#REF!</v>
      </c>
      <c r="JSF40" s="167" t="e">
        <f>#REF!*#REF! +#REF! *#REF! +#REF! *#REF! +#REF! *#REF! +#REF! *#REF!</f>
        <v>#REF!</v>
      </c>
      <c r="JSG40" s="167" t="e">
        <f>#REF!*#REF! +#REF! *#REF! +#REF! *#REF! +#REF! *#REF! +#REF! *#REF!</f>
        <v>#REF!</v>
      </c>
      <c r="JSH40" s="167" t="e">
        <f>#REF!*#REF! +#REF! *#REF! +#REF! *#REF! +#REF! *#REF! +#REF! *#REF!</f>
        <v>#REF!</v>
      </c>
      <c r="JSI40" s="167" t="e">
        <f>#REF!*#REF! +#REF! *#REF! +#REF! *#REF! +#REF! *#REF! +#REF! *#REF!</f>
        <v>#REF!</v>
      </c>
      <c r="JSJ40" s="167" t="e">
        <f>#REF!*#REF! +#REF! *#REF! +#REF! *#REF! +#REF! *#REF! +#REF! *#REF!</f>
        <v>#REF!</v>
      </c>
      <c r="JSK40" s="167" t="e">
        <f>#REF!*#REF! +#REF! *#REF! +#REF! *#REF! +#REF! *#REF! +#REF! *#REF!</f>
        <v>#REF!</v>
      </c>
      <c r="JSL40" s="167" t="e">
        <f>#REF!*#REF! +#REF! *#REF! +#REF! *#REF! +#REF! *#REF! +#REF! *#REF!</f>
        <v>#REF!</v>
      </c>
      <c r="JSM40" s="167" t="e">
        <f>#REF!*#REF! +#REF! *#REF! +#REF! *#REF! +#REF! *#REF! +#REF! *#REF!</f>
        <v>#REF!</v>
      </c>
      <c r="JSN40" s="167" t="e">
        <f>#REF!*#REF! +#REF! *#REF! +#REF! *#REF! +#REF! *#REF! +#REF! *#REF!</f>
        <v>#REF!</v>
      </c>
      <c r="JSO40" s="167" t="e">
        <f>#REF!*#REF! +#REF! *#REF! +#REF! *#REF! +#REF! *#REF! +#REF! *#REF!</f>
        <v>#REF!</v>
      </c>
      <c r="JSP40" s="167" t="e">
        <f>#REF!*#REF! +#REF! *#REF! +#REF! *#REF! +#REF! *#REF! +#REF! *#REF!</f>
        <v>#REF!</v>
      </c>
      <c r="JSQ40" s="167" t="e">
        <f>#REF!*#REF! +#REF! *#REF! +#REF! *#REF! +#REF! *#REF! +#REF! *#REF!</f>
        <v>#REF!</v>
      </c>
      <c r="JSR40" s="167" t="e">
        <f>#REF!*#REF! +#REF! *#REF! +#REF! *#REF! +#REF! *#REF! +#REF! *#REF!</f>
        <v>#REF!</v>
      </c>
      <c r="JSS40" s="167" t="e">
        <f>#REF!*#REF! +#REF! *#REF! +#REF! *#REF! +#REF! *#REF! +#REF! *#REF!</f>
        <v>#REF!</v>
      </c>
      <c r="JST40" s="167" t="e">
        <f>#REF!*#REF! +#REF! *#REF! +#REF! *#REF! +#REF! *#REF! +#REF! *#REF!</f>
        <v>#REF!</v>
      </c>
      <c r="JSU40" s="167" t="e">
        <f>#REF!*#REF! +#REF! *#REF! +#REF! *#REF! +#REF! *#REF! +#REF! *#REF!</f>
        <v>#REF!</v>
      </c>
      <c r="JSV40" s="167" t="e">
        <f>#REF!*#REF! +#REF! *#REF! +#REF! *#REF! +#REF! *#REF! +#REF! *#REF!</f>
        <v>#REF!</v>
      </c>
      <c r="JSW40" s="167" t="e">
        <f>#REF!*#REF! +#REF! *#REF! +#REF! *#REF! +#REF! *#REF! +#REF! *#REF!</f>
        <v>#REF!</v>
      </c>
      <c r="JSX40" s="167" t="e">
        <f>#REF!*#REF! +#REF! *#REF! +#REF! *#REF! +#REF! *#REF! +#REF! *#REF!</f>
        <v>#REF!</v>
      </c>
      <c r="JSY40" s="167" t="e">
        <f>#REF!*#REF! +#REF! *#REF! +#REF! *#REF! +#REF! *#REF! +#REF! *#REF!</f>
        <v>#REF!</v>
      </c>
      <c r="JSZ40" s="167" t="e">
        <f>#REF!*#REF! +#REF! *#REF! +#REF! *#REF! +#REF! *#REF! +#REF! *#REF!</f>
        <v>#REF!</v>
      </c>
      <c r="JTA40" s="167" t="e">
        <f>#REF!*#REF! +#REF! *#REF! +#REF! *#REF! +#REF! *#REF! +#REF! *#REF!</f>
        <v>#REF!</v>
      </c>
      <c r="JTB40" s="167" t="e">
        <f>#REF!*#REF! +#REF! *#REF! +#REF! *#REF! +#REF! *#REF! +#REF! *#REF!</f>
        <v>#REF!</v>
      </c>
      <c r="JTC40" s="167" t="e">
        <f>#REF!*#REF! +#REF! *#REF! +#REF! *#REF! +#REF! *#REF! +#REF! *#REF!</f>
        <v>#REF!</v>
      </c>
      <c r="JTD40" s="167" t="e">
        <f>#REF!*#REF! +#REF! *#REF! +#REF! *#REF! +#REF! *#REF! +#REF! *#REF!</f>
        <v>#REF!</v>
      </c>
      <c r="JTE40" s="167" t="e">
        <f>#REF!*#REF! +#REF! *#REF! +#REF! *#REF! +#REF! *#REF! +#REF! *#REF!</f>
        <v>#REF!</v>
      </c>
      <c r="JTF40" s="167" t="e">
        <f>#REF!*#REF! +#REF! *#REF! +#REF! *#REF! +#REF! *#REF! +#REF! *#REF!</f>
        <v>#REF!</v>
      </c>
      <c r="JTG40" s="167" t="e">
        <f>#REF!*#REF! +#REF! *#REF! +#REF! *#REF! +#REF! *#REF! +#REF! *#REF!</f>
        <v>#REF!</v>
      </c>
      <c r="JTH40" s="167" t="e">
        <f>#REF!*#REF! +#REF! *#REF! +#REF! *#REF! +#REF! *#REF! +#REF! *#REF!</f>
        <v>#REF!</v>
      </c>
      <c r="JTI40" s="167" t="e">
        <f>#REF!*#REF! +#REF! *#REF! +#REF! *#REF! +#REF! *#REF! +#REF! *#REF!</f>
        <v>#REF!</v>
      </c>
      <c r="JTJ40" s="167" t="e">
        <f>#REF!*#REF! +#REF! *#REF! +#REF! *#REF! +#REF! *#REF! +#REF! *#REF!</f>
        <v>#REF!</v>
      </c>
      <c r="JTK40" s="167" t="e">
        <f>#REF!*#REF! +#REF! *#REF! +#REF! *#REF! +#REF! *#REF! +#REF! *#REF!</f>
        <v>#REF!</v>
      </c>
      <c r="JTL40" s="167" t="e">
        <f>#REF!*#REF! +#REF! *#REF! +#REF! *#REF! +#REF! *#REF! +#REF! *#REF!</f>
        <v>#REF!</v>
      </c>
      <c r="JTM40" s="167" t="e">
        <f>#REF!*#REF! +#REF! *#REF! +#REF! *#REF! +#REF! *#REF! +#REF! *#REF!</f>
        <v>#REF!</v>
      </c>
      <c r="JTN40" s="167" t="e">
        <f>#REF!*#REF! +#REF! *#REF! +#REF! *#REF! +#REF! *#REF! +#REF! *#REF!</f>
        <v>#REF!</v>
      </c>
      <c r="JTO40" s="167" t="e">
        <f>#REF!*#REF! +#REF! *#REF! +#REF! *#REF! +#REF! *#REF! +#REF! *#REF!</f>
        <v>#REF!</v>
      </c>
      <c r="JTP40" s="167" t="e">
        <f>#REF!*#REF! +#REF! *#REF! +#REF! *#REF! +#REF! *#REF! +#REF! *#REF!</f>
        <v>#REF!</v>
      </c>
      <c r="JTQ40" s="167" t="e">
        <f>#REF!*#REF! +#REF! *#REF! +#REF! *#REF! +#REF! *#REF! +#REF! *#REF!</f>
        <v>#REF!</v>
      </c>
      <c r="JTR40" s="167" t="e">
        <f>#REF!*#REF! +#REF! *#REF! +#REF! *#REF! +#REF! *#REF! +#REF! *#REF!</f>
        <v>#REF!</v>
      </c>
      <c r="JTS40" s="167" t="e">
        <f>#REF!*#REF! +#REF! *#REF! +#REF! *#REF! +#REF! *#REF! +#REF! *#REF!</f>
        <v>#REF!</v>
      </c>
      <c r="JTT40" s="167" t="e">
        <f>#REF!*#REF! +#REF! *#REF! +#REF! *#REF! +#REF! *#REF! +#REF! *#REF!</f>
        <v>#REF!</v>
      </c>
      <c r="JTU40" s="167" t="e">
        <f>#REF!*#REF! +#REF! *#REF! +#REF! *#REF! +#REF! *#REF! +#REF! *#REF!</f>
        <v>#REF!</v>
      </c>
      <c r="JTV40" s="167" t="e">
        <f>#REF!*#REF! +#REF! *#REF! +#REF! *#REF! +#REF! *#REF! +#REF! *#REF!</f>
        <v>#REF!</v>
      </c>
      <c r="JTW40" s="167" t="e">
        <f>#REF!*#REF! +#REF! *#REF! +#REF! *#REF! +#REF! *#REF! +#REF! *#REF!</f>
        <v>#REF!</v>
      </c>
      <c r="JTX40" s="167" t="e">
        <f>#REF!*#REF! +#REF! *#REF! +#REF! *#REF! +#REF! *#REF! +#REF! *#REF!</f>
        <v>#REF!</v>
      </c>
      <c r="JTY40" s="167" t="e">
        <f>#REF!*#REF! +#REF! *#REF! +#REF! *#REF! +#REF! *#REF! +#REF! *#REF!</f>
        <v>#REF!</v>
      </c>
      <c r="JTZ40" s="167" t="e">
        <f>#REF!*#REF! +#REF! *#REF! +#REF! *#REF! +#REF! *#REF! +#REF! *#REF!</f>
        <v>#REF!</v>
      </c>
      <c r="JUA40" s="167" t="e">
        <f>#REF!*#REF! +#REF! *#REF! +#REF! *#REF! +#REF! *#REF! +#REF! *#REF!</f>
        <v>#REF!</v>
      </c>
      <c r="JUB40" s="167" t="e">
        <f>#REF!*#REF! +#REF! *#REF! +#REF! *#REF! +#REF! *#REF! +#REF! *#REF!</f>
        <v>#REF!</v>
      </c>
      <c r="JUC40" s="167" t="e">
        <f>#REF!*#REF! +#REF! *#REF! +#REF! *#REF! +#REF! *#REF! +#REF! *#REF!</f>
        <v>#REF!</v>
      </c>
      <c r="JUD40" s="167" t="e">
        <f>#REF!*#REF! +#REF! *#REF! +#REF! *#REF! +#REF! *#REF! +#REF! *#REF!</f>
        <v>#REF!</v>
      </c>
      <c r="JUE40" s="167" t="e">
        <f>#REF!*#REF! +#REF! *#REF! +#REF! *#REF! +#REF! *#REF! +#REF! *#REF!</f>
        <v>#REF!</v>
      </c>
      <c r="JUF40" s="167" t="e">
        <f>#REF!*#REF! +#REF! *#REF! +#REF! *#REF! +#REF! *#REF! +#REF! *#REF!</f>
        <v>#REF!</v>
      </c>
      <c r="JUG40" s="167" t="e">
        <f>#REF!*#REF! +#REF! *#REF! +#REF! *#REF! +#REF! *#REF! +#REF! *#REF!</f>
        <v>#REF!</v>
      </c>
      <c r="JUH40" s="167" t="e">
        <f>#REF!*#REF! +#REF! *#REF! +#REF! *#REF! +#REF! *#REF! +#REF! *#REF!</f>
        <v>#REF!</v>
      </c>
      <c r="JUI40" s="167" t="e">
        <f>#REF!*#REF! +#REF! *#REF! +#REF! *#REF! +#REF! *#REF! +#REF! *#REF!</f>
        <v>#REF!</v>
      </c>
      <c r="JUJ40" s="167" t="e">
        <f>#REF!*#REF! +#REF! *#REF! +#REF! *#REF! +#REF! *#REF! +#REF! *#REF!</f>
        <v>#REF!</v>
      </c>
      <c r="JUK40" s="167" t="e">
        <f>#REF!*#REF! +#REF! *#REF! +#REF! *#REF! +#REF! *#REF! +#REF! *#REF!</f>
        <v>#REF!</v>
      </c>
      <c r="JUL40" s="167" t="e">
        <f>#REF!*#REF! +#REF! *#REF! +#REF! *#REF! +#REF! *#REF! +#REF! *#REF!</f>
        <v>#REF!</v>
      </c>
      <c r="JUM40" s="167" t="e">
        <f>#REF!*#REF! +#REF! *#REF! +#REF! *#REF! +#REF! *#REF! +#REF! *#REF!</f>
        <v>#REF!</v>
      </c>
      <c r="JUN40" s="167" t="e">
        <f>#REF!*#REF! +#REF! *#REF! +#REF! *#REF! +#REF! *#REF! +#REF! *#REF!</f>
        <v>#REF!</v>
      </c>
      <c r="JUO40" s="167" t="e">
        <f>#REF!*#REF! +#REF! *#REF! +#REF! *#REF! +#REF! *#REF! +#REF! *#REF!</f>
        <v>#REF!</v>
      </c>
      <c r="JUP40" s="167" t="e">
        <f>#REF!*#REF! +#REF! *#REF! +#REF! *#REF! +#REF! *#REF! +#REF! *#REF!</f>
        <v>#REF!</v>
      </c>
      <c r="JUQ40" s="167" t="e">
        <f>#REF!*#REF! +#REF! *#REF! +#REF! *#REF! +#REF! *#REF! +#REF! *#REF!</f>
        <v>#REF!</v>
      </c>
      <c r="JUR40" s="167" t="e">
        <f>#REF!*#REF! +#REF! *#REF! +#REF! *#REF! +#REF! *#REF! +#REF! *#REF!</f>
        <v>#REF!</v>
      </c>
      <c r="JUS40" s="167" t="e">
        <f>#REF!*#REF! +#REF! *#REF! +#REF! *#REF! +#REF! *#REF! +#REF! *#REF!</f>
        <v>#REF!</v>
      </c>
      <c r="JUT40" s="167" t="e">
        <f>#REF!*#REF! +#REF! *#REF! +#REF! *#REF! +#REF! *#REF! +#REF! *#REF!</f>
        <v>#REF!</v>
      </c>
      <c r="JUU40" s="167" t="e">
        <f>#REF!*#REF! +#REF! *#REF! +#REF! *#REF! +#REF! *#REF! +#REF! *#REF!</f>
        <v>#REF!</v>
      </c>
      <c r="JUV40" s="167" t="e">
        <f>#REF!*#REF! +#REF! *#REF! +#REF! *#REF! +#REF! *#REF! +#REF! *#REF!</f>
        <v>#REF!</v>
      </c>
      <c r="JUW40" s="167" t="e">
        <f>#REF!*#REF! +#REF! *#REF! +#REF! *#REF! +#REF! *#REF! +#REF! *#REF!</f>
        <v>#REF!</v>
      </c>
      <c r="JUX40" s="167" t="e">
        <f>#REF!*#REF! +#REF! *#REF! +#REF! *#REF! +#REF! *#REF! +#REF! *#REF!</f>
        <v>#REF!</v>
      </c>
      <c r="JUY40" s="167" t="e">
        <f>#REF!*#REF! +#REF! *#REF! +#REF! *#REF! +#REF! *#REF! +#REF! *#REF!</f>
        <v>#REF!</v>
      </c>
      <c r="JUZ40" s="167" t="e">
        <f>#REF!*#REF! +#REF! *#REF! +#REF! *#REF! +#REF! *#REF! +#REF! *#REF!</f>
        <v>#REF!</v>
      </c>
      <c r="JVA40" s="167" t="e">
        <f>#REF!*#REF! +#REF! *#REF! +#REF! *#REF! +#REF! *#REF! +#REF! *#REF!</f>
        <v>#REF!</v>
      </c>
      <c r="JVB40" s="167" t="e">
        <f>#REF!*#REF! +#REF! *#REF! +#REF! *#REF! +#REF! *#REF! +#REF! *#REF!</f>
        <v>#REF!</v>
      </c>
      <c r="JVC40" s="167" t="e">
        <f>#REF!*#REF! +#REF! *#REF! +#REF! *#REF! +#REF! *#REF! +#REF! *#REF!</f>
        <v>#REF!</v>
      </c>
      <c r="JVD40" s="167" t="e">
        <f>#REF!*#REF! +#REF! *#REF! +#REF! *#REF! +#REF! *#REF! +#REF! *#REF!</f>
        <v>#REF!</v>
      </c>
      <c r="JVE40" s="167" t="e">
        <f>#REF!*#REF! +#REF! *#REF! +#REF! *#REF! +#REF! *#REF! +#REF! *#REF!</f>
        <v>#REF!</v>
      </c>
      <c r="JVF40" s="167" t="e">
        <f>#REF!*#REF! +#REF! *#REF! +#REF! *#REF! +#REF! *#REF! +#REF! *#REF!</f>
        <v>#REF!</v>
      </c>
      <c r="JVG40" s="167" t="e">
        <f>#REF!*#REF! +#REF! *#REF! +#REF! *#REF! +#REF! *#REF! +#REF! *#REF!</f>
        <v>#REF!</v>
      </c>
      <c r="JVH40" s="167" t="e">
        <f>#REF!*#REF! +#REF! *#REF! +#REF! *#REF! +#REF! *#REF! +#REF! *#REF!</f>
        <v>#REF!</v>
      </c>
      <c r="JVI40" s="167" t="e">
        <f>#REF!*#REF! +#REF! *#REF! +#REF! *#REF! +#REF! *#REF! +#REF! *#REF!</f>
        <v>#REF!</v>
      </c>
      <c r="JVJ40" s="167" t="e">
        <f>#REF!*#REF! +#REF! *#REF! +#REF! *#REF! +#REF! *#REF! +#REF! *#REF!</f>
        <v>#REF!</v>
      </c>
      <c r="JVK40" s="167" t="e">
        <f>#REF!*#REF! +#REF! *#REF! +#REF! *#REF! +#REF! *#REF! +#REF! *#REF!</f>
        <v>#REF!</v>
      </c>
      <c r="JVL40" s="167" t="e">
        <f>#REF!*#REF! +#REF! *#REF! +#REF! *#REF! +#REF! *#REF! +#REF! *#REF!</f>
        <v>#REF!</v>
      </c>
      <c r="JVM40" s="167" t="e">
        <f>#REF!*#REF! +#REF! *#REF! +#REF! *#REF! +#REF! *#REF! +#REF! *#REF!</f>
        <v>#REF!</v>
      </c>
      <c r="JVN40" s="167" t="e">
        <f>#REF!*#REF! +#REF! *#REF! +#REF! *#REF! +#REF! *#REF! +#REF! *#REF!</f>
        <v>#REF!</v>
      </c>
      <c r="JVO40" s="167" t="e">
        <f>#REF!*#REF! +#REF! *#REF! +#REF! *#REF! +#REF! *#REF! +#REF! *#REF!</f>
        <v>#REF!</v>
      </c>
      <c r="JVP40" s="167" t="e">
        <f>#REF!*#REF! +#REF! *#REF! +#REF! *#REF! +#REF! *#REF! +#REF! *#REF!</f>
        <v>#REF!</v>
      </c>
      <c r="JVQ40" s="167" t="e">
        <f>#REF!*#REF! +#REF! *#REF! +#REF! *#REF! +#REF! *#REF! +#REF! *#REF!</f>
        <v>#REF!</v>
      </c>
      <c r="JVR40" s="167" t="e">
        <f>#REF!*#REF! +#REF! *#REF! +#REF! *#REF! +#REF! *#REF! +#REF! *#REF!</f>
        <v>#REF!</v>
      </c>
      <c r="JVS40" s="167" t="e">
        <f>#REF!*#REF! +#REF! *#REF! +#REF! *#REF! +#REF! *#REF! +#REF! *#REF!</f>
        <v>#REF!</v>
      </c>
      <c r="JVT40" s="167" t="e">
        <f>#REF!*#REF! +#REF! *#REF! +#REF! *#REF! +#REF! *#REF! +#REF! *#REF!</f>
        <v>#REF!</v>
      </c>
      <c r="JVU40" s="167" t="e">
        <f>#REF!*#REF! +#REF! *#REF! +#REF! *#REF! +#REF! *#REF! +#REF! *#REF!</f>
        <v>#REF!</v>
      </c>
      <c r="JVV40" s="167" t="e">
        <f>#REF!*#REF! +#REF! *#REF! +#REF! *#REF! +#REF! *#REF! +#REF! *#REF!</f>
        <v>#REF!</v>
      </c>
      <c r="JVW40" s="167" t="e">
        <f>#REF!*#REF! +#REF! *#REF! +#REF! *#REF! +#REF! *#REF! +#REF! *#REF!</f>
        <v>#REF!</v>
      </c>
      <c r="JVX40" s="167" t="e">
        <f>#REF!*#REF! +#REF! *#REF! +#REF! *#REF! +#REF! *#REF! +#REF! *#REF!</f>
        <v>#REF!</v>
      </c>
      <c r="JVY40" s="167" t="e">
        <f>#REF!*#REF! +#REF! *#REF! +#REF! *#REF! +#REF! *#REF! +#REF! *#REF!</f>
        <v>#REF!</v>
      </c>
      <c r="JVZ40" s="167" t="e">
        <f>#REF!*#REF! +#REF! *#REF! +#REF! *#REF! +#REF! *#REF! +#REF! *#REF!</f>
        <v>#REF!</v>
      </c>
      <c r="JWA40" s="167" t="e">
        <f>#REF!*#REF! +#REF! *#REF! +#REF! *#REF! +#REF! *#REF! +#REF! *#REF!</f>
        <v>#REF!</v>
      </c>
      <c r="JWB40" s="167" t="e">
        <f>#REF!*#REF! +#REF! *#REF! +#REF! *#REF! +#REF! *#REF! +#REF! *#REF!</f>
        <v>#REF!</v>
      </c>
      <c r="JWC40" s="167" t="e">
        <f>#REF!*#REF! +#REF! *#REF! +#REF! *#REF! +#REF! *#REF! +#REF! *#REF!</f>
        <v>#REF!</v>
      </c>
      <c r="JWD40" s="167" t="e">
        <f>#REF!*#REF! +#REF! *#REF! +#REF! *#REF! +#REF! *#REF! +#REF! *#REF!</f>
        <v>#REF!</v>
      </c>
      <c r="JWE40" s="167" t="e">
        <f>#REF!*#REF! +#REF! *#REF! +#REF! *#REF! +#REF! *#REF! +#REF! *#REF!</f>
        <v>#REF!</v>
      </c>
      <c r="JWF40" s="167" t="e">
        <f>#REF!*#REF! +#REF! *#REF! +#REF! *#REF! +#REF! *#REF! +#REF! *#REF!</f>
        <v>#REF!</v>
      </c>
      <c r="JWG40" s="167" t="e">
        <f>#REF!*#REF! +#REF! *#REF! +#REF! *#REF! +#REF! *#REF! +#REF! *#REF!</f>
        <v>#REF!</v>
      </c>
      <c r="JWH40" s="167" t="e">
        <f>#REF!*#REF! +#REF! *#REF! +#REF! *#REF! +#REF! *#REF! +#REF! *#REF!</f>
        <v>#REF!</v>
      </c>
      <c r="JWI40" s="167" t="e">
        <f>#REF!*#REF! +#REF! *#REF! +#REF! *#REF! +#REF! *#REF! +#REF! *#REF!</f>
        <v>#REF!</v>
      </c>
      <c r="JWJ40" s="167" t="e">
        <f>#REF!*#REF! +#REF! *#REF! +#REF! *#REF! +#REF! *#REF! +#REF! *#REF!</f>
        <v>#REF!</v>
      </c>
      <c r="JWK40" s="167" t="e">
        <f>#REF!*#REF! +#REF! *#REF! +#REF! *#REF! +#REF! *#REF! +#REF! *#REF!</f>
        <v>#REF!</v>
      </c>
      <c r="JWL40" s="167" t="e">
        <f>#REF!*#REF! +#REF! *#REF! +#REF! *#REF! +#REF! *#REF! +#REF! *#REF!</f>
        <v>#REF!</v>
      </c>
      <c r="JWM40" s="167" t="e">
        <f>#REF!*#REF! +#REF! *#REF! +#REF! *#REF! +#REF! *#REF! +#REF! *#REF!</f>
        <v>#REF!</v>
      </c>
      <c r="JWN40" s="167" t="e">
        <f>#REF!*#REF! +#REF! *#REF! +#REF! *#REF! +#REF! *#REF! +#REF! *#REF!</f>
        <v>#REF!</v>
      </c>
      <c r="JWO40" s="167" t="e">
        <f>#REF!*#REF! +#REF! *#REF! +#REF! *#REF! +#REF! *#REF! +#REF! *#REF!</f>
        <v>#REF!</v>
      </c>
      <c r="JWP40" s="167" t="e">
        <f>#REF!*#REF! +#REF! *#REF! +#REF! *#REF! +#REF! *#REF! +#REF! *#REF!</f>
        <v>#REF!</v>
      </c>
      <c r="JWQ40" s="167" t="e">
        <f>#REF!*#REF! +#REF! *#REF! +#REF! *#REF! +#REF! *#REF! +#REF! *#REF!</f>
        <v>#REF!</v>
      </c>
      <c r="JWR40" s="167" t="e">
        <f>#REF!*#REF! +#REF! *#REF! +#REF! *#REF! +#REF! *#REF! +#REF! *#REF!</f>
        <v>#REF!</v>
      </c>
      <c r="JWS40" s="167" t="e">
        <f>#REF!*#REF! +#REF! *#REF! +#REF! *#REF! +#REF! *#REF! +#REF! *#REF!</f>
        <v>#REF!</v>
      </c>
      <c r="JWT40" s="167" t="e">
        <f>#REF!*#REF! +#REF! *#REF! +#REF! *#REF! +#REF! *#REF! +#REF! *#REF!</f>
        <v>#REF!</v>
      </c>
      <c r="JWU40" s="167" t="e">
        <f>#REF!*#REF! +#REF! *#REF! +#REF! *#REF! +#REF! *#REF! +#REF! *#REF!</f>
        <v>#REF!</v>
      </c>
      <c r="JWV40" s="167" t="e">
        <f>#REF!*#REF! +#REF! *#REF! +#REF! *#REF! +#REF! *#REF! +#REF! *#REF!</f>
        <v>#REF!</v>
      </c>
      <c r="JWW40" s="167" t="e">
        <f>#REF!*#REF! +#REF! *#REF! +#REF! *#REF! +#REF! *#REF! +#REF! *#REF!</f>
        <v>#REF!</v>
      </c>
      <c r="JWX40" s="167" t="e">
        <f>#REF!*#REF! +#REF! *#REF! +#REF! *#REF! +#REF! *#REF! +#REF! *#REF!</f>
        <v>#REF!</v>
      </c>
      <c r="JWY40" s="167" t="e">
        <f>#REF!*#REF! +#REF! *#REF! +#REF! *#REF! +#REF! *#REF! +#REF! *#REF!</f>
        <v>#REF!</v>
      </c>
      <c r="JWZ40" s="167" t="e">
        <f>#REF!*#REF! +#REF! *#REF! +#REF! *#REF! +#REF! *#REF! +#REF! *#REF!</f>
        <v>#REF!</v>
      </c>
      <c r="JXA40" s="167" t="e">
        <f>#REF!*#REF! +#REF! *#REF! +#REF! *#REF! +#REF! *#REF! +#REF! *#REF!</f>
        <v>#REF!</v>
      </c>
      <c r="JXB40" s="167" t="e">
        <f>#REF!*#REF! +#REF! *#REF! +#REF! *#REF! +#REF! *#REF! +#REF! *#REF!</f>
        <v>#REF!</v>
      </c>
      <c r="JXC40" s="167" t="e">
        <f>#REF!*#REF! +#REF! *#REF! +#REF! *#REF! +#REF! *#REF! +#REF! *#REF!</f>
        <v>#REF!</v>
      </c>
      <c r="JXD40" s="167" t="e">
        <f>#REF!*#REF! +#REF! *#REF! +#REF! *#REF! +#REF! *#REF! +#REF! *#REF!</f>
        <v>#REF!</v>
      </c>
      <c r="JXE40" s="167" t="e">
        <f>#REF!*#REF! +#REF! *#REF! +#REF! *#REF! +#REF! *#REF! +#REF! *#REF!</f>
        <v>#REF!</v>
      </c>
      <c r="JXF40" s="167" t="e">
        <f>#REF!*#REF! +#REF! *#REF! +#REF! *#REF! +#REF! *#REF! +#REF! *#REF!</f>
        <v>#REF!</v>
      </c>
      <c r="JXG40" s="167" t="e">
        <f>#REF!*#REF! +#REF! *#REF! +#REF! *#REF! +#REF! *#REF! +#REF! *#REF!</f>
        <v>#REF!</v>
      </c>
      <c r="JXH40" s="167" t="e">
        <f>#REF!*#REF! +#REF! *#REF! +#REF! *#REF! +#REF! *#REF! +#REF! *#REF!</f>
        <v>#REF!</v>
      </c>
      <c r="JXI40" s="167" t="e">
        <f>#REF!*#REF! +#REF! *#REF! +#REF! *#REF! +#REF! *#REF! +#REF! *#REF!</f>
        <v>#REF!</v>
      </c>
      <c r="JXJ40" s="167" t="e">
        <f>#REF!*#REF! +#REF! *#REF! +#REF! *#REF! +#REF! *#REF! +#REF! *#REF!</f>
        <v>#REF!</v>
      </c>
      <c r="JXK40" s="167" t="e">
        <f>#REF!*#REF! +#REF! *#REF! +#REF! *#REF! +#REF! *#REF! +#REF! *#REF!</f>
        <v>#REF!</v>
      </c>
      <c r="JXL40" s="167" t="e">
        <f>#REF!*#REF! +#REF! *#REF! +#REF! *#REF! +#REF! *#REF! +#REF! *#REF!</f>
        <v>#REF!</v>
      </c>
      <c r="JXM40" s="167" t="e">
        <f>#REF!*#REF! +#REF! *#REF! +#REF! *#REF! +#REF! *#REF! +#REF! *#REF!</f>
        <v>#REF!</v>
      </c>
      <c r="JXN40" s="167" t="e">
        <f>#REF!*#REF! +#REF! *#REF! +#REF! *#REF! +#REF! *#REF! +#REF! *#REF!</f>
        <v>#REF!</v>
      </c>
      <c r="JXO40" s="167" t="e">
        <f>#REF!*#REF! +#REF! *#REF! +#REF! *#REF! +#REF! *#REF! +#REF! *#REF!</f>
        <v>#REF!</v>
      </c>
      <c r="JXP40" s="167" t="e">
        <f>#REF!*#REF! +#REF! *#REF! +#REF! *#REF! +#REF! *#REF! +#REF! *#REF!</f>
        <v>#REF!</v>
      </c>
      <c r="JXQ40" s="167" t="e">
        <f>#REF!*#REF! +#REF! *#REF! +#REF! *#REF! +#REF! *#REF! +#REF! *#REF!</f>
        <v>#REF!</v>
      </c>
      <c r="JXR40" s="167" t="e">
        <f>#REF!*#REF! +#REF! *#REF! +#REF! *#REF! +#REF! *#REF! +#REF! *#REF!</f>
        <v>#REF!</v>
      </c>
      <c r="JXS40" s="167" t="e">
        <f>#REF!*#REF! +#REF! *#REF! +#REF! *#REF! +#REF! *#REF! +#REF! *#REF!</f>
        <v>#REF!</v>
      </c>
      <c r="JXT40" s="167" t="e">
        <f>#REF!*#REF! +#REF! *#REF! +#REF! *#REF! +#REF! *#REF! +#REF! *#REF!</f>
        <v>#REF!</v>
      </c>
      <c r="JXU40" s="167" t="e">
        <f>#REF!*#REF! +#REF! *#REF! +#REF! *#REF! +#REF! *#REF! +#REF! *#REF!</f>
        <v>#REF!</v>
      </c>
      <c r="JXV40" s="167" t="e">
        <f>#REF!*#REF! +#REF! *#REF! +#REF! *#REF! +#REF! *#REF! +#REF! *#REF!</f>
        <v>#REF!</v>
      </c>
      <c r="JXW40" s="167" t="e">
        <f>#REF!*#REF! +#REF! *#REF! +#REF! *#REF! +#REF! *#REF! +#REF! *#REF!</f>
        <v>#REF!</v>
      </c>
      <c r="JXX40" s="167" t="e">
        <f>#REF!*#REF! +#REF! *#REF! +#REF! *#REF! +#REF! *#REF! +#REF! *#REF!</f>
        <v>#REF!</v>
      </c>
      <c r="JXY40" s="167" t="e">
        <f>#REF!*#REF! +#REF! *#REF! +#REF! *#REF! +#REF! *#REF! +#REF! *#REF!</f>
        <v>#REF!</v>
      </c>
      <c r="JXZ40" s="167" t="e">
        <f>#REF!*#REF! +#REF! *#REF! +#REF! *#REF! +#REF! *#REF! +#REF! *#REF!</f>
        <v>#REF!</v>
      </c>
      <c r="JYA40" s="167" t="e">
        <f>#REF!*#REF! +#REF! *#REF! +#REF! *#REF! +#REF! *#REF! +#REF! *#REF!</f>
        <v>#REF!</v>
      </c>
      <c r="JYB40" s="167" t="e">
        <f>#REF!*#REF! +#REF! *#REF! +#REF! *#REF! +#REF! *#REF! +#REF! *#REF!</f>
        <v>#REF!</v>
      </c>
      <c r="JYC40" s="167" t="e">
        <f>#REF!*#REF! +#REF! *#REF! +#REF! *#REF! +#REF! *#REF! +#REF! *#REF!</f>
        <v>#REF!</v>
      </c>
      <c r="JYD40" s="167" t="e">
        <f>#REF!*#REF! +#REF! *#REF! +#REF! *#REF! +#REF! *#REF! +#REF! *#REF!</f>
        <v>#REF!</v>
      </c>
      <c r="JYE40" s="167" t="e">
        <f>#REF!*#REF! +#REF! *#REF! +#REF! *#REF! +#REF! *#REF! +#REF! *#REF!</f>
        <v>#REF!</v>
      </c>
      <c r="JYF40" s="167" t="e">
        <f>#REF!*#REF! +#REF! *#REF! +#REF! *#REF! +#REF! *#REF! +#REF! *#REF!</f>
        <v>#REF!</v>
      </c>
      <c r="JYG40" s="167" t="e">
        <f>#REF!*#REF! +#REF! *#REF! +#REF! *#REF! +#REF! *#REF! +#REF! *#REF!</f>
        <v>#REF!</v>
      </c>
      <c r="JYH40" s="167" t="e">
        <f>#REF!*#REF! +#REF! *#REF! +#REF! *#REF! +#REF! *#REF! +#REF! *#REF!</f>
        <v>#REF!</v>
      </c>
      <c r="JYI40" s="167" t="e">
        <f>#REF!*#REF! +#REF! *#REF! +#REF! *#REF! +#REF! *#REF! +#REF! *#REF!</f>
        <v>#REF!</v>
      </c>
      <c r="JYJ40" s="167" t="e">
        <f>#REF!*#REF! +#REF! *#REF! +#REF! *#REF! +#REF! *#REF! +#REF! *#REF!</f>
        <v>#REF!</v>
      </c>
      <c r="JYK40" s="167" t="e">
        <f>#REF!*#REF! +#REF! *#REF! +#REF! *#REF! +#REF! *#REF! +#REF! *#REF!</f>
        <v>#REF!</v>
      </c>
      <c r="JYL40" s="167" t="e">
        <f>#REF!*#REF! +#REF! *#REF! +#REF! *#REF! +#REF! *#REF! +#REF! *#REF!</f>
        <v>#REF!</v>
      </c>
      <c r="JYM40" s="167" t="e">
        <f>#REF!*#REF! +#REF! *#REF! +#REF! *#REF! +#REF! *#REF! +#REF! *#REF!</f>
        <v>#REF!</v>
      </c>
      <c r="JYN40" s="167" t="e">
        <f>#REF!*#REF! +#REF! *#REF! +#REF! *#REF! +#REF! *#REF! +#REF! *#REF!</f>
        <v>#REF!</v>
      </c>
      <c r="JYO40" s="167" t="e">
        <f>#REF!*#REF! +#REF! *#REF! +#REF! *#REF! +#REF! *#REF! +#REF! *#REF!</f>
        <v>#REF!</v>
      </c>
      <c r="JYP40" s="167" t="e">
        <f>#REF!*#REF! +#REF! *#REF! +#REF! *#REF! +#REF! *#REF! +#REF! *#REF!</f>
        <v>#REF!</v>
      </c>
      <c r="JYQ40" s="167" t="e">
        <f>#REF!*#REF! +#REF! *#REF! +#REF! *#REF! +#REF! *#REF! +#REF! *#REF!</f>
        <v>#REF!</v>
      </c>
      <c r="JYR40" s="167" t="e">
        <f>#REF!*#REF! +#REF! *#REF! +#REF! *#REF! +#REF! *#REF! +#REF! *#REF!</f>
        <v>#REF!</v>
      </c>
      <c r="JYS40" s="167" t="e">
        <f>#REF!*#REF! +#REF! *#REF! +#REF! *#REF! +#REF! *#REF! +#REF! *#REF!</f>
        <v>#REF!</v>
      </c>
      <c r="JYT40" s="167" t="e">
        <f>#REF!*#REF! +#REF! *#REF! +#REF! *#REF! +#REF! *#REF! +#REF! *#REF!</f>
        <v>#REF!</v>
      </c>
      <c r="JYU40" s="167" t="e">
        <f>#REF!*#REF! +#REF! *#REF! +#REF! *#REF! +#REF! *#REF! +#REF! *#REF!</f>
        <v>#REF!</v>
      </c>
      <c r="JYV40" s="167" t="e">
        <f>#REF!*#REF! +#REF! *#REF! +#REF! *#REF! +#REF! *#REF! +#REF! *#REF!</f>
        <v>#REF!</v>
      </c>
      <c r="JYW40" s="167" t="e">
        <f>#REF!*#REF! +#REF! *#REF! +#REF! *#REF! +#REF! *#REF! +#REF! *#REF!</f>
        <v>#REF!</v>
      </c>
      <c r="JYX40" s="167" t="e">
        <f>#REF!*#REF! +#REF! *#REF! +#REF! *#REF! +#REF! *#REF! +#REF! *#REF!</f>
        <v>#REF!</v>
      </c>
      <c r="JYY40" s="167" t="e">
        <f>#REF!*#REF! +#REF! *#REF! +#REF! *#REF! +#REF! *#REF! +#REF! *#REF!</f>
        <v>#REF!</v>
      </c>
      <c r="JYZ40" s="167" t="e">
        <f>#REF!*#REF! +#REF! *#REF! +#REF! *#REF! +#REF! *#REF! +#REF! *#REF!</f>
        <v>#REF!</v>
      </c>
      <c r="JZA40" s="167" t="e">
        <f>#REF!*#REF! +#REF! *#REF! +#REF! *#REF! +#REF! *#REF! +#REF! *#REF!</f>
        <v>#REF!</v>
      </c>
      <c r="JZB40" s="167" t="e">
        <f>#REF!*#REF! +#REF! *#REF! +#REF! *#REF! +#REF! *#REF! +#REF! *#REF!</f>
        <v>#REF!</v>
      </c>
      <c r="JZC40" s="167" t="e">
        <f>#REF!*#REF! +#REF! *#REF! +#REF! *#REF! +#REF! *#REF! +#REF! *#REF!</f>
        <v>#REF!</v>
      </c>
      <c r="JZD40" s="167" t="e">
        <f>#REF!*#REF! +#REF! *#REF! +#REF! *#REF! +#REF! *#REF! +#REF! *#REF!</f>
        <v>#REF!</v>
      </c>
      <c r="JZE40" s="167" t="e">
        <f>#REF!*#REF! +#REF! *#REF! +#REF! *#REF! +#REF! *#REF! +#REF! *#REF!</f>
        <v>#REF!</v>
      </c>
      <c r="JZF40" s="167" t="e">
        <f>#REF!*#REF! +#REF! *#REF! +#REF! *#REF! +#REF! *#REF! +#REF! *#REF!</f>
        <v>#REF!</v>
      </c>
      <c r="JZG40" s="167" t="e">
        <f>#REF!*#REF! +#REF! *#REF! +#REF! *#REF! +#REF! *#REF! +#REF! *#REF!</f>
        <v>#REF!</v>
      </c>
      <c r="JZH40" s="167" t="e">
        <f>#REF!*#REF! +#REF! *#REF! +#REF! *#REF! +#REF! *#REF! +#REF! *#REF!</f>
        <v>#REF!</v>
      </c>
      <c r="JZI40" s="167" t="e">
        <f>#REF!*#REF! +#REF! *#REF! +#REF! *#REF! +#REF! *#REF! +#REF! *#REF!</f>
        <v>#REF!</v>
      </c>
      <c r="JZJ40" s="167" t="e">
        <f>#REF!*#REF! +#REF! *#REF! +#REF! *#REF! +#REF! *#REF! +#REF! *#REF!</f>
        <v>#REF!</v>
      </c>
      <c r="JZK40" s="167" t="e">
        <f>#REF!*#REF! +#REF! *#REF! +#REF! *#REF! +#REF! *#REF! +#REF! *#REF!</f>
        <v>#REF!</v>
      </c>
      <c r="JZL40" s="167" t="e">
        <f>#REF!*#REF! +#REF! *#REF! +#REF! *#REF! +#REF! *#REF! +#REF! *#REF!</f>
        <v>#REF!</v>
      </c>
      <c r="JZM40" s="167" t="e">
        <f>#REF!*#REF! +#REF! *#REF! +#REF! *#REF! +#REF! *#REF! +#REF! *#REF!</f>
        <v>#REF!</v>
      </c>
      <c r="JZN40" s="167" t="e">
        <f>#REF!*#REF! +#REF! *#REF! +#REF! *#REF! +#REF! *#REF! +#REF! *#REF!</f>
        <v>#REF!</v>
      </c>
      <c r="JZO40" s="167" t="e">
        <f>#REF!*#REF! +#REF! *#REF! +#REF! *#REF! +#REF! *#REF! +#REF! *#REF!</f>
        <v>#REF!</v>
      </c>
      <c r="JZP40" s="167" t="e">
        <f>#REF!*#REF! +#REF! *#REF! +#REF! *#REF! +#REF! *#REF! +#REF! *#REF!</f>
        <v>#REF!</v>
      </c>
      <c r="JZQ40" s="167" t="e">
        <f>#REF!*#REF! +#REF! *#REF! +#REF! *#REF! +#REF! *#REF! +#REF! *#REF!</f>
        <v>#REF!</v>
      </c>
      <c r="JZR40" s="167" t="e">
        <f>#REF!*#REF! +#REF! *#REF! +#REF! *#REF! +#REF! *#REF! +#REF! *#REF!</f>
        <v>#REF!</v>
      </c>
      <c r="JZS40" s="167" t="e">
        <f>#REF!*#REF! +#REF! *#REF! +#REF! *#REF! +#REF! *#REF! +#REF! *#REF!</f>
        <v>#REF!</v>
      </c>
      <c r="JZT40" s="167" t="e">
        <f>#REF!*#REF! +#REF! *#REF! +#REF! *#REF! +#REF! *#REF! +#REF! *#REF!</f>
        <v>#REF!</v>
      </c>
      <c r="JZU40" s="167" t="e">
        <f>#REF!*#REF! +#REF! *#REF! +#REF! *#REF! +#REF! *#REF! +#REF! *#REF!</f>
        <v>#REF!</v>
      </c>
      <c r="JZV40" s="167" t="e">
        <f>#REF!*#REF! +#REF! *#REF! +#REF! *#REF! +#REF! *#REF! +#REF! *#REF!</f>
        <v>#REF!</v>
      </c>
      <c r="JZW40" s="167" t="e">
        <f>#REF!*#REF! +#REF! *#REF! +#REF! *#REF! +#REF! *#REF! +#REF! *#REF!</f>
        <v>#REF!</v>
      </c>
      <c r="JZX40" s="167" t="e">
        <f>#REF!*#REF! +#REF! *#REF! +#REF! *#REF! +#REF! *#REF! +#REF! *#REF!</f>
        <v>#REF!</v>
      </c>
      <c r="JZY40" s="167" t="e">
        <f>#REF!*#REF! +#REF! *#REF! +#REF! *#REF! +#REF! *#REF! +#REF! *#REF!</f>
        <v>#REF!</v>
      </c>
      <c r="JZZ40" s="167" t="e">
        <f>#REF!*#REF! +#REF! *#REF! +#REF! *#REF! +#REF! *#REF! +#REF! *#REF!</f>
        <v>#REF!</v>
      </c>
      <c r="KAA40" s="167" t="e">
        <f>#REF!*#REF! +#REF! *#REF! +#REF! *#REF! +#REF! *#REF! +#REF! *#REF!</f>
        <v>#REF!</v>
      </c>
      <c r="KAB40" s="167" t="e">
        <f>#REF!*#REF! +#REF! *#REF! +#REF! *#REF! +#REF! *#REF! +#REF! *#REF!</f>
        <v>#REF!</v>
      </c>
      <c r="KAC40" s="167" t="e">
        <f>#REF!*#REF! +#REF! *#REF! +#REF! *#REF! +#REF! *#REF! +#REF! *#REF!</f>
        <v>#REF!</v>
      </c>
      <c r="KAD40" s="167" t="e">
        <f>#REF!*#REF! +#REF! *#REF! +#REF! *#REF! +#REF! *#REF! +#REF! *#REF!</f>
        <v>#REF!</v>
      </c>
      <c r="KAE40" s="167" t="e">
        <f>#REF!*#REF! +#REF! *#REF! +#REF! *#REF! +#REF! *#REF! +#REF! *#REF!</f>
        <v>#REF!</v>
      </c>
      <c r="KAF40" s="167" t="e">
        <f>#REF!*#REF! +#REF! *#REF! +#REF! *#REF! +#REF! *#REF! +#REF! *#REF!</f>
        <v>#REF!</v>
      </c>
      <c r="KAG40" s="167" t="e">
        <f>#REF!*#REF! +#REF! *#REF! +#REF! *#REF! +#REF! *#REF! +#REF! *#REF!</f>
        <v>#REF!</v>
      </c>
      <c r="KAH40" s="167" t="e">
        <f>#REF!*#REF! +#REF! *#REF! +#REF! *#REF! +#REF! *#REF! +#REF! *#REF!</f>
        <v>#REF!</v>
      </c>
      <c r="KAI40" s="167" t="e">
        <f>#REF!*#REF! +#REF! *#REF! +#REF! *#REF! +#REF! *#REF! +#REF! *#REF!</f>
        <v>#REF!</v>
      </c>
      <c r="KAJ40" s="167" t="e">
        <f>#REF!*#REF! +#REF! *#REF! +#REF! *#REF! +#REF! *#REF! +#REF! *#REF!</f>
        <v>#REF!</v>
      </c>
      <c r="KAK40" s="167" t="e">
        <f>#REF!*#REF! +#REF! *#REF! +#REF! *#REF! +#REF! *#REF! +#REF! *#REF!</f>
        <v>#REF!</v>
      </c>
      <c r="KAL40" s="167" t="e">
        <f>#REF!*#REF! +#REF! *#REF! +#REF! *#REF! +#REF! *#REF! +#REF! *#REF!</f>
        <v>#REF!</v>
      </c>
      <c r="KAM40" s="167" t="e">
        <f>#REF!*#REF! +#REF! *#REF! +#REF! *#REF! +#REF! *#REF! +#REF! *#REF!</f>
        <v>#REF!</v>
      </c>
      <c r="KAN40" s="167" t="e">
        <f>#REF!*#REF! +#REF! *#REF! +#REF! *#REF! +#REF! *#REF! +#REF! *#REF!</f>
        <v>#REF!</v>
      </c>
      <c r="KAO40" s="167" t="e">
        <f>#REF!*#REF! +#REF! *#REF! +#REF! *#REF! +#REF! *#REF! +#REF! *#REF!</f>
        <v>#REF!</v>
      </c>
      <c r="KAP40" s="167" t="e">
        <f>#REF!*#REF! +#REF! *#REF! +#REF! *#REF! +#REF! *#REF! +#REF! *#REF!</f>
        <v>#REF!</v>
      </c>
      <c r="KAQ40" s="167" t="e">
        <f>#REF!*#REF! +#REF! *#REF! +#REF! *#REF! +#REF! *#REF! +#REF! *#REF!</f>
        <v>#REF!</v>
      </c>
      <c r="KAR40" s="167" t="e">
        <f>#REF!*#REF! +#REF! *#REF! +#REF! *#REF! +#REF! *#REF! +#REF! *#REF!</f>
        <v>#REF!</v>
      </c>
      <c r="KAS40" s="167" t="e">
        <f>#REF!*#REF! +#REF! *#REF! +#REF! *#REF! +#REF! *#REF! +#REF! *#REF!</f>
        <v>#REF!</v>
      </c>
      <c r="KAT40" s="167" t="e">
        <f>#REF!*#REF! +#REF! *#REF! +#REF! *#REF! +#REF! *#REF! +#REF! *#REF!</f>
        <v>#REF!</v>
      </c>
      <c r="KAU40" s="167" t="e">
        <f>#REF!*#REF! +#REF! *#REF! +#REF! *#REF! +#REF! *#REF! +#REF! *#REF!</f>
        <v>#REF!</v>
      </c>
      <c r="KAV40" s="167" t="e">
        <f>#REF!*#REF! +#REF! *#REF! +#REF! *#REF! +#REF! *#REF! +#REF! *#REF!</f>
        <v>#REF!</v>
      </c>
      <c r="KAW40" s="167" t="e">
        <f>#REF!*#REF! +#REF! *#REF! +#REF! *#REF! +#REF! *#REF! +#REF! *#REF!</f>
        <v>#REF!</v>
      </c>
      <c r="KAX40" s="167" t="e">
        <f>#REF!*#REF! +#REF! *#REF! +#REF! *#REF! +#REF! *#REF! +#REF! *#REF!</f>
        <v>#REF!</v>
      </c>
      <c r="KAY40" s="167" t="e">
        <f>#REF!*#REF! +#REF! *#REF! +#REF! *#REF! +#REF! *#REF! +#REF! *#REF!</f>
        <v>#REF!</v>
      </c>
      <c r="KAZ40" s="167" t="e">
        <f>#REF!*#REF! +#REF! *#REF! +#REF! *#REF! +#REF! *#REF! +#REF! *#REF!</f>
        <v>#REF!</v>
      </c>
      <c r="KBA40" s="167" t="e">
        <f>#REF!*#REF! +#REF! *#REF! +#REF! *#REF! +#REF! *#REF! +#REF! *#REF!</f>
        <v>#REF!</v>
      </c>
      <c r="KBB40" s="167" t="e">
        <f>#REF!*#REF! +#REF! *#REF! +#REF! *#REF! +#REF! *#REF! +#REF! *#REF!</f>
        <v>#REF!</v>
      </c>
      <c r="KBC40" s="167" t="e">
        <f>#REF!*#REF! +#REF! *#REF! +#REF! *#REF! +#REF! *#REF! +#REF! *#REF!</f>
        <v>#REF!</v>
      </c>
      <c r="KBD40" s="167" t="e">
        <f>#REF!*#REF! +#REF! *#REF! +#REF! *#REF! +#REF! *#REF! +#REF! *#REF!</f>
        <v>#REF!</v>
      </c>
      <c r="KBE40" s="167" t="e">
        <f>#REF!*#REF! +#REF! *#REF! +#REF! *#REF! +#REF! *#REF! +#REF! *#REF!</f>
        <v>#REF!</v>
      </c>
      <c r="KBF40" s="167" t="e">
        <f>#REF!*#REF! +#REF! *#REF! +#REF! *#REF! +#REF! *#REF! +#REF! *#REF!</f>
        <v>#REF!</v>
      </c>
      <c r="KBG40" s="167" t="e">
        <f>#REF!*#REF! +#REF! *#REF! +#REF! *#REF! +#REF! *#REF! +#REF! *#REF!</f>
        <v>#REF!</v>
      </c>
      <c r="KBH40" s="167" t="e">
        <f>#REF!*#REF! +#REF! *#REF! +#REF! *#REF! +#REF! *#REF! +#REF! *#REF!</f>
        <v>#REF!</v>
      </c>
      <c r="KBI40" s="167" t="e">
        <f>#REF!*#REF! +#REF! *#REF! +#REF! *#REF! +#REF! *#REF! +#REF! *#REF!</f>
        <v>#REF!</v>
      </c>
      <c r="KBJ40" s="167" t="e">
        <f>#REF!*#REF! +#REF! *#REF! +#REF! *#REF! +#REF! *#REF! +#REF! *#REF!</f>
        <v>#REF!</v>
      </c>
      <c r="KBK40" s="167" t="e">
        <f>#REF!*#REF! +#REF! *#REF! +#REF! *#REF! +#REF! *#REF! +#REF! *#REF!</f>
        <v>#REF!</v>
      </c>
      <c r="KBL40" s="167" t="e">
        <f>#REF!*#REF! +#REF! *#REF! +#REF! *#REF! +#REF! *#REF! +#REF! *#REF!</f>
        <v>#REF!</v>
      </c>
      <c r="KBM40" s="167" t="e">
        <f>#REF!*#REF! +#REF! *#REF! +#REF! *#REF! +#REF! *#REF! +#REF! *#REF!</f>
        <v>#REF!</v>
      </c>
      <c r="KBN40" s="167" t="e">
        <f>#REF!*#REF! +#REF! *#REF! +#REF! *#REF! +#REF! *#REF! +#REF! *#REF!</f>
        <v>#REF!</v>
      </c>
      <c r="KBO40" s="167" t="e">
        <f>#REF!*#REF! +#REF! *#REF! +#REF! *#REF! +#REF! *#REF! +#REF! *#REF!</f>
        <v>#REF!</v>
      </c>
      <c r="KBP40" s="167" t="e">
        <f>#REF!*#REF! +#REF! *#REF! +#REF! *#REF! +#REF! *#REF! +#REF! *#REF!</f>
        <v>#REF!</v>
      </c>
      <c r="KBQ40" s="167" t="e">
        <f>#REF!*#REF! +#REF! *#REF! +#REF! *#REF! +#REF! *#REF! +#REF! *#REF!</f>
        <v>#REF!</v>
      </c>
      <c r="KBR40" s="167" t="e">
        <f>#REF!*#REF! +#REF! *#REF! +#REF! *#REF! +#REF! *#REF! +#REF! *#REF!</f>
        <v>#REF!</v>
      </c>
      <c r="KBS40" s="167" t="e">
        <f>#REF!*#REF! +#REF! *#REF! +#REF! *#REF! +#REF! *#REF! +#REF! *#REF!</f>
        <v>#REF!</v>
      </c>
      <c r="KBT40" s="167" t="e">
        <f>#REF!*#REF! +#REF! *#REF! +#REF! *#REF! +#REF! *#REF! +#REF! *#REF!</f>
        <v>#REF!</v>
      </c>
      <c r="KBU40" s="167" t="e">
        <f>#REF!*#REF! +#REF! *#REF! +#REF! *#REF! +#REF! *#REF! +#REF! *#REF!</f>
        <v>#REF!</v>
      </c>
      <c r="KBV40" s="167" t="e">
        <f>#REF!*#REF! +#REF! *#REF! +#REF! *#REF! +#REF! *#REF! +#REF! *#REF!</f>
        <v>#REF!</v>
      </c>
      <c r="KBW40" s="167" t="e">
        <f>#REF!*#REF! +#REF! *#REF! +#REF! *#REF! +#REF! *#REF! +#REF! *#REF!</f>
        <v>#REF!</v>
      </c>
      <c r="KBX40" s="167" t="e">
        <f>#REF!*#REF! +#REF! *#REF! +#REF! *#REF! +#REF! *#REF! +#REF! *#REF!</f>
        <v>#REF!</v>
      </c>
      <c r="KBY40" s="167" t="e">
        <f>#REF!*#REF! +#REF! *#REF! +#REF! *#REF! +#REF! *#REF! +#REF! *#REF!</f>
        <v>#REF!</v>
      </c>
      <c r="KBZ40" s="167" t="e">
        <f>#REF!*#REF! +#REF! *#REF! +#REF! *#REF! +#REF! *#REF! +#REF! *#REF!</f>
        <v>#REF!</v>
      </c>
      <c r="KCA40" s="167" t="e">
        <f>#REF!*#REF! +#REF! *#REF! +#REF! *#REF! +#REF! *#REF! +#REF! *#REF!</f>
        <v>#REF!</v>
      </c>
      <c r="KCB40" s="167" t="e">
        <f>#REF!*#REF! +#REF! *#REF! +#REF! *#REF! +#REF! *#REF! +#REF! *#REF!</f>
        <v>#REF!</v>
      </c>
      <c r="KCC40" s="167" t="e">
        <f>#REF!*#REF! +#REF! *#REF! +#REF! *#REF! +#REF! *#REF! +#REF! *#REF!</f>
        <v>#REF!</v>
      </c>
      <c r="KCD40" s="167" t="e">
        <f>#REF!*#REF! +#REF! *#REF! +#REF! *#REF! +#REF! *#REF! +#REF! *#REF!</f>
        <v>#REF!</v>
      </c>
      <c r="KCE40" s="167" t="e">
        <f>#REF!*#REF! +#REF! *#REF! +#REF! *#REF! +#REF! *#REF! +#REF! *#REF!</f>
        <v>#REF!</v>
      </c>
      <c r="KCF40" s="167" t="e">
        <f>#REF!*#REF! +#REF! *#REF! +#REF! *#REF! +#REF! *#REF! +#REF! *#REF!</f>
        <v>#REF!</v>
      </c>
      <c r="KCG40" s="167" t="e">
        <f>#REF!*#REF! +#REF! *#REF! +#REF! *#REF! +#REF! *#REF! +#REF! *#REF!</f>
        <v>#REF!</v>
      </c>
      <c r="KCH40" s="167" t="e">
        <f>#REF!*#REF! +#REF! *#REF! +#REF! *#REF! +#REF! *#REF! +#REF! *#REF!</f>
        <v>#REF!</v>
      </c>
      <c r="KCI40" s="167" t="e">
        <f>#REF!*#REF! +#REF! *#REF! +#REF! *#REF! +#REF! *#REF! +#REF! *#REF!</f>
        <v>#REF!</v>
      </c>
      <c r="KCJ40" s="167" t="e">
        <f>#REF!*#REF! +#REF! *#REF! +#REF! *#REF! +#REF! *#REF! +#REF! *#REF!</f>
        <v>#REF!</v>
      </c>
      <c r="KCK40" s="167" t="e">
        <f>#REF!*#REF! +#REF! *#REF! +#REF! *#REF! +#REF! *#REF! +#REF! *#REF!</f>
        <v>#REF!</v>
      </c>
      <c r="KCL40" s="167" t="e">
        <f>#REF!*#REF! +#REF! *#REF! +#REF! *#REF! +#REF! *#REF! +#REF! *#REF!</f>
        <v>#REF!</v>
      </c>
      <c r="KCM40" s="167" t="e">
        <f>#REF!*#REF! +#REF! *#REF! +#REF! *#REF! +#REF! *#REF! +#REF! *#REF!</f>
        <v>#REF!</v>
      </c>
      <c r="KCN40" s="167" t="e">
        <f>#REF!*#REF! +#REF! *#REF! +#REF! *#REF! +#REF! *#REF! +#REF! *#REF!</f>
        <v>#REF!</v>
      </c>
      <c r="KCO40" s="167" t="e">
        <f>#REF!*#REF! +#REF! *#REF! +#REF! *#REF! +#REF! *#REF! +#REF! *#REF!</f>
        <v>#REF!</v>
      </c>
      <c r="KCP40" s="167" t="e">
        <f>#REF!*#REF! +#REF! *#REF! +#REF! *#REF! +#REF! *#REF! +#REF! *#REF!</f>
        <v>#REF!</v>
      </c>
      <c r="KCQ40" s="167" t="e">
        <f>#REF!*#REF! +#REF! *#REF! +#REF! *#REF! +#REF! *#REF! +#REF! *#REF!</f>
        <v>#REF!</v>
      </c>
      <c r="KCR40" s="167" t="e">
        <f>#REF!*#REF! +#REF! *#REF! +#REF! *#REF! +#REF! *#REF! +#REF! *#REF!</f>
        <v>#REF!</v>
      </c>
      <c r="KCS40" s="167" t="e">
        <f>#REF!*#REF! +#REF! *#REF! +#REF! *#REF! +#REF! *#REF! +#REF! *#REF!</f>
        <v>#REF!</v>
      </c>
      <c r="KCT40" s="167" t="e">
        <f>#REF!*#REF! +#REF! *#REF! +#REF! *#REF! +#REF! *#REF! +#REF! *#REF!</f>
        <v>#REF!</v>
      </c>
      <c r="KCU40" s="167" t="e">
        <f>#REF!*#REF! +#REF! *#REF! +#REF! *#REF! +#REF! *#REF! +#REF! *#REF!</f>
        <v>#REF!</v>
      </c>
      <c r="KCV40" s="167" t="e">
        <f>#REF!*#REF! +#REF! *#REF! +#REF! *#REF! +#REF! *#REF! +#REF! *#REF!</f>
        <v>#REF!</v>
      </c>
      <c r="KCW40" s="167" t="e">
        <f>#REF!*#REF! +#REF! *#REF! +#REF! *#REF! +#REF! *#REF! +#REF! *#REF!</f>
        <v>#REF!</v>
      </c>
      <c r="KCX40" s="167" t="e">
        <f>#REF!*#REF! +#REF! *#REF! +#REF! *#REF! +#REF! *#REF! +#REF! *#REF!</f>
        <v>#REF!</v>
      </c>
      <c r="KCY40" s="167" t="e">
        <f>#REF!*#REF! +#REF! *#REF! +#REF! *#REF! +#REF! *#REF! +#REF! *#REF!</f>
        <v>#REF!</v>
      </c>
      <c r="KCZ40" s="167" t="e">
        <f>#REF!*#REF! +#REF! *#REF! +#REF! *#REF! +#REF! *#REF! +#REF! *#REF!</f>
        <v>#REF!</v>
      </c>
      <c r="KDA40" s="167" t="e">
        <f>#REF!*#REF! +#REF! *#REF! +#REF! *#REF! +#REF! *#REF! +#REF! *#REF!</f>
        <v>#REF!</v>
      </c>
      <c r="KDB40" s="167" t="e">
        <f>#REF!*#REF! +#REF! *#REF! +#REF! *#REF! +#REF! *#REF! +#REF! *#REF!</f>
        <v>#REF!</v>
      </c>
      <c r="KDC40" s="167" t="e">
        <f>#REF!*#REF! +#REF! *#REF! +#REF! *#REF! +#REF! *#REF! +#REF! *#REF!</f>
        <v>#REF!</v>
      </c>
      <c r="KDD40" s="167" t="e">
        <f>#REF!*#REF! +#REF! *#REF! +#REF! *#REF! +#REF! *#REF! +#REF! *#REF!</f>
        <v>#REF!</v>
      </c>
      <c r="KDE40" s="167" t="e">
        <f>#REF!*#REF! +#REF! *#REF! +#REF! *#REF! +#REF! *#REF! +#REF! *#REF!</f>
        <v>#REF!</v>
      </c>
      <c r="KDF40" s="167" t="e">
        <f>#REF!*#REF! +#REF! *#REF! +#REF! *#REF! +#REF! *#REF! +#REF! *#REF!</f>
        <v>#REF!</v>
      </c>
      <c r="KDG40" s="167" t="e">
        <f>#REF!*#REF! +#REF! *#REF! +#REF! *#REF! +#REF! *#REF! +#REF! *#REF!</f>
        <v>#REF!</v>
      </c>
      <c r="KDH40" s="167" t="e">
        <f>#REF!*#REF! +#REF! *#REF! +#REF! *#REF! +#REF! *#REF! +#REF! *#REF!</f>
        <v>#REF!</v>
      </c>
      <c r="KDI40" s="167" t="e">
        <f>#REF!*#REF! +#REF! *#REF! +#REF! *#REF! +#REF! *#REF! +#REF! *#REF!</f>
        <v>#REF!</v>
      </c>
      <c r="KDJ40" s="167" t="e">
        <f>#REF!*#REF! +#REF! *#REF! +#REF! *#REF! +#REF! *#REF! +#REF! *#REF!</f>
        <v>#REF!</v>
      </c>
      <c r="KDK40" s="167" t="e">
        <f>#REF!*#REF! +#REF! *#REF! +#REF! *#REF! +#REF! *#REF! +#REF! *#REF!</f>
        <v>#REF!</v>
      </c>
      <c r="KDL40" s="167" t="e">
        <f>#REF!*#REF! +#REF! *#REF! +#REF! *#REF! +#REF! *#REF! +#REF! *#REF!</f>
        <v>#REF!</v>
      </c>
      <c r="KDM40" s="167" t="e">
        <f>#REF!*#REF! +#REF! *#REF! +#REF! *#REF! +#REF! *#REF! +#REF! *#REF!</f>
        <v>#REF!</v>
      </c>
      <c r="KDN40" s="167" t="e">
        <f>#REF!*#REF! +#REF! *#REF! +#REF! *#REF! +#REF! *#REF! +#REF! *#REF!</f>
        <v>#REF!</v>
      </c>
      <c r="KDO40" s="167" t="e">
        <f>#REF!*#REF! +#REF! *#REF! +#REF! *#REF! +#REF! *#REF! +#REF! *#REF!</f>
        <v>#REF!</v>
      </c>
      <c r="KDP40" s="167" t="e">
        <f>#REF!*#REF! +#REF! *#REF! +#REF! *#REF! +#REF! *#REF! +#REF! *#REF!</f>
        <v>#REF!</v>
      </c>
      <c r="KDQ40" s="167" t="e">
        <f>#REF!*#REF! +#REF! *#REF! +#REF! *#REF! +#REF! *#REF! +#REF! *#REF!</f>
        <v>#REF!</v>
      </c>
      <c r="KDR40" s="167" t="e">
        <f>#REF!*#REF! +#REF! *#REF! +#REF! *#REF! +#REF! *#REF! +#REF! *#REF!</f>
        <v>#REF!</v>
      </c>
      <c r="KDS40" s="167" t="e">
        <f>#REF!*#REF! +#REF! *#REF! +#REF! *#REF! +#REF! *#REF! +#REF! *#REF!</f>
        <v>#REF!</v>
      </c>
      <c r="KDT40" s="167" t="e">
        <f>#REF!*#REF! +#REF! *#REF! +#REF! *#REF! +#REF! *#REF! +#REF! *#REF!</f>
        <v>#REF!</v>
      </c>
      <c r="KDU40" s="167" t="e">
        <f>#REF!*#REF! +#REF! *#REF! +#REF! *#REF! +#REF! *#REF! +#REF! *#REF!</f>
        <v>#REF!</v>
      </c>
      <c r="KDV40" s="167" t="e">
        <f>#REF!*#REF! +#REF! *#REF! +#REF! *#REF! +#REF! *#REF! +#REF! *#REF!</f>
        <v>#REF!</v>
      </c>
      <c r="KDW40" s="167" t="e">
        <f>#REF!*#REF! +#REF! *#REF! +#REF! *#REF! +#REF! *#REF! +#REF! *#REF!</f>
        <v>#REF!</v>
      </c>
      <c r="KDX40" s="167" t="e">
        <f>#REF!*#REF! +#REF! *#REF! +#REF! *#REF! +#REF! *#REF! +#REF! *#REF!</f>
        <v>#REF!</v>
      </c>
      <c r="KDY40" s="167" t="e">
        <f>#REF!*#REF! +#REF! *#REF! +#REF! *#REF! +#REF! *#REF! +#REF! *#REF!</f>
        <v>#REF!</v>
      </c>
      <c r="KDZ40" s="167" t="e">
        <f>#REF!*#REF! +#REF! *#REF! +#REF! *#REF! +#REF! *#REF! +#REF! *#REF!</f>
        <v>#REF!</v>
      </c>
      <c r="KEA40" s="167" t="e">
        <f>#REF!*#REF! +#REF! *#REF! +#REF! *#REF! +#REF! *#REF! +#REF! *#REF!</f>
        <v>#REF!</v>
      </c>
      <c r="KEB40" s="167" t="e">
        <f>#REF!*#REF! +#REF! *#REF! +#REF! *#REF! +#REF! *#REF! +#REF! *#REF!</f>
        <v>#REF!</v>
      </c>
      <c r="KEC40" s="167" t="e">
        <f>#REF!*#REF! +#REF! *#REF! +#REF! *#REF! +#REF! *#REF! +#REF! *#REF!</f>
        <v>#REF!</v>
      </c>
      <c r="KED40" s="167" t="e">
        <f>#REF!*#REF! +#REF! *#REF! +#REF! *#REF! +#REF! *#REF! +#REF! *#REF!</f>
        <v>#REF!</v>
      </c>
      <c r="KEE40" s="167" t="e">
        <f>#REF!*#REF! +#REF! *#REF! +#REF! *#REF! +#REF! *#REF! +#REF! *#REF!</f>
        <v>#REF!</v>
      </c>
      <c r="KEF40" s="167" t="e">
        <f>#REF!*#REF! +#REF! *#REF! +#REF! *#REF! +#REF! *#REF! +#REF! *#REF!</f>
        <v>#REF!</v>
      </c>
      <c r="KEG40" s="167" t="e">
        <f>#REF!*#REF! +#REF! *#REF! +#REF! *#REF! +#REF! *#REF! +#REF! *#REF!</f>
        <v>#REF!</v>
      </c>
      <c r="KEH40" s="167" t="e">
        <f>#REF!*#REF! +#REF! *#REF! +#REF! *#REF! +#REF! *#REF! +#REF! *#REF!</f>
        <v>#REF!</v>
      </c>
      <c r="KEI40" s="167" t="e">
        <f>#REF!*#REF! +#REF! *#REF! +#REF! *#REF! +#REF! *#REF! +#REF! *#REF!</f>
        <v>#REF!</v>
      </c>
      <c r="KEJ40" s="167" t="e">
        <f>#REF!*#REF! +#REF! *#REF! +#REF! *#REF! +#REF! *#REF! +#REF! *#REF!</f>
        <v>#REF!</v>
      </c>
      <c r="KEK40" s="167" t="e">
        <f>#REF!*#REF! +#REF! *#REF! +#REF! *#REF! +#REF! *#REF! +#REF! *#REF!</f>
        <v>#REF!</v>
      </c>
      <c r="KEL40" s="167" t="e">
        <f>#REF!*#REF! +#REF! *#REF! +#REF! *#REF! +#REF! *#REF! +#REF! *#REF!</f>
        <v>#REF!</v>
      </c>
      <c r="KEM40" s="167" t="e">
        <f>#REF!*#REF! +#REF! *#REF! +#REF! *#REF! +#REF! *#REF! +#REF! *#REF!</f>
        <v>#REF!</v>
      </c>
      <c r="KEN40" s="167" t="e">
        <f>#REF!*#REF! +#REF! *#REF! +#REF! *#REF! +#REF! *#REF! +#REF! *#REF!</f>
        <v>#REF!</v>
      </c>
      <c r="KEO40" s="167" t="e">
        <f>#REF!*#REF! +#REF! *#REF! +#REF! *#REF! +#REF! *#REF! +#REF! *#REF!</f>
        <v>#REF!</v>
      </c>
      <c r="KEP40" s="167" t="e">
        <f>#REF!*#REF! +#REF! *#REF! +#REF! *#REF! +#REF! *#REF! +#REF! *#REF!</f>
        <v>#REF!</v>
      </c>
      <c r="KEQ40" s="167" t="e">
        <f>#REF!*#REF! +#REF! *#REF! +#REF! *#REF! +#REF! *#REF! +#REF! *#REF!</f>
        <v>#REF!</v>
      </c>
      <c r="KER40" s="167" t="e">
        <f>#REF!*#REF! +#REF! *#REF! +#REF! *#REF! +#REF! *#REF! +#REF! *#REF!</f>
        <v>#REF!</v>
      </c>
      <c r="KES40" s="167" t="e">
        <f>#REF!*#REF! +#REF! *#REF! +#REF! *#REF! +#REF! *#REF! +#REF! *#REF!</f>
        <v>#REF!</v>
      </c>
      <c r="KET40" s="167" t="e">
        <f>#REF!*#REF! +#REF! *#REF! +#REF! *#REF! +#REF! *#REF! +#REF! *#REF!</f>
        <v>#REF!</v>
      </c>
      <c r="KEU40" s="167" t="e">
        <f>#REF!*#REF! +#REF! *#REF! +#REF! *#REF! +#REF! *#REF! +#REF! *#REF!</f>
        <v>#REF!</v>
      </c>
      <c r="KEV40" s="167" t="e">
        <f>#REF!*#REF! +#REF! *#REF! +#REF! *#REF! +#REF! *#REF! +#REF! *#REF!</f>
        <v>#REF!</v>
      </c>
      <c r="KEW40" s="167" t="e">
        <f>#REF!*#REF! +#REF! *#REF! +#REF! *#REF! +#REF! *#REF! +#REF! *#REF!</f>
        <v>#REF!</v>
      </c>
      <c r="KEX40" s="167" t="e">
        <f>#REF!*#REF! +#REF! *#REF! +#REF! *#REF! +#REF! *#REF! +#REF! *#REF!</f>
        <v>#REF!</v>
      </c>
      <c r="KEY40" s="167" t="e">
        <f>#REF!*#REF! +#REF! *#REF! +#REF! *#REF! +#REF! *#REF! +#REF! *#REF!</f>
        <v>#REF!</v>
      </c>
      <c r="KEZ40" s="167" t="e">
        <f>#REF!*#REF! +#REF! *#REF! +#REF! *#REF! +#REF! *#REF! +#REF! *#REF!</f>
        <v>#REF!</v>
      </c>
      <c r="KFA40" s="167" t="e">
        <f>#REF!*#REF! +#REF! *#REF! +#REF! *#REF! +#REF! *#REF! +#REF! *#REF!</f>
        <v>#REF!</v>
      </c>
      <c r="KFB40" s="167" t="e">
        <f>#REF!*#REF! +#REF! *#REF! +#REF! *#REF! +#REF! *#REF! +#REF! *#REF!</f>
        <v>#REF!</v>
      </c>
      <c r="KFC40" s="167" t="e">
        <f>#REF!*#REF! +#REF! *#REF! +#REF! *#REF! +#REF! *#REF! +#REF! *#REF!</f>
        <v>#REF!</v>
      </c>
      <c r="KFD40" s="167" t="e">
        <f>#REF!*#REF! +#REF! *#REF! +#REF! *#REF! +#REF! *#REF! +#REF! *#REF!</f>
        <v>#REF!</v>
      </c>
      <c r="KFE40" s="167" t="e">
        <f>#REF!*#REF! +#REF! *#REF! +#REF! *#REF! +#REF! *#REF! +#REF! *#REF!</f>
        <v>#REF!</v>
      </c>
      <c r="KFF40" s="167" t="e">
        <f>#REF!*#REF! +#REF! *#REF! +#REF! *#REF! +#REF! *#REF! +#REF! *#REF!</f>
        <v>#REF!</v>
      </c>
      <c r="KFG40" s="167" t="e">
        <f>#REF!*#REF! +#REF! *#REF! +#REF! *#REF! +#REF! *#REF! +#REF! *#REF!</f>
        <v>#REF!</v>
      </c>
      <c r="KFH40" s="167" t="e">
        <f>#REF!*#REF! +#REF! *#REF! +#REF! *#REF! +#REF! *#REF! +#REF! *#REF!</f>
        <v>#REF!</v>
      </c>
      <c r="KFI40" s="167" t="e">
        <f>#REF!*#REF! +#REF! *#REF! +#REF! *#REF! +#REF! *#REF! +#REF! *#REF!</f>
        <v>#REF!</v>
      </c>
      <c r="KFJ40" s="167" t="e">
        <f>#REF!*#REF! +#REF! *#REF! +#REF! *#REF! +#REF! *#REF! +#REF! *#REF!</f>
        <v>#REF!</v>
      </c>
      <c r="KFK40" s="167" t="e">
        <f>#REF!*#REF! +#REF! *#REF! +#REF! *#REF! +#REF! *#REF! +#REF! *#REF!</f>
        <v>#REF!</v>
      </c>
      <c r="KFL40" s="167" t="e">
        <f>#REF!*#REF! +#REF! *#REF! +#REF! *#REF! +#REF! *#REF! +#REF! *#REF!</f>
        <v>#REF!</v>
      </c>
      <c r="KFM40" s="167" t="e">
        <f>#REF!*#REF! +#REF! *#REF! +#REF! *#REF! +#REF! *#REF! +#REF! *#REF!</f>
        <v>#REF!</v>
      </c>
      <c r="KFN40" s="167" t="e">
        <f>#REF!*#REF! +#REF! *#REF! +#REF! *#REF! +#REF! *#REF! +#REF! *#REF!</f>
        <v>#REF!</v>
      </c>
      <c r="KFO40" s="167" t="e">
        <f>#REF!*#REF! +#REF! *#REF! +#REF! *#REF! +#REF! *#REF! +#REF! *#REF!</f>
        <v>#REF!</v>
      </c>
      <c r="KFP40" s="167" t="e">
        <f>#REF!*#REF! +#REF! *#REF! +#REF! *#REF! +#REF! *#REF! +#REF! *#REF!</f>
        <v>#REF!</v>
      </c>
      <c r="KFQ40" s="167" t="e">
        <f>#REF!*#REF! +#REF! *#REF! +#REF! *#REF! +#REF! *#REF! +#REF! *#REF!</f>
        <v>#REF!</v>
      </c>
      <c r="KFR40" s="167" t="e">
        <f>#REF!*#REF! +#REF! *#REF! +#REF! *#REF! +#REF! *#REF! +#REF! *#REF!</f>
        <v>#REF!</v>
      </c>
      <c r="KFS40" s="167" t="e">
        <f>#REF!*#REF! +#REF! *#REF! +#REF! *#REF! +#REF! *#REF! +#REF! *#REF!</f>
        <v>#REF!</v>
      </c>
      <c r="KFT40" s="167" t="e">
        <f>#REF!*#REF! +#REF! *#REF! +#REF! *#REF! +#REF! *#REF! +#REF! *#REF!</f>
        <v>#REF!</v>
      </c>
      <c r="KFU40" s="167" t="e">
        <f>#REF!*#REF! +#REF! *#REF! +#REF! *#REF! +#REF! *#REF! +#REF! *#REF!</f>
        <v>#REF!</v>
      </c>
      <c r="KFV40" s="167" t="e">
        <f>#REF!*#REF! +#REF! *#REF! +#REF! *#REF! +#REF! *#REF! +#REF! *#REF!</f>
        <v>#REF!</v>
      </c>
      <c r="KFW40" s="167" t="e">
        <f>#REF!*#REF! +#REF! *#REF! +#REF! *#REF! +#REF! *#REF! +#REF! *#REF!</f>
        <v>#REF!</v>
      </c>
      <c r="KFX40" s="167" t="e">
        <f>#REF!*#REF! +#REF! *#REF! +#REF! *#REF! +#REF! *#REF! +#REF! *#REF!</f>
        <v>#REF!</v>
      </c>
      <c r="KFY40" s="167" t="e">
        <f>#REF!*#REF! +#REF! *#REF! +#REF! *#REF! +#REF! *#REF! +#REF! *#REF!</f>
        <v>#REF!</v>
      </c>
      <c r="KFZ40" s="167" t="e">
        <f>#REF!*#REF! +#REF! *#REF! +#REF! *#REF! +#REF! *#REF! +#REF! *#REF!</f>
        <v>#REF!</v>
      </c>
      <c r="KGA40" s="167" t="e">
        <f>#REF!*#REF! +#REF! *#REF! +#REF! *#REF! +#REF! *#REF! +#REF! *#REF!</f>
        <v>#REF!</v>
      </c>
      <c r="KGB40" s="167" t="e">
        <f>#REF!*#REF! +#REF! *#REF! +#REF! *#REF! +#REF! *#REF! +#REF! *#REF!</f>
        <v>#REF!</v>
      </c>
      <c r="KGC40" s="167" t="e">
        <f>#REF!*#REF! +#REF! *#REF! +#REF! *#REF! +#REF! *#REF! +#REF! *#REF!</f>
        <v>#REF!</v>
      </c>
      <c r="KGD40" s="167" t="e">
        <f>#REF!*#REF! +#REF! *#REF! +#REF! *#REF! +#REF! *#REF! +#REF! *#REF!</f>
        <v>#REF!</v>
      </c>
      <c r="KGE40" s="167" t="e">
        <f>#REF!*#REF! +#REF! *#REF! +#REF! *#REF! +#REF! *#REF! +#REF! *#REF!</f>
        <v>#REF!</v>
      </c>
      <c r="KGF40" s="167" t="e">
        <f>#REF!*#REF! +#REF! *#REF! +#REF! *#REF! +#REF! *#REF! +#REF! *#REF!</f>
        <v>#REF!</v>
      </c>
      <c r="KGG40" s="167" t="e">
        <f>#REF!*#REF! +#REF! *#REF! +#REF! *#REF! +#REF! *#REF! +#REF! *#REF!</f>
        <v>#REF!</v>
      </c>
      <c r="KGH40" s="167" t="e">
        <f>#REF!*#REF! +#REF! *#REF! +#REF! *#REF! +#REF! *#REF! +#REF! *#REF!</f>
        <v>#REF!</v>
      </c>
      <c r="KGI40" s="167" t="e">
        <f>#REF!*#REF! +#REF! *#REF! +#REF! *#REF! +#REF! *#REF! +#REF! *#REF!</f>
        <v>#REF!</v>
      </c>
      <c r="KGJ40" s="167" t="e">
        <f>#REF!*#REF! +#REF! *#REF! +#REF! *#REF! +#REF! *#REF! +#REF! *#REF!</f>
        <v>#REF!</v>
      </c>
      <c r="KGK40" s="167" t="e">
        <f>#REF!*#REF! +#REF! *#REF! +#REF! *#REF! +#REF! *#REF! +#REF! *#REF!</f>
        <v>#REF!</v>
      </c>
      <c r="KGL40" s="167" t="e">
        <f>#REF!*#REF! +#REF! *#REF! +#REF! *#REF! +#REF! *#REF! +#REF! *#REF!</f>
        <v>#REF!</v>
      </c>
      <c r="KGM40" s="167" t="e">
        <f>#REF!*#REF! +#REF! *#REF! +#REF! *#REF! +#REF! *#REF! +#REF! *#REF!</f>
        <v>#REF!</v>
      </c>
      <c r="KGN40" s="167" t="e">
        <f>#REF!*#REF! +#REF! *#REF! +#REF! *#REF! +#REF! *#REF! +#REF! *#REF!</f>
        <v>#REF!</v>
      </c>
      <c r="KGO40" s="167" t="e">
        <f>#REF!*#REF! +#REF! *#REF! +#REF! *#REF! +#REF! *#REF! +#REF! *#REF!</f>
        <v>#REF!</v>
      </c>
      <c r="KGP40" s="167" t="e">
        <f>#REF!*#REF! +#REF! *#REF! +#REF! *#REF! +#REF! *#REF! +#REF! *#REF!</f>
        <v>#REF!</v>
      </c>
      <c r="KGQ40" s="167" t="e">
        <f>#REF!*#REF! +#REF! *#REF! +#REF! *#REF! +#REF! *#REF! +#REF! *#REF!</f>
        <v>#REF!</v>
      </c>
      <c r="KGR40" s="167" t="e">
        <f>#REF!*#REF! +#REF! *#REF! +#REF! *#REF! +#REF! *#REF! +#REF! *#REF!</f>
        <v>#REF!</v>
      </c>
      <c r="KGS40" s="167" t="e">
        <f>#REF!*#REF! +#REF! *#REF! +#REF! *#REF! +#REF! *#REF! +#REF! *#REF!</f>
        <v>#REF!</v>
      </c>
      <c r="KGT40" s="167" t="e">
        <f>#REF!*#REF! +#REF! *#REF! +#REF! *#REF! +#REF! *#REF! +#REF! *#REF!</f>
        <v>#REF!</v>
      </c>
      <c r="KGU40" s="167" t="e">
        <f>#REF!*#REF! +#REF! *#REF! +#REF! *#REF! +#REF! *#REF! +#REF! *#REF!</f>
        <v>#REF!</v>
      </c>
      <c r="KGV40" s="167" t="e">
        <f>#REF!*#REF! +#REF! *#REF! +#REF! *#REF! +#REF! *#REF! +#REF! *#REF!</f>
        <v>#REF!</v>
      </c>
      <c r="KGW40" s="167" t="e">
        <f>#REF!*#REF! +#REF! *#REF! +#REF! *#REF! +#REF! *#REF! +#REF! *#REF!</f>
        <v>#REF!</v>
      </c>
      <c r="KGX40" s="167" t="e">
        <f>#REF!*#REF! +#REF! *#REF! +#REF! *#REF! +#REF! *#REF! +#REF! *#REF!</f>
        <v>#REF!</v>
      </c>
      <c r="KGY40" s="167" t="e">
        <f>#REF!*#REF! +#REF! *#REF! +#REF! *#REF! +#REF! *#REF! +#REF! *#REF!</f>
        <v>#REF!</v>
      </c>
      <c r="KGZ40" s="167" t="e">
        <f>#REF!*#REF! +#REF! *#REF! +#REF! *#REF! +#REF! *#REF! +#REF! *#REF!</f>
        <v>#REF!</v>
      </c>
      <c r="KHA40" s="167" t="e">
        <f>#REF!*#REF! +#REF! *#REF! +#REF! *#REF! +#REF! *#REF! +#REF! *#REF!</f>
        <v>#REF!</v>
      </c>
      <c r="KHB40" s="167" t="e">
        <f>#REF!*#REF! +#REF! *#REF! +#REF! *#REF! +#REF! *#REF! +#REF! *#REF!</f>
        <v>#REF!</v>
      </c>
      <c r="KHC40" s="167" t="e">
        <f>#REF!*#REF! +#REF! *#REF! +#REF! *#REF! +#REF! *#REF! +#REF! *#REF!</f>
        <v>#REF!</v>
      </c>
      <c r="KHD40" s="167" t="e">
        <f>#REF!*#REF! +#REF! *#REF! +#REF! *#REF! +#REF! *#REF! +#REF! *#REF!</f>
        <v>#REF!</v>
      </c>
      <c r="KHE40" s="167" t="e">
        <f>#REF!*#REF! +#REF! *#REF! +#REF! *#REF! +#REF! *#REF! +#REF! *#REF!</f>
        <v>#REF!</v>
      </c>
      <c r="KHF40" s="167" t="e">
        <f>#REF!*#REF! +#REF! *#REF! +#REF! *#REF! +#REF! *#REF! +#REF! *#REF!</f>
        <v>#REF!</v>
      </c>
      <c r="KHG40" s="167" t="e">
        <f>#REF!*#REF! +#REF! *#REF! +#REF! *#REF! +#REF! *#REF! +#REF! *#REF!</f>
        <v>#REF!</v>
      </c>
      <c r="KHH40" s="167" t="e">
        <f>#REF!*#REF! +#REF! *#REF! +#REF! *#REF! +#REF! *#REF! +#REF! *#REF!</f>
        <v>#REF!</v>
      </c>
      <c r="KHI40" s="167" t="e">
        <f>#REF!*#REF! +#REF! *#REF! +#REF! *#REF! +#REF! *#REF! +#REF! *#REF!</f>
        <v>#REF!</v>
      </c>
      <c r="KHJ40" s="167" t="e">
        <f>#REF!*#REF! +#REF! *#REF! +#REF! *#REF! +#REF! *#REF! +#REF! *#REF!</f>
        <v>#REF!</v>
      </c>
      <c r="KHK40" s="167" t="e">
        <f>#REF!*#REF! +#REF! *#REF! +#REF! *#REF! +#REF! *#REF! +#REF! *#REF!</f>
        <v>#REF!</v>
      </c>
      <c r="KHL40" s="167" t="e">
        <f>#REF!*#REF! +#REF! *#REF! +#REF! *#REF! +#REF! *#REF! +#REF! *#REF!</f>
        <v>#REF!</v>
      </c>
      <c r="KHM40" s="167" t="e">
        <f>#REF!*#REF! +#REF! *#REF! +#REF! *#REF! +#REF! *#REF! +#REF! *#REF!</f>
        <v>#REF!</v>
      </c>
      <c r="KHN40" s="167" t="e">
        <f>#REF!*#REF! +#REF! *#REF! +#REF! *#REF! +#REF! *#REF! +#REF! *#REF!</f>
        <v>#REF!</v>
      </c>
      <c r="KHO40" s="167" t="e">
        <f>#REF!*#REF! +#REF! *#REF! +#REF! *#REF! +#REF! *#REF! +#REF! *#REF!</f>
        <v>#REF!</v>
      </c>
      <c r="KHP40" s="167" t="e">
        <f>#REF!*#REF! +#REF! *#REF! +#REF! *#REF! +#REF! *#REF! +#REF! *#REF!</f>
        <v>#REF!</v>
      </c>
      <c r="KHQ40" s="167" t="e">
        <f>#REF!*#REF! +#REF! *#REF! +#REF! *#REF! +#REF! *#REF! +#REF! *#REF!</f>
        <v>#REF!</v>
      </c>
      <c r="KHR40" s="167" t="e">
        <f>#REF!*#REF! +#REF! *#REF! +#REF! *#REF! +#REF! *#REF! +#REF! *#REF!</f>
        <v>#REF!</v>
      </c>
      <c r="KHS40" s="167" t="e">
        <f>#REF!*#REF! +#REF! *#REF! +#REF! *#REF! +#REF! *#REF! +#REF! *#REF!</f>
        <v>#REF!</v>
      </c>
      <c r="KHT40" s="167" t="e">
        <f>#REF!*#REF! +#REF! *#REF! +#REF! *#REF! +#REF! *#REF! +#REF! *#REF!</f>
        <v>#REF!</v>
      </c>
      <c r="KHU40" s="167" t="e">
        <f>#REF!*#REF! +#REF! *#REF! +#REF! *#REF! +#REF! *#REF! +#REF! *#REF!</f>
        <v>#REF!</v>
      </c>
      <c r="KHV40" s="167" t="e">
        <f>#REF!*#REF! +#REF! *#REF! +#REF! *#REF! +#REF! *#REF! +#REF! *#REF!</f>
        <v>#REF!</v>
      </c>
      <c r="KHW40" s="167" t="e">
        <f>#REF!*#REF! +#REF! *#REF! +#REF! *#REF! +#REF! *#REF! +#REF! *#REF!</f>
        <v>#REF!</v>
      </c>
      <c r="KHX40" s="167" t="e">
        <f>#REF!*#REF! +#REF! *#REF! +#REF! *#REF! +#REF! *#REF! +#REF! *#REF!</f>
        <v>#REF!</v>
      </c>
      <c r="KHY40" s="167" t="e">
        <f>#REF!*#REF! +#REF! *#REF! +#REF! *#REF! +#REF! *#REF! +#REF! *#REF!</f>
        <v>#REF!</v>
      </c>
      <c r="KHZ40" s="167" t="e">
        <f>#REF!*#REF! +#REF! *#REF! +#REF! *#REF! +#REF! *#REF! +#REF! *#REF!</f>
        <v>#REF!</v>
      </c>
      <c r="KIA40" s="167" t="e">
        <f>#REF!*#REF! +#REF! *#REF! +#REF! *#REF! +#REF! *#REF! +#REF! *#REF!</f>
        <v>#REF!</v>
      </c>
      <c r="KIB40" s="167" t="e">
        <f>#REF!*#REF! +#REF! *#REF! +#REF! *#REF! +#REF! *#REF! +#REF! *#REF!</f>
        <v>#REF!</v>
      </c>
      <c r="KIC40" s="167" t="e">
        <f>#REF!*#REF! +#REF! *#REF! +#REF! *#REF! +#REF! *#REF! +#REF! *#REF!</f>
        <v>#REF!</v>
      </c>
      <c r="KID40" s="167" t="e">
        <f>#REF!*#REF! +#REF! *#REF! +#REF! *#REF! +#REF! *#REF! +#REF! *#REF!</f>
        <v>#REF!</v>
      </c>
      <c r="KIE40" s="167" t="e">
        <f>#REF!*#REF! +#REF! *#REF! +#REF! *#REF! +#REF! *#REF! +#REF! *#REF!</f>
        <v>#REF!</v>
      </c>
      <c r="KIF40" s="167" t="e">
        <f>#REF!*#REF! +#REF! *#REF! +#REF! *#REF! +#REF! *#REF! +#REF! *#REF!</f>
        <v>#REF!</v>
      </c>
      <c r="KIG40" s="167" t="e">
        <f>#REF!*#REF! +#REF! *#REF! +#REF! *#REF! +#REF! *#REF! +#REF! *#REF!</f>
        <v>#REF!</v>
      </c>
      <c r="KIH40" s="167" t="e">
        <f>#REF!*#REF! +#REF! *#REF! +#REF! *#REF! +#REF! *#REF! +#REF! *#REF!</f>
        <v>#REF!</v>
      </c>
      <c r="KII40" s="167" t="e">
        <f>#REF!*#REF! +#REF! *#REF! +#REF! *#REF! +#REF! *#REF! +#REF! *#REF!</f>
        <v>#REF!</v>
      </c>
      <c r="KIJ40" s="167" t="e">
        <f>#REF!*#REF! +#REF! *#REF! +#REF! *#REF! +#REF! *#REF! +#REF! *#REF!</f>
        <v>#REF!</v>
      </c>
      <c r="KIK40" s="167" t="e">
        <f>#REF!*#REF! +#REF! *#REF! +#REF! *#REF! +#REF! *#REF! +#REF! *#REF!</f>
        <v>#REF!</v>
      </c>
      <c r="KIL40" s="167" t="e">
        <f>#REF!*#REF! +#REF! *#REF! +#REF! *#REF! +#REF! *#REF! +#REF! *#REF!</f>
        <v>#REF!</v>
      </c>
      <c r="KIM40" s="167" t="e">
        <f>#REF!*#REF! +#REF! *#REF! +#REF! *#REF! +#REF! *#REF! +#REF! *#REF!</f>
        <v>#REF!</v>
      </c>
      <c r="KIN40" s="167" t="e">
        <f>#REF!*#REF! +#REF! *#REF! +#REF! *#REF! +#REF! *#REF! +#REF! *#REF!</f>
        <v>#REF!</v>
      </c>
      <c r="KIO40" s="167" t="e">
        <f>#REF!*#REF! +#REF! *#REF! +#REF! *#REF! +#REF! *#REF! +#REF! *#REF!</f>
        <v>#REF!</v>
      </c>
      <c r="KIP40" s="167" t="e">
        <f>#REF!*#REF! +#REF! *#REF! +#REF! *#REF! +#REF! *#REF! +#REF! *#REF!</f>
        <v>#REF!</v>
      </c>
      <c r="KIQ40" s="167" t="e">
        <f>#REF!*#REF! +#REF! *#REF! +#REF! *#REF! +#REF! *#REF! +#REF! *#REF!</f>
        <v>#REF!</v>
      </c>
      <c r="KIR40" s="167" t="e">
        <f>#REF!*#REF! +#REF! *#REF! +#REF! *#REF! +#REF! *#REF! +#REF! *#REF!</f>
        <v>#REF!</v>
      </c>
      <c r="KIS40" s="167" t="e">
        <f>#REF!*#REF! +#REF! *#REF! +#REF! *#REF! +#REF! *#REF! +#REF! *#REF!</f>
        <v>#REF!</v>
      </c>
      <c r="KIT40" s="167" t="e">
        <f>#REF!*#REF! +#REF! *#REF! +#REF! *#REF! +#REF! *#REF! +#REF! *#REF!</f>
        <v>#REF!</v>
      </c>
      <c r="KIU40" s="167" t="e">
        <f>#REF!*#REF! +#REF! *#REF! +#REF! *#REF! +#REF! *#REF! +#REF! *#REF!</f>
        <v>#REF!</v>
      </c>
      <c r="KIV40" s="167" t="e">
        <f>#REF!*#REF! +#REF! *#REF! +#REF! *#REF! +#REF! *#REF! +#REF! *#REF!</f>
        <v>#REF!</v>
      </c>
      <c r="KIW40" s="167" t="e">
        <f>#REF!*#REF! +#REF! *#REF! +#REF! *#REF! +#REF! *#REF! +#REF! *#REF!</f>
        <v>#REF!</v>
      </c>
      <c r="KIX40" s="167" t="e">
        <f>#REF!*#REF! +#REF! *#REF! +#REF! *#REF! +#REF! *#REF! +#REF! *#REF!</f>
        <v>#REF!</v>
      </c>
      <c r="KIY40" s="167" t="e">
        <f>#REF!*#REF! +#REF! *#REF! +#REF! *#REF! +#REF! *#REF! +#REF! *#REF!</f>
        <v>#REF!</v>
      </c>
      <c r="KIZ40" s="167" t="e">
        <f>#REF!*#REF! +#REF! *#REF! +#REF! *#REF! +#REF! *#REF! +#REF! *#REF!</f>
        <v>#REF!</v>
      </c>
      <c r="KJA40" s="167" t="e">
        <f>#REF!*#REF! +#REF! *#REF! +#REF! *#REF! +#REF! *#REF! +#REF! *#REF!</f>
        <v>#REF!</v>
      </c>
      <c r="KJB40" s="167" t="e">
        <f>#REF!*#REF! +#REF! *#REF! +#REF! *#REF! +#REF! *#REF! +#REF! *#REF!</f>
        <v>#REF!</v>
      </c>
      <c r="KJC40" s="167" t="e">
        <f>#REF!*#REF! +#REF! *#REF! +#REF! *#REF! +#REF! *#REF! +#REF! *#REF!</f>
        <v>#REF!</v>
      </c>
      <c r="KJD40" s="167" t="e">
        <f>#REF!*#REF! +#REF! *#REF! +#REF! *#REF! +#REF! *#REF! +#REF! *#REF!</f>
        <v>#REF!</v>
      </c>
      <c r="KJE40" s="167" t="e">
        <f>#REF!*#REF! +#REF! *#REF! +#REF! *#REF! +#REF! *#REF! +#REF! *#REF!</f>
        <v>#REF!</v>
      </c>
      <c r="KJF40" s="167" t="e">
        <f>#REF!*#REF! +#REF! *#REF! +#REF! *#REF! +#REF! *#REF! +#REF! *#REF!</f>
        <v>#REF!</v>
      </c>
      <c r="KJG40" s="167" t="e">
        <f>#REF!*#REF! +#REF! *#REF! +#REF! *#REF! +#REF! *#REF! +#REF! *#REF!</f>
        <v>#REF!</v>
      </c>
      <c r="KJH40" s="167" t="e">
        <f>#REF!*#REF! +#REF! *#REF! +#REF! *#REF! +#REF! *#REF! +#REF! *#REF!</f>
        <v>#REF!</v>
      </c>
      <c r="KJI40" s="167" t="e">
        <f>#REF!*#REF! +#REF! *#REF! +#REF! *#REF! +#REF! *#REF! +#REF! *#REF!</f>
        <v>#REF!</v>
      </c>
      <c r="KJJ40" s="167" t="e">
        <f>#REF!*#REF! +#REF! *#REF! +#REF! *#REF! +#REF! *#REF! +#REF! *#REF!</f>
        <v>#REF!</v>
      </c>
      <c r="KJK40" s="167" t="e">
        <f>#REF!*#REF! +#REF! *#REF! +#REF! *#REF! +#REF! *#REF! +#REF! *#REF!</f>
        <v>#REF!</v>
      </c>
      <c r="KJL40" s="167" t="e">
        <f>#REF!*#REF! +#REF! *#REF! +#REF! *#REF! +#REF! *#REF! +#REF! *#REF!</f>
        <v>#REF!</v>
      </c>
      <c r="KJM40" s="167" t="e">
        <f>#REF!*#REF! +#REF! *#REF! +#REF! *#REF! +#REF! *#REF! +#REF! *#REF!</f>
        <v>#REF!</v>
      </c>
      <c r="KJN40" s="167" t="e">
        <f>#REF!*#REF! +#REF! *#REF! +#REF! *#REF! +#REF! *#REF! +#REF! *#REF!</f>
        <v>#REF!</v>
      </c>
      <c r="KJO40" s="167" t="e">
        <f>#REF!*#REF! +#REF! *#REF! +#REF! *#REF! +#REF! *#REF! +#REF! *#REF!</f>
        <v>#REF!</v>
      </c>
      <c r="KJP40" s="167" t="e">
        <f>#REF!*#REF! +#REF! *#REF! +#REF! *#REF! +#REF! *#REF! +#REF! *#REF!</f>
        <v>#REF!</v>
      </c>
      <c r="KJQ40" s="167" t="e">
        <f>#REF!*#REF! +#REF! *#REF! +#REF! *#REF! +#REF! *#REF! +#REF! *#REF!</f>
        <v>#REF!</v>
      </c>
      <c r="KJR40" s="167" t="e">
        <f>#REF!*#REF! +#REF! *#REF! +#REF! *#REF! +#REF! *#REF! +#REF! *#REF!</f>
        <v>#REF!</v>
      </c>
      <c r="KJS40" s="167" t="e">
        <f>#REF!*#REF! +#REF! *#REF! +#REF! *#REF! +#REF! *#REF! +#REF! *#REF!</f>
        <v>#REF!</v>
      </c>
      <c r="KJT40" s="167" t="e">
        <f>#REF!*#REF! +#REF! *#REF! +#REF! *#REF! +#REF! *#REF! +#REF! *#REF!</f>
        <v>#REF!</v>
      </c>
      <c r="KJU40" s="167" t="e">
        <f>#REF!*#REF! +#REF! *#REF! +#REF! *#REF! +#REF! *#REF! +#REF! *#REF!</f>
        <v>#REF!</v>
      </c>
      <c r="KJV40" s="167" t="e">
        <f>#REF!*#REF! +#REF! *#REF! +#REF! *#REF! +#REF! *#REF! +#REF! *#REF!</f>
        <v>#REF!</v>
      </c>
      <c r="KJW40" s="167" t="e">
        <f>#REF!*#REF! +#REF! *#REF! +#REF! *#REF! +#REF! *#REF! +#REF! *#REF!</f>
        <v>#REF!</v>
      </c>
      <c r="KJX40" s="167" t="e">
        <f>#REF!*#REF! +#REF! *#REF! +#REF! *#REF! +#REF! *#REF! +#REF! *#REF!</f>
        <v>#REF!</v>
      </c>
      <c r="KJY40" s="167" t="e">
        <f>#REF!*#REF! +#REF! *#REF! +#REF! *#REF! +#REF! *#REF! +#REF! *#REF!</f>
        <v>#REF!</v>
      </c>
      <c r="KJZ40" s="167" t="e">
        <f>#REF!*#REF! +#REF! *#REF! +#REF! *#REF! +#REF! *#REF! +#REF! *#REF!</f>
        <v>#REF!</v>
      </c>
      <c r="KKA40" s="167" t="e">
        <f>#REF!*#REF! +#REF! *#REF! +#REF! *#REF! +#REF! *#REF! +#REF! *#REF!</f>
        <v>#REF!</v>
      </c>
      <c r="KKB40" s="167" t="e">
        <f>#REF!*#REF! +#REF! *#REF! +#REF! *#REF! +#REF! *#REF! +#REF! *#REF!</f>
        <v>#REF!</v>
      </c>
      <c r="KKC40" s="167" t="e">
        <f>#REF!*#REF! +#REF! *#REF! +#REF! *#REF! +#REF! *#REF! +#REF! *#REF!</f>
        <v>#REF!</v>
      </c>
      <c r="KKD40" s="167" t="e">
        <f>#REF!*#REF! +#REF! *#REF! +#REF! *#REF! +#REF! *#REF! +#REF! *#REF!</f>
        <v>#REF!</v>
      </c>
      <c r="KKE40" s="167" t="e">
        <f>#REF!*#REF! +#REF! *#REF! +#REF! *#REF! +#REF! *#REF! +#REF! *#REF!</f>
        <v>#REF!</v>
      </c>
      <c r="KKF40" s="167" t="e">
        <f>#REF!*#REF! +#REF! *#REF! +#REF! *#REF! +#REF! *#REF! +#REF! *#REF!</f>
        <v>#REF!</v>
      </c>
      <c r="KKG40" s="167" t="e">
        <f>#REF!*#REF! +#REF! *#REF! +#REF! *#REF! +#REF! *#REF! +#REF! *#REF!</f>
        <v>#REF!</v>
      </c>
      <c r="KKH40" s="167" t="e">
        <f>#REF!*#REF! +#REF! *#REF! +#REF! *#REF! +#REF! *#REF! +#REF! *#REF!</f>
        <v>#REF!</v>
      </c>
      <c r="KKI40" s="167" t="e">
        <f>#REF!*#REF! +#REF! *#REF! +#REF! *#REF! +#REF! *#REF! +#REF! *#REF!</f>
        <v>#REF!</v>
      </c>
      <c r="KKJ40" s="167" t="e">
        <f>#REF!*#REF! +#REF! *#REF! +#REF! *#REF! +#REF! *#REF! +#REF! *#REF!</f>
        <v>#REF!</v>
      </c>
      <c r="KKK40" s="167" t="e">
        <f>#REF!*#REF! +#REF! *#REF! +#REF! *#REF! +#REF! *#REF! +#REF! *#REF!</f>
        <v>#REF!</v>
      </c>
      <c r="KKL40" s="167" t="e">
        <f>#REF!*#REF! +#REF! *#REF! +#REF! *#REF! +#REF! *#REF! +#REF! *#REF!</f>
        <v>#REF!</v>
      </c>
      <c r="KKM40" s="167" t="e">
        <f>#REF!*#REF! +#REF! *#REF! +#REF! *#REF! +#REF! *#REF! +#REF! *#REF!</f>
        <v>#REF!</v>
      </c>
      <c r="KKN40" s="167" t="e">
        <f>#REF!*#REF! +#REF! *#REF! +#REF! *#REF! +#REF! *#REF! +#REF! *#REF!</f>
        <v>#REF!</v>
      </c>
      <c r="KKO40" s="167" t="e">
        <f>#REF!*#REF! +#REF! *#REF! +#REF! *#REF! +#REF! *#REF! +#REF! *#REF!</f>
        <v>#REF!</v>
      </c>
      <c r="KKP40" s="167" t="e">
        <f>#REF!*#REF! +#REF! *#REF! +#REF! *#REF! +#REF! *#REF! +#REF! *#REF!</f>
        <v>#REF!</v>
      </c>
      <c r="KKQ40" s="167" t="e">
        <f>#REF!*#REF! +#REF! *#REF! +#REF! *#REF! +#REF! *#REF! +#REF! *#REF!</f>
        <v>#REF!</v>
      </c>
      <c r="KKR40" s="167" t="e">
        <f>#REF!*#REF! +#REF! *#REF! +#REF! *#REF! +#REF! *#REF! +#REF! *#REF!</f>
        <v>#REF!</v>
      </c>
      <c r="KKS40" s="167" t="e">
        <f>#REF!*#REF! +#REF! *#REF! +#REF! *#REF! +#REF! *#REF! +#REF! *#REF!</f>
        <v>#REF!</v>
      </c>
      <c r="KKT40" s="167" t="e">
        <f>#REF!*#REF! +#REF! *#REF! +#REF! *#REF! +#REF! *#REF! +#REF! *#REF!</f>
        <v>#REF!</v>
      </c>
      <c r="KKU40" s="167" t="e">
        <f>#REF!*#REF! +#REF! *#REF! +#REF! *#REF! +#REF! *#REF! +#REF! *#REF!</f>
        <v>#REF!</v>
      </c>
      <c r="KKV40" s="167" t="e">
        <f>#REF!*#REF! +#REF! *#REF! +#REF! *#REF! +#REF! *#REF! +#REF! *#REF!</f>
        <v>#REF!</v>
      </c>
      <c r="KKW40" s="167" t="e">
        <f>#REF!*#REF! +#REF! *#REF! +#REF! *#REF! +#REF! *#REF! +#REF! *#REF!</f>
        <v>#REF!</v>
      </c>
      <c r="KKX40" s="167" t="e">
        <f>#REF!*#REF! +#REF! *#REF! +#REF! *#REF! +#REF! *#REF! +#REF! *#REF!</f>
        <v>#REF!</v>
      </c>
      <c r="KKY40" s="167" t="e">
        <f>#REF!*#REF! +#REF! *#REF! +#REF! *#REF! +#REF! *#REF! +#REF! *#REF!</f>
        <v>#REF!</v>
      </c>
      <c r="KKZ40" s="167" t="e">
        <f>#REF!*#REF! +#REF! *#REF! +#REF! *#REF! +#REF! *#REF! +#REF! *#REF!</f>
        <v>#REF!</v>
      </c>
      <c r="KLA40" s="167" t="e">
        <f>#REF!*#REF! +#REF! *#REF! +#REF! *#REF! +#REF! *#REF! +#REF! *#REF!</f>
        <v>#REF!</v>
      </c>
      <c r="KLB40" s="167" t="e">
        <f>#REF!*#REF! +#REF! *#REF! +#REF! *#REF! +#REF! *#REF! +#REF! *#REF!</f>
        <v>#REF!</v>
      </c>
      <c r="KLC40" s="167" t="e">
        <f>#REF!*#REF! +#REF! *#REF! +#REF! *#REF! +#REF! *#REF! +#REF! *#REF!</f>
        <v>#REF!</v>
      </c>
      <c r="KLD40" s="167" t="e">
        <f>#REF!*#REF! +#REF! *#REF! +#REF! *#REF! +#REF! *#REF! +#REF! *#REF!</f>
        <v>#REF!</v>
      </c>
      <c r="KLE40" s="167" t="e">
        <f>#REF!*#REF! +#REF! *#REF! +#REF! *#REF! +#REF! *#REF! +#REF! *#REF!</f>
        <v>#REF!</v>
      </c>
      <c r="KLF40" s="167" t="e">
        <f>#REF!*#REF! +#REF! *#REF! +#REF! *#REF! +#REF! *#REF! +#REF! *#REF!</f>
        <v>#REF!</v>
      </c>
      <c r="KLG40" s="167" t="e">
        <f>#REF!*#REF! +#REF! *#REF! +#REF! *#REF! +#REF! *#REF! +#REF! *#REF!</f>
        <v>#REF!</v>
      </c>
      <c r="KLH40" s="167" t="e">
        <f>#REF!*#REF! +#REF! *#REF! +#REF! *#REF! +#REF! *#REF! +#REF! *#REF!</f>
        <v>#REF!</v>
      </c>
      <c r="KLI40" s="167" t="e">
        <f>#REF!*#REF! +#REF! *#REF! +#REF! *#REF! +#REF! *#REF! +#REF! *#REF!</f>
        <v>#REF!</v>
      </c>
      <c r="KLJ40" s="167" t="e">
        <f>#REF!*#REF! +#REF! *#REF! +#REF! *#REF! +#REF! *#REF! +#REF! *#REF!</f>
        <v>#REF!</v>
      </c>
      <c r="KLK40" s="167" t="e">
        <f>#REF!*#REF! +#REF! *#REF! +#REF! *#REF! +#REF! *#REF! +#REF! *#REF!</f>
        <v>#REF!</v>
      </c>
      <c r="KLL40" s="167" t="e">
        <f>#REF!*#REF! +#REF! *#REF! +#REF! *#REF! +#REF! *#REF! +#REF! *#REF!</f>
        <v>#REF!</v>
      </c>
      <c r="KLM40" s="167" t="e">
        <f>#REF!*#REF! +#REF! *#REF! +#REF! *#REF! +#REF! *#REF! +#REF! *#REF!</f>
        <v>#REF!</v>
      </c>
      <c r="KLN40" s="167" t="e">
        <f>#REF!*#REF! +#REF! *#REF! +#REF! *#REF! +#REF! *#REF! +#REF! *#REF!</f>
        <v>#REF!</v>
      </c>
      <c r="KLO40" s="167" t="e">
        <f>#REF!*#REF! +#REF! *#REF! +#REF! *#REF! +#REF! *#REF! +#REF! *#REF!</f>
        <v>#REF!</v>
      </c>
      <c r="KLP40" s="167" t="e">
        <f>#REF!*#REF! +#REF! *#REF! +#REF! *#REF! +#REF! *#REF! +#REF! *#REF!</f>
        <v>#REF!</v>
      </c>
      <c r="KLQ40" s="167" t="e">
        <f>#REF!*#REF! +#REF! *#REF! +#REF! *#REF! +#REF! *#REF! +#REF! *#REF!</f>
        <v>#REF!</v>
      </c>
      <c r="KLR40" s="167" t="e">
        <f>#REF!*#REF! +#REF! *#REF! +#REF! *#REF! +#REF! *#REF! +#REF! *#REF!</f>
        <v>#REF!</v>
      </c>
      <c r="KLS40" s="167" t="e">
        <f>#REF!*#REF! +#REF! *#REF! +#REF! *#REF! +#REF! *#REF! +#REF! *#REF!</f>
        <v>#REF!</v>
      </c>
      <c r="KLT40" s="167" t="e">
        <f>#REF!*#REF! +#REF! *#REF! +#REF! *#REF! +#REF! *#REF! +#REF! *#REF!</f>
        <v>#REF!</v>
      </c>
      <c r="KLU40" s="167" t="e">
        <f>#REF!*#REF! +#REF! *#REF! +#REF! *#REF! +#REF! *#REF! +#REF! *#REF!</f>
        <v>#REF!</v>
      </c>
      <c r="KLV40" s="167" t="e">
        <f>#REF!*#REF! +#REF! *#REF! +#REF! *#REF! +#REF! *#REF! +#REF! *#REF!</f>
        <v>#REF!</v>
      </c>
      <c r="KLW40" s="167" t="e">
        <f>#REF!*#REF! +#REF! *#REF! +#REF! *#REF! +#REF! *#REF! +#REF! *#REF!</f>
        <v>#REF!</v>
      </c>
      <c r="KLX40" s="167" t="e">
        <f>#REF!*#REF! +#REF! *#REF! +#REF! *#REF! +#REF! *#REF! +#REF! *#REF!</f>
        <v>#REF!</v>
      </c>
      <c r="KLY40" s="167" t="e">
        <f>#REF!*#REF! +#REF! *#REF! +#REF! *#REF! +#REF! *#REF! +#REF! *#REF!</f>
        <v>#REF!</v>
      </c>
      <c r="KLZ40" s="167" t="e">
        <f>#REF!*#REF! +#REF! *#REF! +#REF! *#REF! +#REF! *#REF! +#REF! *#REF!</f>
        <v>#REF!</v>
      </c>
      <c r="KMA40" s="167" t="e">
        <f>#REF!*#REF! +#REF! *#REF! +#REF! *#REF! +#REF! *#REF! +#REF! *#REF!</f>
        <v>#REF!</v>
      </c>
      <c r="KMB40" s="167" t="e">
        <f>#REF!*#REF! +#REF! *#REF! +#REF! *#REF! +#REF! *#REF! +#REF! *#REF!</f>
        <v>#REF!</v>
      </c>
      <c r="KMC40" s="167" t="e">
        <f>#REF!*#REF! +#REF! *#REF! +#REF! *#REF! +#REF! *#REF! +#REF! *#REF!</f>
        <v>#REF!</v>
      </c>
      <c r="KMD40" s="167" t="e">
        <f>#REF!*#REF! +#REF! *#REF! +#REF! *#REF! +#REF! *#REF! +#REF! *#REF!</f>
        <v>#REF!</v>
      </c>
      <c r="KME40" s="167" t="e">
        <f>#REF!*#REF! +#REF! *#REF! +#REF! *#REF! +#REF! *#REF! +#REF! *#REF!</f>
        <v>#REF!</v>
      </c>
      <c r="KMF40" s="167" t="e">
        <f>#REF!*#REF! +#REF! *#REF! +#REF! *#REF! +#REF! *#REF! +#REF! *#REF!</f>
        <v>#REF!</v>
      </c>
      <c r="KMG40" s="167" t="e">
        <f>#REF!*#REF! +#REF! *#REF! +#REF! *#REF! +#REF! *#REF! +#REF! *#REF!</f>
        <v>#REF!</v>
      </c>
      <c r="KMH40" s="167" t="e">
        <f>#REF!*#REF! +#REF! *#REF! +#REF! *#REF! +#REF! *#REF! +#REF! *#REF!</f>
        <v>#REF!</v>
      </c>
      <c r="KMI40" s="167" t="e">
        <f>#REF!*#REF! +#REF! *#REF! +#REF! *#REF! +#REF! *#REF! +#REF! *#REF!</f>
        <v>#REF!</v>
      </c>
      <c r="KMJ40" s="167" t="e">
        <f>#REF!*#REF! +#REF! *#REF! +#REF! *#REF! +#REF! *#REF! +#REF! *#REF!</f>
        <v>#REF!</v>
      </c>
      <c r="KMK40" s="167" t="e">
        <f>#REF!*#REF! +#REF! *#REF! +#REF! *#REF! +#REF! *#REF! +#REF! *#REF!</f>
        <v>#REF!</v>
      </c>
      <c r="KML40" s="167" t="e">
        <f>#REF!*#REF! +#REF! *#REF! +#REF! *#REF! +#REF! *#REF! +#REF! *#REF!</f>
        <v>#REF!</v>
      </c>
      <c r="KMM40" s="167" t="e">
        <f>#REF!*#REF! +#REF! *#REF! +#REF! *#REF! +#REF! *#REF! +#REF! *#REF!</f>
        <v>#REF!</v>
      </c>
      <c r="KMN40" s="167" t="e">
        <f>#REF!*#REF! +#REF! *#REF! +#REF! *#REF! +#REF! *#REF! +#REF! *#REF!</f>
        <v>#REF!</v>
      </c>
      <c r="KMO40" s="167" t="e">
        <f>#REF!*#REF! +#REF! *#REF! +#REF! *#REF! +#REF! *#REF! +#REF! *#REF!</f>
        <v>#REF!</v>
      </c>
      <c r="KMP40" s="167" t="e">
        <f>#REF!*#REF! +#REF! *#REF! +#REF! *#REF! +#REF! *#REF! +#REF! *#REF!</f>
        <v>#REF!</v>
      </c>
      <c r="KMQ40" s="167" t="e">
        <f>#REF!*#REF! +#REF! *#REF! +#REF! *#REF! +#REF! *#REF! +#REF! *#REF!</f>
        <v>#REF!</v>
      </c>
      <c r="KMR40" s="167" t="e">
        <f>#REF!*#REF! +#REF! *#REF! +#REF! *#REF! +#REF! *#REF! +#REF! *#REF!</f>
        <v>#REF!</v>
      </c>
      <c r="KMS40" s="167" t="e">
        <f>#REF!*#REF! +#REF! *#REF! +#REF! *#REF! +#REF! *#REF! +#REF! *#REF!</f>
        <v>#REF!</v>
      </c>
      <c r="KMT40" s="167" t="e">
        <f>#REF!*#REF! +#REF! *#REF! +#REF! *#REF! +#REF! *#REF! +#REF! *#REF!</f>
        <v>#REF!</v>
      </c>
      <c r="KMU40" s="167" t="e">
        <f>#REF!*#REF! +#REF! *#REF! +#REF! *#REF! +#REF! *#REF! +#REF! *#REF!</f>
        <v>#REF!</v>
      </c>
      <c r="KMV40" s="167" t="e">
        <f>#REF!*#REF! +#REF! *#REF! +#REF! *#REF! +#REF! *#REF! +#REF! *#REF!</f>
        <v>#REF!</v>
      </c>
      <c r="KMW40" s="167" t="e">
        <f>#REF!*#REF! +#REF! *#REF! +#REF! *#REF! +#REF! *#REF! +#REF! *#REF!</f>
        <v>#REF!</v>
      </c>
      <c r="KMX40" s="167" t="e">
        <f>#REF!*#REF! +#REF! *#REF! +#REF! *#REF! +#REF! *#REF! +#REF! *#REF!</f>
        <v>#REF!</v>
      </c>
      <c r="KMY40" s="167" t="e">
        <f>#REF!*#REF! +#REF! *#REF! +#REF! *#REF! +#REF! *#REF! +#REF! *#REF!</f>
        <v>#REF!</v>
      </c>
      <c r="KMZ40" s="167" t="e">
        <f>#REF!*#REF! +#REF! *#REF! +#REF! *#REF! +#REF! *#REF! +#REF! *#REF!</f>
        <v>#REF!</v>
      </c>
      <c r="KNA40" s="167" t="e">
        <f>#REF!*#REF! +#REF! *#REF! +#REF! *#REF! +#REF! *#REF! +#REF! *#REF!</f>
        <v>#REF!</v>
      </c>
      <c r="KNB40" s="167" t="e">
        <f>#REF!*#REF! +#REF! *#REF! +#REF! *#REF! +#REF! *#REF! +#REF! *#REF!</f>
        <v>#REF!</v>
      </c>
      <c r="KNC40" s="167" t="e">
        <f>#REF!*#REF! +#REF! *#REF! +#REF! *#REF! +#REF! *#REF! +#REF! *#REF!</f>
        <v>#REF!</v>
      </c>
      <c r="KND40" s="167" t="e">
        <f>#REF!*#REF! +#REF! *#REF! +#REF! *#REF! +#REF! *#REF! +#REF! *#REF!</f>
        <v>#REF!</v>
      </c>
      <c r="KNE40" s="167" t="e">
        <f>#REF!*#REF! +#REF! *#REF! +#REF! *#REF! +#REF! *#REF! +#REF! *#REF!</f>
        <v>#REF!</v>
      </c>
      <c r="KNF40" s="167" t="e">
        <f>#REF!*#REF! +#REF! *#REF! +#REF! *#REF! +#REF! *#REF! +#REF! *#REF!</f>
        <v>#REF!</v>
      </c>
      <c r="KNG40" s="167" t="e">
        <f>#REF!*#REF! +#REF! *#REF! +#REF! *#REF! +#REF! *#REF! +#REF! *#REF!</f>
        <v>#REF!</v>
      </c>
      <c r="KNH40" s="167" t="e">
        <f>#REF!*#REF! +#REF! *#REF! +#REF! *#REF! +#REF! *#REF! +#REF! *#REF!</f>
        <v>#REF!</v>
      </c>
      <c r="KNI40" s="167" t="e">
        <f>#REF!*#REF! +#REF! *#REF! +#REF! *#REF! +#REF! *#REF! +#REF! *#REF!</f>
        <v>#REF!</v>
      </c>
      <c r="KNJ40" s="167" t="e">
        <f>#REF!*#REF! +#REF! *#REF! +#REF! *#REF! +#REF! *#REF! +#REF! *#REF!</f>
        <v>#REF!</v>
      </c>
      <c r="KNK40" s="167" t="e">
        <f>#REF!*#REF! +#REF! *#REF! +#REF! *#REF! +#REF! *#REF! +#REF! *#REF!</f>
        <v>#REF!</v>
      </c>
      <c r="KNL40" s="167" t="e">
        <f>#REF!*#REF! +#REF! *#REF! +#REF! *#REF! +#REF! *#REF! +#REF! *#REF!</f>
        <v>#REF!</v>
      </c>
      <c r="KNM40" s="167" t="e">
        <f>#REF!*#REF! +#REF! *#REF! +#REF! *#REF! +#REF! *#REF! +#REF! *#REF!</f>
        <v>#REF!</v>
      </c>
      <c r="KNN40" s="167" t="e">
        <f>#REF!*#REF! +#REF! *#REF! +#REF! *#REF! +#REF! *#REF! +#REF! *#REF!</f>
        <v>#REF!</v>
      </c>
      <c r="KNO40" s="167" t="e">
        <f>#REF!*#REF! +#REF! *#REF! +#REF! *#REF! +#REF! *#REF! +#REF! *#REF!</f>
        <v>#REF!</v>
      </c>
      <c r="KNP40" s="167" t="e">
        <f>#REF!*#REF! +#REF! *#REF! +#REF! *#REF! +#REF! *#REF! +#REF! *#REF!</f>
        <v>#REF!</v>
      </c>
      <c r="KNQ40" s="167" t="e">
        <f>#REF!*#REF! +#REF! *#REF! +#REF! *#REF! +#REF! *#REF! +#REF! *#REF!</f>
        <v>#REF!</v>
      </c>
      <c r="KNR40" s="167" t="e">
        <f>#REF!*#REF! +#REF! *#REF! +#REF! *#REF! +#REF! *#REF! +#REF! *#REF!</f>
        <v>#REF!</v>
      </c>
      <c r="KNS40" s="167" t="e">
        <f>#REF!*#REF! +#REF! *#REF! +#REF! *#REF! +#REF! *#REF! +#REF! *#REF!</f>
        <v>#REF!</v>
      </c>
      <c r="KNT40" s="167" t="e">
        <f>#REF!*#REF! +#REF! *#REF! +#REF! *#REF! +#REF! *#REF! +#REF! *#REF!</f>
        <v>#REF!</v>
      </c>
      <c r="KNU40" s="167" t="e">
        <f>#REF!*#REF! +#REF! *#REF! +#REF! *#REF! +#REF! *#REF! +#REF! *#REF!</f>
        <v>#REF!</v>
      </c>
      <c r="KNV40" s="167" t="e">
        <f>#REF!*#REF! +#REF! *#REF! +#REF! *#REF! +#REF! *#REF! +#REF! *#REF!</f>
        <v>#REF!</v>
      </c>
      <c r="KNW40" s="167" t="e">
        <f>#REF!*#REF! +#REF! *#REF! +#REF! *#REF! +#REF! *#REF! +#REF! *#REF!</f>
        <v>#REF!</v>
      </c>
      <c r="KNX40" s="167" t="e">
        <f>#REF!*#REF! +#REF! *#REF! +#REF! *#REF! +#REF! *#REF! +#REF! *#REF!</f>
        <v>#REF!</v>
      </c>
      <c r="KNY40" s="167" t="e">
        <f>#REF!*#REF! +#REF! *#REF! +#REF! *#REF! +#REF! *#REF! +#REF! *#REF!</f>
        <v>#REF!</v>
      </c>
      <c r="KNZ40" s="167" t="e">
        <f>#REF!*#REF! +#REF! *#REF! +#REF! *#REF! +#REF! *#REF! +#REF! *#REF!</f>
        <v>#REF!</v>
      </c>
      <c r="KOA40" s="167" t="e">
        <f>#REF!*#REF! +#REF! *#REF! +#REF! *#REF! +#REF! *#REF! +#REF! *#REF!</f>
        <v>#REF!</v>
      </c>
      <c r="KOB40" s="167" t="e">
        <f>#REF!*#REF! +#REF! *#REF! +#REF! *#REF! +#REF! *#REF! +#REF! *#REF!</f>
        <v>#REF!</v>
      </c>
      <c r="KOC40" s="167" t="e">
        <f>#REF!*#REF! +#REF! *#REF! +#REF! *#REF! +#REF! *#REF! +#REF! *#REF!</f>
        <v>#REF!</v>
      </c>
      <c r="KOD40" s="167" t="e">
        <f>#REF!*#REF! +#REF! *#REF! +#REF! *#REF! +#REF! *#REF! +#REF! *#REF!</f>
        <v>#REF!</v>
      </c>
      <c r="KOE40" s="167" t="e">
        <f>#REF!*#REF! +#REF! *#REF! +#REF! *#REF! +#REF! *#REF! +#REF! *#REF!</f>
        <v>#REF!</v>
      </c>
      <c r="KOF40" s="167" t="e">
        <f>#REF!*#REF! +#REF! *#REF! +#REF! *#REF! +#REF! *#REF! +#REF! *#REF!</f>
        <v>#REF!</v>
      </c>
      <c r="KOG40" s="167" t="e">
        <f>#REF!*#REF! +#REF! *#REF! +#REF! *#REF! +#REF! *#REF! +#REF! *#REF!</f>
        <v>#REF!</v>
      </c>
      <c r="KOH40" s="167" t="e">
        <f>#REF!*#REF! +#REF! *#REF! +#REF! *#REF! +#REF! *#REF! +#REF! *#REF!</f>
        <v>#REF!</v>
      </c>
      <c r="KOI40" s="167" t="e">
        <f>#REF!*#REF! +#REF! *#REF! +#REF! *#REF! +#REF! *#REF! +#REF! *#REF!</f>
        <v>#REF!</v>
      </c>
      <c r="KOJ40" s="167" t="e">
        <f>#REF!*#REF! +#REF! *#REF! +#REF! *#REF! +#REF! *#REF! +#REF! *#REF!</f>
        <v>#REF!</v>
      </c>
      <c r="KOK40" s="167" t="e">
        <f>#REF!*#REF! +#REF! *#REF! +#REF! *#REF! +#REF! *#REF! +#REF! *#REF!</f>
        <v>#REF!</v>
      </c>
      <c r="KOL40" s="167" t="e">
        <f>#REF!*#REF! +#REF! *#REF! +#REF! *#REF! +#REF! *#REF! +#REF! *#REF!</f>
        <v>#REF!</v>
      </c>
      <c r="KOM40" s="167" t="e">
        <f>#REF!*#REF! +#REF! *#REF! +#REF! *#REF! +#REF! *#REF! +#REF! *#REF!</f>
        <v>#REF!</v>
      </c>
      <c r="KON40" s="167" t="e">
        <f>#REF!*#REF! +#REF! *#REF! +#REF! *#REF! +#REF! *#REF! +#REF! *#REF!</f>
        <v>#REF!</v>
      </c>
      <c r="KOO40" s="167" t="e">
        <f>#REF!*#REF! +#REF! *#REF! +#REF! *#REF! +#REF! *#REF! +#REF! *#REF!</f>
        <v>#REF!</v>
      </c>
      <c r="KOP40" s="167" t="e">
        <f>#REF!*#REF! +#REF! *#REF! +#REF! *#REF! +#REF! *#REF! +#REF! *#REF!</f>
        <v>#REF!</v>
      </c>
      <c r="KOQ40" s="167" t="e">
        <f>#REF!*#REF! +#REF! *#REF! +#REF! *#REF! +#REF! *#REF! +#REF! *#REF!</f>
        <v>#REF!</v>
      </c>
      <c r="KOR40" s="167" t="e">
        <f>#REF!*#REF! +#REF! *#REF! +#REF! *#REF! +#REF! *#REF! +#REF! *#REF!</f>
        <v>#REF!</v>
      </c>
      <c r="KOS40" s="167" t="e">
        <f>#REF!*#REF! +#REF! *#REF! +#REF! *#REF! +#REF! *#REF! +#REF! *#REF!</f>
        <v>#REF!</v>
      </c>
      <c r="KOT40" s="167" t="e">
        <f>#REF!*#REF! +#REF! *#REF! +#REF! *#REF! +#REF! *#REF! +#REF! *#REF!</f>
        <v>#REF!</v>
      </c>
      <c r="KOU40" s="167" t="e">
        <f>#REF!*#REF! +#REF! *#REF! +#REF! *#REF! +#REF! *#REF! +#REF! *#REF!</f>
        <v>#REF!</v>
      </c>
      <c r="KOV40" s="167" t="e">
        <f>#REF!*#REF! +#REF! *#REF! +#REF! *#REF! +#REF! *#REF! +#REF! *#REF!</f>
        <v>#REF!</v>
      </c>
      <c r="KOW40" s="167" t="e">
        <f>#REF!*#REF! +#REF! *#REF! +#REF! *#REF! +#REF! *#REF! +#REF! *#REF!</f>
        <v>#REF!</v>
      </c>
      <c r="KOX40" s="167" t="e">
        <f>#REF!*#REF! +#REF! *#REF! +#REF! *#REF! +#REF! *#REF! +#REF! *#REF!</f>
        <v>#REF!</v>
      </c>
      <c r="KOY40" s="167" t="e">
        <f>#REF!*#REF! +#REF! *#REF! +#REF! *#REF! +#REF! *#REF! +#REF! *#REF!</f>
        <v>#REF!</v>
      </c>
      <c r="KOZ40" s="167" t="e">
        <f>#REF!*#REF! +#REF! *#REF! +#REF! *#REF! +#REF! *#REF! +#REF! *#REF!</f>
        <v>#REF!</v>
      </c>
      <c r="KPA40" s="167" t="e">
        <f>#REF!*#REF! +#REF! *#REF! +#REF! *#REF! +#REF! *#REF! +#REF! *#REF!</f>
        <v>#REF!</v>
      </c>
      <c r="KPB40" s="167" t="e">
        <f>#REF!*#REF! +#REF! *#REF! +#REF! *#REF! +#REF! *#REF! +#REF! *#REF!</f>
        <v>#REF!</v>
      </c>
      <c r="KPC40" s="167" t="e">
        <f>#REF!*#REF! +#REF! *#REF! +#REF! *#REF! +#REF! *#REF! +#REF! *#REF!</f>
        <v>#REF!</v>
      </c>
      <c r="KPD40" s="167" t="e">
        <f>#REF!*#REF! +#REF! *#REF! +#REF! *#REF! +#REF! *#REF! +#REF! *#REF!</f>
        <v>#REF!</v>
      </c>
      <c r="KPE40" s="167" t="e">
        <f>#REF!*#REF! +#REF! *#REF! +#REF! *#REF! +#REF! *#REF! +#REF! *#REF!</f>
        <v>#REF!</v>
      </c>
      <c r="KPF40" s="167" t="e">
        <f>#REF!*#REF! +#REF! *#REF! +#REF! *#REF! +#REF! *#REF! +#REF! *#REF!</f>
        <v>#REF!</v>
      </c>
      <c r="KPG40" s="167" t="e">
        <f>#REF!*#REF! +#REF! *#REF! +#REF! *#REF! +#REF! *#REF! +#REF! *#REF!</f>
        <v>#REF!</v>
      </c>
      <c r="KPH40" s="167" t="e">
        <f>#REF!*#REF! +#REF! *#REF! +#REF! *#REF! +#REF! *#REF! +#REF! *#REF!</f>
        <v>#REF!</v>
      </c>
      <c r="KPI40" s="167" t="e">
        <f>#REF!*#REF! +#REF! *#REF! +#REF! *#REF! +#REF! *#REF! +#REF! *#REF!</f>
        <v>#REF!</v>
      </c>
      <c r="KPJ40" s="167" t="e">
        <f>#REF!*#REF! +#REF! *#REF! +#REF! *#REF! +#REF! *#REF! +#REF! *#REF!</f>
        <v>#REF!</v>
      </c>
      <c r="KPK40" s="167" t="e">
        <f>#REF!*#REF! +#REF! *#REF! +#REF! *#REF! +#REF! *#REF! +#REF! *#REF!</f>
        <v>#REF!</v>
      </c>
      <c r="KPL40" s="167" t="e">
        <f>#REF!*#REF! +#REF! *#REF! +#REF! *#REF! +#REF! *#REF! +#REF! *#REF!</f>
        <v>#REF!</v>
      </c>
      <c r="KPM40" s="167" t="e">
        <f>#REF!*#REF! +#REF! *#REF! +#REF! *#REF! +#REF! *#REF! +#REF! *#REF!</f>
        <v>#REF!</v>
      </c>
      <c r="KPN40" s="167" t="e">
        <f>#REF!*#REF! +#REF! *#REF! +#REF! *#REF! +#REF! *#REF! +#REF! *#REF!</f>
        <v>#REF!</v>
      </c>
      <c r="KPO40" s="167" t="e">
        <f>#REF!*#REF! +#REF! *#REF! +#REF! *#REF! +#REF! *#REF! +#REF! *#REF!</f>
        <v>#REF!</v>
      </c>
      <c r="KPP40" s="167" t="e">
        <f>#REF!*#REF! +#REF! *#REF! +#REF! *#REF! +#REF! *#REF! +#REF! *#REF!</f>
        <v>#REF!</v>
      </c>
      <c r="KPQ40" s="167" t="e">
        <f>#REF!*#REF! +#REF! *#REF! +#REF! *#REF! +#REF! *#REF! +#REF! *#REF!</f>
        <v>#REF!</v>
      </c>
      <c r="KPR40" s="167" t="e">
        <f>#REF!*#REF! +#REF! *#REF! +#REF! *#REF! +#REF! *#REF! +#REF! *#REF!</f>
        <v>#REF!</v>
      </c>
      <c r="KPS40" s="167" t="e">
        <f>#REF!*#REF! +#REF! *#REF! +#REF! *#REF! +#REF! *#REF! +#REF! *#REF!</f>
        <v>#REF!</v>
      </c>
      <c r="KPT40" s="167" t="e">
        <f>#REF!*#REF! +#REF! *#REF! +#REF! *#REF! +#REF! *#REF! +#REF! *#REF!</f>
        <v>#REF!</v>
      </c>
      <c r="KPU40" s="167" t="e">
        <f>#REF!*#REF! +#REF! *#REF! +#REF! *#REF! +#REF! *#REF! +#REF! *#REF!</f>
        <v>#REF!</v>
      </c>
      <c r="KPV40" s="167" t="e">
        <f>#REF!*#REF! +#REF! *#REF! +#REF! *#REF! +#REF! *#REF! +#REF! *#REF!</f>
        <v>#REF!</v>
      </c>
      <c r="KPW40" s="167" t="e">
        <f>#REF!*#REF! +#REF! *#REF! +#REF! *#REF! +#REF! *#REF! +#REF! *#REF!</f>
        <v>#REF!</v>
      </c>
      <c r="KPX40" s="167" t="e">
        <f>#REF!*#REF! +#REF! *#REF! +#REF! *#REF! +#REF! *#REF! +#REF! *#REF!</f>
        <v>#REF!</v>
      </c>
      <c r="KPY40" s="167" t="e">
        <f>#REF!*#REF! +#REF! *#REF! +#REF! *#REF! +#REF! *#REF! +#REF! *#REF!</f>
        <v>#REF!</v>
      </c>
      <c r="KPZ40" s="167" t="e">
        <f>#REF!*#REF! +#REF! *#REF! +#REF! *#REF! +#REF! *#REF! +#REF! *#REF!</f>
        <v>#REF!</v>
      </c>
      <c r="KQA40" s="167" t="e">
        <f>#REF!*#REF! +#REF! *#REF! +#REF! *#REF! +#REF! *#REF! +#REF! *#REF!</f>
        <v>#REF!</v>
      </c>
      <c r="KQB40" s="167" t="e">
        <f>#REF!*#REF! +#REF! *#REF! +#REF! *#REF! +#REF! *#REF! +#REF! *#REF!</f>
        <v>#REF!</v>
      </c>
      <c r="KQC40" s="167" t="e">
        <f>#REF!*#REF! +#REF! *#REF! +#REF! *#REF! +#REF! *#REF! +#REF! *#REF!</f>
        <v>#REF!</v>
      </c>
      <c r="KQD40" s="167" t="e">
        <f>#REF!*#REF! +#REF! *#REF! +#REF! *#REF! +#REF! *#REF! +#REF! *#REF!</f>
        <v>#REF!</v>
      </c>
      <c r="KQE40" s="167" t="e">
        <f>#REF!*#REF! +#REF! *#REF! +#REF! *#REF! +#REF! *#REF! +#REF! *#REF!</f>
        <v>#REF!</v>
      </c>
      <c r="KQF40" s="167" t="e">
        <f>#REF!*#REF! +#REF! *#REF! +#REF! *#REF! +#REF! *#REF! +#REF! *#REF!</f>
        <v>#REF!</v>
      </c>
      <c r="KQG40" s="167" t="e">
        <f>#REF!*#REF! +#REF! *#REF! +#REF! *#REF! +#REF! *#REF! +#REF! *#REF!</f>
        <v>#REF!</v>
      </c>
      <c r="KQH40" s="167" t="e">
        <f>#REF!*#REF! +#REF! *#REF! +#REF! *#REF! +#REF! *#REF! +#REF! *#REF!</f>
        <v>#REF!</v>
      </c>
      <c r="KQI40" s="167" t="e">
        <f>#REF!*#REF! +#REF! *#REF! +#REF! *#REF! +#REF! *#REF! +#REF! *#REF!</f>
        <v>#REF!</v>
      </c>
      <c r="KQJ40" s="167" t="e">
        <f>#REF!*#REF! +#REF! *#REF! +#REF! *#REF! +#REF! *#REF! +#REF! *#REF!</f>
        <v>#REF!</v>
      </c>
      <c r="KQK40" s="167" t="e">
        <f>#REF!*#REF! +#REF! *#REF! +#REF! *#REF! +#REF! *#REF! +#REF! *#REF!</f>
        <v>#REF!</v>
      </c>
      <c r="KQL40" s="167" t="e">
        <f>#REF!*#REF! +#REF! *#REF! +#REF! *#REF! +#REF! *#REF! +#REF! *#REF!</f>
        <v>#REF!</v>
      </c>
      <c r="KQM40" s="167" t="e">
        <f>#REF!*#REF! +#REF! *#REF! +#REF! *#REF! +#REF! *#REF! +#REF! *#REF!</f>
        <v>#REF!</v>
      </c>
      <c r="KQN40" s="167" t="e">
        <f>#REF!*#REF! +#REF! *#REF! +#REF! *#REF! +#REF! *#REF! +#REF! *#REF!</f>
        <v>#REF!</v>
      </c>
      <c r="KQO40" s="167" t="e">
        <f>#REF!*#REF! +#REF! *#REF! +#REF! *#REF! +#REF! *#REF! +#REF! *#REF!</f>
        <v>#REF!</v>
      </c>
      <c r="KQP40" s="167" t="e">
        <f>#REF!*#REF! +#REF! *#REF! +#REF! *#REF! +#REF! *#REF! +#REF! *#REF!</f>
        <v>#REF!</v>
      </c>
      <c r="KQQ40" s="167" t="e">
        <f>#REF!*#REF! +#REF! *#REF! +#REF! *#REF! +#REF! *#REF! +#REF! *#REF!</f>
        <v>#REF!</v>
      </c>
      <c r="KQR40" s="167" t="e">
        <f>#REF!*#REF! +#REF! *#REF! +#REF! *#REF! +#REF! *#REF! +#REF! *#REF!</f>
        <v>#REF!</v>
      </c>
      <c r="KQS40" s="167" t="e">
        <f>#REF!*#REF! +#REF! *#REF! +#REF! *#REF! +#REF! *#REF! +#REF! *#REF!</f>
        <v>#REF!</v>
      </c>
      <c r="KQT40" s="167" t="e">
        <f>#REF!*#REF! +#REF! *#REF! +#REF! *#REF! +#REF! *#REF! +#REF! *#REF!</f>
        <v>#REF!</v>
      </c>
      <c r="KQU40" s="167" t="e">
        <f>#REF!*#REF! +#REF! *#REF! +#REF! *#REF! +#REF! *#REF! +#REF! *#REF!</f>
        <v>#REF!</v>
      </c>
      <c r="KQV40" s="167" t="e">
        <f>#REF!*#REF! +#REF! *#REF! +#REF! *#REF! +#REF! *#REF! +#REF! *#REF!</f>
        <v>#REF!</v>
      </c>
      <c r="KQW40" s="167" t="e">
        <f>#REF!*#REF! +#REF! *#REF! +#REF! *#REF! +#REF! *#REF! +#REF! *#REF!</f>
        <v>#REF!</v>
      </c>
      <c r="KQX40" s="167" t="e">
        <f>#REF!*#REF! +#REF! *#REF! +#REF! *#REF! +#REF! *#REF! +#REF! *#REF!</f>
        <v>#REF!</v>
      </c>
      <c r="KQY40" s="167" t="e">
        <f>#REF!*#REF! +#REF! *#REF! +#REF! *#REF! +#REF! *#REF! +#REF! *#REF!</f>
        <v>#REF!</v>
      </c>
      <c r="KQZ40" s="167" t="e">
        <f>#REF!*#REF! +#REF! *#REF! +#REF! *#REF! +#REF! *#REF! +#REF! *#REF!</f>
        <v>#REF!</v>
      </c>
      <c r="KRA40" s="167" t="e">
        <f>#REF!*#REF! +#REF! *#REF! +#REF! *#REF! +#REF! *#REF! +#REF! *#REF!</f>
        <v>#REF!</v>
      </c>
      <c r="KRB40" s="167" t="e">
        <f>#REF!*#REF! +#REF! *#REF! +#REF! *#REF! +#REF! *#REF! +#REF! *#REF!</f>
        <v>#REF!</v>
      </c>
      <c r="KRC40" s="167" t="e">
        <f>#REF!*#REF! +#REF! *#REF! +#REF! *#REF! +#REF! *#REF! +#REF! *#REF!</f>
        <v>#REF!</v>
      </c>
      <c r="KRD40" s="167" t="e">
        <f>#REF!*#REF! +#REF! *#REF! +#REF! *#REF! +#REF! *#REF! +#REF! *#REF!</f>
        <v>#REF!</v>
      </c>
      <c r="KRE40" s="167" t="e">
        <f>#REF!*#REF! +#REF! *#REF! +#REF! *#REF! +#REF! *#REF! +#REF! *#REF!</f>
        <v>#REF!</v>
      </c>
      <c r="KRF40" s="167" t="e">
        <f>#REF!*#REF! +#REF! *#REF! +#REF! *#REF! +#REF! *#REF! +#REF! *#REF!</f>
        <v>#REF!</v>
      </c>
      <c r="KRG40" s="167" t="e">
        <f>#REF!*#REF! +#REF! *#REF! +#REF! *#REF! +#REF! *#REF! +#REF! *#REF!</f>
        <v>#REF!</v>
      </c>
      <c r="KRH40" s="167" t="e">
        <f>#REF!*#REF! +#REF! *#REF! +#REF! *#REF! +#REF! *#REF! +#REF! *#REF!</f>
        <v>#REF!</v>
      </c>
      <c r="KRI40" s="167" t="e">
        <f>#REF!*#REF! +#REF! *#REF! +#REF! *#REF! +#REF! *#REF! +#REF! *#REF!</f>
        <v>#REF!</v>
      </c>
      <c r="KRJ40" s="167" t="e">
        <f>#REF!*#REF! +#REF! *#REF! +#REF! *#REF! +#REF! *#REF! +#REF! *#REF!</f>
        <v>#REF!</v>
      </c>
      <c r="KRK40" s="167" t="e">
        <f>#REF!*#REF! +#REF! *#REF! +#REF! *#REF! +#REF! *#REF! +#REF! *#REF!</f>
        <v>#REF!</v>
      </c>
      <c r="KRL40" s="167" t="e">
        <f>#REF!*#REF! +#REF! *#REF! +#REF! *#REF! +#REF! *#REF! +#REF! *#REF!</f>
        <v>#REF!</v>
      </c>
      <c r="KRM40" s="167" t="e">
        <f>#REF!*#REF! +#REF! *#REF! +#REF! *#REF! +#REF! *#REF! +#REF! *#REF!</f>
        <v>#REF!</v>
      </c>
      <c r="KRN40" s="167" t="e">
        <f>#REF!*#REF! +#REF! *#REF! +#REF! *#REF! +#REF! *#REF! +#REF! *#REF!</f>
        <v>#REF!</v>
      </c>
      <c r="KRO40" s="167" t="e">
        <f>#REF!*#REF! +#REF! *#REF! +#REF! *#REF! +#REF! *#REF! +#REF! *#REF!</f>
        <v>#REF!</v>
      </c>
      <c r="KRP40" s="167" t="e">
        <f>#REF!*#REF! +#REF! *#REF! +#REF! *#REF! +#REF! *#REF! +#REF! *#REF!</f>
        <v>#REF!</v>
      </c>
      <c r="KRQ40" s="167" t="e">
        <f>#REF!*#REF! +#REF! *#REF! +#REF! *#REF! +#REF! *#REF! +#REF! *#REF!</f>
        <v>#REF!</v>
      </c>
      <c r="KRR40" s="167" t="e">
        <f>#REF!*#REF! +#REF! *#REF! +#REF! *#REF! +#REF! *#REF! +#REF! *#REF!</f>
        <v>#REF!</v>
      </c>
      <c r="KRS40" s="167" t="e">
        <f>#REF!*#REF! +#REF! *#REF! +#REF! *#REF! +#REF! *#REF! +#REF! *#REF!</f>
        <v>#REF!</v>
      </c>
      <c r="KRT40" s="167" t="e">
        <f>#REF!*#REF! +#REF! *#REF! +#REF! *#REF! +#REF! *#REF! +#REF! *#REF!</f>
        <v>#REF!</v>
      </c>
      <c r="KRU40" s="167" t="e">
        <f>#REF!*#REF! +#REF! *#REF! +#REF! *#REF! +#REF! *#REF! +#REF! *#REF!</f>
        <v>#REF!</v>
      </c>
      <c r="KRV40" s="167" t="e">
        <f>#REF!*#REF! +#REF! *#REF! +#REF! *#REF! +#REF! *#REF! +#REF! *#REF!</f>
        <v>#REF!</v>
      </c>
      <c r="KRW40" s="167" t="e">
        <f>#REF!*#REF! +#REF! *#REF! +#REF! *#REF! +#REF! *#REF! +#REF! *#REF!</f>
        <v>#REF!</v>
      </c>
      <c r="KRX40" s="167" t="e">
        <f>#REF!*#REF! +#REF! *#REF! +#REF! *#REF! +#REF! *#REF! +#REF! *#REF!</f>
        <v>#REF!</v>
      </c>
      <c r="KRY40" s="167" t="e">
        <f>#REF!*#REF! +#REF! *#REF! +#REF! *#REF! +#REF! *#REF! +#REF! *#REF!</f>
        <v>#REF!</v>
      </c>
      <c r="KRZ40" s="167" t="e">
        <f>#REF!*#REF! +#REF! *#REF! +#REF! *#REF! +#REF! *#REF! +#REF! *#REF!</f>
        <v>#REF!</v>
      </c>
      <c r="KSA40" s="167" t="e">
        <f>#REF!*#REF! +#REF! *#REF! +#REF! *#REF! +#REF! *#REF! +#REF! *#REF!</f>
        <v>#REF!</v>
      </c>
      <c r="KSB40" s="167" t="e">
        <f>#REF!*#REF! +#REF! *#REF! +#REF! *#REF! +#REF! *#REF! +#REF! *#REF!</f>
        <v>#REF!</v>
      </c>
      <c r="KSC40" s="167" t="e">
        <f>#REF!*#REF! +#REF! *#REF! +#REF! *#REF! +#REF! *#REF! +#REF! *#REF!</f>
        <v>#REF!</v>
      </c>
      <c r="KSD40" s="167" t="e">
        <f>#REF!*#REF! +#REF! *#REF! +#REF! *#REF! +#REF! *#REF! +#REF! *#REF!</f>
        <v>#REF!</v>
      </c>
      <c r="KSE40" s="167" t="e">
        <f>#REF!*#REF! +#REF! *#REF! +#REF! *#REF! +#REF! *#REF! +#REF! *#REF!</f>
        <v>#REF!</v>
      </c>
      <c r="KSF40" s="167" t="e">
        <f>#REF!*#REF! +#REF! *#REF! +#REF! *#REF! +#REF! *#REF! +#REF! *#REF!</f>
        <v>#REF!</v>
      </c>
      <c r="KSG40" s="167" t="e">
        <f>#REF!*#REF! +#REF! *#REF! +#REF! *#REF! +#REF! *#REF! +#REF! *#REF!</f>
        <v>#REF!</v>
      </c>
      <c r="KSH40" s="167" t="e">
        <f>#REF!*#REF! +#REF! *#REF! +#REF! *#REF! +#REF! *#REF! +#REF! *#REF!</f>
        <v>#REF!</v>
      </c>
      <c r="KSI40" s="167" t="e">
        <f>#REF!*#REF! +#REF! *#REF! +#REF! *#REF! +#REF! *#REF! +#REF! *#REF!</f>
        <v>#REF!</v>
      </c>
      <c r="KSJ40" s="167" t="e">
        <f>#REF!*#REF! +#REF! *#REF! +#REF! *#REF! +#REF! *#REF! +#REF! *#REF!</f>
        <v>#REF!</v>
      </c>
      <c r="KSK40" s="167" t="e">
        <f>#REF!*#REF! +#REF! *#REF! +#REF! *#REF! +#REF! *#REF! +#REF! *#REF!</f>
        <v>#REF!</v>
      </c>
      <c r="KSL40" s="167" t="e">
        <f>#REF!*#REF! +#REF! *#REF! +#REF! *#REF! +#REF! *#REF! +#REF! *#REF!</f>
        <v>#REF!</v>
      </c>
      <c r="KSM40" s="167" t="e">
        <f>#REF!*#REF! +#REF! *#REF! +#REF! *#REF! +#REF! *#REF! +#REF! *#REF!</f>
        <v>#REF!</v>
      </c>
      <c r="KSN40" s="167" t="e">
        <f>#REF!*#REF! +#REF! *#REF! +#REF! *#REF! +#REF! *#REF! +#REF! *#REF!</f>
        <v>#REF!</v>
      </c>
      <c r="KSO40" s="167" t="e">
        <f>#REF!*#REF! +#REF! *#REF! +#REF! *#REF! +#REF! *#REF! +#REF! *#REF!</f>
        <v>#REF!</v>
      </c>
      <c r="KSP40" s="167" t="e">
        <f>#REF!*#REF! +#REF! *#REF! +#REF! *#REF! +#REF! *#REF! +#REF! *#REF!</f>
        <v>#REF!</v>
      </c>
      <c r="KSQ40" s="167" t="e">
        <f>#REF!*#REF! +#REF! *#REF! +#REF! *#REF! +#REF! *#REF! +#REF! *#REF!</f>
        <v>#REF!</v>
      </c>
      <c r="KSR40" s="167" t="e">
        <f>#REF!*#REF! +#REF! *#REF! +#REF! *#REF! +#REF! *#REF! +#REF! *#REF!</f>
        <v>#REF!</v>
      </c>
      <c r="KSS40" s="167" t="e">
        <f>#REF!*#REF! +#REF! *#REF! +#REF! *#REF! +#REF! *#REF! +#REF! *#REF!</f>
        <v>#REF!</v>
      </c>
      <c r="KST40" s="167" t="e">
        <f>#REF!*#REF! +#REF! *#REF! +#REF! *#REF! +#REF! *#REF! +#REF! *#REF!</f>
        <v>#REF!</v>
      </c>
      <c r="KSU40" s="167" t="e">
        <f>#REF!*#REF! +#REF! *#REF! +#REF! *#REF! +#REF! *#REF! +#REF! *#REF!</f>
        <v>#REF!</v>
      </c>
      <c r="KSV40" s="167" t="e">
        <f>#REF!*#REF! +#REF! *#REF! +#REF! *#REF! +#REF! *#REF! +#REF! *#REF!</f>
        <v>#REF!</v>
      </c>
      <c r="KSW40" s="167" t="e">
        <f>#REF!*#REF! +#REF! *#REF! +#REF! *#REF! +#REF! *#REF! +#REF! *#REF!</f>
        <v>#REF!</v>
      </c>
      <c r="KSX40" s="167" t="e">
        <f>#REF!*#REF! +#REF! *#REF! +#REF! *#REF! +#REF! *#REF! +#REF! *#REF!</f>
        <v>#REF!</v>
      </c>
      <c r="KSY40" s="167" t="e">
        <f>#REF!*#REF! +#REF! *#REF! +#REF! *#REF! +#REF! *#REF! +#REF! *#REF!</f>
        <v>#REF!</v>
      </c>
      <c r="KSZ40" s="167" t="e">
        <f>#REF!*#REF! +#REF! *#REF! +#REF! *#REF! +#REF! *#REF! +#REF! *#REF!</f>
        <v>#REF!</v>
      </c>
      <c r="KTA40" s="167" t="e">
        <f>#REF!*#REF! +#REF! *#REF! +#REF! *#REF! +#REF! *#REF! +#REF! *#REF!</f>
        <v>#REF!</v>
      </c>
      <c r="KTB40" s="167" t="e">
        <f>#REF!*#REF! +#REF! *#REF! +#REF! *#REF! +#REF! *#REF! +#REF! *#REF!</f>
        <v>#REF!</v>
      </c>
      <c r="KTC40" s="167" t="e">
        <f>#REF!*#REF! +#REF! *#REF! +#REF! *#REF! +#REF! *#REF! +#REF! *#REF!</f>
        <v>#REF!</v>
      </c>
      <c r="KTD40" s="167" t="e">
        <f>#REF!*#REF! +#REF! *#REF! +#REF! *#REF! +#REF! *#REF! +#REF! *#REF!</f>
        <v>#REF!</v>
      </c>
      <c r="KTE40" s="167" t="e">
        <f>#REF!*#REF! +#REF! *#REF! +#REF! *#REF! +#REF! *#REF! +#REF! *#REF!</f>
        <v>#REF!</v>
      </c>
      <c r="KTF40" s="167" t="e">
        <f>#REF!*#REF! +#REF! *#REF! +#REF! *#REF! +#REF! *#REF! +#REF! *#REF!</f>
        <v>#REF!</v>
      </c>
      <c r="KTG40" s="167" t="e">
        <f>#REF!*#REF! +#REF! *#REF! +#REF! *#REF! +#REF! *#REF! +#REF! *#REF!</f>
        <v>#REF!</v>
      </c>
      <c r="KTH40" s="167" t="e">
        <f>#REF!*#REF! +#REF! *#REF! +#REF! *#REF! +#REF! *#REF! +#REF! *#REF!</f>
        <v>#REF!</v>
      </c>
      <c r="KTI40" s="167" t="e">
        <f>#REF!*#REF! +#REF! *#REF! +#REF! *#REF! +#REF! *#REF! +#REF! *#REF!</f>
        <v>#REF!</v>
      </c>
      <c r="KTJ40" s="167" t="e">
        <f>#REF!*#REF! +#REF! *#REF! +#REF! *#REF! +#REF! *#REF! +#REF! *#REF!</f>
        <v>#REF!</v>
      </c>
      <c r="KTK40" s="167" t="e">
        <f>#REF!*#REF! +#REF! *#REF! +#REF! *#REF! +#REF! *#REF! +#REF! *#REF!</f>
        <v>#REF!</v>
      </c>
      <c r="KTL40" s="167" t="e">
        <f>#REF!*#REF! +#REF! *#REF! +#REF! *#REF! +#REF! *#REF! +#REF! *#REF!</f>
        <v>#REF!</v>
      </c>
      <c r="KTM40" s="167" t="e">
        <f>#REF!*#REF! +#REF! *#REF! +#REF! *#REF! +#REF! *#REF! +#REF! *#REF!</f>
        <v>#REF!</v>
      </c>
      <c r="KTN40" s="167" t="e">
        <f>#REF!*#REF! +#REF! *#REF! +#REF! *#REF! +#REF! *#REF! +#REF! *#REF!</f>
        <v>#REF!</v>
      </c>
      <c r="KTO40" s="167" t="e">
        <f>#REF!*#REF! +#REF! *#REF! +#REF! *#REF! +#REF! *#REF! +#REF! *#REF!</f>
        <v>#REF!</v>
      </c>
      <c r="KTP40" s="167" t="e">
        <f>#REF!*#REF! +#REF! *#REF! +#REF! *#REF! +#REF! *#REF! +#REF! *#REF!</f>
        <v>#REF!</v>
      </c>
      <c r="KTQ40" s="167" t="e">
        <f>#REF!*#REF! +#REF! *#REF! +#REF! *#REF! +#REF! *#REF! +#REF! *#REF!</f>
        <v>#REF!</v>
      </c>
      <c r="KTR40" s="167" t="e">
        <f>#REF!*#REF! +#REF! *#REF! +#REF! *#REF! +#REF! *#REF! +#REF! *#REF!</f>
        <v>#REF!</v>
      </c>
      <c r="KTS40" s="167" t="e">
        <f>#REF!*#REF! +#REF! *#REF! +#REF! *#REF! +#REF! *#REF! +#REF! *#REF!</f>
        <v>#REF!</v>
      </c>
      <c r="KTT40" s="167" t="e">
        <f>#REF!*#REF! +#REF! *#REF! +#REF! *#REF! +#REF! *#REF! +#REF! *#REF!</f>
        <v>#REF!</v>
      </c>
      <c r="KTU40" s="167" t="e">
        <f>#REF!*#REF! +#REF! *#REF! +#REF! *#REF! +#REF! *#REF! +#REF! *#REF!</f>
        <v>#REF!</v>
      </c>
      <c r="KTV40" s="167" t="e">
        <f>#REF!*#REF! +#REF! *#REF! +#REF! *#REF! +#REF! *#REF! +#REF! *#REF!</f>
        <v>#REF!</v>
      </c>
      <c r="KTW40" s="167" t="e">
        <f>#REF!*#REF! +#REF! *#REF! +#REF! *#REF! +#REF! *#REF! +#REF! *#REF!</f>
        <v>#REF!</v>
      </c>
      <c r="KTX40" s="167" t="e">
        <f>#REF!*#REF! +#REF! *#REF! +#REF! *#REF! +#REF! *#REF! +#REF! *#REF!</f>
        <v>#REF!</v>
      </c>
      <c r="KTY40" s="167" t="e">
        <f>#REF!*#REF! +#REF! *#REF! +#REF! *#REF! +#REF! *#REF! +#REF! *#REF!</f>
        <v>#REF!</v>
      </c>
      <c r="KTZ40" s="167" t="e">
        <f>#REF!*#REF! +#REF! *#REF! +#REF! *#REF! +#REF! *#REF! +#REF! *#REF!</f>
        <v>#REF!</v>
      </c>
      <c r="KUA40" s="167" t="e">
        <f>#REF!*#REF! +#REF! *#REF! +#REF! *#REF! +#REF! *#REF! +#REF! *#REF!</f>
        <v>#REF!</v>
      </c>
      <c r="KUB40" s="167" t="e">
        <f>#REF!*#REF! +#REF! *#REF! +#REF! *#REF! +#REF! *#REF! +#REF! *#REF!</f>
        <v>#REF!</v>
      </c>
      <c r="KUC40" s="167" t="e">
        <f>#REF!*#REF! +#REF! *#REF! +#REF! *#REF! +#REF! *#REF! +#REF! *#REF!</f>
        <v>#REF!</v>
      </c>
      <c r="KUD40" s="167" t="e">
        <f>#REF!*#REF! +#REF! *#REF! +#REF! *#REF! +#REF! *#REF! +#REF! *#REF!</f>
        <v>#REF!</v>
      </c>
      <c r="KUE40" s="167" t="e">
        <f>#REF!*#REF! +#REF! *#REF! +#REF! *#REF! +#REF! *#REF! +#REF! *#REF!</f>
        <v>#REF!</v>
      </c>
      <c r="KUF40" s="167" t="e">
        <f>#REF!*#REF! +#REF! *#REF! +#REF! *#REF! +#REF! *#REF! +#REF! *#REF!</f>
        <v>#REF!</v>
      </c>
      <c r="KUG40" s="167" t="e">
        <f>#REF!*#REF! +#REF! *#REF! +#REF! *#REF! +#REF! *#REF! +#REF! *#REF!</f>
        <v>#REF!</v>
      </c>
      <c r="KUH40" s="167" t="e">
        <f>#REF!*#REF! +#REF! *#REF! +#REF! *#REF! +#REF! *#REF! +#REF! *#REF!</f>
        <v>#REF!</v>
      </c>
      <c r="KUI40" s="167" t="e">
        <f>#REF!*#REF! +#REF! *#REF! +#REF! *#REF! +#REF! *#REF! +#REF! *#REF!</f>
        <v>#REF!</v>
      </c>
      <c r="KUJ40" s="167" t="e">
        <f>#REF!*#REF! +#REF! *#REF! +#REF! *#REF! +#REF! *#REF! +#REF! *#REF!</f>
        <v>#REF!</v>
      </c>
      <c r="KUK40" s="167" t="e">
        <f>#REF!*#REF! +#REF! *#REF! +#REF! *#REF! +#REF! *#REF! +#REF! *#REF!</f>
        <v>#REF!</v>
      </c>
      <c r="KUL40" s="167" t="e">
        <f>#REF!*#REF! +#REF! *#REF! +#REF! *#REF! +#REF! *#REF! +#REF! *#REF!</f>
        <v>#REF!</v>
      </c>
      <c r="KUM40" s="167" t="e">
        <f>#REF!*#REF! +#REF! *#REF! +#REF! *#REF! +#REF! *#REF! +#REF! *#REF!</f>
        <v>#REF!</v>
      </c>
      <c r="KUN40" s="167" t="e">
        <f>#REF!*#REF! +#REF! *#REF! +#REF! *#REF! +#REF! *#REF! +#REF! *#REF!</f>
        <v>#REF!</v>
      </c>
      <c r="KUO40" s="167" t="e">
        <f>#REF!*#REF! +#REF! *#REF! +#REF! *#REF! +#REF! *#REF! +#REF! *#REF!</f>
        <v>#REF!</v>
      </c>
      <c r="KUP40" s="167" t="e">
        <f>#REF!*#REF! +#REF! *#REF! +#REF! *#REF! +#REF! *#REF! +#REF! *#REF!</f>
        <v>#REF!</v>
      </c>
      <c r="KUQ40" s="167" t="e">
        <f>#REF!*#REF! +#REF! *#REF! +#REF! *#REF! +#REF! *#REF! +#REF! *#REF!</f>
        <v>#REF!</v>
      </c>
      <c r="KUR40" s="167" t="e">
        <f>#REF!*#REF! +#REF! *#REF! +#REF! *#REF! +#REF! *#REF! +#REF! *#REF!</f>
        <v>#REF!</v>
      </c>
      <c r="KUS40" s="167" t="e">
        <f>#REF!*#REF! +#REF! *#REF! +#REF! *#REF! +#REF! *#REF! +#REF! *#REF!</f>
        <v>#REF!</v>
      </c>
      <c r="KUT40" s="167" t="e">
        <f>#REF!*#REF! +#REF! *#REF! +#REF! *#REF! +#REF! *#REF! +#REF! *#REF!</f>
        <v>#REF!</v>
      </c>
      <c r="KUU40" s="167" t="e">
        <f>#REF!*#REF! +#REF! *#REF! +#REF! *#REF! +#REF! *#REF! +#REF! *#REF!</f>
        <v>#REF!</v>
      </c>
      <c r="KUV40" s="167" t="e">
        <f>#REF!*#REF! +#REF! *#REF! +#REF! *#REF! +#REF! *#REF! +#REF! *#REF!</f>
        <v>#REF!</v>
      </c>
      <c r="KUW40" s="167" t="e">
        <f>#REF!*#REF! +#REF! *#REF! +#REF! *#REF! +#REF! *#REF! +#REF! *#REF!</f>
        <v>#REF!</v>
      </c>
      <c r="KUX40" s="167" t="e">
        <f>#REF!*#REF! +#REF! *#REF! +#REF! *#REF! +#REF! *#REF! +#REF! *#REF!</f>
        <v>#REF!</v>
      </c>
      <c r="KUY40" s="167" t="e">
        <f>#REF!*#REF! +#REF! *#REF! +#REF! *#REF! +#REF! *#REF! +#REF! *#REF!</f>
        <v>#REF!</v>
      </c>
      <c r="KUZ40" s="167" t="e">
        <f>#REF!*#REF! +#REF! *#REF! +#REF! *#REF! +#REF! *#REF! +#REF! *#REF!</f>
        <v>#REF!</v>
      </c>
      <c r="KVA40" s="167" t="e">
        <f>#REF!*#REF! +#REF! *#REF! +#REF! *#REF! +#REF! *#REF! +#REF! *#REF!</f>
        <v>#REF!</v>
      </c>
      <c r="KVB40" s="167" t="e">
        <f>#REF!*#REF! +#REF! *#REF! +#REF! *#REF! +#REF! *#REF! +#REF! *#REF!</f>
        <v>#REF!</v>
      </c>
      <c r="KVC40" s="167" t="e">
        <f>#REF!*#REF! +#REF! *#REF! +#REF! *#REF! +#REF! *#REF! +#REF! *#REF!</f>
        <v>#REF!</v>
      </c>
      <c r="KVD40" s="167" t="e">
        <f>#REF!*#REF! +#REF! *#REF! +#REF! *#REF! +#REF! *#REF! +#REF! *#REF!</f>
        <v>#REF!</v>
      </c>
      <c r="KVE40" s="167" t="e">
        <f>#REF!*#REF! +#REF! *#REF! +#REF! *#REF! +#REF! *#REF! +#REF! *#REF!</f>
        <v>#REF!</v>
      </c>
      <c r="KVF40" s="167" t="e">
        <f>#REF!*#REF! +#REF! *#REF! +#REF! *#REF! +#REF! *#REF! +#REF! *#REF!</f>
        <v>#REF!</v>
      </c>
      <c r="KVG40" s="167" t="e">
        <f>#REF!*#REF! +#REF! *#REF! +#REF! *#REF! +#REF! *#REF! +#REF! *#REF!</f>
        <v>#REF!</v>
      </c>
      <c r="KVH40" s="167" t="e">
        <f>#REF!*#REF! +#REF! *#REF! +#REF! *#REF! +#REF! *#REF! +#REF! *#REF!</f>
        <v>#REF!</v>
      </c>
      <c r="KVI40" s="167" t="e">
        <f>#REF!*#REF! +#REF! *#REF! +#REF! *#REF! +#REF! *#REF! +#REF! *#REF!</f>
        <v>#REF!</v>
      </c>
      <c r="KVJ40" s="167" t="e">
        <f>#REF!*#REF! +#REF! *#REF! +#REF! *#REF! +#REF! *#REF! +#REF! *#REF!</f>
        <v>#REF!</v>
      </c>
      <c r="KVK40" s="167" t="e">
        <f>#REF!*#REF! +#REF! *#REF! +#REF! *#REF! +#REF! *#REF! +#REF! *#REF!</f>
        <v>#REF!</v>
      </c>
      <c r="KVL40" s="167" t="e">
        <f>#REF!*#REF! +#REF! *#REF! +#REF! *#REF! +#REF! *#REF! +#REF! *#REF!</f>
        <v>#REF!</v>
      </c>
      <c r="KVM40" s="167" t="e">
        <f>#REF!*#REF! +#REF! *#REF! +#REF! *#REF! +#REF! *#REF! +#REF! *#REF!</f>
        <v>#REF!</v>
      </c>
      <c r="KVN40" s="167" t="e">
        <f>#REF!*#REF! +#REF! *#REF! +#REF! *#REF! +#REF! *#REF! +#REF! *#REF!</f>
        <v>#REF!</v>
      </c>
      <c r="KVO40" s="167" t="e">
        <f>#REF!*#REF! +#REF! *#REF! +#REF! *#REF! +#REF! *#REF! +#REF! *#REF!</f>
        <v>#REF!</v>
      </c>
      <c r="KVP40" s="167" t="e">
        <f>#REF!*#REF! +#REF! *#REF! +#REF! *#REF! +#REF! *#REF! +#REF! *#REF!</f>
        <v>#REF!</v>
      </c>
      <c r="KVQ40" s="167" t="e">
        <f>#REF!*#REF! +#REF! *#REF! +#REF! *#REF! +#REF! *#REF! +#REF! *#REF!</f>
        <v>#REF!</v>
      </c>
      <c r="KVR40" s="167" t="e">
        <f>#REF!*#REF! +#REF! *#REF! +#REF! *#REF! +#REF! *#REF! +#REF! *#REF!</f>
        <v>#REF!</v>
      </c>
      <c r="KVS40" s="167" t="e">
        <f>#REF!*#REF! +#REF! *#REF! +#REF! *#REF! +#REF! *#REF! +#REF! *#REF!</f>
        <v>#REF!</v>
      </c>
      <c r="KVT40" s="167" t="e">
        <f>#REF!*#REF! +#REF! *#REF! +#REF! *#REF! +#REF! *#REF! +#REF! *#REF!</f>
        <v>#REF!</v>
      </c>
      <c r="KVU40" s="167" t="e">
        <f>#REF!*#REF! +#REF! *#REF! +#REF! *#REF! +#REF! *#REF! +#REF! *#REF!</f>
        <v>#REF!</v>
      </c>
      <c r="KVV40" s="167" t="e">
        <f>#REF!*#REF! +#REF! *#REF! +#REF! *#REF! +#REF! *#REF! +#REF! *#REF!</f>
        <v>#REF!</v>
      </c>
      <c r="KVW40" s="167" t="e">
        <f>#REF!*#REF! +#REF! *#REF! +#REF! *#REF! +#REF! *#REF! +#REF! *#REF!</f>
        <v>#REF!</v>
      </c>
      <c r="KVX40" s="167" t="e">
        <f>#REF!*#REF! +#REF! *#REF! +#REF! *#REF! +#REF! *#REF! +#REF! *#REF!</f>
        <v>#REF!</v>
      </c>
      <c r="KVY40" s="167" t="e">
        <f>#REF!*#REF! +#REF! *#REF! +#REF! *#REF! +#REF! *#REF! +#REF! *#REF!</f>
        <v>#REF!</v>
      </c>
      <c r="KVZ40" s="167" t="e">
        <f>#REF!*#REF! +#REF! *#REF! +#REF! *#REF! +#REF! *#REF! +#REF! *#REF!</f>
        <v>#REF!</v>
      </c>
      <c r="KWA40" s="167" t="e">
        <f>#REF!*#REF! +#REF! *#REF! +#REF! *#REF! +#REF! *#REF! +#REF! *#REF!</f>
        <v>#REF!</v>
      </c>
      <c r="KWB40" s="167" t="e">
        <f>#REF!*#REF! +#REF! *#REF! +#REF! *#REF! +#REF! *#REF! +#REF! *#REF!</f>
        <v>#REF!</v>
      </c>
      <c r="KWC40" s="167" t="e">
        <f>#REF!*#REF! +#REF! *#REF! +#REF! *#REF! +#REF! *#REF! +#REF! *#REF!</f>
        <v>#REF!</v>
      </c>
      <c r="KWD40" s="167" t="e">
        <f>#REF!*#REF! +#REF! *#REF! +#REF! *#REF! +#REF! *#REF! +#REF! *#REF!</f>
        <v>#REF!</v>
      </c>
      <c r="KWE40" s="167" t="e">
        <f>#REF!*#REF! +#REF! *#REF! +#REF! *#REF! +#REF! *#REF! +#REF! *#REF!</f>
        <v>#REF!</v>
      </c>
      <c r="KWF40" s="167" t="e">
        <f>#REF!*#REF! +#REF! *#REF! +#REF! *#REF! +#REF! *#REF! +#REF! *#REF!</f>
        <v>#REF!</v>
      </c>
      <c r="KWG40" s="167" t="e">
        <f>#REF!*#REF! +#REF! *#REF! +#REF! *#REF! +#REF! *#REF! +#REF! *#REF!</f>
        <v>#REF!</v>
      </c>
      <c r="KWH40" s="167" t="e">
        <f>#REF!*#REF! +#REF! *#REF! +#REF! *#REF! +#REF! *#REF! +#REF! *#REF!</f>
        <v>#REF!</v>
      </c>
      <c r="KWI40" s="167" t="e">
        <f>#REF!*#REF! +#REF! *#REF! +#REF! *#REF! +#REF! *#REF! +#REF! *#REF!</f>
        <v>#REF!</v>
      </c>
      <c r="KWJ40" s="167" t="e">
        <f>#REF!*#REF! +#REF! *#REF! +#REF! *#REF! +#REF! *#REF! +#REF! *#REF!</f>
        <v>#REF!</v>
      </c>
      <c r="KWK40" s="167" t="e">
        <f>#REF!*#REF! +#REF! *#REF! +#REF! *#REF! +#REF! *#REF! +#REF! *#REF!</f>
        <v>#REF!</v>
      </c>
      <c r="KWL40" s="167" t="e">
        <f>#REF!*#REF! +#REF! *#REF! +#REF! *#REF! +#REF! *#REF! +#REF! *#REF!</f>
        <v>#REF!</v>
      </c>
      <c r="KWM40" s="167" t="e">
        <f>#REF!*#REF! +#REF! *#REF! +#REF! *#REF! +#REF! *#REF! +#REF! *#REF!</f>
        <v>#REF!</v>
      </c>
      <c r="KWN40" s="167" t="e">
        <f>#REF!*#REF! +#REF! *#REF! +#REF! *#REF! +#REF! *#REF! +#REF! *#REF!</f>
        <v>#REF!</v>
      </c>
      <c r="KWO40" s="167" t="e">
        <f>#REF!*#REF! +#REF! *#REF! +#REF! *#REF! +#REF! *#REF! +#REF! *#REF!</f>
        <v>#REF!</v>
      </c>
      <c r="KWP40" s="167" t="e">
        <f>#REF!*#REF! +#REF! *#REF! +#REF! *#REF! +#REF! *#REF! +#REF! *#REF!</f>
        <v>#REF!</v>
      </c>
      <c r="KWQ40" s="167" t="e">
        <f>#REF!*#REF! +#REF! *#REF! +#REF! *#REF! +#REF! *#REF! +#REF! *#REF!</f>
        <v>#REF!</v>
      </c>
      <c r="KWR40" s="167" t="e">
        <f>#REF!*#REF! +#REF! *#REF! +#REF! *#REF! +#REF! *#REF! +#REF! *#REF!</f>
        <v>#REF!</v>
      </c>
      <c r="KWS40" s="167" t="e">
        <f>#REF!*#REF! +#REF! *#REF! +#REF! *#REF! +#REF! *#REF! +#REF! *#REF!</f>
        <v>#REF!</v>
      </c>
      <c r="KWT40" s="167" t="e">
        <f>#REF!*#REF! +#REF! *#REF! +#REF! *#REF! +#REF! *#REF! +#REF! *#REF!</f>
        <v>#REF!</v>
      </c>
      <c r="KWU40" s="167" t="e">
        <f>#REF!*#REF! +#REF! *#REF! +#REF! *#REF! +#REF! *#REF! +#REF! *#REF!</f>
        <v>#REF!</v>
      </c>
      <c r="KWV40" s="167" t="e">
        <f>#REF!*#REF! +#REF! *#REF! +#REF! *#REF! +#REF! *#REF! +#REF! *#REF!</f>
        <v>#REF!</v>
      </c>
      <c r="KWW40" s="167" t="e">
        <f>#REF!*#REF! +#REF! *#REF! +#REF! *#REF! +#REF! *#REF! +#REF! *#REF!</f>
        <v>#REF!</v>
      </c>
      <c r="KWX40" s="167" t="e">
        <f>#REF!*#REF! +#REF! *#REF! +#REF! *#REF! +#REF! *#REF! +#REF! *#REF!</f>
        <v>#REF!</v>
      </c>
      <c r="KWY40" s="167" t="e">
        <f>#REF!*#REF! +#REF! *#REF! +#REF! *#REF! +#REF! *#REF! +#REF! *#REF!</f>
        <v>#REF!</v>
      </c>
      <c r="KWZ40" s="167" t="e">
        <f>#REF!*#REF! +#REF! *#REF! +#REF! *#REF! +#REF! *#REF! +#REF! *#REF!</f>
        <v>#REF!</v>
      </c>
      <c r="KXA40" s="167" t="e">
        <f>#REF!*#REF! +#REF! *#REF! +#REF! *#REF! +#REF! *#REF! +#REF! *#REF!</f>
        <v>#REF!</v>
      </c>
      <c r="KXB40" s="167" t="e">
        <f>#REF!*#REF! +#REF! *#REF! +#REF! *#REF! +#REF! *#REF! +#REF! *#REF!</f>
        <v>#REF!</v>
      </c>
      <c r="KXC40" s="167" t="e">
        <f>#REF!*#REF! +#REF! *#REF! +#REF! *#REF! +#REF! *#REF! +#REF! *#REF!</f>
        <v>#REF!</v>
      </c>
      <c r="KXD40" s="167" t="e">
        <f>#REF!*#REF! +#REF! *#REF! +#REF! *#REF! +#REF! *#REF! +#REF! *#REF!</f>
        <v>#REF!</v>
      </c>
      <c r="KXE40" s="167" t="e">
        <f>#REF!*#REF! +#REF! *#REF! +#REF! *#REF! +#REF! *#REF! +#REF! *#REF!</f>
        <v>#REF!</v>
      </c>
      <c r="KXF40" s="167" t="e">
        <f>#REF!*#REF! +#REF! *#REF! +#REF! *#REF! +#REF! *#REF! +#REF! *#REF!</f>
        <v>#REF!</v>
      </c>
      <c r="KXG40" s="167" t="e">
        <f>#REF!*#REF! +#REF! *#REF! +#REF! *#REF! +#REF! *#REF! +#REF! *#REF!</f>
        <v>#REF!</v>
      </c>
      <c r="KXH40" s="167" t="e">
        <f>#REF!*#REF! +#REF! *#REF! +#REF! *#REF! +#REF! *#REF! +#REF! *#REF!</f>
        <v>#REF!</v>
      </c>
      <c r="KXI40" s="167" t="e">
        <f>#REF!*#REF! +#REF! *#REF! +#REF! *#REF! +#REF! *#REF! +#REF! *#REF!</f>
        <v>#REF!</v>
      </c>
      <c r="KXJ40" s="167" t="e">
        <f>#REF!*#REF! +#REF! *#REF! +#REF! *#REF! +#REF! *#REF! +#REF! *#REF!</f>
        <v>#REF!</v>
      </c>
      <c r="KXK40" s="167" t="e">
        <f>#REF!*#REF! +#REF! *#REF! +#REF! *#REF! +#REF! *#REF! +#REF! *#REF!</f>
        <v>#REF!</v>
      </c>
      <c r="KXL40" s="167" t="e">
        <f>#REF!*#REF! +#REF! *#REF! +#REF! *#REF! +#REF! *#REF! +#REF! *#REF!</f>
        <v>#REF!</v>
      </c>
      <c r="KXM40" s="167" t="e">
        <f>#REF!*#REF! +#REF! *#REF! +#REF! *#REF! +#REF! *#REF! +#REF! *#REF!</f>
        <v>#REF!</v>
      </c>
      <c r="KXN40" s="167" t="e">
        <f>#REF!*#REF! +#REF! *#REF! +#REF! *#REF! +#REF! *#REF! +#REF! *#REF!</f>
        <v>#REF!</v>
      </c>
      <c r="KXO40" s="167" t="e">
        <f>#REF!*#REF! +#REF! *#REF! +#REF! *#REF! +#REF! *#REF! +#REF! *#REF!</f>
        <v>#REF!</v>
      </c>
      <c r="KXP40" s="167" t="e">
        <f>#REF!*#REF! +#REF! *#REF! +#REF! *#REF! +#REF! *#REF! +#REF! *#REF!</f>
        <v>#REF!</v>
      </c>
      <c r="KXQ40" s="167" t="e">
        <f>#REF!*#REF! +#REF! *#REF! +#REF! *#REF! +#REF! *#REF! +#REF! *#REF!</f>
        <v>#REF!</v>
      </c>
      <c r="KXR40" s="167" t="e">
        <f>#REF!*#REF! +#REF! *#REF! +#REF! *#REF! +#REF! *#REF! +#REF! *#REF!</f>
        <v>#REF!</v>
      </c>
      <c r="KXS40" s="167" t="e">
        <f>#REF!*#REF! +#REF! *#REF! +#REF! *#REF! +#REF! *#REF! +#REF! *#REF!</f>
        <v>#REF!</v>
      </c>
      <c r="KXT40" s="167" t="e">
        <f>#REF!*#REF! +#REF! *#REF! +#REF! *#REF! +#REF! *#REF! +#REF! *#REF!</f>
        <v>#REF!</v>
      </c>
      <c r="KXU40" s="167" t="e">
        <f>#REF!*#REF! +#REF! *#REF! +#REF! *#REF! +#REF! *#REF! +#REF! *#REF!</f>
        <v>#REF!</v>
      </c>
      <c r="KXV40" s="167" t="e">
        <f>#REF!*#REF! +#REF! *#REF! +#REF! *#REF! +#REF! *#REF! +#REF! *#REF!</f>
        <v>#REF!</v>
      </c>
      <c r="KXW40" s="167" t="e">
        <f>#REF!*#REF! +#REF! *#REF! +#REF! *#REF! +#REF! *#REF! +#REF! *#REF!</f>
        <v>#REF!</v>
      </c>
      <c r="KXX40" s="167" t="e">
        <f>#REF!*#REF! +#REF! *#REF! +#REF! *#REF! +#REF! *#REF! +#REF! *#REF!</f>
        <v>#REF!</v>
      </c>
      <c r="KXY40" s="167" t="e">
        <f>#REF!*#REF! +#REF! *#REF! +#REF! *#REF! +#REF! *#REF! +#REF! *#REF!</f>
        <v>#REF!</v>
      </c>
      <c r="KXZ40" s="167" t="e">
        <f>#REF!*#REF! +#REF! *#REF! +#REF! *#REF! +#REF! *#REF! +#REF! *#REF!</f>
        <v>#REF!</v>
      </c>
      <c r="KYA40" s="167" t="e">
        <f>#REF!*#REF! +#REF! *#REF! +#REF! *#REF! +#REF! *#REF! +#REF! *#REF!</f>
        <v>#REF!</v>
      </c>
      <c r="KYB40" s="167" t="e">
        <f>#REF!*#REF! +#REF! *#REF! +#REF! *#REF! +#REF! *#REF! +#REF! *#REF!</f>
        <v>#REF!</v>
      </c>
      <c r="KYC40" s="167" t="e">
        <f>#REF!*#REF! +#REF! *#REF! +#REF! *#REF! +#REF! *#REF! +#REF! *#REF!</f>
        <v>#REF!</v>
      </c>
      <c r="KYD40" s="167" t="e">
        <f>#REF!*#REF! +#REF! *#REF! +#REF! *#REF! +#REF! *#REF! +#REF! *#REF!</f>
        <v>#REF!</v>
      </c>
      <c r="KYE40" s="167" t="e">
        <f>#REF!*#REF! +#REF! *#REF! +#REF! *#REF! +#REF! *#REF! +#REF! *#REF!</f>
        <v>#REF!</v>
      </c>
      <c r="KYF40" s="167" t="e">
        <f>#REF!*#REF! +#REF! *#REF! +#REF! *#REF! +#REF! *#REF! +#REF! *#REF!</f>
        <v>#REF!</v>
      </c>
      <c r="KYG40" s="167" t="e">
        <f>#REF!*#REF! +#REF! *#REF! +#REF! *#REF! +#REF! *#REF! +#REF! *#REF!</f>
        <v>#REF!</v>
      </c>
      <c r="KYH40" s="167" t="e">
        <f>#REF!*#REF! +#REF! *#REF! +#REF! *#REF! +#REF! *#REF! +#REF! *#REF!</f>
        <v>#REF!</v>
      </c>
      <c r="KYI40" s="167" t="e">
        <f>#REF!*#REF! +#REF! *#REF! +#REF! *#REF! +#REF! *#REF! +#REF! *#REF!</f>
        <v>#REF!</v>
      </c>
      <c r="KYJ40" s="167" t="e">
        <f>#REF!*#REF! +#REF! *#REF! +#REF! *#REF! +#REF! *#REF! +#REF! *#REF!</f>
        <v>#REF!</v>
      </c>
      <c r="KYK40" s="167" t="e">
        <f>#REF!*#REF! +#REF! *#REF! +#REF! *#REF! +#REF! *#REF! +#REF! *#REF!</f>
        <v>#REF!</v>
      </c>
      <c r="KYL40" s="167" t="e">
        <f>#REF!*#REF! +#REF! *#REF! +#REF! *#REF! +#REF! *#REF! +#REF! *#REF!</f>
        <v>#REF!</v>
      </c>
      <c r="KYM40" s="167" t="e">
        <f>#REF!*#REF! +#REF! *#REF! +#REF! *#REF! +#REF! *#REF! +#REF! *#REF!</f>
        <v>#REF!</v>
      </c>
      <c r="KYN40" s="167" t="e">
        <f>#REF!*#REF! +#REF! *#REF! +#REF! *#REF! +#REF! *#REF! +#REF! *#REF!</f>
        <v>#REF!</v>
      </c>
      <c r="KYO40" s="167" t="e">
        <f>#REF!*#REF! +#REF! *#REF! +#REF! *#REF! +#REF! *#REF! +#REF! *#REF!</f>
        <v>#REF!</v>
      </c>
      <c r="KYP40" s="167" t="e">
        <f>#REF!*#REF! +#REF! *#REF! +#REF! *#REF! +#REF! *#REF! +#REF! *#REF!</f>
        <v>#REF!</v>
      </c>
      <c r="KYQ40" s="167" t="e">
        <f>#REF!*#REF! +#REF! *#REF! +#REF! *#REF! +#REF! *#REF! +#REF! *#REF!</f>
        <v>#REF!</v>
      </c>
      <c r="KYR40" s="167" t="e">
        <f>#REF!*#REF! +#REF! *#REF! +#REF! *#REF! +#REF! *#REF! +#REF! *#REF!</f>
        <v>#REF!</v>
      </c>
      <c r="KYS40" s="167" t="e">
        <f>#REF!*#REF! +#REF! *#REF! +#REF! *#REF! +#REF! *#REF! +#REF! *#REF!</f>
        <v>#REF!</v>
      </c>
      <c r="KYT40" s="167" t="e">
        <f>#REF!*#REF! +#REF! *#REF! +#REF! *#REF! +#REF! *#REF! +#REF! *#REF!</f>
        <v>#REF!</v>
      </c>
      <c r="KYU40" s="167" t="e">
        <f>#REF!*#REF! +#REF! *#REF! +#REF! *#REF! +#REF! *#REF! +#REF! *#REF!</f>
        <v>#REF!</v>
      </c>
      <c r="KYV40" s="167" t="e">
        <f>#REF!*#REF! +#REF! *#REF! +#REF! *#REF! +#REF! *#REF! +#REF! *#REF!</f>
        <v>#REF!</v>
      </c>
      <c r="KYW40" s="167" t="e">
        <f>#REF!*#REF! +#REF! *#REF! +#REF! *#REF! +#REF! *#REF! +#REF! *#REF!</f>
        <v>#REF!</v>
      </c>
      <c r="KYX40" s="167" t="e">
        <f>#REF!*#REF! +#REF! *#REF! +#REF! *#REF! +#REF! *#REF! +#REF! *#REF!</f>
        <v>#REF!</v>
      </c>
      <c r="KYY40" s="167" t="e">
        <f>#REF!*#REF! +#REF! *#REF! +#REF! *#REF! +#REF! *#REF! +#REF! *#REF!</f>
        <v>#REF!</v>
      </c>
      <c r="KYZ40" s="167" t="e">
        <f>#REF!*#REF! +#REF! *#REF! +#REF! *#REF! +#REF! *#REF! +#REF! *#REF!</f>
        <v>#REF!</v>
      </c>
      <c r="KZA40" s="167" t="e">
        <f>#REF!*#REF! +#REF! *#REF! +#REF! *#REF! +#REF! *#REF! +#REF! *#REF!</f>
        <v>#REF!</v>
      </c>
      <c r="KZB40" s="167" t="e">
        <f>#REF!*#REF! +#REF! *#REF! +#REF! *#REF! +#REF! *#REF! +#REF! *#REF!</f>
        <v>#REF!</v>
      </c>
      <c r="KZC40" s="167" t="e">
        <f>#REF!*#REF! +#REF! *#REF! +#REF! *#REF! +#REF! *#REF! +#REF! *#REF!</f>
        <v>#REF!</v>
      </c>
      <c r="KZD40" s="167" t="e">
        <f>#REF!*#REF! +#REF! *#REF! +#REF! *#REF! +#REF! *#REF! +#REF! *#REF!</f>
        <v>#REF!</v>
      </c>
      <c r="KZE40" s="167" t="e">
        <f>#REF!*#REF! +#REF! *#REF! +#REF! *#REF! +#REF! *#REF! +#REF! *#REF!</f>
        <v>#REF!</v>
      </c>
      <c r="KZF40" s="167" t="e">
        <f>#REF!*#REF! +#REF! *#REF! +#REF! *#REF! +#REF! *#REF! +#REF! *#REF!</f>
        <v>#REF!</v>
      </c>
      <c r="KZG40" s="167" t="e">
        <f>#REF!*#REF! +#REF! *#REF! +#REF! *#REF! +#REF! *#REF! +#REF! *#REF!</f>
        <v>#REF!</v>
      </c>
      <c r="KZH40" s="167" t="e">
        <f>#REF!*#REF! +#REF! *#REF! +#REF! *#REF! +#REF! *#REF! +#REF! *#REF!</f>
        <v>#REF!</v>
      </c>
      <c r="KZI40" s="167" t="e">
        <f>#REF!*#REF! +#REF! *#REF! +#REF! *#REF! +#REF! *#REF! +#REF! *#REF!</f>
        <v>#REF!</v>
      </c>
      <c r="KZJ40" s="167" t="e">
        <f>#REF!*#REF! +#REF! *#REF! +#REF! *#REF! +#REF! *#REF! +#REF! *#REF!</f>
        <v>#REF!</v>
      </c>
      <c r="KZK40" s="167" t="e">
        <f>#REF!*#REF! +#REF! *#REF! +#REF! *#REF! +#REF! *#REF! +#REF! *#REF!</f>
        <v>#REF!</v>
      </c>
      <c r="KZL40" s="167" t="e">
        <f>#REF!*#REF! +#REF! *#REF! +#REF! *#REF! +#REF! *#REF! +#REF! *#REF!</f>
        <v>#REF!</v>
      </c>
      <c r="KZM40" s="167" t="e">
        <f>#REF!*#REF! +#REF! *#REF! +#REF! *#REF! +#REF! *#REF! +#REF! *#REF!</f>
        <v>#REF!</v>
      </c>
      <c r="KZN40" s="167" t="e">
        <f>#REF!*#REF! +#REF! *#REF! +#REF! *#REF! +#REF! *#REF! +#REF! *#REF!</f>
        <v>#REF!</v>
      </c>
      <c r="KZO40" s="167" t="e">
        <f>#REF!*#REF! +#REF! *#REF! +#REF! *#REF! +#REF! *#REF! +#REF! *#REF!</f>
        <v>#REF!</v>
      </c>
      <c r="KZP40" s="167" t="e">
        <f>#REF!*#REF! +#REF! *#REF! +#REF! *#REF! +#REF! *#REF! +#REF! *#REF!</f>
        <v>#REF!</v>
      </c>
      <c r="KZQ40" s="167" t="e">
        <f>#REF!*#REF! +#REF! *#REF! +#REF! *#REF! +#REF! *#REF! +#REF! *#REF!</f>
        <v>#REF!</v>
      </c>
      <c r="KZR40" s="167" t="e">
        <f>#REF!*#REF! +#REF! *#REF! +#REF! *#REF! +#REF! *#REF! +#REF! *#REF!</f>
        <v>#REF!</v>
      </c>
      <c r="KZS40" s="167" t="e">
        <f>#REF!*#REF! +#REF! *#REF! +#REF! *#REF! +#REF! *#REF! +#REF! *#REF!</f>
        <v>#REF!</v>
      </c>
      <c r="KZT40" s="167" t="e">
        <f>#REF!*#REF! +#REF! *#REF! +#REF! *#REF! +#REF! *#REF! +#REF! *#REF!</f>
        <v>#REF!</v>
      </c>
      <c r="KZU40" s="167" t="e">
        <f>#REF!*#REF! +#REF! *#REF! +#REF! *#REF! +#REF! *#REF! +#REF! *#REF!</f>
        <v>#REF!</v>
      </c>
      <c r="KZV40" s="167" t="e">
        <f>#REF!*#REF! +#REF! *#REF! +#REF! *#REF! +#REF! *#REF! +#REF! *#REF!</f>
        <v>#REF!</v>
      </c>
      <c r="KZW40" s="167" t="e">
        <f>#REF!*#REF! +#REF! *#REF! +#REF! *#REF! +#REF! *#REF! +#REF! *#REF!</f>
        <v>#REF!</v>
      </c>
      <c r="KZX40" s="167" t="e">
        <f>#REF!*#REF! +#REF! *#REF! +#REF! *#REF! +#REF! *#REF! +#REF! *#REF!</f>
        <v>#REF!</v>
      </c>
      <c r="KZY40" s="167" t="e">
        <f>#REF!*#REF! +#REF! *#REF! +#REF! *#REF! +#REF! *#REF! +#REF! *#REF!</f>
        <v>#REF!</v>
      </c>
      <c r="KZZ40" s="167" t="e">
        <f>#REF!*#REF! +#REF! *#REF! +#REF! *#REF! +#REF! *#REF! +#REF! *#REF!</f>
        <v>#REF!</v>
      </c>
      <c r="LAA40" s="167" t="e">
        <f>#REF!*#REF! +#REF! *#REF! +#REF! *#REF! +#REF! *#REF! +#REF! *#REF!</f>
        <v>#REF!</v>
      </c>
      <c r="LAB40" s="167" t="e">
        <f>#REF!*#REF! +#REF! *#REF! +#REF! *#REF! +#REF! *#REF! +#REF! *#REF!</f>
        <v>#REF!</v>
      </c>
      <c r="LAC40" s="167" t="e">
        <f>#REF!*#REF! +#REF! *#REF! +#REF! *#REF! +#REF! *#REF! +#REF! *#REF!</f>
        <v>#REF!</v>
      </c>
      <c r="LAD40" s="167" t="e">
        <f>#REF!*#REF! +#REF! *#REF! +#REF! *#REF! +#REF! *#REF! +#REF! *#REF!</f>
        <v>#REF!</v>
      </c>
      <c r="LAE40" s="167" t="e">
        <f>#REF!*#REF! +#REF! *#REF! +#REF! *#REF! +#REF! *#REF! +#REF! *#REF!</f>
        <v>#REF!</v>
      </c>
      <c r="LAF40" s="167" t="e">
        <f>#REF!*#REF! +#REF! *#REF! +#REF! *#REF! +#REF! *#REF! +#REF! *#REF!</f>
        <v>#REF!</v>
      </c>
      <c r="LAG40" s="167" t="e">
        <f>#REF!*#REF! +#REF! *#REF! +#REF! *#REF! +#REF! *#REF! +#REF! *#REF!</f>
        <v>#REF!</v>
      </c>
      <c r="LAH40" s="167" t="e">
        <f>#REF!*#REF! +#REF! *#REF! +#REF! *#REF! +#REF! *#REF! +#REF! *#REF!</f>
        <v>#REF!</v>
      </c>
      <c r="LAI40" s="167" t="e">
        <f>#REF!*#REF! +#REF! *#REF! +#REF! *#REF! +#REF! *#REF! +#REF! *#REF!</f>
        <v>#REF!</v>
      </c>
      <c r="LAJ40" s="167" t="e">
        <f>#REF!*#REF! +#REF! *#REF! +#REF! *#REF! +#REF! *#REF! +#REF! *#REF!</f>
        <v>#REF!</v>
      </c>
      <c r="LAK40" s="167" t="e">
        <f>#REF!*#REF! +#REF! *#REF! +#REF! *#REF! +#REF! *#REF! +#REF! *#REF!</f>
        <v>#REF!</v>
      </c>
      <c r="LAL40" s="167" t="e">
        <f>#REF!*#REF! +#REF! *#REF! +#REF! *#REF! +#REF! *#REF! +#REF! *#REF!</f>
        <v>#REF!</v>
      </c>
      <c r="LAM40" s="167" t="e">
        <f>#REF!*#REF! +#REF! *#REF! +#REF! *#REF! +#REF! *#REF! +#REF! *#REF!</f>
        <v>#REF!</v>
      </c>
      <c r="LAN40" s="167" t="e">
        <f>#REF!*#REF! +#REF! *#REF! +#REF! *#REF! +#REF! *#REF! +#REF! *#REF!</f>
        <v>#REF!</v>
      </c>
      <c r="LAO40" s="167" t="e">
        <f>#REF!*#REF! +#REF! *#REF! +#REF! *#REF! +#REF! *#REF! +#REF! *#REF!</f>
        <v>#REF!</v>
      </c>
      <c r="LAP40" s="167" t="e">
        <f>#REF!*#REF! +#REF! *#REF! +#REF! *#REF! +#REF! *#REF! +#REF! *#REF!</f>
        <v>#REF!</v>
      </c>
      <c r="LAQ40" s="167" t="e">
        <f>#REF!*#REF! +#REF! *#REF! +#REF! *#REF! +#REF! *#REF! +#REF! *#REF!</f>
        <v>#REF!</v>
      </c>
      <c r="LAR40" s="167" t="e">
        <f>#REF!*#REF! +#REF! *#REF! +#REF! *#REF! +#REF! *#REF! +#REF! *#REF!</f>
        <v>#REF!</v>
      </c>
      <c r="LAS40" s="167" t="e">
        <f>#REF!*#REF! +#REF! *#REF! +#REF! *#REF! +#REF! *#REF! +#REF! *#REF!</f>
        <v>#REF!</v>
      </c>
      <c r="LAT40" s="167" t="e">
        <f>#REF!*#REF! +#REF! *#REF! +#REF! *#REF! +#REF! *#REF! +#REF! *#REF!</f>
        <v>#REF!</v>
      </c>
      <c r="LAU40" s="167" t="e">
        <f>#REF!*#REF! +#REF! *#REF! +#REF! *#REF! +#REF! *#REF! +#REF! *#REF!</f>
        <v>#REF!</v>
      </c>
      <c r="LAV40" s="167" t="e">
        <f>#REF!*#REF! +#REF! *#REF! +#REF! *#REF! +#REF! *#REF! +#REF! *#REF!</f>
        <v>#REF!</v>
      </c>
      <c r="LAW40" s="167" t="e">
        <f>#REF!*#REF! +#REF! *#REF! +#REF! *#REF! +#REF! *#REF! +#REF! *#REF!</f>
        <v>#REF!</v>
      </c>
      <c r="LAX40" s="167" t="e">
        <f>#REF!*#REF! +#REF! *#REF! +#REF! *#REF! +#REF! *#REF! +#REF! *#REF!</f>
        <v>#REF!</v>
      </c>
      <c r="LAY40" s="167" t="e">
        <f>#REF!*#REF! +#REF! *#REF! +#REF! *#REF! +#REF! *#REF! +#REF! *#REF!</f>
        <v>#REF!</v>
      </c>
      <c r="LAZ40" s="167" t="e">
        <f>#REF!*#REF! +#REF! *#REF! +#REF! *#REF! +#REF! *#REF! +#REF! *#REF!</f>
        <v>#REF!</v>
      </c>
      <c r="LBA40" s="167" t="e">
        <f>#REF!*#REF! +#REF! *#REF! +#REF! *#REF! +#REF! *#REF! +#REF! *#REF!</f>
        <v>#REF!</v>
      </c>
      <c r="LBB40" s="167" t="e">
        <f>#REF!*#REF! +#REF! *#REF! +#REF! *#REF! +#REF! *#REF! +#REF! *#REF!</f>
        <v>#REF!</v>
      </c>
      <c r="LBC40" s="167" t="e">
        <f>#REF!*#REF! +#REF! *#REF! +#REF! *#REF! +#REF! *#REF! +#REF! *#REF!</f>
        <v>#REF!</v>
      </c>
      <c r="LBD40" s="167" t="e">
        <f>#REF!*#REF! +#REF! *#REF! +#REF! *#REF! +#REF! *#REF! +#REF! *#REF!</f>
        <v>#REF!</v>
      </c>
      <c r="LBE40" s="167" t="e">
        <f>#REF!*#REF! +#REF! *#REF! +#REF! *#REF! +#REF! *#REF! +#REF! *#REF!</f>
        <v>#REF!</v>
      </c>
      <c r="LBF40" s="167" t="e">
        <f>#REF!*#REF! +#REF! *#REF! +#REF! *#REF! +#REF! *#REF! +#REF! *#REF!</f>
        <v>#REF!</v>
      </c>
      <c r="LBG40" s="167" t="e">
        <f>#REF!*#REF! +#REF! *#REF! +#REF! *#REF! +#REF! *#REF! +#REF! *#REF!</f>
        <v>#REF!</v>
      </c>
      <c r="LBH40" s="167" t="e">
        <f>#REF!*#REF! +#REF! *#REF! +#REF! *#REF! +#REF! *#REF! +#REF! *#REF!</f>
        <v>#REF!</v>
      </c>
      <c r="LBI40" s="167" t="e">
        <f>#REF!*#REF! +#REF! *#REF! +#REF! *#REF! +#REF! *#REF! +#REF! *#REF!</f>
        <v>#REF!</v>
      </c>
      <c r="LBJ40" s="167" t="e">
        <f>#REF!*#REF! +#REF! *#REF! +#REF! *#REF! +#REF! *#REF! +#REF! *#REF!</f>
        <v>#REF!</v>
      </c>
      <c r="LBK40" s="167" t="e">
        <f>#REF!*#REF! +#REF! *#REF! +#REF! *#REF! +#REF! *#REF! +#REF! *#REF!</f>
        <v>#REF!</v>
      </c>
      <c r="LBL40" s="167" t="e">
        <f>#REF!*#REF! +#REF! *#REF! +#REF! *#REF! +#REF! *#REF! +#REF! *#REF!</f>
        <v>#REF!</v>
      </c>
      <c r="LBM40" s="167" t="e">
        <f>#REF!*#REF! +#REF! *#REF! +#REF! *#REF! +#REF! *#REF! +#REF! *#REF!</f>
        <v>#REF!</v>
      </c>
      <c r="LBN40" s="167" t="e">
        <f>#REF!*#REF! +#REF! *#REF! +#REF! *#REF! +#REF! *#REF! +#REF! *#REF!</f>
        <v>#REF!</v>
      </c>
      <c r="LBO40" s="167" t="e">
        <f>#REF!*#REF! +#REF! *#REF! +#REF! *#REF! +#REF! *#REF! +#REF! *#REF!</f>
        <v>#REF!</v>
      </c>
      <c r="LBP40" s="167" t="e">
        <f>#REF!*#REF! +#REF! *#REF! +#REF! *#REF! +#REF! *#REF! +#REF! *#REF!</f>
        <v>#REF!</v>
      </c>
      <c r="LBQ40" s="167" t="e">
        <f>#REF!*#REF! +#REF! *#REF! +#REF! *#REF! +#REF! *#REF! +#REF! *#REF!</f>
        <v>#REF!</v>
      </c>
      <c r="LBR40" s="167" t="e">
        <f>#REF!*#REF! +#REF! *#REF! +#REF! *#REF! +#REF! *#REF! +#REF! *#REF!</f>
        <v>#REF!</v>
      </c>
      <c r="LBS40" s="167" t="e">
        <f>#REF!*#REF! +#REF! *#REF! +#REF! *#REF! +#REF! *#REF! +#REF! *#REF!</f>
        <v>#REF!</v>
      </c>
      <c r="LBT40" s="167" t="e">
        <f>#REF!*#REF! +#REF! *#REF! +#REF! *#REF! +#REF! *#REF! +#REF! *#REF!</f>
        <v>#REF!</v>
      </c>
      <c r="LBU40" s="167" t="e">
        <f>#REF!*#REF! +#REF! *#REF! +#REF! *#REF! +#REF! *#REF! +#REF! *#REF!</f>
        <v>#REF!</v>
      </c>
      <c r="LBV40" s="167" t="e">
        <f>#REF!*#REF! +#REF! *#REF! +#REF! *#REF! +#REF! *#REF! +#REF! *#REF!</f>
        <v>#REF!</v>
      </c>
      <c r="LBW40" s="167" t="e">
        <f>#REF!*#REF! +#REF! *#REF! +#REF! *#REF! +#REF! *#REF! +#REF! *#REF!</f>
        <v>#REF!</v>
      </c>
      <c r="LBX40" s="167" t="e">
        <f>#REF!*#REF! +#REF! *#REF! +#REF! *#REF! +#REF! *#REF! +#REF! *#REF!</f>
        <v>#REF!</v>
      </c>
      <c r="LBY40" s="167" t="e">
        <f>#REF!*#REF! +#REF! *#REF! +#REF! *#REF! +#REF! *#REF! +#REF! *#REF!</f>
        <v>#REF!</v>
      </c>
      <c r="LBZ40" s="167" t="e">
        <f>#REF!*#REF! +#REF! *#REF! +#REF! *#REF! +#REF! *#REF! +#REF! *#REF!</f>
        <v>#REF!</v>
      </c>
      <c r="LCA40" s="167" t="e">
        <f>#REF!*#REF! +#REF! *#REF! +#REF! *#REF! +#REF! *#REF! +#REF! *#REF!</f>
        <v>#REF!</v>
      </c>
      <c r="LCB40" s="167" t="e">
        <f>#REF!*#REF! +#REF! *#REF! +#REF! *#REF! +#REF! *#REF! +#REF! *#REF!</f>
        <v>#REF!</v>
      </c>
      <c r="LCC40" s="167" t="e">
        <f>#REF!*#REF! +#REF! *#REF! +#REF! *#REF! +#REF! *#REF! +#REF! *#REF!</f>
        <v>#REF!</v>
      </c>
      <c r="LCD40" s="167" t="e">
        <f>#REF!*#REF! +#REF! *#REF! +#REF! *#REF! +#REF! *#REF! +#REF! *#REF!</f>
        <v>#REF!</v>
      </c>
      <c r="LCE40" s="167" t="e">
        <f>#REF!*#REF! +#REF! *#REF! +#REF! *#REF! +#REF! *#REF! +#REF! *#REF!</f>
        <v>#REF!</v>
      </c>
      <c r="LCF40" s="167" t="e">
        <f>#REF!*#REF! +#REF! *#REF! +#REF! *#REF! +#REF! *#REF! +#REF! *#REF!</f>
        <v>#REF!</v>
      </c>
      <c r="LCG40" s="167" t="e">
        <f>#REF!*#REF! +#REF! *#REF! +#REF! *#REF! +#REF! *#REF! +#REF! *#REF!</f>
        <v>#REF!</v>
      </c>
      <c r="LCH40" s="167" t="e">
        <f>#REF!*#REF! +#REF! *#REF! +#REF! *#REF! +#REF! *#REF! +#REF! *#REF!</f>
        <v>#REF!</v>
      </c>
      <c r="LCI40" s="167" t="e">
        <f>#REF!*#REF! +#REF! *#REF! +#REF! *#REF! +#REF! *#REF! +#REF! *#REF!</f>
        <v>#REF!</v>
      </c>
      <c r="LCJ40" s="167" t="e">
        <f>#REF!*#REF! +#REF! *#REF! +#REF! *#REF! +#REF! *#REF! +#REF! *#REF!</f>
        <v>#REF!</v>
      </c>
      <c r="LCK40" s="167" t="e">
        <f>#REF!*#REF! +#REF! *#REF! +#REF! *#REF! +#REF! *#REF! +#REF! *#REF!</f>
        <v>#REF!</v>
      </c>
      <c r="LCL40" s="167" t="e">
        <f>#REF!*#REF! +#REF! *#REF! +#REF! *#REF! +#REF! *#REF! +#REF! *#REF!</f>
        <v>#REF!</v>
      </c>
      <c r="LCM40" s="167" t="e">
        <f>#REF!*#REF! +#REF! *#REF! +#REF! *#REF! +#REF! *#REF! +#REF! *#REF!</f>
        <v>#REF!</v>
      </c>
      <c r="LCN40" s="167" t="e">
        <f>#REF!*#REF! +#REF! *#REF! +#REF! *#REF! +#REF! *#REF! +#REF! *#REF!</f>
        <v>#REF!</v>
      </c>
      <c r="LCO40" s="167" t="e">
        <f>#REF!*#REF! +#REF! *#REF! +#REF! *#REF! +#REF! *#REF! +#REF! *#REF!</f>
        <v>#REF!</v>
      </c>
      <c r="LCP40" s="167" t="e">
        <f>#REF!*#REF! +#REF! *#REF! +#REF! *#REF! +#REF! *#REF! +#REF! *#REF!</f>
        <v>#REF!</v>
      </c>
      <c r="LCQ40" s="167" t="e">
        <f>#REF!*#REF! +#REF! *#REF! +#REF! *#REF! +#REF! *#REF! +#REF! *#REF!</f>
        <v>#REF!</v>
      </c>
      <c r="LCR40" s="167" t="e">
        <f>#REF!*#REF! +#REF! *#REF! +#REF! *#REF! +#REF! *#REF! +#REF! *#REF!</f>
        <v>#REF!</v>
      </c>
      <c r="LCS40" s="167" t="e">
        <f>#REF!*#REF! +#REF! *#REF! +#REF! *#REF! +#REF! *#REF! +#REF! *#REF!</f>
        <v>#REF!</v>
      </c>
      <c r="LCT40" s="167" t="e">
        <f>#REF!*#REF! +#REF! *#REF! +#REF! *#REF! +#REF! *#REF! +#REF! *#REF!</f>
        <v>#REF!</v>
      </c>
      <c r="LCU40" s="167" t="e">
        <f>#REF!*#REF! +#REF! *#REF! +#REF! *#REF! +#REF! *#REF! +#REF! *#REF!</f>
        <v>#REF!</v>
      </c>
      <c r="LCV40" s="167" t="e">
        <f>#REF!*#REF! +#REF! *#REF! +#REF! *#REF! +#REF! *#REF! +#REF! *#REF!</f>
        <v>#REF!</v>
      </c>
      <c r="LCW40" s="167" t="e">
        <f>#REF!*#REF! +#REF! *#REF! +#REF! *#REF! +#REF! *#REF! +#REF! *#REF!</f>
        <v>#REF!</v>
      </c>
      <c r="LCX40" s="167" t="e">
        <f>#REF!*#REF! +#REF! *#REF! +#REF! *#REF! +#REF! *#REF! +#REF! *#REF!</f>
        <v>#REF!</v>
      </c>
      <c r="LCY40" s="167" t="e">
        <f>#REF!*#REF! +#REF! *#REF! +#REF! *#REF! +#REF! *#REF! +#REF! *#REF!</f>
        <v>#REF!</v>
      </c>
      <c r="LCZ40" s="167" t="e">
        <f>#REF!*#REF! +#REF! *#REF! +#REF! *#REF! +#REF! *#REF! +#REF! *#REF!</f>
        <v>#REF!</v>
      </c>
      <c r="LDA40" s="167" t="e">
        <f>#REF!*#REF! +#REF! *#REF! +#REF! *#REF! +#REF! *#REF! +#REF! *#REF!</f>
        <v>#REF!</v>
      </c>
      <c r="LDB40" s="167" t="e">
        <f>#REF!*#REF! +#REF! *#REF! +#REF! *#REF! +#REF! *#REF! +#REF! *#REF!</f>
        <v>#REF!</v>
      </c>
      <c r="LDC40" s="167" t="e">
        <f>#REF!*#REF! +#REF! *#REF! +#REF! *#REF! +#REF! *#REF! +#REF! *#REF!</f>
        <v>#REF!</v>
      </c>
      <c r="LDD40" s="167" t="e">
        <f>#REF!*#REF! +#REF! *#REF! +#REF! *#REF! +#REF! *#REF! +#REF! *#REF!</f>
        <v>#REF!</v>
      </c>
      <c r="LDE40" s="167" t="e">
        <f>#REF!*#REF! +#REF! *#REF! +#REF! *#REF! +#REF! *#REF! +#REF! *#REF!</f>
        <v>#REF!</v>
      </c>
      <c r="LDF40" s="167" t="e">
        <f>#REF!*#REF! +#REF! *#REF! +#REF! *#REF! +#REF! *#REF! +#REF! *#REF!</f>
        <v>#REF!</v>
      </c>
      <c r="LDG40" s="167" t="e">
        <f>#REF!*#REF! +#REF! *#REF! +#REF! *#REF! +#REF! *#REF! +#REF! *#REF!</f>
        <v>#REF!</v>
      </c>
      <c r="LDH40" s="167" t="e">
        <f>#REF!*#REF! +#REF! *#REF! +#REF! *#REF! +#REF! *#REF! +#REF! *#REF!</f>
        <v>#REF!</v>
      </c>
      <c r="LDI40" s="167" t="e">
        <f>#REF!*#REF! +#REF! *#REF! +#REF! *#REF! +#REF! *#REF! +#REF! *#REF!</f>
        <v>#REF!</v>
      </c>
      <c r="LDJ40" s="167" t="e">
        <f>#REF!*#REF! +#REF! *#REF! +#REF! *#REF! +#REF! *#REF! +#REF! *#REF!</f>
        <v>#REF!</v>
      </c>
      <c r="LDK40" s="167" t="e">
        <f>#REF!*#REF! +#REF! *#REF! +#REF! *#REF! +#REF! *#REF! +#REF! *#REF!</f>
        <v>#REF!</v>
      </c>
      <c r="LDL40" s="167" t="e">
        <f>#REF!*#REF! +#REF! *#REF! +#REF! *#REF! +#REF! *#REF! +#REF! *#REF!</f>
        <v>#REF!</v>
      </c>
      <c r="LDM40" s="167" t="e">
        <f>#REF!*#REF! +#REF! *#REF! +#REF! *#REF! +#REF! *#REF! +#REF! *#REF!</f>
        <v>#REF!</v>
      </c>
      <c r="LDN40" s="167" t="e">
        <f>#REF!*#REF! +#REF! *#REF! +#REF! *#REF! +#REF! *#REF! +#REF! *#REF!</f>
        <v>#REF!</v>
      </c>
      <c r="LDO40" s="167" t="e">
        <f>#REF!*#REF! +#REF! *#REF! +#REF! *#REF! +#REF! *#REF! +#REF! *#REF!</f>
        <v>#REF!</v>
      </c>
      <c r="LDP40" s="167" t="e">
        <f>#REF!*#REF! +#REF! *#REF! +#REF! *#REF! +#REF! *#REF! +#REF! *#REF!</f>
        <v>#REF!</v>
      </c>
      <c r="LDQ40" s="167" t="e">
        <f>#REF!*#REF! +#REF! *#REF! +#REF! *#REF! +#REF! *#REF! +#REF! *#REF!</f>
        <v>#REF!</v>
      </c>
      <c r="LDR40" s="167" t="e">
        <f>#REF!*#REF! +#REF! *#REF! +#REF! *#REF! +#REF! *#REF! +#REF! *#REF!</f>
        <v>#REF!</v>
      </c>
      <c r="LDS40" s="167" t="e">
        <f>#REF!*#REF! +#REF! *#REF! +#REF! *#REF! +#REF! *#REF! +#REF! *#REF!</f>
        <v>#REF!</v>
      </c>
      <c r="LDT40" s="167" t="e">
        <f>#REF!*#REF! +#REF! *#REF! +#REF! *#REF! +#REF! *#REF! +#REF! *#REF!</f>
        <v>#REF!</v>
      </c>
      <c r="LDU40" s="167" t="e">
        <f>#REF!*#REF! +#REF! *#REF! +#REF! *#REF! +#REF! *#REF! +#REF! *#REF!</f>
        <v>#REF!</v>
      </c>
      <c r="LDV40" s="167" t="e">
        <f>#REF!*#REF! +#REF! *#REF! +#REF! *#REF! +#REF! *#REF! +#REF! *#REF!</f>
        <v>#REF!</v>
      </c>
      <c r="LDW40" s="167" t="e">
        <f>#REF!*#REF! +#REF! *#REF! +#REF! *#REF! +#REF! *#REF! +#REF! *#REF!</f>
        <v>#REF!</v>
      </c>
      <c r="LDX40" s="167" t="e">
        <f>#REF!*#REF! +#REF! *#REF! +#REF! *#REF! +#REF! *#REF! +#REF! *#REF!</f>
        <v>#REF!</v>
      </c>
      <c r="LDY40" s="167" t="e">
        <f>#REF!*#REF! +#REF! *#REF! +#REF! *#REF! +#REF! *#REF! +#REF! *#REF!</f>
        <v>#REF!</v>
      </c>
      <c r="LDZ40" s="167" t="e">
        <f>#REF!*#REF! +#REF! *#REF! +#REF! *#REF! +#REF! *#REF! +#REF! *#REF!</f>
        <v>#REF!</v>
      </c>
      <c r="LEA40" s="167" t="e">
        <f>#REF!*#REF! +#REF! *#REF! +#REF! *#REF! +#REF! *#REF! +#REF! *#REF!</f>
        <v>#REF!</v>
      </c>
      <c r="LEB40" s="167" t="e">
        <f>#REF!*#REF! +#REF! *#REF! +#REF! *#REF! +#REF! *#REF! +#REF! *#REF!</f>
        <v>#REF!</v>
      </c>
      <c r="LEC40" s="167" t="e">
        <f>#REF!*#REF! +#REF! *#REF! +#REF! *#REF! +#REF! *#REF! +#REF! *#REF!</f>
        <v>#REF!</v>
      </c>
      <c r="LED40" s="167" t="e">
        <f>#REF!*#REF! +#REF! *#REF! +#REF! *#REF! +#REF! *#REF! +#REF! *#REF!</f>
        <v>#REF!</v>
      </c>
      <c r="LEE40" s="167" t="e">
        <f>#REF!*#REF! +#REF! *#REF! +#REF! *#REF! +#REF! *#REF! +#REF! *#REF!</f>
        <v>#REF!</v>
      </c>
      <c r="LEF40" s="167" t="e">
        <f>#REF!*#REF! +#REF! *#REF! +#REF! *#REF! +#REF! *#REF! +#REF! *#REF!</f>
        <v>#REF!</v>
      </c>
      <c r="LEG40" s="167" t="e">
        <f>#REF!*#REF! +#REF! *#REF! +#REF! *#REF! +#REF! *#REF! +#REF! *#REF!</f>
        <v>#REF!</v>
      </c>
      <c r="LEH40" s="167" t="e">
        <f>#REF!*#REF! +#REF! *#REF! +#REF! *#REF! +#REF! *#REF! +#REF! *#REF!</f>
        <v>#REF!</v>
      </c>
      <c r="LEI40" s="167" t="e">
        <f>#REF!*#REF! +#REF! *#REF! +#REF! *#REF! +#REF! *#REF! +#REF! *#REF!</f>
        <v>#REF!</v>
      </c>
      <c r="LEJ40" s="167" t="e">
        <f>#REF!*#REF! +#REF! *#REF! +#REF! *#REF! +#REF! *#REF! +#REF! *#REF!</f>
        <v>#REF!</v>
      </c>
      <c r="LEK40" s="167" t="e">
        <f>#REF!*#REF! +#REF! *#REF! +#REF! *#REF! +#REF! *#REF! +#REF! *#REF!</f>
        <v>#REF!</v>
      </c>
      <c r="LEL40" s="167" t="e">
        <f>#REF!*#REF! +#REF! *#REF! +#REF! *#REF! +#REF! *#REF! +#REF! *#REF!</f>
        <v>#REF!</v>
      </c>
      <c r="LEM40" s="167" t="e">
        <f>#REF!*#REF! +#REF! *#REF! +#REF! *#REF! +#REF! *#REF! +#REF! *#REF!</f>
        <v>#REF!</v>
      </c>
      <c r="LEN40" s="167" t="e">
        <f>#REF!*#REF! +#REF! *#REF! +#REF! *#REF! +#REF! *#REF! +#REF! *#REF!</f>
        <v>#REF!</v>
      </c>
      <c r="LEO40" s="167" t="e">
        <f>#REF!*#REF! +#REF! *#REF! +#REF! *#REF! +#REF! *#REF! +#REF! *#REF!</f>
        <v>#REF!</v>
      </c>
      <c r="LEP40" s="167" t="e">
        <f>#REF!*#REF! +#REF! *#REF! +#REF! *#REF! +#REF! *#REF! +#REF! *#REF!</f>
        <v>#REF!</v>
      </c>
      <c r="LEQ40" s="167" t="e">
        <f>#REF!*#REF! +#REF! *#REF! +#REF! *#REF! +#REF! *#REF! +#REF! *#REF!</f>
        <v>#REF!</v>
      </c>
      <c r="LER40" s="167" t="e">
        <f>#REF!*#REF! +#REF! *#REF! +#REF! *#REF! +#REF! *#REF! +#REF! *#REF!</f>
        <v>#REF!</v>
      </c>
      <c r="LES40" s="167" t="e">
        <f>#REF!*#REF! +#REF! *#REF! +#REF! *#REF! +#REF! *#REF! +#REF! *#REF!</f>
        <v>#REF!</v>
      </c>
      <c r="LET40" s="167" t="e">
        <f>#REF!*#REF! +#REF! *#REF! +#REF! *#REF! +#REF! *#REF! +#REF! *#REF!</f>
        <v>#REF!</v>
      </c>
      <c r="LEU40" s="167" t="e">
        <f>#REF!*#REF! +#REF! *#REF! +#REF! *#REF! +#REF! *#REF! +#REF! *#REF!</f>
        <v>#REF!</v>
      </c>
      <c r="LEV40" s="167" t="e">
        <f>#REF!*#REF! +#REF! *#REF! +#REF! *#REF! +#REF! *#REF! +#REF! *#REF!</f>
        <v>#REF!</v>
      </c>
      <c r="LEW40" s="167" t="e">
        <f>#REF!*#REF! +#REF! *#REF! +#REF! *#REF! +#REF! *#REF! +#REF! *#REF!</f>
        <v>#REF!</v>
      </c>
      <c r="LEX40" s="167" t="e">
        <f>#REF!*#REF! +#REF! *#REF! +#REF! *#REF! +#REF! *#REF! +#REF! *#REF!</f>
        <v>#REF!</v>
      </c>
      <c r="LEY40" s="167" t="e">
        <f>#REF!*#REF! +#REF! *#REF! +#REF! *#REF! +#REF! *#REF! +#REF! *#REF!</f>
        <v>#REF!</v>
      </c>
      <c r="LEZ40" s="167" t="e">
        <f>#REF!*#REF! +#REF! *#REF! +#REF! *#REF! +#REF! *#REF! +#REF! *#REF!</f>
        <v>#REF!</v>
      </c>
      <c r="LFA40" s="167" t="e">
        <f>#REF!*#REF! +#REF! *#REF! +#REF! *#REF! +#REF! *#REF! +#REF! *#REF!</f>
        <v>#REF!</v>
      </c>
      <c r="LFB40" s="167" t="e">
        <f>#REF!*#REF! +#REF! *#REF! +#REF! *#REF! +#REF! *#REF! +#REF! *#REF!</f>
        <v>#REF!</v>
      </c>
      <c r="LFC40" s="167" t="e">
        <f>#REF!*#REF! +#REF! *#REF! +#REF! *#REF! +#REF! *#REF! +#REF! *#REF!</f>
        <v>#REF!</v>
      </c>
      <c r="LFD40" s="167" t="e">
        <f>#REF!*#REF! +#REF! *#REF! +#REF! *#REF! +#REF! *#REF! +#REF! *#REF!</f>
        <v>#REF!</v>
      </c>
      <c r="LFE40" s="167" t="e">
        <f>#REF!*#REF! +#REF! *#REF! +#REF! *#REF! +#REF! *#REF! +#REF! *#REF!</f>
        <v>#REF!</v>
      </c>
      <c r="LFF40" s="167" t="e">
        <f>#REF!*#REF! +#REF! *#REF! +#REF! *#REF! +#REF! *#REF! +#REF! *#REF!</f>
        <v>#REF!</v>
      </c>
      <c r="LFG40" s="167" t="e">
        <f>#REF!*#REF! +#REF! *#REF! +#REF! *#REF! +#REF! *#REF! +#REF! *#REF!</f>
        <v>#REF!</v>
      </c>
      <c r="LFH40" s="167" t="e">
        <f>#REF!*#REF! +#REF! *#REF! +#REF! *#REF! +#REF! *#REF! +#REF! *#REF!</f>
        <v>#REF!</v>
      </c>
      <c r="LFI40" s="167" t="e">
        <f>#REF!*#REF! +#REF! *#REF! +#REF! *#REF! +#REF! *#REF! +#REF! *#REF!</f>
        <v>#REF!</v>
      </c>
      <c r="LFJ40" s="167" t="e">
        <f>#REF!*#REF! +#REF! *#REF! +#REF! *#REF! +#REF! *#REF! +#REF! *#REF!</f>
        <v>#REF!</v>
      </c>
      <c r="LFK40" s="167" t="e">
        <f>#REF!*#REF! +#REF! *#REF! +#REF! *#REF! +#REF! *#REF! +#REF! *#REF!</f>
        <v>#REF!</v>
      </c>
      <c r="LFL40" s="167" t="e">
        <f>#REF!*#REF! +#REF! *#REF! +#REF! *#REF! +#REF! *#REF! +#REF! *#REF!</f>
        <v>#REF!</v>
      </c>
      <c r="LFM40" s="167" t="e">
        <f>#REF!*#REF! +#REF! *#REF! +#REF! *#REF! +#REF! *#REF! +#REF! *#REF!</f>
        <v>#REF!</v>
      </c>
      <c r="LFN40" s="167" t="e">
        <f>#REF!*#REF! +#REF! *#REF! +#REF! *#REF! +#REF! *#REF! +#REF! *#REF!</f>
        <v>#REF!</v>
      </c>
      <c r="LFO40" s="167" t="e">
        <f>#REF!*#REF! +#REF! *#REF! +#REF! *#REF! +#REF! *#REF! +#REF! *#REF!</f>
        <v>#REF!</v>
      </c>
      <c r="LFP40" s="167" t="e">
        <f>#REF!*#REF! +#REF! *#REF! +#REF! *#REF! +#REF! *#REF! +#REF! *#REF!</f>
        <v>#REF!</v>
      </c>
      <c r="LFQ40" s="167" t="e">
        <f>#REF!*#REF! +#REF! *#REF! +#REF! *#REF! +#REF! *#REF! +#REF! *#REF!</f>
        <v>#REF!</v>
      </c>
      <c r="LFR40" s="167" t="e">
        <f>#REF!*#REF! +#REF! *#REF! +#REF! *#REF! +#REF! *#REF! +#REF! *#REF!</f>
        <v>#REF!</v>
      </c>
      <c r="LFS40" s="167" t="e">
        <f>#REF!*#REF! +#REF! *#REF! +#REF! *#REF! +#REF! *#REF! +#REF! *#REF!</f>
        <v>#REF!</v>
      </c>
      <c r="LFT40" s="167" t="e">
        <f>#REF!*#REF! +#REF! *#REF! +#REF! *#REF! +#REF! *#REF! +#REF! *#REF!</f>
        <v>#REF!</v>
      </c>
      <c r="LFU40" s="167" t="e">
        <f>#REF!*#REF! +#REF! *#REF! +#REF! *#REF! +#REF! *#REF! +#REF! *#REF!</f>
        <v>#REF!</v>
      </c>
      <c r="LFV40" s="167" t="e">
        <f>#REF!*#REF! +#REF! *#REF! +#REF! *#REF! +#REF! *#REF! +#REF! *#REF!</f>
        <v>#REF!</v>
      </c>
      <c r="LFW40" s="167" t="e">
        <f>#REF!*#REF! +#REF! *#REF! +#REF! *#REF! +#REF! *#REF! +#REF! *#REF!</f>
        <v>#REF!</v>
      </c>
      <c r="LFX40" s="167" t="e">
        <f>#REF!*#REF! +#REF! *#REF! +#REF! *#REF! +#REF! *#REF! +#REF! *#REF!</f>
        <v>#REF!</v>
      </c>
      <c r="LFY40" s="167" t="e">
        <f>#REF!*#REF! +#REF! *#REF! +#REF! *#REF! +#REF! *#REF! +#REF! *#REF!</f>
        <v>#REF!</v>
      </c>
      <c r="LFZ40" s="167" t="e">
        <f>#REF!*#REF! +#REF! *#REF! +#REF! *#REF! +#REF! *#REF! +#REF! *#REF!</f>
        <v>#REF!</v>
      </c>
      <c r="LGA40" s="167" t="e">
        <f>#REF!*#REF! +#REF! *#REF! +#REF! *#REF! +#REF! *#REF! +#REF! *#REF!</f>
        <v>#REF!</v>
      </c>
      <c r="LGB40" s="167" t="e">
        <f>#REF!*#REF! +#REF! *#REF! +#REF! *#REF! +#REF! *#REF! +#REF! *#REF!</f>
        <v>#REF!</v>
      </c>
      <c r="LGC40" s="167" t="e">
        <f>#REF!*#REF! +#REF! *#REF! +#REF! *#REF! +#REF! *#REF! +#REF! *#REF!</f>
        <v>#REF!</v>
      </c>
      <c r="LGD40" s="167" t="e">
        <f>#REF!*#REF! +#REF! *#REF! +#REF! *#REF! +#REF! *#REF! +#REF! *#REF!</f>
        <v>#REF!</v>
      </c>
      <c r="LGE40" s="167" t="e">
        <f>#REF!*#REF! +#REF! *#REF! +#REF! *#REF! +#REF! *#REF! +#REF! *#REF!</f>
        <v>#REF!</v>
      </c>
      <c r="LGF40" s="167" t="e">
        <f>#REF!*#REF! +#REF! *#REF! +#REF! *#REF! +#REF! *#REF! +#REF! *#REF!</f>
        <v>#REF!</v>
      </c>
      <c r="LGG40" s="167" t="e">
        <f>#REF!*#REF! +#REF! *#REF! +#REF! *#REF! +#REF! *#REF! +#REF! *#REF!</f>
        <v>#REF!</v>
      </c>
      <c r="LGH40" s="167" t="e">
        <f>#REF!*#REF! +#REF! *#REF! +#REF! *#REF! +#REF! *#REF! +#REF! *#REF!</f>
        <v>#REF!</v>
      </c>
      <c r="LGI40" s="167" t="e">
        <f>#REF!*#REF! +#REF! *#REF! +#REF! *#REF! +#REF! *#REF! +#REF! *#REF!</f>
        <v>#REF!</v>
      </c>
      <c r="LGJ40" s="167" t="e">
        <f>#REF!*#REF! +#REF! *#REF! +#REF! *#REF! +#REF! *#REF! +#REF! *#REF!</f>
        <v>#REF!</v>
      </c>
      <c r="LGK40" s="167" t="e">
        <f>#REF!*#REF! +#REF! *#REF! +#REF! *#REF! +#REF! *#REF! +#REF! *#REF!</f>
        <v>#REF!</v>
      </c>
      <c r="LGL40" s="167" t="e">
        <f>#REF!*#REF! +#REF! *#REF! +#REF! *#REF! +#REF! *#REF! +#REF! *#REF!</f>
        <v>#REF!</v>
      </c>
      <c r="LGM40" s="167" t="e">
        <f>#REF!*#REF! +#REF! *#REF! +#REF! *#REF! +#REF! *#REF! +#REF! *#REF!</f>
        <v>#REF!</v>
      </c>
      <c r="LGN40" s="167" t="e">
        <f>#REF!*#REF! +#REF! *#REF! +#REF! *#REF! +#REF! *#REF! +#REF! *#REF!</f>
        <v>#REF!</v>
      </c>
      <c r="LGO40" s="167" t="e">
        <f>#REF!*#REF! +#REF! *#REF! +#REF! *#REF! +#REF! *#REF! +#REF! *#REF!</f>
        <v>#REF!</v>
      </c>
      <c r="LGP40" s="167" t="e">
        <f>#REF!*#REF! +#REF! *#REF! +#REF! *#REF! +#REF! *#REF! +#REF! *#REF!</f>
        <v>#REF!</v>
      </c>
      <c r="LGQ40" s="167" t="e">
        <f>#REF!*#REF! +#REF! *#REF! +#REF! *#REF! +#REF! *#REF! +#REF! *#REF!</f>
        <v>#REF!</v>
      </c>
      <c r="LGR40" s="167" t="e">
        <f>#REF!*#REF! +#REF! *#REF! +#REF! *#REF! +#REF! *#REF! +#REF! *#REF!</f>
        <v>#REF!</v>
      </c>
      <c r="LGS40" s="167" t="e">
        <f>#REF!*#REF! +#REF! *#REF! +#REF! *#REF! +#REF! *#REF! +#REF! *#REF!</f>
        <v>#REF!</v>
      </c>
      <c r="LGT40" s="167" t="e">
        <f>#REF!*#REF! +#REF! *#REF! +#REF! *#REF! +#REF! *#REF! +#REF! *#REF!</f>
        <v>#REF!</v>
      </c>
      <c r="LGU40" s="167" t="e">
        <f>#REF!*#REF! +#REF! *#REF! +#REF! *#REF! +#REF! *#REF! +#REF! *#REF!</f>
        <v>#REF!</v>
      </c>
      <c r="LGV40" s="167" t="e">
        <f>#REF!*#REF! +#REF! *#REF! +#REF! *#REF! +#REF! *#REF! +#REF! *#REF!</f>
        <v>#REF!</v>
      </c>
      <c r="LGW40" s="167" t="e">
        <f>#REF!*#REF! +#REF! *#REF! +#REF! *#REF! +#REF! *#REF! +#REF! *#REF!</f>
        <v>#REF!</v>
      </c>
      <c r="LGX40" s="167" t="e">
        <f>#REF!*#REF! +#REF! *#REF! +#REF! *#REF! +#REF! *#REF! +#REF! *#REF!</f>
        <v>#REF!</v>
      </c>
      <c r="LGY40" s="167" t="e">
        <f>#REF!*#REF! +#REF! *#REF! +#REF! *#REF! +#REF! *#REF! +#REF! *#REF!</f>
        <v>#REF!</v>
      </c>
      <c r="LGZ40" s="167" t="e">
        <f>#REF!*#REF! +#REF! *#REF! +#REF! *#REF! +#REF! *#REF! +#REF! *#REF!</f>
        <v>#REF!</v>
      </c>
      <c r="LHA40" s="167" t="e">
        <f>#REF!*#REF! +#REF! *#REF! +#REF! *#REF! +#REF! *#REF! +#REF! *#REF!</f>
        <v>#REF!</v>
      </c>
      <c r="LHB40" s="167" t="e">
        <f>#REF!*#REF! +#REF! *#REF! +#REF! *#REF! +#REF! *#REF! +#REF! *#REF!</f>
        <v>#REF!</v>
      </c>
      <c r="LHC40" s="167" t="e">
        <f>#REF!*#REF! +#REF! *#REF! +#REF! *#REF! +#REF! *#REF! +#REF! *#REF!</f>
        <v>#REF!</v>
      </c>
      <c r="LHD40" s="167" t="e">
        <f>#REF!*#REF! +#REF! *#REF! +#REF! *#REF! +#REF! *#REF! +#REF! *#REF!</f>
        <v>#REF!</v>
      </c>
      <c r="LHE40" s="167" t="e">
        <f>#REF!*#REF! +#REF! *#REF! +#REF! *#REF! +#REF! *#REF! +#REF! *#REF!</f>
        <v>#REF!</v>
      </c>
      <c r="LHF40" s="167" t="e">
        <f>#REF!*#REF! +#REF! *#REF! +#REF! *#REF! +#REF! *#REF! +#REF! *#REF!</f>
        <v>#REF!</v>
      </c>
      <c r="LHG40" s="167" t="e">
        <f>#REF!*#REF! +#REF! *#REF! +#REF! *#REF! +#REF! *#REF! +#REF! *#REF!</f>
        <v>#REF!</v>
      </c>
      <c r="LHH40" s="167" t="e">
        <f>#REF!*#REF! +#REF! *#REF! +#REF! *#REF! +#REF! *#REF! +#REF! *#REF!</f>
        <v>#REF!</v>
      </c>
      <c r="LHI40" s="167" t="e">
        <f>#REF!*#REF! +#REF! *#REF! +#REF! *#REF! +#REF! *#REF! +#REF! *#REF!</f>
        <v>#REF!</v>
      </c>
      <c r="LHJ40" s="167" t="e">
        <f>#REF!*#REF! +#REF! *#REF! +#REF! *#REF! +#REF! *#REF! +#REF! *#REF!</f>
        <v>#REF!</v>
      </c>
      <c r="LHK40" s="167" t="e">
        <f>#REF!*#REF! +#REF! *#REF! +#REF! *#REF! +#REF! *#REF! +#REF! *#REF!</f>
        <v>#REF!</v>
      </c>
      <c r="LHL40" s="167" t="e">
        <f>#REF!*#REF! +#REF! *#REF! +#REF! *#REF! +#REF! *#REF! +#REF! *#REF!</f>
        <v>#REF!</v>
      </c>
      <c r="LHM40" s="167" t="e">
        <f>#REF!*#REF! +#REF! *#REF! +#REF! *#REF! +#REF! *#REF! +#REF! *#REF!</f>
        <v>#REF!</v>
      </c>
      <c r="LHN40" s="167" t="e">
        <f>#REF!*#REF! +#REF! *#REF! +#REF! *#REF! +#REF! *#REF! +#REF! *#REF!</f>
        <v>#REF!</v>
      </c>
      <c r="LHO40" s="167" t="e">
        <f>#REF!*#REF! +#REF! *#REF! +#REF! *#REF! +#REF! *#REF! +#REF! *#REF!</f>
        <v>#REF!</v>
      </c>
      <c r="LHP40" s="167" t="e">
        <f>#REF!*#REF! +#REF! *#REF! +#REF! *#REF! +#REF! *#REF! +#REF! *#REF!</f>
        <v>#REF!</v>
      </c>
      <c r="LHQ40" s="167" t="e">
        <f>#REF!*#REF! +#REF! *#REF! +#REF! *#REF! +#REF! *#REF! +#REF! *#REF!</f>
        <v>#REF!</v>
      </c>
      <c r="LHR40" s="167" t="e">
        <f>#REF!*#REF! +#REF! *#REF! +#REF! *#REF! +#REF! *#REF! +#REF! *#REF!</f>
        <v>#REF!</v>
      </c>
      <c r="LHS40" s="167" t="e">
        <f>#REF!*#REF! +#REF! *#REF! +#REF! *#REF! +#REF! *#REF! +#REF! *#REF!</f>
        <v>#REF!</v>
      </c>
      <c r="LHT40" s="167" t="e">
        <f>#REF!*#REF! +#REF! *#REF! +#REF! *#REF! +#REF! *#REF! +#REF! *#REF!</f>
        <v>#REF!</v>
      </c>
      <c r="LHU40" s="167" t="e">
        <f>#REF!*#REF! +#REF! *#REF! +#REF! *#REF! +#REF! *#REF! +#REF! *#REF!</f>
        <v>#REF!</v>
      </c>
      <c r="LHV40" s="167" t="e">
        <f>#REF!*#REF! +#REF! *#REF! +#REF! *#REF! +#REF! *#REF! +#REF! *#REF!</f>
        <v>#REF!</v>
      </c>
      <c r="LHW40" s="167" t="e">
        <f>#REF!*#REF! +#REF! *#REF! +#REF! *#REF! +#REF! *#REF! +#REF! *#REF!</f>
        <v>#REF!</v>
      </c>
      <c r="LHX40" s="167" t="e">
        <f>#REF!*#REF! +#REF! *#REF! +#REF! *#REF! +#REF! *#REF! +#REF! *#REF!</f>
        <v>#REF!</v>
      </c>
      <c r="LHY40" s="167" t="e">
        <f>#REF!*#REF! +#REF! *#REF! +#REF! *#REF! +#REF! *#REF! +#REF! *#REF!</f>
        <v>#REF!</v>
      </c>
      <c r="LHZ40" s="167" t="e">
        <f>#REF!*#REF! +#REF! *#REF! +#REF! *#REF! +#REF! *#REF! +#REF! *#REF!</f>
        <v>#REF!</v>
      </c>
      <c r="LIA40" s="167" t="e">
        <f>#REF!*#REF! +#REF! *#REF! +#REF! *#REF! +#REF! *#REF! +#REF! *#REF!</f>
        <v>#REF!</v>
      </c>
      <c r="LIB40" s="167" t="e">
        <f>#REF!*#REF! +#REF! *#REF! +#REF! *#REF! +#REF! *#REF! +#REF! *#REF!</f>
        <v>#REF!</v>
      </c>
      <c r="LIC40" s="167" t="e">
        <f>#REF!*#REF! +#REF! *#REF! +#REF! *#REF! +#REF! *#REF! +#REF! *#REF!</f>
        <v>#REF!</v>
      </c>
      <c r="LID40" s="167" t="e">
        <f>#REF!*#REF! +#REF! *#REF! +#REF! *#REF! +#REF! *#REF! +#REF! *#REF!</f>
        <v>#REF!</v>
      </c>
      <c r="LIE40" s="167" t="e">
        <f>#REF!*#REF! +#REF! *#REF! +#REF! *#REF! +#REF! *#REF! +#REF! *#REF!</f>
        <v>#REF!</v>
      </c>
      <c r="LIF40" s="167" t="e">
        <f>#REF!*#REF! +#REF! *#REF! +#REF! *#REF! +#REF! *#REF! +#REF! *#REF!</f>
        <v>#REF!</v>
      </c>
      <c r="LIG40" s="167" t="e">
        <f>#REF!*#REF! +#REF! *#REF! +#REF! *#REF! +#REF! *#REF! +#REF! *#REF!</f>
        <v>#REF!</v>
      </c>
      <c r="LIH40" s="167" t="e">
        <f>#REF!*#REF! +#REF! *#REF! +#REF! *#REF! +#REF! *#REF! +#REF! *#REF!</f>
        <v>#REF!</v>
      </c>
      <c r="LII40" s="167" t="e">
        <f>#REF!*#REF! +#REF! *#REF! +#REF! *#REF! +#REF! *#REF! +#REF! *#REF!</f>
        <v>#REF!</v>
      </c>
      <c r="LIJ40" s="167" t="e">
        <f>#REF!*#REF! +#REF! *#REF! +#REF! *#REF! +#REF! *#REF! +#REF! *#REF!</f>
        <v>#REF!</v>
      </c>
      <c r="LIK40" s="167" t="e">
        <f>#REF!*#REF! +#REF! *#REF! +#REF! *#REF! +#REF! *#REF! +#REF! *#REF!</f>
        <v>#REF!</v>
      </c>
      <c r="LIL40" s="167" t="e">
        <f>#REF!*#REF! +#REF! *#REF! +#REF! *#REF! +#REF! *#REF! +#REF! *#REF!</f>
        <v>#REF!</v>
      </c>
      <c r="LIM40" s="167" t="e">
        <f>#REF!*#REF! +#REF! *#REF! +#REF! *#REF! +#REF! *#REF! +#REF! *#REF!</f>
        <v>#REF!</v>
      </c>
      <c r="LIN40" s="167" t="e">
        <f>#REF!*#REF! +#REF! *#REF! +#REF! *#REF! +#REF! *#REF! +#REF! *#REF!</f>
        <v>#REF!</v>
      </c>
      <c r="LIO40" s="167" t="e">
        <f>#REF!*#REF! +#REF! *#REF! +#REF! *#REF! +#REF! *#REF! +#REF! *#REF!</f>
        <v>#REF!</v>
      </c>
      <c r="LIP40" s="167" t="e">
        <f>#REF!*#REF! +#REF! *#REF! +#REF! *#REF! +#REF! *#REF! +#REF! *#REF!</f>
        <v>#REF!</v>
      </c>
      <c r="LIQ40" s="167" t="e">
        <f>#REF!*#REF! +#REF! *#REF! +#REF! *#REF! +#REF! *#REF! +#REF! *#REF!</f>
        <v>#REF!</v>
      </c>
      <c r="LIR40" s="167" t="e">
        <f>#REF!*#REF! +#REF! *#REF! +#REF! *#REF! +#REF! *#REF! +#REF! *#REF!</f>
        <v>#REF!</v>
      </c>
      <c r="LIS40" s="167" t="e">
        <f>#REF!*#REF! +#REF! *#REF! +#REF! *#REF! +#REF! *#REF! +#REF! *#REF!</f>
        <v>#REF!</v>
      </c>
      <c r="LIT40" s="167" t="e">
        <f>#REF!*#REF! +#REF! *#REF! +#REF! *#REF! +#REF! *#REF! +#REF! *#REF!</f>
        <v>#REF!</v>
      </c>
      <c r="LIU40" s="167" t="e">
        <f>#REF!*#REF! +#REF! *#REF! +#REF! *#REF! +#REF! *#REF! +#REF! *#REF!</f>
        <v>#REF!</v>
      </c>
      <c r="LIV40" s="167" t="e">
        <f>#REF!*#REF! +#REF! *#REF! +#REF! *#REF! +#REF! *#REF! +#REF! *#REF!</f>
        <v>#REF!</v>
      </c>
      <c r="LIW40" s="167" t="e">
        <f>#REF!*#REF! +#REF! *#REF! +#REF! *#REF! +#REF! *#REF! +#REF! *#REF!</f>
        <v>#REF!</v>
      </c>
      <c r="LIX40" s="167" t="e">
        <f>#REF!*#REF! +#REF! *#REF! +#REF! *#REF! +#REF! *#REF! +#REF! *#REF!</f>
        <v>#REF!</v>
      </c>
      <c r="LIY40" s="167" t="e">
        <f>#REF!*#REF! +#REF! *#REF! +#REF! *#REF! +#REF! *#REF! +#REF! *#REF!</f>
        <v>#REF!</v>
      </c>
      <c r="LIZ40" s="167" t="e">
        <f>#REF!*#REF! +#REF! *#REF! +#REF! *#REF! +#REF! *#REF! +#REF! *#REF!</f>
        <v>#REF!</v>
      </c>
      <c r="LJA40" s="167" t="e">
        <f>#REF!*#REF! +#REF! *#REF! +#REF! *#REF! +#REF! *#REF! +#REF! *#REF!</f>
        <v>#REF!</v>
      </c>
      <c r="LJB40" s="167" t="e">
        <f>#REF!*#REF! +#REF! *#REF! +#REF! *#REF! +#REF! *#REF! +#REF! *#REF!</f>
        <v>#REF!</v>
      </c>
      <c r="LJC40" s="167" t="e">
        <f>#REF!*#REF! +#REF! *#REF! +#REF! *#REF! +#REF! *#REF! +#REF! *#REF!</f>
        <v>#REF!</v>
      </c>
      <c r="LJD40" s="167" t="e">
        <f>#REF!*#REF! +#REF! *#REF! +#REF! *#REF! +#REF! *#REF! +#REF! *#REF!</f>
        <v>#REF!</v>
      </c>
      <c r="LJE40" s="167" t="e">
        <f>#REF!*#REF! +#REF! *#REF! +#REF! *#REF! +#REF! *#REF! +#REF! *#REF!</f>
        <v>#REF!</v>
      </c>
      <c r="LJF40" s="167" t="e">
        <f>#REF!*#REF! +#REF! *#REF! +#REF! *#REF! +#REF! *#REF! +#REF! *#REF!</f>
        <v>#REF!</v>
      </c>
      <c r="LJG40" s="167" t="e">
        <f>#REF!*#REF! +#REF! *#REF! +#REF! *#REF! +#REF! *#REF! +#REF! *#REF!</f>
        <v>#REF!</v>
      </c>
      <c r="LJH40" s="167" t="e">
        <f>#REF!*#REF! +#REF! *#REF! +#REF! *#REF! +#REF! *#REF! +#REF! *#REF!</f>
        <v>#REF!</v>
      </c>
      <c r="LJI40" s="167" t="e">
        <f>#REF!*#REF! +#REF! *#REF! +#REF! *#REF! +#REF! *#REF! +#REF! *#REF!</f>
        <v>#REF!</v>
      </c>
      <c r="LJJ40" s="167" t="e">
        <f>#REF!*#REF! +#REF! *#REF! +#REF! *#REF! +#REF! *#REF! +#REF! *#REF!</f>
        <v>#REF!</v>
      </c>
      <c r="LJK40" s="167" t="e">
        <f>#REF!*#REF! +#REF! *#REF! +#REF! *#REF! +#REF! *#REF! +#REF! *#REF!</f>
        <v>#REF!</v>
      </c>
      <c r="LJL40" s="167" t="e">
        <f>#REF!*#REF! +#REF! *#REF! +#REF! *#REF! +#REF! *#REF! +#REF! *#REF!</f>
        <v>#REF!</v>
      </c>
      <c r="LJM40" s="167" t="e">
        <f>#REF!*#REF! +#REF! *#REF! +#REF! *#REF! +#REF! *#REF! +#REF! *#REF!</f>
        <v>#REF!</v>
      </c>
      <c r="LJN40" s="167" t="e">
        <f>#REF!*#REF! +#REF! *#REF! +#REF! *#REF! +#REF! *#REF! +#REF! *#REF!</f>
        <v>#REF!</v>
      </c>
      <c r="LJO40" s="167" t="e">
        <f>#REF!*#REF! +#REF! *#REF! +#REF! *#REF! +#REF! *#REF! +#REF! *#REF!</f>
        <v>#REF!</v>
      </c>
      <c r="LJP40" s="167" t="e">
        <f>#REF!*#REF! +#REF! *#REF! +#REF! *#REF! +#REF! *#REF! +#REF! *#REF!</f>
        <v>#REF!</v>
      </c>
      <c r="LJQ40" s="167" t="e">
        <f>#REF!*#REF! +#REF! *#REF! +#REF! *#REF! +#REF! *#REF! +#REF! *#REF!</f>
        <v>#REF!</v>
      </c>
      <c r="LJR40" s="167" t="e">
        <f>#REF!*#REF! +#REF! *#REF! +#REF! *#REF! +#REF! *#REF! +#REF! *#REF!</f>
        <v>#REF!</v>
      </c>
      <c r="LJS40" s="167" t="e">
        <f>#REF!*#REF! +#REF! *#REF! +#REF! *#REF! +#REF! *#REF! +#REF! *#REF!</f>
        <v>#REF!</v>
      </c>
      <c r="LJT40" s="167" t="e">
        <f>#REF!*#REF! +#REF! *#REF! +#REF! *#REF! +#REF! *#REF! +#REF! *#REF!</f>
        <v>#REF!</v>
      </c>
      <c r="LJU40" s="167" t="e">
        <f>#REF!*#REF! +#REF! *#REF! +#REF! *#REF! +#REF! *#REF! +#REF! *#REF!</f>
        <v>#REF!</v>
      </c>
      <c r="LJV40" s="167" t="e">
        <f>#REF!*#REF! +#REF! *#REF! +#REF! *#REF! +#REF! *#REF! +#REF! *#REF!</f>
        <v>#REF!</v>
      </c>
      <c r="LJW40" s="167" t="e">
        <f>#REF!*#REF! +#REF! *#REF! +#REF! *#REF! +#REF! *#REF! +#REF! *#REF!</f>
        <v>#REF!</v>
      </c>
      <c r="LJX40" s="167" t="e">
        <f>#REF!*#REF! +#REF! *#REF! +#REF! *#REF! +#REF! *#REF! +#REF! *#REF!</f>
        <v>#REF!</v>
      </c>
      <c r="LJY40" s="167" t="e">
        <f>#REF!*#REF! +#REF! *#REF! +#REF! *#REF! +#REF! *#REF! +#REF! *#REF!</f>
        <v>#REF!</v>
      </c>
      <c r="LJZ40" s="167" t="e">
        <f>#REF!*#REF! +#REF! *#REF! +#REF! *#REF! +#REF! *#REF! +#REF! *#REF!</f>
        <v>#REF!</v>
      </c>
      <c r="LKA40" s="167" t="e">
        <f>#REF!*#REF! +#REF! *#REF! +#REF! *#REF! +#REF! *#REF! +#REF! *#REF!</f>
        <v>#REF!</v>
      </c>
      <c r="LKB40" s="167" t="e">
        <f>#REF!*#REF! +#REF! *#REF! +#REF! *#REF! +#REF! *#REF! +#REF! *#REF!</f>
        <v>#REF!</v>
      </c>
      <c r="LKC40" s="167" t="e">
        <f>#REF!*#REF! +#REF! *#REF! +#REF! *#REF! +#REF! *#REF! +#REF! *#REF!</f>
        <v>#REF!</v>
      </c>
      <c r="LKD40" s="167" t="e">
        <f>#REF!*#REF! +#REF! *#REF! +#REF! *#REF! +#REF! *#REF! +#REF! *#REF!</f>
        <v>#REF!</v>
      </c>
      <c r="LKE40" s="167" t="e">
        <f>#REF!*#REF! +#REF! *#REF! +#REF! *#REF! +#REF! *#REF! +#REF! *#REF!</f>
        <v>#REF!</v>
      </c>
      <c r="LKF40" s="167" t="e">
        <f>#REF!*#REF! +#REF! *#REF! +#REF! *#REF! +#REF! *#REF! +#REF! *#REF!</f>
        <v>#REF!</v>
      </c>
      <c r="LKG40" s="167" t="e">
        <f>#REF!*#REF! +#REF! *#REF! +#REF! *#REF! +#REF! *#REF! +#REF! *#REF!</f>
        <v>#REF!</v>
      </c>
      <c r="LKH40" s="167" t="e">
        <f>#REF!*#REF! +#REF! *#REF! +#REF! *#REF! +#REF! *#REF! +#REF! *#REF!</f>
        <v>#REF!</v>
      </c>
      <c r="LKI40" s="167" t="e">
        <f>#REF!*#REF! +#REF! *#REF! +#REF! *#REF! +#REF! *#REF! +#REF! *#REF!</f>
        <v>#REF!</v>
      </c>
      <c r="LKJ40" s="167" t="e">
        <f>#REF!*#REF! +#REF! *#REF! +#REF! *#REF! +#REF! *#REF! +#REF! *#REF!</f>
        <v>#REF!</v>
      </c>
      <c r="LKK40" s="167" t="e">
        <f>#REF!*#REF! +#REF! *#REF! +#REF! *#REF! +#REF! *#REF! +#REF! *#REF!</f>
        <v>#REF!</v>
      </c>
      <c r="LKL40" s="167" t="e">
        <f>#REF!*#REF! +#REF! *#REF! +#REF! *#REF! +#REF! *#REF! +#REF! *#REF!</f>
        <v>#REF!</v>
      </c>
      <c r="LKM40" s="167" t="e">
        <f>#REF!*#REF! +#REF! *#REF! +#REF! *#REF! +#REF! *#REF! +#REF! *#REF!</f>
        <v>#REF!</v>
      </c>
      <c r="LKN40" s="167" t="e">
        <f>#REF!*#REF! +#REF! *#REF! +#REF! *#REF! +#REF! *#REF! +#REF! *#REF!</f>
        <v>#REF!</v>
      </c>
      <c r="LKO40" s="167" t="e">
        <f>#REF!*#REF! +#REF! *#REF! +#REF! *#REF! +#REF! *#REF! +#REF! *#REF!</f>
        <v>#REF!</v>
      </c>
      <c r="LKP40" s="167" t="e">
        <f>#REF!*#REF! +#REF! *#REF! +#REF! *#REF! +#REF! *#REF! +#REF! *#REF!</f>
        <v>#REF!</v>
      </c>
      <c r="LKQ40" s="167" t="e">
        <f>#REF!*#REF! +#REF! *#REF! +#REF! *#REF! +#REF! *#REF! +#REF! *#REF!</f>
        <v>#REF!</v>
      </c>
      <c r="LKR40" s="167" t="e">
        <f>#REF!*#REF! +#REF! *#REF! +#REF! *#REF! +#REF! *#REF! +#REF! *#REF!</f>
        <v>#REF!</v>
      </c>
      <c r="LKS40" s="167" t="e">
        <f>#REF!*#REF! +#REF! *#REF! +#REF! *#REF! +#REF! *#REF! +#REF! *#REF!</f>
        <v>#REF!</v>
      </c>
      <c r="LKT40" s="167" t="e">
        <f>#REF!*#REF! +#REF! *#REF! +#REF! *#REF! +#REF! *#REF! +#REF! *#REF!</f>
        <v>#REF!</v>
      </c>
      <c r="LKU40" s="167" t="e">
        <f>#REF!*#REF! +#REF! *#REF! +#REF! *#REF! +#REF! *#REF! +#REF! *#REF!</f>
        <v>#REF!</v>
      </c>
      <c r="LKV40" s="167" t="e">
        <f>#REF!*#REF! +#REF! *#REF! +#REF! *#REF! +#REF! *#REF! +#REF! *#REF!</f>
        <v>#REF!</v>
      </c>
      <c r="LKW40" s="167" t="e">
        <f>#REF!*#REF! +#REF! *#REF! +#REF! *#REF! +#REF! *#REF! +#REF! *#REF!</f>
        <v>#REF!</v>
      </c>
      <c r="LKX40" s="167" t="e">
        <f>#REF!*#REF! +#REF! *#REF! +#REF! *#REF! +#REF! *#REF! +#REF! *#REF!</f>
        <v>#REF!</v>
      </c>
      <c r="LKY40" s="167" t="e">
        <f>#REF!*#REF! +#REF! *#REF! +#REF! *#REF! +#REF! *#REF! +#REF! *#REF!</f>
        <v>#REF!</v>
      </c>
      <c r="LKZ40" s="167" t="e">
        <f>#REF!*#REF! +#REF! *#REF! +#REF! *#REF! +#REF! *#REF! +#REF! *#REF!</f>
        <v>#REF!</v>
      </c>
      <c r="LLA40" s="167" t="e">
        <f>#REF!*#REF! +#REF! *#REF! +#REF! *#REF! +#REF! *#REF! +#REF! *#REF!</f>
        <v>#REF!</v>
      </c>
      <c r="LLB40" s="167" t="e">
        <f>#REF!*#REF! +#REF! *#REF! +#REF! *#REF! +#REF! *#REF! +#REF! *#REF!</f>
        <v>#REF!</v>
      </c>
      <c r="LLC40" s="167" t="e">
        <f>#REF!*#REF! +#REF! *#REF! +#REF! *#REF! +#REF! *#REF! +#REF! *#REF!</f>
        <v>#REF!</v>
      </c>
      <c r="LLD40" s="167" t="e">
        <f>#REF!*#REF! +#REF! *#REF! +#REF! *#REF! +#REF! *#REF! +#REF! *#REF!</f>
        <v>#REF!</v>
      </c>
      <c r="LLE40" s="167" t="e">
        <f>#REF!*#REF! +#REF! *#REF! +#REF! *#REF! +#REF! *#REF! +#REF! *#REF!</f>
        <v>#REF!</v>
      </c>
      <c r="LLF40" s="167" t="e">
        <f>#REF!*#REF! +#REF! *#REF! +#REF! *#REF! +#REF! *#REF! +#REF! *#REF!</f>
        <v>#REF!</v>
      </c>
      <c r="LLG40" s="167" t="e">
        <f>#REF!*#REF! +#REF! *#REF! +#REF! *#REF! +#REF! *#REF! +#REF! *#REF!</f>
        <v>#REF!</v>
      </c>
      <c r="LLH40" s="167" t="e">
        <f>#REF!*#REF! +#REF! *#REF! +#REF! *#REF! +#REF! *#REF! +#REF! *#REF!</f>
        <v>#REF!</v>
      </c>
      <c r="LLI40" s="167" t="e">
        <f>#REF!*#REF! +#REF! *#REF! +#REF! *#REF! +#REF! *#REF! +#REF! *#REF!</f>
        <v>#REF!</v>
      </c>
      <c r="LLJ40" s="167" t="e">
        <f>#REF!*#REF! +#REF! *#REF! +#REF! *#REF! +#REF! *#REF! +#REF! *#REF!</f>
        <v>#REF!</v>
      </c>
      <c r="LLK40" s="167" t="e">
        <f>#REF!*#REF! +#REF! *#REF! +#REF! *#REF! +#REF! *#REF! +#REF! *#REF!</f>
        <v>#REF!</v>
      </c>
      <c r="LLL40" s="167" t="e">
        <f>#REF!*#REF! +#REF! *#REF! +#REF! *#REF! +#REF! *#REF! +#REF! *#REF!</f>
        <v>#REF!</v>
      </c>
      <c r="LLM40" s="167" t="e">
        <f>#REF!*#REF! +#REF! *#REF! +#REF! *#REF! +#REF! *#REF! +#REF! *#REF!</f>
        <v>#REF!</v>
      </c>
      <c r="LLN40" s="167" t="e">
        <f>#REF!*#REF! +#REF! *#REF! +#REF! *#REF! +#REF! *#REF! +#REF! *#REF!</f>
        <v>#REF!</v>
      </c>
      <c r="LLO40" s="167" t="e">
        <f>#REF!*#REF! +#REF! *#REF! +#REF! *#REF! +#REF! *#REF! +#REF! *#REF!</f>
        <v>#REF!</v>
      </c>
      <c r="LLP40" s="167" t="e">
        <f>#REF!*#REF! +#REF! *#REF! +#REF! *#REF! +#REF! *#REF! +#REF! *#REF!</f>
        <v>#REF!</v>
      </c>
      <c r="LLQ40" s="167" t="e">
        <f>#REF!*#REF! +#REF! *#REF! +#REF! *#REF! +#REF! *#REF! +#REF! *#REF!</f>
        <v>#REF!</v>
      </c>
      <c r="LLR40" s="167" t="e">
        <f>#REF!*#REF! +#REF! *#REF! +#REF! *#REF! +#REF! *#REF! +#REF! *#REF!</f>
        <v>#REF!</v>
      </c>
      <c r="LLS40" s="167" t="e">
        <f>#REF!*#REF! +#REF! *#REF! +#REF! *#REF! +#REF! *#REF! +#REF! *#REF!</f>
        <v>#REF!</v>
      </c>
      <c r="LLT40" s="167" t="e">
        <f>#REF!*#REF! +#REF! *#REF! +#REF! *#REF! +#REF! *#REF! +#REF! *#REF!</f>
        <v>#REF!</v>
      </c>
      <c r="LLU40" s="167" t="e">
        <f>#REF!*#REF! +#REF! *#REF! +#REF! *#REF! +#REF! *#REF! +#REF! *#REF!</f>
        <v>#REF!</v>
      </c>
      <c r="LLV40" s="167" t="e">
        <f>#REF!*#REF! +#REF! *#REF! +#REF! *#REF! +#REF! *#REF! +#REF! *#REF!</f>
        <v>#REF!</v>
      </c>
      <c r="LLW40" s="167" t="e">
        <f>#REF!*#REF! +#REF! *#REF! +#REF! *#REF! +#REF! *#REF! +#REF! *#REF!</f>
        <v>#REF!</v>
      </c>
      <c r="LLX40" s="167" t="e">
        <f>#REF!*#REF! +#REF! *#REF! +#REF! *#REF! +#REF! *#REF! +#REF! *#REF!</f>
        <v>#REF!</v>
      </c>
      <c r="LLY40" s="167" t="e">
        <f>#REF!*#REF! +#REF! *#REF! +#REF! *#REF! +#REF! *#REF! +#REF! *#REF!</f>
        <v>#REF!</v>
      </c>
      <c r="LLZ40" s="167" t="e">
        <f>#REF!*#REF! +#REF! *#REF! +#REF! *#REF! +#REF! *#REF! +#REF! *#REF!</f>
        <v>#REF!</v>
      </c>
      <c r="LMA40" s="167" t="e">
        <f>#REF!*#REF! +#REF! *#REF! +#REF! *#REF! +#REF! *#REF! +#REF! *#REF!</f>
        <v>#REF!</v>
      </c>
      <c r="LMB40" s="167" t="e">
        <f>#REF!*#REF! +#REF! *#REF! +#REF! *#REF! +#REF! *#REF! +#REF! *#REF!</f>
        <v>#REF!</v>
      </c>
      <c r="LMC40" s="167" t="e">
        <f>#REF!*#REF! +#REF! *#REF! +#REF! *#REF! +#REF! *#REF! +#REF! *#REF!</f>
        <v>#REF!</v>
      </c>
      <c r="LMD40" s="167" t="e">
        <f>#REF!*#REF! +#REF! *#REF! +#REF! *#REF! +#REF! *#REF! +#REF! *#REF!</f>
        <v>#REF!</v>
      </c>
      <c r="LME40" s="167" t="e">
        <f>#REF!*#REF! +#REF! *#REF! +#REF! *#REF! +#REF! *#REF! +#REF! *#REF!</f>
        <v>#REF!</v>
      </c>
      <c r="LMF40" s="167" t="e">
        <f>#REF!*#REF! +#REF! *#REF! +#REF! *#REF! +#REF! *#REF! +#REF! *#REF!</f>
        <v>#REF!</v>
      </c>
      <c r="LMG40" s="167" t="e">
        <f>#REF!*#REF! +#REF! *#REF! +#REF! *#REF! +#REF! *#REF! +#REF! *#REF!</f>
        <v>#REF!</v>
      </c>
      <c r="LMH40" s="167" t="e">
        <f>#REF!*#REF! +#REF! *#REF! +#REF! *#REF! +#REF! *#REF! +#REF! *#REF!</f>
        <v>#REF!</v>
      </c>
      <c r="LMI40" s="167" t="e">
        <f>#REF!*#REF! +#REF! *#REF! +#REF! *#REF! +#REF! *#REF! +#REF! *#REF!</f>
        <v>#REF!</v>
      </c>
      <c r="LMJ40" s="167" t="e">
        <f>#REF!*#REF! +#REF! *#REF! +#REF! *#REF! +#REF! *#REF! +#REF! *#REF!</f>
        <v>#REF!</v>
      </c>
      <c r="LMK40" s="167" t="e">
        <f>#REF!*#REF! +#REF! *#REF! +#REF! *#REF! +#REF! *#REF! +#REF! *#REF!</f>
        <v>#REF!</v>
      </c>
      <c r="LML40" s="167" t="e">
        <f>#REF!*#REF! +#REF! *#REF! +#REF! *#REF! +#REF! *#REF! +#REF! *#REF!</f>
        <v>#REF!</v>
      </c>
      <c r="LMM40" s="167" t="e">
        <f>#REF!*#REF! +#REF! *#REF! +#REF! *#REF! +#REF! *#REF! +#REF! *#REF!</f>
        <v>#REF!</v>
      </c>
      <c r="LMN40" s="167" t="e">
        <f>#REF!*#REF! +#REF! *#REF! +#REF! *#REF! +#REF! *#REF! +#REF! *#REF!</f>
        <v>#REF!</v>
      </c>
      <c r="LMO40" s="167" t="e">
        <f>#REF!*#REF! +#REF! *#REF! +#REF! *#REF! +#REF! *#REF! +#REF! *#REF!</f>
        <v>#REF!</v>
      </c>
      <c r="LMP40" s="167" t="e">
        <f>#REF!*#REF! +#REF! *#REF! +#REF! *#REF! +#REF! *#REF! +#REF! *#REF!</f>
        <v>#REF!</v>
      </c>
      <c r="LMQ40" s="167" t="e">
        <f>#REF!*#REF! +#REF! *#REF! +#REF! *#REF! +#REF! *#REF! +#REF! *#REF!</f>
        <v>#REF!</v>
      </c>
      <c r="LMR40" s="167" t="e">
        <f>#REF!*#REF! +#REF! *#REF! +#REF! *#REF! +#REF! *#REF! +#REF! *#REF!</f>
        <v>#REF!</v>
      </c>
      <c r="LMS40" s="167" t="e">
        <f>#REF!*#REF! +#REF! *#REF! +#REF! *#REF! +#REF! *#REF! +#REF! *#REF!</f>
        <v>#REF!</v>
      </c>
      <c r="LMT40" s="167" t="e">
        <f>#REF!*#REF! +#REF! *#REF! +#REF! *#REF! +#REF! *#REF! +#REF! *#REF!</f>
        <v>#REF!</v>
      </c>
      <c r="LMU40" s="167" t="e">
        <f>#REF!*#REF! +#REF! *#REF! +#REF! *#REF! +#REF! *#REF! +#REF! *#REF!</f>
        <v>#REF!</v>
      </c>
      <c r="LMV40" s="167" t="e">
        <f>#REF!*#REF! +#REF! *#REF! +#REF! *#REF! +#REF! *#REF! +#REF! *#REF!</f>
        <v>#REF!</v>
      </c>
      <c r="LMW40" s="167" t="e">
        <f>#REF!*#REF! +#REF! *#REF! +#REF! *#REF! +#REF! *#REF! +#REF! *#REF!</f>
        <v>#REF!</v>
      </c>
      <c r="LMX40" s="167" t="e">
        <f>#REF!*#REF! +#REF! *#REF! +#REF! *#REF! +#REF! *#REF! +#REF! *#REF!</f>
        <v>#REF!</v>
      </c>
      <c r="LMY40" s="167" t="e">
        <f>#REF!*#REF! +#REF! *#REF! +#REF! *#REF! +#REF! *#REF! +#REF! *#REF!</f>
        <v>#REF!</v>
      </c>
      <c r="LMZ40" s="167" t="e">
        <f>#REF!*#REF! +#REF! *#REF! +#REF! *#REF! +#REF! *#REF! +#REF! *#REF!</f>
        <v>#REF!</v>
      </c>
      <c r="LNA40" s="167" t="e">
        <f>#REF!*#REF! +#REF! *#REF! +#REF! *#REF! +#REF! *#REF! +#REF! *#REF!</f>
        <v>#REF!</v>
      </c>
      <c r="LNB40" s="167" t="e">
        <f>#REF!*#REF! +#REF! *#REF! +#REF! *#REF! +#REF! *#REF! +#REF! *#REF!</f>
        <v>#REF!</v>
      </c>
      <c r="LNC40" s="167" t="e">
        <f>#REF!*#REF! +#REF! *#REF! +#REF! *#REF! +#REF! *#REF! +#REF! *#REF!</f>
        <v>#REF!</v>
      </c>
      <c r="LND40" s="167" t="e">
        <f>#REF!*#REF! +#REF! *#REF! +#REF! *#REF! +#REF! *#REF! +#REF! *#REF!</f>
        <v>#REF!</v>
      </c>
      <c r="LNE40" s="167" t="e">
        <f>#REF!*#REF! +#REF! *#REF! +#REF! *#REF! +#REF! *#REF! +#REF! *#REF!</f>
        <v>#REF!</v>
      </c>
      <c r="LNF40" s="167" t="e">
        <f>#REF!*#REF! +#REF! *#REF! +#REF! *#REF! +#REF! *#REF! +#REF! *#REF!</f>
        <v>#REF!</v>
      </c>
      <c r="LNG40" s="167" t="e">
        <f>#REF!*#REF! +#REF! *#REF! +#REF! *#REF! +#REF! *#REF! +#REF! *#REF!</f>
        <v>#REF!</v>
      </c>
      <c r="LNH40" s="167" t="e">
        <f>#REF!*#REF! +#REF! *#REF! +#REF! *#REF! +#REF! *#REF! +#REF! *#REF!</f>
        <v>#REF!</v>
      </c>
      <c r="LNI40" s="167" t="e">
        <f>#REF!*#REF! +#REF! *#REF! +#REF! *#REF! +#REF! *#REF! +#REF! *#REF!</f>
        <v>#REF!</v>
      </c>
      <c r="LNJ40" s="167" t="e">
        <f>#REF!*#REF! +#REF! *#REF! +#REF! *#REF! +#REF! *#REF! +#REF! *#REF!</f>
        <v>#REF!</v>
      </c>
      <c r="LNK40" s="167" t="e">
        <f>#REF!*#REF! +#REF! *#REF! +#REF! *#REF! +#REF! *#REF! +#REF! *#REF!</f>
        <v>#REF!</v>
      </c>
      <c r="LNL40" s="167" t="e">
        <f>#REF!*#REF! +#REF! *#REF! +#REF! *#REF! +#REF! *#REF! +#REF! *#REF!</f>
        <v>#REF!</v>
      </c>
      <c r="LNM40" s="167" t="e">
        <f>#REF!*#REF! +#REF! *#REF! +#REF! *#REF! +#REF! *#REF! +#REF! *#REF!</f>
        <v>#REF!</v>
      </c>
      <c r="LNN40" s="167" t="e">
        <f>#REF!*#REF! +#REF! *#REF! +#REF! *#REF! +#REF! *#REF! +#REF! *#REF!</f>
        <v>#REF!</v>
      </c>
      <c r="LNO40" s="167" t="e">
        <f>#REF!*#REF! +#REF! *#REF! +#REF! *#REF! +#REF! *#REF! +#REF! *#REF!</f>
        <v>#REF!</v>
      </c>
      <c r="LNP40" s="167" t="e">
        <f>#REF!*#REF! +#REF! *#REF! +#REF! *#REF! +#REF! *#REF! +#REF! *#REF!</f>
        <v>#REF!</v>
      </c>
      <c r="LNQ40" s="167" t="e">
        <f>#REF!*#REF! +#REF! *#REF! +#REF! *#REF! +#REF! *#REF! +#REF! *#REF!</f>
        <v>#REF!</v>
      </c>
      <c r="LNR40" s="167" t="e">
        <f>#REF!*#REF! +#REF! *#REF! +#REF! *#REF! +#REF! *#REF! +#REF! *#REF!</f>
        <v>#REF!</v>
      </c>
      <c r="LNS40" s="167" t="e">
        <f>#REF!*#REF! +#REF! *#REF! +#REF! *#REF! +#REF! *#REF! +#REF! *#REF!</f>
        <v>#REF!</v>
      </c>
      <c r="LNT40" s="167" t="e">
        <f>#REF!*#REF! +#REF! *#REF! +#REF! *#REF! +#REF! *#REF! +#REF! *#REF!</f>
        <v>#REF!</v>
      </c>
      <c r="LNU40" s="167" t="e">
        <f>#REF!*#REF! +#REF! *#REF! +#REF! *#REF! +#REF! *#REF! +#REF! *#REF!</f>
        <v>#REF!</v>
      </c>
      <c r="LNV40" s="167" t="e">
        <f>#REF!*#REF! +#REF! *#REF! +#REF! *#REF! +#REF! *#REF! +#REF! *#REF!</f>
        <v>#REF!</v>
      </c>
      <c r="LNW40" s="167" t="e">
        <f>#REF!*#REF! +#REF! *#REF! +#REF! *#REF! +#REF! *#REF! +#REF! *#REF!</f>
        <v>#REF!</v>
      </c>
      <c r="LNX40" s="167" t="e">
        <f>#REF!*#REF! +#REF! *#REF! +#REF! *#REF! +#REF! *#REF! +#REF! *#REF!</f>
        <v>#REF!</v>
      </c>
      <c r="LNY40" s="167" t="e">
        <f>#REF!*#REF! +#REF! *#REF! +#REF! *#REF! +#REF! *#REF! +#REF! *#REF!</f>
        <v>#REF!</v>
      </c>
      <c r="LNZ40" s="167" t="e">
        <f>#REF!*#REF! +#REF! *#REF! +#REF! *#REF! +#REF! *#REF! +#REF! *#REF!</f>
        <v>#REF!</v>
      </c>
      <c r="LOA40" s="167" t="e">
        <f>#REF!*#REF! +#REF! *#REF! +#REF! *#REF! +#REF! *#REF! +#REF! *#REF!</f>
        <v>#REF!</v>
      </c>
      <c r="LOB40" s="167" t="e">
        <f>#REF!*#REF! +#REF! *#REF! +#REF! *#REF! +#REF! *#REF! +#REF! *#REF!</f>
        <v>#REF!</v>
      </c>
      <c r="LOC40" s="167" t="e">
        <f>#REF!*#REF! +#REF! *#REF! +#REF! *#REF! +#REF! *#REF! +#REF! *#REF!</f>
        <v>#REF!</v>
      </c>
      <c r="LOD40" s="167" t="e">
        <f>#REF!*#REF! +#REF! *#REF! +#REF! *#REF! +#REF! *#REF! +#REF! *#REF!</f>
        <v>#REF!</v>
      </c>
      <c r="LOE40" s="167" t="e">
        <f>#REF!*#REF! +#REF! *#REF! +#REF! *#REF! +#REF! *#REF! +#REF! *#REF!</f>
        <v>#REF!</v>
      </c>
      <c r="LOF40" s="167" t="e">
        <f>#REF!*#REF! +#REF! *#REF! +#REF! *#REF! +#REF! *#REF! +#REF! *#REF!</f>
        <v>#REF!</v>
      </c>
      <c r="LOG40" s="167" t="e">
        <f>#REF!*#REF! +#REF! *#REF! +#REF! *#REF! +#REF! *#REF! +#REF! *#REF!</f>
        <v>#REF!</v>
      </c>
      <c r="LOH40" s="167" t="e">
        <f>#REF!*#REF! +#REF! *#REF! +#REF! *#REF! +#REF! *#REF! +#REF! *#REF!</f>
        <v>#REF!</v>
      </c>
      <c r="LOI40" s="167" t="e">
        <f>#REF!*#REF! +#REF! *#REF! +#REF! *#REF! +#REF! *#REF! +#REF! *#REF!</f>
        <v>#REF!</v>
      </c>
      <c r="LOJ40" s="167" t="e">
        <f>#REF!*#REF! +#REF! *#REF! +#REF! *#REF! +#REF! *#REF! +#REF! *#REF!</f>
        <v>#REF!</v>
      </c>
      <c r="LOK40" s="167" t="e">
        <f>#REF!*#REF! +#REF! *#REF! +#REF! *#REF! +#REF! *#REF! +#REF! *#REF!</f>
        <v>#REF!</v>
      </c>
      <c r="LOL40" s="167" t="e">
        <f>#REF!*#REF! +#REF! *#REF! +#REF! *#REF! +#REF! *#REF! +#REF! *#REF!</f>
        <v>#REF!</v>
      </c>
      <c r="LOM40" s="167" t="e">
        <f>#REF!*#REF! +#REF! *#REF! +#REF! *#REF! +#REF! *#REF! +#REF! *#REF!</f>
        <v>#REF!</v>
      </c>
      <c r="LON40" s="167" t="e">
        <f>#REF!*#REF! +#REF! *#REF! +#REF! *#REF! +#REF! *#REF! +#REF! *#REF!</f>
        <v>#REF!</v>
      </c>
      <c r="LOO40" s="167" t="e">
        <f>#REF!*#REF! +#REF! *#REF! +#REF! *#REF! +#REF! *#REF! +#REF! *#REF!</f>
        <v>#REF!</v>
      </c>
      <c r="LOP40" s="167" t="e">
        <f>#REF!*#REF! +#REF! *#REF! +#REF! *#REF! +#REF! *#REF! +#REF! *#REF!</f>
        <v>#REF!</v>
      </c>
      <c r="LOQ40" s="167" t="e">
        <f>#REF!*#REF! +#REF! *#REF! +#REF! *#REF! +#REF! *#REF! +#REF! *#REF!</f>
        <v>#REF!</v>
      </c>
      <c r="LOR40" s="167" t="e">
        <f>#REF!*#REF! +#REF! *#REF! +#REF! *#REF! +#REF! *#REF! +#REF! *#REF!</f>
        <v>#REF!</v>
      </c>
      <c r="LOS40" s="167" t="e">
        <f>#REF!*#REF! +#REF! *#REF! +#REF! *#REF! +#REF! *#REF! +#REF! *#REF!</f>
        <v>#REF!</v>
      </c>
      <c r="LOT40" s="167" t="e">
        <f>#REF!*#REF! +#REF! *#REF! +#REF! *#REF! +#REF! *#REF! +#REF! *#REF!</f>
        <v>#REF!</v>
      </c>
      <c r="LOU40" s="167" t="e">
        <f>#REF!*#REF! +#REF! *#REF! +#REF! *#REF! +#REF! *#REF! +#REF! *#REF!</f>
        <v>#REF!</v>
      </c>
      <c r="LOV40" s="167" t="e">
        <f>#REF!*#REF! +#REF! *#REF! +#REF! *#REF! +#REF! *#REF! +#REF! *#REF!</f>
        <v>#REF!</v>
      </c>
      <c r="LOW40" s="167" t="e">
        <f>#REF!*#REF! +#REF! *#REF! +#REF! *#REF! +#REF! *#REF! +#REF! *#REF!</f>
        <v>#REF!</v>
      </c>
      <c r="LOX40" s="167" t="e">
        <f>#REF!*#REF! +#REF! *#REF! +#REF! *#REF! +#REF! *#REF! +#REF! *#REF!</f>
        <v>#REF!</v>
      </c>
      <c r="LOY40" s="167" t="e">
        <f>#REF!*#REF! +#REF! *#REF! +#REF! *#REF! +#REF! *#REF! +#REF! *#REF!</f>
        <v>#REF!</v>
      </c>
      <c r="LOZ40" s="167" t="e">
        <f>#REF!*#REF! +#REF! *#REF! +#REF! *#REF! +#REF! *#REF! +#REF! *#REF!</f>
        <v>#REF!</v>
      </c>
      <c r="LPA40" s="167" t="e">
        <f>#REF!*#REF! +#REF! *#REF! +#REF! *#REF! +#REF! *#REF! +#REF! *#REF!</f>
        <v>#REF!</v>
      </c>
      <c r="LPB40" s="167" t="e">
        <f>#REF!*#REF! +#REF! *#REF! +#REF! *#REF! +#REF! *#REF! +#REF! *#REF!</f>
        <v>#REF!</v>
      </c>
      <c r="LPC40" s="167" t="e">
        <f>#REF!*#REF! +#REF! *#REF! +#REF! *#REF! +#REF! *#REF! +#REF! *#REF!</f>
        <v>#REF!</v>
      </c>
      <c r="LPD40" s="167" t="e">
        <f>#REF!*#REF! +#REF! *#REF! +#REF! *#REF! +#REF! *#REF! +#REF! *#REF!</f>
        <v>#REF!</v>
      </c>
      <c r="LPE40" s="167" t="e">
        <f>#REF!*#REF! +#REF! *#REF! +#REF! *#REF! +#REF! *#REF! +#REF! *#REF!</f>
        <v>#REF!</v>
      </c>
      <c r="LPF40" s="167" t="e">
        <f>#REF!*#REF! +#REF! *#REF! +#REF! *#REF! +#REF! *#REF! +#REF! *#REF!</f>
        <v>#REF!</v>
      </c>
      <c r="LPG40" s="167" t="e">
        <f>#REF!*#REF! +#REF! *#REF! +#REF! *#REF! +#REF! *#REF! +#REF! *#REF!</f>
        <v>#REF!</v>
      </c>
      <c r="LPH40" s="167" t="e">
        <f>#REF!*#REF! +#REF! *#REF! +#REF! *#REF! +#REF! *#REF! +#REF! *#REF!</f>
        <v>#REF!</v>
      </c>
      <c r="LPI40" s="167" t="e">
        <f>#REF!*#REF! +#REF! *#REF! +#REF! *#REF! +#REF! *#REF! +#REF! *#REF!</f>
        <v>#REF!</v>
      </c>
      <c r="LPJ40" s="167" t="e">
        <f>#REF!*#REF! +#REF! *#REF! +#REF! *#REF! +#REF! *#REF! +#REF! *#REF!</f>
        <v>#REF!</v>
      </c>
      <c r="LPK40" s="167" t="e">
        <f>#REF!*#REF! +#REF! *#REF! +#REF! *#REF! +#REF! *#REF! +#REF! *#REF!</f>
        <v>#REF!</v>
      </c>
      <c r="LPL40" s="167" t="e">
        <f>#REF!*#REF! +#REF! *#REF! +#REF! *#REF! +#REF! *#REF! +#REF! *#REF!</f>
        <v>#REF!</v>
      </c>
      <c r="LPM40" s="167" t="e">
        <f>#REF!*#REF! +#REF! *#REF! +#REF! *#REF! +#REF! *#REF! +#REF! *#REF!</f>
        <v>#REF!</v>
      </c>
      <c r="LPN40" s="167" t="e">
        <f>#REF!*#REF! +#REF! *#REF! +#REF! *#REF! +#REF! *#REF! +#REF! *#REF!</f>
        <v>#REF!</v>
      </c>
      <c r="LPO40" s="167" t="e">
        <f>#REF!*#REF! +#REF! *#REF! +#REF! *#REF! +#REF! *#REF! +#REF! *#REF!</f>
        <v>#REF!</v>
      </c>
      <c r="LPP40" s="167" t="e">
        <f>#REF!*#REF! +#REF! *#REF! +#REF! *#REF! +#REF! *#REF! +#REF! *#REF!</f>
        <v>#REF!</v>
      </c>
      <c r="LPQ40" s="167" t="e">
        <f>#REF!*#REF! +#REF! *#REF! +#REF! *#REF! +#REF! *#REF! +#REF! *#REF!</f>
        <v>#REF!</v>
      </c>
      <c r="LPR40" s="167" t="e">
        <f>#REF!*#REF! +#REF! *#REF! +#REF! *#REF! +#REF! *#REF! +#REF! *#REF!</f>
        <v>#REF!</v>
      </c>
      <c r="LPS40" s="167" t="e">
        <f>#REF!*#REF! +#REF! *#REF! +#REF! *#REF! +#REF! *#REF! +#REF! *#REF!</f>
        <v>#REF!</v>
      </c>
      <c r="LPT40" s="167" t="e">
        <f>#REF!*#REF! +#REF! *#REF! +#REF! *#REF! +#REF! *#REF! +#REF! *#REF!</f>
        <v>#REF!</v>
      </c>
      <c r="LPU40" s="167" t="e">
        <f>#REF!*#REF! +#REF! *#REF! +#REF! *#REF! +#REF! *#REF! +#REF! *#REF!</f>
        <v>#REF!</v>
      </c>
      <c r="LPV40" s="167" t="e">
        <f>#REF!*#REF! +#REF! *#REF! +#REF! *#REF! +#REF! *#REF! +#REF! *#REF!</f>
        <v>#REF!</v>
      </c>
      <c r="LPW40" s="167" t="e">
        <f>#REF!*#REF! +#REF! *#REF! +#REF! *#REF! +#REF! *#REF! +#REF! *#REF!</f>
        <v>#REF!</v>
      </c>
      <c r="LPX40" s="167" t="e">
        <f>#REF!*#REF! +#REF! *#REF! +#REF! *#REF! +#REF! *#REF! +#REF! *#REF!</f>
        <v>#REF!</v>
      </c>
      <c r="LPY40" s="167" t="e">
        <f>#REF!*#REF! +#REF! *#REF! +#REF! *#REF! +#REF! *#REF! +#REF! *#REF!</f>
        <v>#REF!</v>
      </c>
      <c r="LPZ40" s="167" t="e">
        <f>#REF!*#REF! +#REF! *#REF! +#REF! *#REF! +#REF! *#REF! +#REF! *#REF!</f>
        <v>#REF!</v>
      </c>
      <c r="LQA40" s="167" t="e">
        <f>#REF!*#REF! +#REF! *#REF! +#REF! *#REF! +#REF! *#REF! +#REF! *#REF!</f>
        <v>#REF!</v>
      </c>
      <c r="LQB40" s="167" t="e">
        <f>#REF!*#REF! +#REF! *#REF! +#REF! *#REF! +#REF! *#REF! +#REF! *#REF!</f>
        <v>#REF!</v>
      </c>
      <c r="LQC40" s="167" t="e">
        <f>#REF!*#REF! +#REF! *#REF! +#REF! *#REF! +#REF! *#REF! +#REF! *#REF!</f>
        <v>#REF!</v>
      </c>
      <c r="LQD40" s="167" t="e">
        <f>#REF!*#REF! +#REF! *#REF! +#REF! *#REF! +#REF! *#REF! +#REF! *#REF!</f>
        <v>#REF!</v>
      </c>
      <c r="LQE40" s="167" t="e">
        <f>#REF!*#REF! +#REF! *#REF! +#REF! *#REF! +#REF! *#REF! +#REF! *#REF!</f>
        <v>#REF!</v>
      </c>
      <c r="LQF40" s="167" t="e">
        <f>#REF!*#REF! +#REF! *#REF! +#REF! *#REF! +#REF! *#REF! +#REF! *#REF!</f>
        <v>#REF!</v>
      </c>
      <c r="LQG40" s="167" t="e">
        <f>#REF!*#REF! +#REF! *#REF! +#REF! *#REF! +#REF! *#REF! +#REF! *#REF!</f>
        <v>#REF!</v>
      </c>
      <c r="LQH40" s="167" t="e">
        <f>#REF!*#REF! +#REF! *#REF! +#REF! *#REF! +#REF! *#REF! +#REF! *#REF!</f>
        <v>#REF!</v>
      </c>
      <c r="LQI40" s="167" t="e">
        <f>#REF!*#REF! +#REF! *#REF! +#REF! *#REF! +#REF! *#REF! +#REF! *#REF!</f>
        <v>#REF!</v>
      </c>
      <c r="LQJ40" s="167" t="e">
        <f>#REF!*#REF! +#REF! *#REF! +#REF! *#REF! +#REF! *#REF! +#REF! *#REF!</f>
        <v>#REF!</v>
      </c>
      <c r="LQK40" s="167" t="e">
        <f>#REF!*#REF! +#REF! *#REF! +#REF! *#REF! +#REF! *#REF! +#REF! *#REF!</f>
        <v>#REF!</v>
      </c>
      <c r="LQL40" s="167" t="e">
        <f>#REF!*#REF! +#REF! *#REF! +#REF! *#REF! +#REF! *#REF! +#REF! *#REF!</f>
        <v>#REF!</v>
      </c>
      <c r="LQM40" s="167" t="e">
        <f>#REF!*#REF! +#REF! *#REF! +#REF! *#REF! +#REF! *#REF! +#REF! *#REF!</f>
        <v>#REF!</v>
      </c>
      <c r="LQN40" s="167" t="e">
        <f>#REF!*#REF! +#REF! *#REF! +#REF! *#REF! +#REF! *#REF! +#REF! *#REF!</f>
        <v>#REF!</v>
      </c>
      <c r="LQO40" s="167" t="e">
        <f>#REF!*#REF! +#REF! *#REF! +#REF! *#REF! +#REF! *#REF! +#REF! *#REF!</f>
        <v>#REF!</v>
      </c>
      <c r="LQP40" s="167" t="e">
        <f>#REF!*#REF! +#REF! *#REF! +#REF! *#REF! +#REF! *#REF! +#REF! *#REF!</f>
        <v>#REF!</v>
      </c>
      <c r="LQQ40" s="167" t="e">
        <f>#REF!*#REF! +#REF! *#REF! +#REF! *#REF! +#REF! *#REF! +#REF! *#REF!</f>
        <v>#REF!</v>
      </c>
      <c r="LQR40" s="167" t="e">
        <f>#REF!*#REF! +#REF! *#REF! +#REF! *#REF! +#REF! *#REF! +#REF! *#REF!</f>
        <v>#REF!</v>
      </c>
      <c r="LQS40" s="167" t="e">
        <f>#REF!*#REF! +#REF! *#REF! +#REF! *#REF! +#REF! *#REF! +#REF! *#REF!</f>
        <v>#REF!</v>
      </c>
      <c r="LQT40" s="167" t="e">
        <f>#REF!*#REF! +#REF! *#REF! +#REF! *#REF! +#REF! *#REF! +#REF! *#REF!</f>
        <v>#REF!</v>
      </c>
      <c r="LQU40" s="167" t="e">
        <f>#REF!*#REF! +#REF! *#REF! +#REF! *#REF! +#REF! *#REF! +#REF! *#REF!</f>
        <v>#REF!</v>
      </c>
      <c r="LQV40" s="167" t="e">
        <f>#REF!*#REF! +#REF! *#REF! +#REF! *#REF! +#REF! *#REF! +#REF! *#REF!</f>
        <v>#REF!</v>
      </c>
      <c r="LQW40" s="167" t="e">
        <f>#REF!*#REF! +#REF! *#REF! +#REF! *#REF! +#REF! *#REF! +#REF! *#REF!</f>
        <v>#REF!</v>
      </c>
      <c r="LQX40" s="167" t="e">
        <f>#REF!*#REF! +#REF! *#REF! +#REF! *#REF! +#REF! *#REF! +#REF! *#REF!</f>
        <v>#REF!</v>
      </c>
      <c r="LQY40" s="167" t="e">
        <f>#REF!*#REF! +#REF! *#REF! +#REF! *#REF! +#REF! *#REF! +#REF! *#REF!</f>
        <v>#REF!</v>
      </c>
      <c r="LQZ40" s="167" t="e">
        <f>#REF!*#REF! +#REF! *#REF! +#REF! *#REF! +#REF! *#REF! +#REF! *#REF!</f>
        <v>#REF!</v>
      </c>
      <c r="LRA40" s="167" t="e">
        <f>#REF!*#REF! +#REF! *#REF! +#REF! *#REF! +#REF! *#REF! +#REF! *#REF!</f>
        <v>#REF!</v>
      </c>
      <c r="LRB40" s="167" t="e">
        <f>#REF!*#REF! +#REF! *#REF! +#REF! *#REF! +#REF! *#REF! +#REF! *#REF!</f>
        <v>#REF!</v>
      </c>
      <c r="LRC40" s="167" t="e">
        <f>#REF!*#REF! +#REF! *#REF! +#REF! *#REF! +#REF! *#REF! +#REF! *#REF!</f>
        <v>#REF!</v>
      </c>
      <c r="LRD40" s="167" t="e">
        <f>#REF!*#REF! +#REF! *#REF! +#REF! *#REF! +#REF! *#REF! +#REF! *#REF!</f>
        <v>#REF!</v>
      </c>
      <c r="LRE40" s="167" t="e">
        <f>#REF!*#REF! +#REF! *#REF! +#REF! *#REF! +#REF! *#REF! +#REF! *#REF!</f>
        <v>#REF!</v>
      </c>
      <c r="LRF40" s="167" t="e">
        <f>#REF!*#REF! +#REF! *#REF! +#REF! *#REF! +#REF! *#REF! +#REF! *#REF!</f>
        <v>#REF!</v>
      </c>
      <c r="LRG40" s="167" t="e">
        <f>#REF!*#REF! +#REF! *#REF! +#REF! *#REF! +#REF! *#REF! +#REF! *#REF!</f>
        <v>#REF!</v>
      </c>
      <c r="LRH40" s="167" t="e">
        <f>#REF!*#REF! +#REF! *#REF! +#REF! *#REF! +#REF! *#REF! +#REF! *#REF!</f>
        <v>#REF!</v>
      </c>
      <c r="LRI40" s="167" t="e">
        <f>#REF!*#REF! +#REF! *#REF! +#REF! *#REF! +#REF! *#REF! +#REF! *#REF!</f>
        <v>#REF!</v>
      </c>
      <c r="LRJ40" s="167" t="e">
        <f>#REF!*#REF! +#REF! *#REF! +#REF! *#REF! +#REF! *#REF! +#REF! *#REF!</f>
        <v>#REF!</v>
      </c>
      <c r="LRK40" s="167" t="e">
        <f>#REF!*#REF! +#REF! *#REF! +#REF! *#REF! +#REF! *#REF! +#REF! *#REF!</f>
        <v>#REF!</v>
      </c>
      <c r="LRL40" s="167" t="e">
        <f>#REF!*#REF! +#REF! *#REF! +#REF! *#REF! +#REF! *#REF! +#REF! *#REF!</f>
        <v>#REF!</v>
      </c>
      <c r="LRM40" s="167" t="e">
        <f>#REF!*#REF! +#REF! *#REF! +#REF! *#REF! +#REF! *#REF! +#REF! *#REF!</f>
        <v>#REF!</v>
      </c>
      <c r="LRN40" s="167" t="e">
        <f>#REF!*#REF! +#REF! *#REF! +#REF! *#REF! +#REF! *#REF! +#REF! *#REF!</f>
        <v>#REF!</v>
      </c>
      <c r="LRO40" s="167" t="e">
        <f>#REF!*#REF! +#REF! *#REF! +#REF! *#REF! +#REF! *#REF! +#REF! *#REF!</f>
        <v>#REF!</v>
      </c>
      <c r="LRP40" s="167" t="e">
        <f>#REF!*#REF! +#REF! *#REF! +#REF! *#REF! +#REF! *#REF! +#REF! *#REF!</f>
        <v>#REF!</v>
      </c>
      <c r="LRQ40" s="167" t="e">
        <f>#REF!*#REF! +#REF! *#REF! +#REF! *#REF! +#REF! *#REF! +#REF! *#REF!</f>
        <v>#REF!</v>
      </c>
      <c r="LRR40" s="167" t="e">
        <f>#REF!*#REF! +#REF! *#REF! +#REF! *#REF! +#REF! *#REF! +#REF! *#REF!</f>
        <v>#REF!</v>
      </c>
      <c r="LRS40" s="167" t="e">
        <f>#REF!*#REF! +#REF! *#REF! +#REF! *#REF! +#REF! *#REF! +#REF! *#REF!</f>
        <v>#REF!</v>
      </c>
      <c r="LRT40" s="167" t="e">
        <f>#REF!*#REF! +#REF! *#REF! +#REF! *#REF! +#REF! *#REF! +#REF! *#REF!</f>
        <v>#REF!</v>
      </c>
      <c r="LRU40" s="167" t="e">
        <f>#REF!*#REF! +#REF! *#REF! +#REF! *#REF! +#REF! *#REF! +#REF! *#REF!</f>
        <v>#REF!</v>
      </c>
      <c r="LRV40" s="167" t="e">
        <f>#REF!*#REF! +#REF! *#REF! +#REF! *#REF! +#REF! *#REF! +#REF! *#REF!</f>
        <v>#REF!</v>
      </c>
      <c r="LRW40" s="167" t="e">
        <f>#REF!*#REF! +#REF! *#REF! +#REF! *#REF! +#REF! *#REF! +#REF! *#REF!</f>
        <v>#REF!</v>
      </c>
      <c r="LRX40" s="167" t="e">
        <f>#REF!*#REF! +#REF! *#REF! +#REF! *#REF! +#REF! *#REF! +#REF! *#REF!</f>
        <v>#REF!</v>
      </c>
      <c r="LRY40" s="167" t="e">
        <f>#REF!*#REF! +#REF! *#REF! +#REF! *#REF! +#REF! *#REF! +#REF! *#REF!</f>
        <v>#REF!</v>
      </c>
      <c r="LRZ40" s="167" t="e">
        <f>#REF!*#REF! +#REF! *#REF! +#REF! *#REF! +#REF! *#REF! +#REF! *#REF!</f>
        <v>#REF!</v>
      </c>
      <c r="LSA40" s="167" t="e">
        <f>#REF!*#REF! +#REF! *#REF! +#REF! *#REF! +#REF! *#REF! +#REF! *#REF!</f>
        <v>#REF!</v>
      </c>
      <c r="LSB40" s="167" t="e">
        <f>#REF!*#REF! +#REF! *#REF! +#REF! *#REF! +#REF! *#REF! +#REF! *#REF!</f>
        <v>#REF!</v>
      </c>
      <c r="LSC40" s="167" t="e">
        <f>#REF!*#REF! +#REF! *#REF! +#REF! *#REF! +#REF! *#REF! +#REF! *#REF!</f>
        <v>#REF!</v>
      </c>
      <c r="LSD40" s="167" t="e">
        <f>#REF!*#REF! +#REF! *#REF! +#REF! *#REF! +#REF! *#REF! +#REF! *#REF!</f>
        <v>#REF!</v>
      </c>
      <c r="LSE40" s="167" t="e">
        <f>#REF!*#REF! +#REF! *#REF! +#REF! *#REF! +#REF! *#REF! +#REF! *#REF!</f>
        <v>#REF!</v>
      </c>
      <c r="LSF40" s="167" t="e">
        <f>#REF!*#REF! +#REF! *#REF! +#REF! *#REF! +#REF! *#REF! +#REF! *#REF!</f>
        <v>#REF!</v>
      </c>
      <c r="LSG40" s="167" t="e">
        <f>#REF!*#REF! +#REF! *#REF! +#REF! *#REF! +#REF! *#REF! +#REF! *#REF!</f>
        <v>#REF!</v>
      </c>
      <c r="LSH40" s="167" t="e">
        <f>#REF!*#REF! +#REF! *#REF! +#REF! *#REF! +#REF! *#REF! +#REF! *#REF!</f>
        <v>#REF!</v>
      </c>
      <c r="LSI40" s="167" t="e">
        <f>#REF!*#REF! +#REF! *#REF! +#REF! *#REF! +#REF! *#REF! +#REF! *#REF!</f>
        <v>#REF!</v>
      </c>
      <c r="LSJ40" s="167" t="e">
        <f>#REF!*#REF! +#REF! *#REF! +#REF! *#REF! +#REF! *#REF! +#REF! *#REF!</f>
        <v>#REF!</v>
      </c>
      <c r="LSK40" s="167" t="e">
        <f>#REF!*#REF! +#REF! *#REF! +#REF! *#REF! +#REF! *#REF! +#REF! *#REF!</f>
        <v>#REF!</v>
      </c>
      <c r="LSL40" s="167" t="e">
        <f>#REF!*#REF! +#REF! *#REF! +#REF! *#REF! +#REF! *#REF! +#REF! *#REF!</f>
        <v>#REF!</v>
      </c>
      <c r="LSM40" s="167" t="e">
        <f>#REF!*#REF! +#REF! *#REF! +#REF! *#REF! +#REF! *#REF! +#REF! *#REF!</f>
        <v>#REF!</v>
      </c>
      <c r="LSN40" s="167" t="e">
        <f>#REF!*#REF! +#REF! *#REF! +#REF! *#REF! +#REF! *#REF! +#REF! *#REF!</f>
        <v>#REF!</v>
      </c>
      <c r="LSO40" s="167" t="e">
        <f>#REF!*#REF! +#REF! *#REF! +#REF! *#REF! +#REF! *#REF! +#REF! *#REF!</f>
        <v>#REF!</v>
      </c>
      <c r="LSP40" s="167" t="e">
        <f>#REF!*#REF! +#REF! *#REF! +#REF! *#REF! +#REF! *#REF! +#REF! *#REF!</f>
        <v>#REF!</v>
      </c>
      <c r="LSQ40" s="167" t="e">
        <f>#REF!*#REF! +#REF! *#REF! +#REF! *#REF! +#REF! *#REF! +#REF! *#REF!</f>
        <v>#REF!</v>
      </c>
      <c r="LSR40" s="167" t="e">
        <f>#REF!*#REF! +#REF! *#REF! +#REF! *#REF! +#REF! *#REF! +#REF! *#REF!</f>
        <v>#REF!</v>
      </c>
      <c r="LSS40" s="167" t="e">
        <f>#REF!*#REF! +#REF! *#REF! +#REF! *#REF! +#REF! *#REF! +#REF! *#REF!</f>
        <v>#REF!</v>
      </c>
      <c r="LST40" s="167" t="e">
        <f>#REF!*#REF! +#REF! *#REF! +#REF! *#REF! +#REF! *#REF! +#REF! *#REF!</f>
        <v>#REF!</v>
      </c>
      <c r="LSU40" s="167" t="e">
        <f>#REF!*#REF! +#REF! *#REF! +#REF! *#REF! +#REF! *#REF! +#REF! *#REF!</f>
        <v>#REF!</v>
      </c>
      <c r="LSV40" s="167" t="e">
        <f>#REF!*#REF! +#REF! *#REF! +#REF! *#REF! +#REF! *#REF! +#REF! *#REF!</f>
        <v>#REF!</v>
      </c>
      <c r="LSW40" s="167" t="e">
        <f>#REF!*#REF! +#REF! *#REF! +#REF! *#REF! +#REF! *#REF! +#REF! *#REF!</f>
        <v>#REF!</v>
      </c>
      <c r="LSX40" s="167" t="e">
        <f>#REF!*#REF! +#REF! *#REF! +#REF! *#REF! +#REF! *#REF! +#REF! *#REF!</f>
        <v>#REF!</v>
      </c>
      <c r="LSY40" s="167" t="e">
        <f>#REF!*#REF! +#REF! *#REF! +#REF! *#REF! +#REF! *#REF! +#REF! *#REF!</f>
        <v>#REF!</v>
      </c>
      <c r="LSZ40" s="167" t="e">
        <f>#REF!*#REF! +#REF! *#REF! +#REF! *#REF! +#REF! *#REF! +#REF! *#REF!</f>
        <v>#REF!</v>
      </c>
      <c r="LTA40" s="167" t="e">
        <f>#REF!*#REF! +#REF! *#REF! +#REF! *#REF! +#REF! *#REF! +#REF! *#REF!</f>
        <v>#REF!</v>
      </c>
      <c r="LTB40" s="167" t="e">
        <f>#REF!*#REF! +#REF! *#REF! +#REF! *#REF! +#REF! *#REF! +#REF! *#REF!</f>
        <v>#REF!</v>
      </c>
      <c r="LTC40" s="167" t="e">
        <f>#REF!*#REF! +#REF! *#REF! +#REF! *#REF! +#REF! *#REF! +#REF! *#REF!</f>
        <v>#REF!</v>
      </c>
      <c r="LTD40" s="167" t="e">
        <f>#REF!*#REF! +#REF! *#REF! +#REF! *#REF! +#REF! *#REF! +#REF! *#REF!</f>
        <v>#REF!</v>
      </c>
      <c r="LTE40" s="167" t="e">
        <f>#REF!*#REF! +#REF! *#REF! +#REF! *#REF! +#REF! *#REF! +#REF! *#REF!</f>
        <v>#REF!</v>
      </c>
      <c r="LTF40" s="167" t="e">
        <f>#REF!*#REF! +#REF! *#REF! +#REF! *#REF! +#REF! *#REF! +#REF! *#REF!</f>
        <v>#REF!</v>
      </c>
      <c r="LTG40" s="167" t="e">
        <f>#REF!*#REF! +#REF! *#REF! +#REF! *#REF! +#REF! *#REF! +#REF! *#REF!</f>
        <v>#REF!</v>
      </c>
      <c r="LTH40" s="167" t="e">
        <f>#REF!*#REF! +#REF! *#REF! +#REF! *#REF! +#REF! *#REF! +#REF! *#REF!</f>
        <v>#REF!</v>
      </c>
      <c r="LTI40" s="167" t="e">
        <f>#REF!*#REF! +#REF! *#REF! +#REF! *#REF! +#REF! *#REF! +#REF! *#REF!</f>
        <v>#REF!</v>
      </c>
      <c r="LTJ40" s="167" t="e">
        <f>#REF!*#REF! +#REF! *#REF! +#REF! *#REF! +#REF! *#REF! +#REF! *#REF!</f>
        <v>#REF!</v>
      </c>
      <c r="LTK40" s="167" t="e">
        <f>#REF!*#REF! +#REF! *#REF! +#REF! *#REF! +#REF! *#REF! +#REF! *#REF!</f>
        <v>#REF!</v>
      </c>
      <c r="LTL40" s="167" t="e">
        <f>#REF!*#REF! +#REF! *#REF! +#REF! *#REF! +#REF! *#REF! +#REF! *#REF!</f>
        <v>#REF!</v>
      </c>
      <c r="LTM40" s="167" t="e">
        <f>#REF!*#REF! +#REF! *#REF! +#REF! *#REF! +#REF! *#REF! +#REF! *#REF!</f>
        <v>#REF!</v>
      </c>
      <c r="LTN40" s="167" t="e">
        <f>#REF!*#REF! +#REF! *#REF! +#REF! *#REF! +#REF! *#REF! +#REF! *#REF!</f>
        <v>#REF!</v>
      </c>
      <c r="LTO40" s="167" t="e">
        <f>#REF!*#REF! +#REF! *#REF! +#REF! *#REF! +#REF! *#REF! +#REF! *#REF!</f>
        <v>#REF!</v>
      </c>
      <c r="LTP40" s="167" t="e">
        <f>#REF!*#REF! +#REF! *#REF! +#REF! *#REF! +#REF! *#REF! +#REF! *#REF!</f>
        <v>#REF!</v>
      </c>
      <c r="LTQ40" s="167" t="e">
        <f>#REF!*#REF! +#REF! *#REF! +#REF! *#REF! +#REF! *#REF! +#REF! *#REF!</f>
        <v>#REF!</v>
      </c>
      <c r="LTR40" s="167" t="e">
        <f>#REF!*#REF! +#REF! *#REF! +#REF! *#REF! +#REF! *#REF! +#REF! *#REF!</f>
        <v>#REF!</v>
      </c>
      <c r="LTS40" s="167" t="e">
        <f>#REF!*#REF! +#REF! *#REF! +#REF! *#REF! +#REF! *#REF! +#REF! *#REF!</f>
        <v>#REF!</v>
      </c>
      <c r="LTT40" s="167" t="e">
        <f>#REF!*#REF! +#REF! *#REF! +#REF! *#REF! +#REF! *#REF! +#REF! *#REF!</f>
        <v>#REF!</v>
      </c>
      <c r="LTU40" s="167" t="e">
        <f>#REF!*#REF! +#REF! *#REF! +#REF! *#REF! +#REF! *#REF! +#REF! *#REF!</f>
        <v>#REF!</v>
      </c>
      <c r="LTV40" s="167" t="e">
        <f>#REF!*#REF! +#REF! *#REF! +#REF! *#REF! +#REF! *#REF! +#REF! *#REF!</f>
        <v>#REF!</v>
      </c>
      <c r="LTW40" s="167" t="e">
        <f>#REF!*#REF! +#REF! *#REF! +#REF! *#REF! +#REF! *#REF! +#REF! *#REF!</f>
        <v>#REF!</v>
      </c>
      <c r="LTX40" s="167" t="e">
        <f>#REF!*#REF! +#REF! *#REF! +#REF! *#REF! +#REF! *#REF! +#REF! *#REF!</f>
        <v>#REF!</v>
      </c>
      <c r="LTY40" s="167" t="e">
        <f>#REF!*#REF! +#REF! *#REF! +#REF! *#REF! +#REF! *#REF! +#REF! *#REF!</f>
        <v>#REF!</v>
      </c>
      <c r="LTZ40" s="167" t="e">
        <f>#REF!*#REF! +#REF! *#REF! +#REF! *#REF! +#REF! *#REF! +#REF! *#REF!</f>
        <v>#REF!</v>
      </c>
      <c r="LUA40" s="167" t="e">
        <f>#REF!*#REF! +#REF! *#REF! +#REF! *#REF! +#REF! *#REF! +#REF! *#REF!</f>
        <v>#REF!</v>
      </c>
      <c r="LUB40" s="167" t="e">
        <f>#REF!*#REF! +#REF! *#REF! +#REF! *#REF! +#REF! *#REF! +#REF! *#REF!</f>
        <v>#REF!</v>
      </c>
      <c r="LUC40" s="167" t="e">
        <f>#REF!*#REF! +#REF! *#REF! +#REF! *#REF! +#REF! *#REF! +#REF! *#REF!</f>
        <v>#REF!</v>
      </c>
      <c r="LUD40" s="167" t="e">
        <f>#REF!*#REF! +#REF! *#REF! +#REF! *#REF! +#REF! *#REF! +#REF! *#REF!</f>
        <v>#REF!</v>
      </c>
      <c r="LUE40" s="167" t="e">
        <f>#REF!*#REF! +#REF! *#REF! +#REF! *#REF! +#REF! *#REF! +#REF! *#REF!</f>
        <v>#REF!</v>
      </c>
      <c r="LUF40" s="167" t="e">
        <f>#REF!*#REF! +#REF! *#REF! +#REF! *#REF! +#REF! *#REF! +#REF! *#REF!</f>
        <v>#REF!</v>
      </c>
      <c r="LUG40" s="167" t="e">
        <f>#REF!*#REF! +#REF! *#REF! +#REF! *#REF! +#REF! *#REF! +#REF! *#REF!</f>
        <v>#REF!</v>
      </c>
      <c r="LUH40" s="167" t="e">
        <f>#REF!*#REF! +#REF! *#REF! +#REF! *#REF! +#REF! *#REF! +#REF! *#REF!</f>
        <v>#REF!</v>
      </c>
      <c r="LUI40" s="167" t="e">
        <f>#REF!*#REF! +#REF! *#REF! +#REF! *#REF! +#REF! *#REF! +#REF! *#REF!</f>
        <v>#REF!</v>
      </c>
      <c r="LUJ40" s="167" t="e">
        <f>#REF!*#REF! +#REF! *#REF! +#REF! *#REF! +#REF! *#REF! +#REF! *#REF!</f>
        <v>#REF!</v>
      </c>
      <c r="LUK40" s="167" t="e">
        <f>#REF!*#REF! +#REF! *#REF! +#REF! *#REF! +#REF! *#REF! +#REF! *#REF!</f>
        <v>#REF!</v>
      </c>
      <c r="LUL40" s="167" t="e">
        <f>#REF!*#REF! +#REF! *#REF! +#REF! *#REF! +#REF! *#REF! +#REF! *#REF!</f>
        <v>#REF!</v>
      </c>
      <c r="LUM40" s="167" t="e">
        <f>#REF!*#REF! +#REF! *#REF! +#REF! *#REF! +#REF! *#REF! +#REF! *#REF!</f>
        <v>#REF!</v>
      </c>
      <c r="LUN40" s="167" t="e">
        <f>#REF!*#REF! +#REF! *#REF! +#REF! *#REF! +#REF! *#REF! +#REF! *#REF!</f>
        <v>#REF!</v>
      </c>
      <c r="LUO40" s="167" t="e">
        <f>#REF!*#REF! +#REF! *#REF! +#REF! *#REF! +#REF! *#REF! +#REF! *#REF!</f>
        <v>#REF!</v>
      </c>
      <c r="LUP40" s="167" t="e">
        <f>#REF!*#REF! +#REF! *#REF! +#REF! *#REF! +#REF! *#REF! +#REF! *#REF!</f>
        <v>#REF!</v>
      </c>
      <c r="LUQ40" s="167" t="e">
        <f>#REF!*#REF! +#REF! *#REF! +#REF! *#REF! +#REF! *#REF! +#REF! *#REF!</f>
        <v>#REF!</v>
      </c>
      <c r="LUR40" s="167" t="e">
        <f>#REF!*#REF! +#REF! *#REF! +#REF! *#REF! +#REF! *#REF! +#REF! *#REF!</f>
        <v>#REF!</v>
      </c>
      <c r="LUS40" s="167" t="e">
        <f>#REF!*#REF! +#REF! *#REF! +#REF! *#REF! +#REF! *#REF! +#REF! *#REF!</f>
        <v>#REF!</v>
      </c>
      <c r="LUT40" s="167" t="e">
        <f>#REF!*#REF! +#REF! *#REF! +#REF! *#REF! +#REF! *#REF! +#REF! *#REF!</f>
        <v>#REF!</v>
      </c>
      <c r="LUU40" s="167" t="e">
        <f>#REF!*#REF! +#REF! *#REF! +#REF! *#REF! +#REF! *#REF! +#REF! *#REF!</f>
        <v>#REF!</v>
      </c>
      <c r="LUV40" s="167" t="e">
        <f>#REF!*#REF! +#REF! *#REF! +#REF! *#REF! +#REF! *#REF! +#REF! *#REF!</f>
        <v>#REF!</v>
      </c>
      <c r="LUW40" s="167" t="e">
        <f>#REF!*#REF! +#REF! *#REF! +#REF! *#REF! +#REF! *#REF! +#REF! *#REF!</f>
        <v>#REF!</v>
      </c>
      <c r="LUX40" s="167" t="e">
        <f>#REF!*#REF! +#REF! *#REF! +#REF! *#REF! +#REF! *#REF! +#REF! *#REF!</f>
        <v>#REF!</v>
      </c>
      <c r="LUY40" s="167" t="e">
        <f>#REF!*#REF! +#REF! *#REF! +#REF! *#REF! +#REF! *#REF! +#REF! *#REF!</f>
        <v>#REF!</v>
      </c>
      <c r="LUZ40" s="167" t="e">
        <f>#REF!*#REF! +#REF! *#REF! +#REF! *#REF! +#REF! *#REF! +#REF! *#REF!</f>
        <v>#REF!</v>
      </c>
      <c r="LVA40" s="167" t="e">
        <f>#REF!*#REF! +#REF! *#REF! +#REF! *#REF! +#REF! *#REF! +#REF! *#REF!</f>
        <v>#REF!</v>
      </c>
      <c r="LVB40" s="167" t="e">
        <f>#REF!*#REF! +#REF! *#REF! +#REF! *#REF! +#REF! *#REF! +#REF! *#REF!</f>
        <v>#REF!</v>
      </c>
      <c r="LVC40" s="167" t="e">
        <f>#REF!*#REF! +#REF! *#REF! +#REF! *#REF! +#REF! *#REF! +#REF! *#REF!</f>
        <v>#REF!</v>
      </c>
      <c r="LVD40" s="167" t="e">
        <f>#REF!*#REF! +#REF! *#REF! +#REF! *#REF! +#REF! *#REF! +#REF! *#REF!</f>
        <v>#REF!</v>
      </c>
      <c r="LVE40" s="167" t="e">
        <f>#REF!*#REF! +#REF! *#REF! +#REF! *#REF! +#REF! *#REF! +#REF! *#REF!</f>
        <v>#REF!</v>
      </c>
      <c r="LVF40" s="167" t="e">
        <f>#REF!*#REF! +#REF! *#REF! +#REF! *#REF! +#REF! *#REF! +#REF! *#REF!</f>
        <v>#REF!</v>
      </c>
      <c r="LVG40" s="167" t="e">
        <f>#REF!*#REF! +#REF! *#REF! +#REF! *#REF! +#REF! *#REF! +#REF! *#REF!</f>
        <v>#REF!</v>
      </c>
      <c r="LVH40" s="167" t="e">
        <f>#REF!*#REF! +#REF! *#REF! +#REF! *#REF! +#REF! *#REF! +#REF! *#REF!</f>
        <v>#REF!</v>
      </c>
      <c r="LVI40" s="167" t="e">
        <f>#REF!*#REF! +#REF! *#REF! +#REF! *#REF! +#REF! *#REF! +#REF! *#REF!</f>
        <v>#REF!</v>
      </c>
      <c r="LVJ40" s="167" t="e">
        <f>#REF!*#REF! +#REF! *#REF! +#REF! *#REF! +#REF! *#REF! +#REF! *#REF!</f>
        <v>#REF!</v>
      </c>
      <c r="LVK40" s="167" t="e">
        <f>#REF!*#REF! +#REF! *#REF! +#REF! *#REF! +#REF! *#REF! +#REF! *#REF!</f>
        <v>#REF!</v>
      </c>
      <c r="LVL40" s="167" t="e">
        <f>#REF!*#REF! +#REF! *#REF! +#REF! *#REF! +#REF! *#REF! +#REF! *#REF!</f>
        <v>#REF!</v>
      </c>
      <c r="LVM40" s="167" t="e">
        <f>#REF!*#REF! +#REF! *#REF! +#REF! *#REF! +#REF! *#REF! +#REF! *#REF!</f>
        <v>#REF!</v>
      </c>
      <c r="LVN40" s="167" t="e">
        <f>#REF!*#REF! +#REF! *#REF! +#REF! *#REF! +#REF! *#REF! +#REF! *#REF!</f>
        <v>#REF!</v>
      </c>
      <c r="LVO40" s="167" t="e">
        <f>#REF!*#REF! +#REF! *#REF! +#REF! *#REF! +#REF! *#REF! +#REF! *#REF!</f>
        <v>#REF!</v>
      </c>
      <c r="LVP40" s="167" t="e">
        <f>#REF!*#REF! +#REF! *#REF! +#REF! *#REF! +#REF! *#REF! +#REF! *#REF!</f>
        <v>#REF!</v>
      </c>
      <c r="LVQ40" s="167" t="e">
        <f>#REF!*#REF! +#REF! *#REF! +#REF! *#REF! +#REF! *#REF! +#REF! *#REF!</f>
        <v>#REF!</v>
      </c>
      <c r="LVR40" s="167" t="e">
        <f>#REF!*#REF! +#REF! *#REF! +#REF! *#REF! +#REF! *#REF! +#REF! *#REF!</f>
        <v>#REF!</v>
      </c>
      <c r="LVS40" s="167" t="e">
        <f>#REF!*#REF! +#REF! *#REF! +#REF! *#REF! +#REF! *#REF! +#REF! *#REF!</f>
        <v>#REF!</v>
      </c>
      <c r="LVT40" s="167" t="e">
        <f>#REF!*#REF! +#REF! *#REF! +#REF! *#REF! +#REF! *#REF! +#REF! *#REF!</f>
        <v>#REF!</v>
      </c>
      <c r="LVU40" s="167" t="e">
        <f>#REF!*#REF! +#REF! *#REF! +#REF! *#REF! +#REF! *#REF! +#REF! *#REF!</f>
        <v>#REF!</v>
      </c>
      <c r="LVV40" s="167" t="e">
        <f>#REF!*#REF! +#REF! *#REF! +#REF! *#REF! +#REF! *#REF! +#REF! *#REF!</f>
        <v>#REF!</v>
      </c>
      <c r="LVW40" s="167" t="e">
        <f>#REF!*#REF! +#REF! *#REF! +#REF! *#REF! +#REF! *#REF! +#REF! *#REF!</f>
        <v>#REF!</v>
      </c>
      <c r="LVX40" s="167" t="e">
        <f>#REF!*#REF! +#REF! *#REF! +#REF! *#REF! +#REF! *#REF! +#REF! *#REF!</f>
        <v>#REF!</v>
      </c>
      <c r="LVY40" s="167" t="e">
        <f>#REF!*#REF! +#REF! *#REF! +#REF! *#REF! +#REF! *#REF! +#REF! *#REF!</f>
        <v>#REF!</v>
      </c>
      <c r="LVZ40" s="167" t="e">
        <f>#REF!*#REF! +#REF! *#REF! +#REF! *#REF! +#REF! *#REF! +#REF! *#REF!</f>
        <v>#REF!</v>
      </c>
      <c r="LWA40" s="167" t="e">
        <f>#REF!*#REF! +#REF! *#REF! +#REF! *#REF! +#REF! *#REF! +#REF! *#REF!</f>
        <v>#REF!</v>
      </c>
      <c r="LWB40" s="167" t="e">
        <f>#REF!*#REF! +#REF! *#REF! +#REF! *#REF! +#REF! *#REF! +#REF! *#REF!</f>
        <v>#REF!</v>
      </c>
      <c r="LWC40" s="167" t="e">
        <f>#REF!*#REF! +#REF! *#REF! +#REF! *#REF! +#REF! *#REF! +#REF! *#REF!</f>
        <v>#REF!</v>
      </c>
      <c r="LWD40" s="167" t="e">
        <f>#REF!*#REF! +#REF! *#REF! +#REF! *#REF! +#REF! *#REF! +#REF! *#REF!</f>
        <v>#REF!</v>
      </c>
      <c r="LWE40" s="167" t="e">
        <f>#REF!*#REF! +#REF! *#REF! +#REF! *#REF! +#REF! *#REF! +#REF! *#REF!</f>
        <v>#REF!</v>
      </c>
      <c r="LWF40" s="167" t="e">
        <f>#REF!*#REF! +#REF! *#REF! +#REF! *#REF! +#REF! *#REF! +#REF! *#REF!</f>
        <v>#REF!</v>
      </c>
      <c r="LWG40" s="167" t="e">
        <f>#REF!*#REF! +#REF! *#REF! +#REF! *#REF! +#REF! *#REF! +#REF! *#REF!</f>
        <v>#REF!</v>
      </c>
      <c r="LWH40" s="167" t="e">
        <f>#REF!*#REF! +#REF! *#REF! +#REF! *#REF! +#REF! *#REF! +#REF! *#REF!</f>
        <v>#REF!</v>
      </c>
      <c r="LWI40" s="167" t="e">
        <f>#REF!*#REF! +#REF! *#REF! +#REF! *#REF! +#REF! *#REF! +#REF! *#REF!</f>
        <v>#REF!</v>
      </c>
      <c r="LWJ40" s="167" t="e">
        <f>#REF!*#REF! +#REF! *#REF! +#REF! *#REF! +#REF! *#REF! +#REF! *#REF!</f>
        <v>#REF!</v>
      </c>
      <c r="LWK40" s="167" t="e">
        <f>#REF!*#REF! +#REF! *#REF! +#REF! *#REF! +#REF! *#REF! +#REF! *#REF!</f>
        <v>#REF!</v>
      </c>
      <c r="LWL40" s="167" t="e">
        <f>#REF!*#REF! +#REF! *#REF! +#REF! *#REF! +#REF! *#REF! +#REF! *#REF!</f>
        <v>#REF!</v>
      </c>
      <c r="LWM40" s="167" t="e">
        <f>#REF!*#REF! +#REF! *#REF! +#REF! *#REF! +#REF! *#REF! +#REF! *#REF!</f>
        <v>#REF!</v>
      </c>
      <c r="LWN40" s="167" t="e">
        <f>#REF!*#REF! +#REF! *#REF! +#REF! *#REF! +#REF! *#REF! +#REF! *#REF!</f>
        <v>#REF!</v>
      </c>
      <c r="LWO40" s="167" t="e">
        <f>#REF!*#REF! +#REF! *#REF! +#REF! *#REF! +#REF! *#REF! +#REF! *#REF!</f>
        <v>#REF!</v>
      </c>
      <c r="LWP40" s="167" t="e">
        <f>#REF!*#REF! +#REF! *#REF! +#REF! *#REF! +#REF! *#REF! +#REF! *#REF!</f>
        <v>#REF!</v>
      </c>
      <c r="LWQ40" s="167" t="e">
        <f>#REF!*#REF! +#REF! *#REF! +#REF! *#REF! +#REF! *#REF! +#REF! *#REF!</f>
        <v>#REF!</v>
      </c>
      <c r="LWR40" s="167" t="e">
        <f>#REF!*#REF! +#REF! *#REF! +#REF! *#REF! +#REF! *#REF! +#REF! *#REF!</f>
        <v>#REF!</v>
      </c>
      <c r="LWS40" s="167" t="e">
        <f>#REF!*#REF! +#REF! *#REF! +#REF! *#REF! +#REF! *#REF! +#REF! *#REF!</f>
        <v>#REF!</v>
      </c>
      <c r="LWT40" s="167" t="e">
        <f>#REF!*#REF! +#REF! *#REF! +#REF! *#REF! +#REF! *#REF! +#REF! *#REF!</f>
        <v>#REF!</v>
      </c>
      <c r="LWU40" s="167" t="e">
        <f>#REF!*#REF! +#REF! *#REF! +#REF! *#REF! +#REF! *#REF! +#REF! *#REF!</f>
        <v>#REF!</v>
      </c>
      <c r="LWV40" s="167" t="e">
        <f>#REF!*#REF! +#REF! *#REF! +#REF! *#REF! +#REF! *#REF! +#REF! *#REF!</f>
        <v>#REF!</v>
      </c>
      <c r="LWW40" s="167" t="e">
        <f>#REF!*#REF! +#REF! *#REF! +#REF! *#REF! +#REF! *#REF! +#REF! *#REF!</f>
        <v>#REF!</v>
      </c>
      <c r="LWX40" s="167" t="e">
        <f>#REF!*#REF! +#REF! *#REF! +#REF! *#REF! +#REF! *#REF! +#REF! *#REF!</f>
        <v>#REF!</v>
      </c>
      <c r="LWY40" s="167" t="e">
        <f>#REF!*#REF! +#REF! *#REF! +#REF! *#REF! +#REF! *#REF! +#REF! *#REF!</f>
        <v>#REF!</v>
      </c>
      <c r="LWZ40" s="167" t="e">
        <f>#REF!*#REF! +#REF! *#REF! +#REF! *#REF! +#REF! *#REF! +#REF! *#REF!</f>
        <v>#REF!</v>
      </c>
      <c r="LXA40" s="167" t="e">
        <f>#REF!*#REF! +#REF! *#REF! +#REF! *#REF! +#REF! *#REF! +#REF! *#REF!</f>
        <v>#REF!</v>
      </c>
      <c r="LXB40" s="167" t="e">
        <f>#REF!*#REF! +#REF! *#REF! +#REF! *#REF! +#REF! *#REF! +#REF! *#REF!</f>
        <v>#REF!</v>
      </c>
      <c r="LXC40" s="167" t="e">
        <f>#REF!*#REF! +#REF! *#REF! +#REF! *#REF! +#REF! *#REF! +#REF! *#REF!</f>
        <v>#REF!</v>
      </c>
      <c r="LXD40" s="167" t="e">
        <f>#REF!*#REF! +#REF! *#REF! +#REF! *#REF! +#REF! *#REF! +#REF! *#REF!</f>
        <v>#REF!</v>
      </c>
      <c r="LXE40" s="167" t="e">
        <f>#REF!*#REF! +#REF! *#REF! +#REF! *#REF! +#REF! *#REF! +#REF! *#REF!</f>
        <v>#REF!</v>
      </c>
      <c r="LXF40" s="167" t="e">
        <f>#REF!*#REF! +#REF! *#REF! +#REF! *#REF! +#REF! *#REF! +#REF! *#REF!</f>
        <v>#REF!</v>
      </c>
      <c r="LXG40" s="167" t="e">
        <f>#REF!*#REF! +#REF! *#REF! +#REF! *#REF! +#REF! *#REF! +#REF! *#REF!</f>
        <v>#REF!</v>
      </c>
      <c r="LXH40" s="167" t="e">
        <f>#REF!*#REF! +#REF! *#REF! +#REF! *#REF! +#REF! *#REF! +#REF! *#REF!</f>
        <v>#REF!</v>
      </c>
      <c r="LXI40" s="167" t="e">
        <f>#REF!*#REF! +#REF! *#REF! +#REF! *#REF! +#REF! *#REF! +#REF! *#REF!</f>
        <v>#REF!</v>
      </c>
      <c r="LXJ40" s="167" t="e">
        <f>#REF!*#REF! +#REF! *#REF! +#REF! *#REF! +#REF! *#REF! +#REF! *#REF!</f>
        <v>#REF!</v>
      </c>
      <c r="LXK40" s="167" t="e">
        <f>#REF!*#REF! +#REF! *#REF! +#REF! *#REF! +#REF! *#REF! +#REF! *#REF!</f>
        <v>#REF!</v>
      </c>
      <c r="LXL40" s="167" t="e">
        <f>#REF!*#REF! +#REF! *#REF! +#REF! *#REF! +#REF! *#REF! +#REF! *#REF!</f>
        <v>#REF!</v>
      </c>
      <c r="LXM40" s="167" t="e">
        <f>#REF!*#REF! +#REF! *#REF! +#REF! *#REF! +#REF! *#REF! +#REF! *#REF!</f>
        <v>#REF!</v>
      </c>
      <c r="LXN40" s="167" t="e">
        <f>#REF!*#REF! +#REF! *#REF! +#REF! *#REF! +#REF! *#REF! +#REF! *#REF!</f>
        <v>#REF!</v>
      </c>
      <c r="LXO40" s="167" t="e">
        <f>#REF!*#REF! +#REF! *#REF! +#REF! *#REF! +#REF! *#REF! +#REF! *#REF!</f>
        <v>#REF!</v>
      </c>
      <c r="LXP40" s="167" t="e">
        <f>#REF!*#REF! +#REF! *#REF! +#REF! *#REF! +#REF! *#REF! +#REF! *#REF!</f>
        <v>#REF!</v>
      </c>
      <c r="LXQ40" s="167" t="e">
        <f>#REF!*#REF! +#REF! *#REF! +#REF! *#REF! +#REF! *#REF! +#REF! *#REF!</f>
        <v>#REF!</v>
      </c>
      <c r="LXR40" s="167" t="e">
        <f>#REF!*#REF! +#REF! *#REF! +#REF! *#REF! +#REF! *#REF! +#REF! *#REF!</f>
        <v>#REF!</v>
      </c>
      <c r="LXS40" s="167" t="e">
        <f>#REF!*#REF! +#REF! *#REF! +#REF! *#REF! +#REF! *#REF! +#REF! *#REF!</f>
        <v>#REF!</v>
      </c>
      <c r="LXT40" s="167" t="e">
        <f>#REF!*#REF! +#REF! *#REF! +#REF! *#REF! +#REF! *#REF! +#REF! *#REF!</f>
        <v>#REF!</v>
      </c>
      <c r="LXU40" s="167" t="e">
        <f>#REF!*#REF! +#REF! *#REF! +#REF! *#REF! +#REF! *#REF! +#REF! *#REF!</f>
        <v>#REF!</v>
      </c>
      <c r="LXV40" s="167" t="e">
        <f>#REF!*#REF! +#REF! *#REF! +#REF! *#REF! +#REF! *#REF! +#REF! *#REF!</f>
        <v>#REF!</v>
      </c>
      <c r="LXW40" s="167" t="e">
        <f>#REF!*#REF! +#REF! *#REF! +#REF! *#REF! +#REF! *#REF! +#REF! *#REF!</f>
        <v>#REF!</v>
      </c>
      <c r="LXX40" s="167" t="e">
        <f>#REF!*#REF! +#REF! *#REF! +#REF! *#REF! +#REF! *#REF! +#REF! *#REF!</f>
        <v>#REF!</v>
      </c>
      <c r="LXY40" s="167" t="e">
        <f>#REF!*#REF! +#REF! *#REF! +#REF! *#REF! +#REF! *#REF! +#REF! *#REF!</f>
        <v>#REF!</v>
      </c>
      <c r="LXZ40" s="167" t="e">
        <f>#REF!*#REF! +#REF! *#REF! +#REF! *#REF! +#REF! *#REF! +#REF! *#REF!</f>
        <v>#REF!</v>
      </c>
      <c r="LYA40" s="167" t="e">
        <f>#REF!*#REF! +#REF! *#REF! +#REF! *#REF! +#REF! *#REF! +#REF! *#REF!</f>
        <v>#REF!</v>
      </c>
      <c r="LYB40" s="167" t="e">
        <f>#REF!*#REF! +#REF! *#REF! +#REF! *#REF! +#REF! *#REF! +#REF! *#REF!</f>
        <v>#REF!</v>
      </c>
      <c r="LYC40" s="167" t="e">
        <f>#REF!*#REF! +#REF! *#REF! +#REF! *#REF! +#REF! *#REF! +#REF! *#REF!</f>
        <v>#REF!</v>
      </c>
      <c r="LYD40" s="167" t="e">
        <f>#REF!*#REF! +#REF! *#REF! +#REF! *#REF! +#REF! *#REF! +#REF! *#REF!</f>
        <v>#REF!</v>
      </c>
      <c r="LYE40" s="167" t="e">
        <f>#REF!*#REF! +#REF! *#REF! +#REF! *#REF! +#REF! *#REF! +#REF! *#REF!</f>
        <v>#REF!</v>
      </c>
      <c r="LYF40" s="167" t="e">
        <f>#REF!*#REF! +#REF! *#REF! +#REF! *#REF! +#REF! *#REF! +#REF! *#REF!</f>
        <v>#REF!</v>
      </c>
      <c r="LYG40" s="167" t="e">
        <f>#REF!*#REF! +#REF! *#REF! +#REF! *#REF! +#REF! *#REF! +#REF! *#REF!</f>
        <v>#REF!</v>
      </c>
      <c r="LYH40" s="167" t="e">
        <f>#REF!*#REF! +#REF! *#REF! +#REF! *#REF! +#REF! *#REF! +#REF! *#REF!</f>
        <v>#REF!</v>
      </c>
      <c r="LYI40" s="167" t="e">
        <f>#REF!*#REF! +#REF! *#REF! +#REF! *#REF! +#REF! *#REF! +#REF! *#REF!</f>
        <v>#REF!</v>
      </c>
      <c r="LYJ40" s="167" t="e">
        <f>#REF!*#REF! +#REF! *#REF! +#REF! *#REF! +#REF! *#REF! +#REF! *#REF!</f>
        <v>#REF!</v>
      </c>
      <c r="LYK40" s="167" t="e">
        <f>#REF!*#REF! +#REF! *#REF! +#REF! *#REF! +#REF! *#REF! +#REF! *#REF!</f>
        <v>#REF!</v>
      </c>
      <c r="LYL40" s="167" t="e">
        <f>#REF!*#REF! +#REF! *#REF! +#REF! *#REF! +#REF! *#REF! +#REF! *#REF!</f>
        <v>#REF!</v>
      </c>
      <c r="LYM40" s="167" t="e">
        <f>#REF!*#REF! +#REF! *#REF! +#REF! *#REF! +#REF! *#REF! +#REF! *#REF!</f>
        <v>#REF!</v>
      </c>
      <c r="LYN40" s="167" t="e">
        <f>#REF!*#REF! +#REF! *#REF! +#REF! *#REF! +#REF! *#REF! +#REF! *#REF!</f>
        <v>#REF!</v>
      </c>
      <c r="LYO40" s="167" t="e">
        <f>#REF!*#REF! +#REF! *#REF! +#REF! *#REF! +#REF! *#REF! +#REF! *#REF!</f>
        <v>#REF!</v>
      </c>
      <c r="LYP40" s="167" t="e">
        <f>#REF!*#REF! +#REF! *#REF! +#REF! *#REF! +#REF! *#REF! +#REF! *#REF!</f>
        <v>#REF!</v>
      </c>
      <c r="LYQ40" s="167" t="e">
        <f>#REF!*#REF! +#REF! *#REF! +#REF! *#REF! +#REF! *#REF! +#REF! *#REF!</f>
        <v>#REF!</v>
      </c>
      <c r="LYR40" s="167" t="e">
        <f>#REF!*#REF! +#REF! *#REF! +#REF! *#REF! +#REF! *#REF! +#REF! *#REF!</f>
        <v>#REF!</v>
      </c>
      <c r="LYS40" s="167" t="e">
        <f>#REF!*#REF! +#REF! *#REF! +#REF! *#REF! +#REF! *#REF! +#REF! *#REF!</f>
        <v>#REF!</v>
      </c>
      <c r="LYT40" s="167" t="e">
        <f>#REF!*#REF! +#REF! *#REF! +#REF! *#REF! +#REF! *#REF! +#REF! *#REF!</f>
        <v>#REF!</v>
      </c>
      <c r="LYU40" s="167" t="e">
        <f>#REF!*#REF! +#REF! *#REF! +#REF! *#REF! +#REF! *#REF! +#REF! *#REF!</f>
        <v>#REF!</v>
      </c>
      <c r="LYV40" s="167" t="e">
        <f>#REF!*#REF! +#REF! *#REF! +#REF! *#REF! +#REF! *#REF! +#REF! *#REF!</f>
        <v>#REF!</v>
      </c>
      <c r="LYW40" s="167" t="e">
        <f>#REF!*#REF! +#REF! *#REF! +#REF! *#REF! +#REF! *#REF! +#REF! *#REF!</f>
        <v>#REF!</v>
      </c>
      <c r="LYX40" s="167" t="e">
        <f>#REF!*#REF! +#REF! *#REF! +#REF! *#REF! +#REF! *#REF! +#REF! *#REF!</f>
        <v>#REF!</v>
      </c>
      <c r="LYY40" s="167" t="e">
        <f>#REF!*#REF! +#REF! *#REF! +#REF! *#REF! +#REF! *#REF! +#REF! *#REF!</f>
        <v>#REF!</v>
      </c>
      <c r="LYZ40" s="167" t="e">
        <f>#REF!*#REF! +#REF! *#REF! +#REF! *#REF! +#REF! *#REF! +#REF! *#REF!</f>
        <v>#REF!</v>
      </c>
      <c r="LZA40" s="167" t="e">
        <f>#REF!*#REF! +#REF! *#REF! +#REF! *#REF! +#REF! *#REF! +#REF! *#REF!</f>
        <v>#REF!</v>
      </c>
      <c r="LZB40" s="167" t="e">
        <f>#REF!*#REF! +#REF! *#REF! +#REF! *#REF! +#REF! *#REF! +#REF! *#REF!</f>
        <v>#REF!</v>
      </c>
      <c r="LZC40" s="167" t="e">
        <f>#REF!*#REF! +#REF! *#REF! +#REF! *#REF! +#REF! *#REF! +#REF! *#REF!</f>
        <v>#REF!</v>
      </c>
      <c r="LZD40" s="167" t="e">
        <f>#REF!*#REF! +#REF! *#REF! +#REF! *#REF! +#REF! *#REF! +#REF! *#REF!</f>
        <v>#REF!</v>
      </c>
      <c r="LZE40" s="167" t="e">
        <f>#REF!*#REF! +#REF! *#REF! +#REF! *#REF! +#REF! *#REF! +#REF! *#REF!</f>
        <v>#REF!</v>
      </c>
      <c r="LZF40" s="167" t="e">
        <f>#REF!*#REF! +#REF! *#REF! +#REF! *#REF! +#REF! *#REF! +#REF! *#REF!</f>
        <v>#REF!</v>
      </c>
      <c r="LZG40" s="167" t="e">
        <f>#REF!*#REF! +#REF! *#REF! +#REF! *#REF! +#REF! *#REF! +#REF! *#REF!</f>
        <v>#REF!</v>
      </c>
      <c r="LZH40" s="167" t="e">
        <f>#REF!*#REF! +#REF! *#REF! +#REF! *#REF! +#REF! *#REF! +#REF! *#REF!</f>
        <v>#REF!</v>
      </c>
      <c r="LZI40" s="167" t="e">
        <f>#REF!*#REF! +#REF! *#REF! +#REF! *#REF! +#REF! *#REF! +#REF! *#REF!</f>
        <v>#REF!</v>
      </c>
      <c r="LZJ40" s="167" t="e">
        <f>#REF!*#REF! +#REF! *#REF! +#REF! *#REF! +#REF! *#REF! +#REF! *#REF!</f>
        <v>#REF!</v>
      </c>
      <c r="LZK40" s="167" t="e">
        <f>#REF!*#REF! +#REF! *#REF! +#REF! *#REF! +#REF! *#REF! +#REF! *#REF!</f>
        <v>#REF!</v>
      </c>
      <c r="LZL40" s="167" t="e">
        <f>#REF!*#REF! +#REF! *#REF! +#REF! *#REF! +#REF! *#REF! +#REF! *#REF!</f>
        <v>#REF!</v>
      </c>
      <c r="LZM40" s="167" t="e">
        <f>#REF!*#REF! +#REF! *#REF! +#REF! *#REF! +#REF! *#REF! +#REF! *#REF!</f>
        <v>#REF!</v>
      </c>
      <c r="LZN40" s="167" t="e">
        <f>#REF!*#REF! +#REF! *#REF! +#REF! *#REF! +#REF! *#REF! +#REF! *#REF!</f>
        <v>#REF!</v>
      </c>
      <c r="LZO40" s="167" t="e">
        <f>#REF!*#REF! +#REF! *#REF! +#REF! *#REF! +#REF! *#REF! +#REF! *#REF!</f>
        <v>#REF!</v>
      </c>
      <c r="LZP40" s="167" t="e">
        <f>#REF!*#REF! +#REF! *#REF! +#REF! *#REF! +#REF! *#REF! +#REF! *#REF!</f>
        <v>#REF!</v>
      </c>
      <c r="LZQ40" s="167" t="e">
        <f>#REF!*#REF! +#REF! *#REF! +#REF! *#REF! +#REF! *#REF! +#REF! *#REF!</f>
        <v>#REF!</v>
      </c>
      <c r="LZR40" s="167" t="e">
        <f>#REF!*#REF! +#REF! *#REF! +#REF! *#REF! +#REF! *#REF! +#REF! *#REF!</f>
        <v>#REF!</v>
      </c>
      <c r="LZS40" s="167" t="e">
        <f>#REF!*#REF! +#REF! *#REF! +#REF! *#REF! +#REF! *#REF! +#REF! *#REF!</f>
        <v>#REF!</v>
      </c>
      <c r="LZT40" s="167" t="e">
        <f>#REF!*#REF! +#REF! *#REF! +#REF! *#REF! +#REF! *#REF! +#REF! *#REF!</f>
        <v>#REF!</v>
      </c>
      <c r="LZU40" s="167" t="e">
        <f>#REF!*#REF! +#REF! *#REF! +#REF! *#REF! +#REF! *#REF! +#REF! *#REF!</f>
        <v>#REF!</v>
      </c>
      <c r="LZV40" s="167" t="e">
        <f>#REF!*#REF! +#REF! *#REF! +#REF! *#REF! +#REF! *#REF! +#REF! *#REF!</f>
        <v>#REF!</v>
      </c>
      <c r="LZW40" s="167" t="e">
        <f>#REF!*#REF! +#REF! *#REF! +#REF! *#REF! +#REF! *#REF! +#REF! *#REF!</f>
        <v>#REF!</v>
      </c>
      <c r="LZX40" s="167" t="e">
        <f>#REF!*#REF! +#REF! *#REF! +#REF! *#REF! +#REF! *#REF! +#REF! *#REF!</f>
        <v>#REF!</v>
      </c>
      <c r="LZY40" s="167" t="e">
        <f>#REF!*#REF! +#REF! *#REF! +#REF! *#REF! +#REF! *#REF! +#REF! *#REF!</f>
        <v>#REF!</v>
      </c>
      <c r="LZZ40" s="167" t="e">
        <f>#REF!*#REF! +#REF! *#REF! +#REF! *#REF! +#REF! *#REF! +#REF! *#REF!</f>
        <v>#REF!</v>
      </c>
      <c r="MAA40" s="167" t="e">
        <f>#REF!*#REF! +#REF! *#REF! +#REF! *#REF! +#REF! *#REF! +#REF! *#REF!</f>
        <v>#REF!</v>
      </c>
      <c r="MAB40" s="167" t="e">
        <f>#REF!*#REF! +#REF! *#REF! +#REF! *#REF! +#REF! *#REF! +#REF! *#REF!</f>
        <v>#REF!</v>
      </c>
      <c r="MAC40" s="167" t="e">
        <f>#REF!*#REF! +#REF! *#REF! +#REF! *#REF! +#REF! *#REF! +#REF! *#REF!</f>
        <v>#REF!</v>
      </c>
      <c r="MAD40" s="167" t="e">
        <f>#REF!*#REF! +#REF! *#REF! +#REF! *#REF! +#REF! *#REF! +#REF! *#REF!</f>
        <v>#REF!</v>
      </c>
      <c r="MAE40" s="167" t="e">
        <f>#REF!*#REF! +#REF! *#REF! +#REF! *#REF! +#REF! *#REF! +#REF! *#REF!</f>
        <v>#REF!</v>
      </c>
      <c r="MAF40" s="167" t="e">
        <f>#REF!*#REF! +#REF! *#REF! +#REF! *#REF! +#REF! *#REF! +#REF! *#REF!</f>
        <v>#REF!</v>
      </c>
      <c r="MAG40" s="167" t="e">
        <f>#REF!*#REF! +#REF! *#REF! +#REF! *#REF! +#REF! *#REF! +#REF! *#REF!</f>
        <v>#REF!</v>
      </c>
      <c r="MAH40" s="167" t="e">
        <f>#REF!*#REF! +#REF! *#REF! +#REF! *#REF! +#REF! *#REF! +#REF! *#REF!</f>
        <v>#REF!</v>
      </c>
      <c r="MAI40" s="167" t="e">
        <f>#REF!*#REF! +#REF! *#REF! +#REF! *#REF! +#REF! *#REF! +#REF! *#REF!</f>
        <v>#REF!</v>
      </c>
      <c r="MAJ40" s="167" t="e">
        <f>#REF!*#REF! +#REF! *#REF! +#REF! *#REF! +#REF! *#REF! +#REF! *#REF!</f>
        <v>#REF!</v>
      </c>
      <c r="MAK40" s="167" t="e">
        <f>#REF!*#REF! +#REF! *#REF! +#REF! *#REF! +#REF! *#REF! +#REF! *#REF!</f>
        <v>#REF!</v>
      </c>
      <c r="MAL40" s="167" t="e">
        <f>#REF!*#REF! +#REF! *#REF! +#REF! *#REF! +#REF! *#REF! +#REF! *#REF!</f>
        <v>#REF!</v>
      </c>
      <c r="MAM40" s="167" t="e">
        <f>#REF!*#REF! +#REF! *#REF! +#REF! *#REF! +#REF! *#REF! +#REF! *#REF!</f>
        <v>#REF!</v>
      </c>
      <c r="MAN40" s="167" t="e">
        <f>#REF!*#REF! +#REF! *#REF! +#REF! *#REF! +#REF! *#REF! +#REF! *#REF!</f>
        <v>#REF!</v>
      </c>
      <c r="MAO40" s="167" t="e">
        <f>#REF!*#REF! +#REF! *#REF! +#REF! *#REF! +#REF! *#REF! +#REF! *#REF!</f>
        <v>#REF!</v>
      </c>
      <c r="MAP40" s="167" t="e">
        <f>#REF!*#REF! +#REF! *#REF! +#REF! *#REF! +#REF! *#REF! +#REF! *#REF!</f>
        <v>#REF!</v>
      </c>
      <c r="MAQ40" s="167" t="e">
        <f>#REF!*#REF! +#REF! *#REF! +#REF! *#REF! +#REF! *#REF! +#REF! *#REF!</f>
        <v>#REF!</v>
      </c>
      <c r="MAR40" s="167" t="e">
        <f>#REF!*#REF! +#REF! *#REF! +#REF! *#REF! +#REF! *#REF! +#REF! *#REF!</f>
        <v>#REF!</v>
      </c>
      <c r="MAS40" s="167" t="e">
        <f>#REF!*#REF! +#REF! *#REF! +#REF! *#REF! +#REF! *#REF! +#REF! *#REF!</f>
        <v>#REF!</v>
      </c>
      <c r="MAT40" s="167" t="e">
        <f>#REF!*#REF! +#REF! *#REF! +#REF! *#REF! +#REF! *#REF! +#REF! *#REF!</f>
        <v>#REF!</v>
      </c>
      <c r="MAU40" s="167" t="e">
        <f>#REF!*#REF! +#REF! *#REF! +#REF! *#REF! +#REF! *#REF! +#REF! *#REF!</f>
        <v>#REF!</v>
      </c>
      <c r="MAV40" s="167" t="e">
        <f>#REF!*#REF! +#REF! *#REF! +#REF! *#REF! +#REF! *#REF! +#REF! *#REF!</f>
        <v>#REF!</v>
      </c>
      <c r="MAW40" s="167" t="e">
        <f>#REF!*#REF! +#REF! *#REF! +#REF! *#REF! +#REF! *#REF! +#REF! *#REF!</f>
        <v>#REF!</v>
      </c>
      <c r="MAX40" s="167" t="e">
        <f>#REF!*#REF! +#REF! *#REF! +#REF! *#REF! +#REF! *#REF! +#REF! *#REF!</f>
        <v>#REF!</v>
      </c>
      <c r="MAY40" s="167" t="e">
        <f>#REF!*#REF! +#REF! *#REF! +#REF! *#REF! +#REF! *#REF! +#REF! *#REF!</f>
        <v>#REF!</v>
      </c>
      <c r="MAZ40" s="167" t="e">
        <f>#REF!*#REF! +#REF! *#REF! +#REF! *#REF! +#REF! *#REF! +#REF! *#REF!</f>
        <v>#REF!</v>
      </c>
      <c r="MBA40" s="167" t="e">
        <f>#REF!*#REF! +#REF! *#REF! +#REF! *#REF! +#REF! *#REF! +#REF! *#REF!</f>
        <v>#REF!</v>
      </c>
      <c r="MBB40" s="167" t="e">
        <f>#REF!*#REF! +#REF! *#REF! +#REF! *#REF! +#REF! *#REF! +#REF! *#REF!</f>
        <v>#REF!</v>
      </c>
      <c r="MBC40" s="167" t="e">
        <f>#REF!*#REF! +#REF! *#REF! +#REF! *#REF! +#REF! *#REF! +#REF! *#REF!</f>
        <v>#REF!</v>
      </c>
      <c r="MBD40" s="167" t="e">
        <f>#REF!*#REF! +#REF! *#REF! +#REF! *#REF! +#REF! *#REF! +#REF! *#REF!</f>
        <v>#REF!</v>
      </c>
      <c r="MBE40" s="167" t="e">
        <f>#REF!*#REF! +#REF! *#REF! +#REF! *#REF! +#REF! *#REF! +#REF! *#REF!</f>
        <v>#REF!</v>
      </c>
      <c r="MBF40" s="167" t="e">
        <f>#REF!*#REF! +#REF! *#REF! +#REF! *#REF! +#REF! *#REF! +#REF! *#REF!</f>
        <v>#REF!</v>
      </c>
      <c r="MBG40" s="167" t="e">
        <f>#REF!*#REF! +#REF! *#REF! +#REF! *#REF! +#REF! *#REF! +#REF! *#REF!</f>
        <v>#REF!</v>
      </c>
      <c r="MBH40" s="167" t="e">
        <f>#REF!*#REF! +#REF! *#REF! +#REF! *#REF! +#REF! *#REF! +#REF! *#REF!</f>
        <v>#REF!</v>
      </c>
      <c r="MBI40" s="167" t="e">
        <f>#REF!*#REF! +#REF! *#REF! +#REF! *#REF! +#REF! *#REF! +#REF! *#REF!</f>
        <v>#REF!</v>
      </c>
      <c r="MBJ40" s="167" t="e">
        <f>#REF!*#REF! +#REF! *#REF! +#REF! *#REF! +#REF! *#REF! +#REF! *#REF!</f>
        <v>#REF!</v>
      </c>
      <c r="MBK40" s="167" t="e">
        <f>#REF!*#REF! +#REF! *#REF! +#REF! *#REF! +#REF! *#REF! +#REF! *#REF!</f>
        <v>#REF!</v>
      </c>
      <c r="MBL40" s="167" t="e">
        <f>#REF!*#REF! +#REF! *#REF! +#REF! *#REF! +#REF! *#REF! +#REF! *#REF!</f>
        <v>#REF!</v>
      </c>
      <c r="MBM40" s="167" t="e">
        <f>#REF!*#REF! +#REF! *#REF! +#REF! *#REF! +#REF! *#REF! +#REF! *#REF!</f>
        <v>#REF!</v>
      </c>
      <c r="MBN40" s="167" t="e">
        <f>#REF!*#REF! +#REF! *#REF! +#REF! *#REF! +#REF! *#REF! +#REF! *#REF!</f>
        <v>#REF!</v>
      </c>
      <c r="MBO40" s="167" t="e">
        <f>#REF!*#REF! +#REF! *#REF! +#REF! *#REF! +#REF! *#REF! +#REF! *#REF!</f>
        <v>#REF!</v>
      </c>
      <c r="MBP40" s="167" t="e">
        <f>#REF!*#REF! +#REF! *#REF! +#REF! *#REF! +#REF! *#REF! +#REF! *#REF!</f>
        <v>#REF!</v>
      </c>
      <c r="MBQ40" s="167" t="e">
        <f>#REF!*#REF! +#REF! *#REF! +#REF! *#REF! +#REF! *#REF! +#REF! *#REF!</f>
        <v>#REF!</v>
      </c>
      <c r="MBR40" s="167" t="e">
        <f>#REF!*#REF! +#REF! *#REF! +#REF! *#REF! +#REF! *#REF! +#REF! *#REF!</f>
        <v>#REF!</v>
      </c>
      <c r="MBS40" s="167" t="e">
        <f>#REF!*#REF! +#REF! *#REF! +#REF! *#REF! +#REF! *#REF! +#REF! *#REF!</f>
        <v>#REF!</v>
      </c>
      <c r="MBT40" s="167" t="e">
        <f>#REF!*#REF! +#REF! *#REF! +#REF! *#REF! +#REF! *#REF! +#REF! *#REF!</f>
        <v>#REF!</v>
      </c>
      <c r="MBU40" s="167" t="e">
        <f>#REF!*#REF! +#REF! *#REF! +#REF! *#REF! +#REF! *#REF! +#REF! *#REF!</f>
        <v>#REF!</v>
      </c>
      <c r="MBV40" s="167" t="e">
        <f>#REF!*#REF! +#REF! *#REF! +#REF! *#REF! +#REF! *#REF! +#REF! *#REF!</f>
        <v>#REF!</v>
      </c>
      <c r="MBW40" s="167" t="e">
        <f>#REF!*#REF! +#REF! *#REF! +#REF! *#REF! +#REF! *#REF! +#REF! *#REF!</f>
        <v>#REF!</v>
      </c>
      <c r="MBX40" s="167" t="e">
        <f>#REF!*#REF! +#REF! *#REF! +#REF! *#REF! +#REF! *#REF! +#REF! *#REF!</f>
        <v>#REF!</v>
      </c>
      <c r="MBY40" s="167" t="e">
        <f>#REF!*#REF! +#REF! *#REF! +#REF! *#REF! +#REF! *#REF! +#REF! *#REF!</f>
        <v>#REF!</v>
      </c>
      <c r="MBZ40" s="167" t="e">
        <f>#REF!*#REF! +#REF! *#REF! +#REF! *#REF! +#REF! *#REF! +#REF! *#REF!</f>
        <v>#REF!</v>
      </c>
      <c r="MCA40" s="167" t="e">
        <f>#REF!*#REF! +#REF! *#REF! +#REF! *#REF! +#REF! *#REF! +#REF! *#REF!</f>
        <v>#REF!</v>
      </c>
      <c r="MCB40" s="167" t="e">
        <f>#REF!*#REF! +#REF! *#REF! +#REF! *#REF! +#REF! *#REF! +#REF! *#REF!</f>
        <v>#REF!</v>
      </c>
      <c r="MCC40" s="167" t="e">
        <f>#REF!*#REF! +#REF! *#REF! +#REF! *#REF! +#REF! *#REF! +#REF! *#REF!</f>
        <v>#REF!</v>
      </c>
      <c r="MCD40" s="167" t="e">
        <f>#REF!*#REF! +#REF! *#REF! +#REF! *#REF! +#REF! *#REF! +#REF! *#REF!</f>
        <v>#REF!</v>
      </c>
      <c r="MCE40" s="167" t="e">
        <f>#REF!*#REF! +#REF! *#REF! +#REF! *#REF! +#REF! *#REF! +#REF! *#REF!</f>
        <v>#REF!</v>
      </c>
      <c r="MCF40" s="167" t="e">
        <f>#REF!*#REF! +#REF! *#REF! +#REF! *#REF! +#REF! *#REF! +#REF! *#REF!</f>
        <v>#REF!</v>
      </c>
      <c r="MCG40" s="167" t="e">
        <f>#REF!*#REF! +#REF! *#REF! +#REF! *#REF! +#REF! *#REF! +#REF! *#REF!</f>
        <v>#REF!</v>
      </c>
      <c r="MCH40" s="167" t="e">
        <f>#REF!*#REF! +#REF! *#REF! +#REF! *#REF! +#REF! *#REF! +#REF! *#REF!</f>
        <v>#REF!</v>
      </c>
      <c r="MCI40" s="167" t="e">
        <f>#REF!*#REF! +#REF! *#REF! +#REF! *#REF! +#REF! *#REF! +#REF! *#REF!</f>
        <v>#REF!</v>
      </c>
      <c r="MCJ40" s="167" t="e">
        <f>#REF!*#REF! +#REF! *#REF! +#REF! *#REF! +#REF! *#REF! +#REF! *#REF!</f>
        <v>#REF!</v>
      </c>
      <c r="MCK40" s="167" t="e">
        <f>#REF!*#REF! +#REF! *#REF! +#REF! *#REF! +#REF! *#REF! +#REF! *#REF!</f>
        <v>#REF!</v>
      </c>
      <c r="MCL40" s="167" t="e">
        <f>#REF!*#REF! +#REF! *#REF! +#REF! *#REF! +#REF! *#REF! +#REF! *#REF!</f>
        <v>#REF!</v>
      </c>
      <c r="MCM40" s="167" t="e">
        <f>#REF!*#REF! +#REF! *#REF! +#REF! *#REF! +#REF! *#REF! +#REF! *#REF!</f>
        <v>#REF!</v>
      </c>
      <c r="MCN40" s="167" t="e">
        <f>#REF!*#REF! +#REF! *#REF! +#REF! *#REF! +#REF! *#REF! +#REF! *#REF!</f>
        <v>#REF!</v>
      </c>
      <c r="MCO40" s="167" t="e">
        <f>#REF!*#REF! +#REF! *#REF! +#REF! *#REF! +#REF! *#REF! +#REF! *#REF!</f>
        <v>#REF!</v>
      </c>
      <c r="MCP40" s="167" t="e">
        <f>#REF!*#REF! +#REF! *#REF! +#REF! *#REF! +#REF! *#REF! +#REF! *#REF!</f>
        <v>#REF!</v>
      </c>
      <c r="MCQ40" s="167" t="e">
        <f>#REF!*#REF! +#REF! *#REF! +#REF! *#REF! +#REF! *#REF! +#REF! *#REF!</f>
        <v>#REF!</v>
      </c>
      <c r="MCR40" s="167" t="e">
        <f>#REF!*#REF! +#REF! *#REF! +#REF! *#REF! +#REF! *#REF! +#REF! *#REF!</f>
        <v>#REF!</v>
      </c>
      <c r="MCS40" s="167" t="e">
        <f>#REF!*#REF! +#REF! *#REF! +#REF! *#REF! +#REF! *#REF! +#REF! *#REF!</f>
        <v>#REF!</v>
      </c>
      <c r="MCT40" s="167" t="e">
        <f>#REF!*#REF! +#REF! *#REF! +#REF! *#REF! +#REF! *#REF! +#REF! *#REF!</f>
        <v>#REF!</v>
      </c>
      <c r="MCU40" s="167" t="e">
        <f>#REF!*#REF! +#REF! *#REF! +#REF! *#REF! +#REF! *#REF! +#REF! *#REF!</f>
        <v>#REF!</v>
      </c>
      <c r="MCV40" s="167" t="e">
        <f>#REF!*#REF! +#REF! *#REF! +#REF! *#REF! +#REF! *#REF! +#REF! *#REF!</f>
        <v>#REF!</v>
      </c>
      <c r="MCW40" s="167" t="e">
        <f>#REF!*#REF! +#REF! *#REF! +#REF! *#REF! +#REF! *#REF! +#REF! *#REF!</f>
        <v>#REF!</v>
      </c>
      <c r="MCX40" s="167" t="e">
        <f>#REF!*#REF! +#REF! *#REF! +#REF! *#REF! +#REF! *#REF! +#REF! *#REF!</f>
        <v>#REF!</v>
      </c>
      <c r="MCY40" s="167" t="e">
        <f>#REF!*#REF! +#REF! *#REF! +#REF! *#REF! +#REF! *#REF! +#REF! *#REF!</f>
        <v>#REF!</v>
      </c>
      <c r="MCZ40" s="167" t="e">
        <f>#REF!*#REF! +#REF! *#REF! +#REF! *#REF! +#REF! *#REF! +#REF! *#REF!</f>
        <v>#REF!</v>
      </c>
      <c r="MDA40" s="167" t="e">
        <f>#REF!*#REF! +#REF! *#REF! +#REF! *#REF! +#REF! *#REF! +#REF! *#REF!</f>
        <v>#REF!</v>
      </c>
      <c r="MDB40" s="167" t="e">
        <f>#REF!*#REF! +#REF! *#REF! +#REF! *#REF! +#REF! *#REF! +#REF! *#REF!</f>
        <v>#REF!</v>
      </c>
      <c r="MDC40" s="167" t="e">
        <f>#REF!*#REF! +#REF! *#REF! +#REF! *#REF! +#REF! *#REF! +#REF! *#REF!</f>
        <v>#REF!</v>
      </c>
      <c r="MDD40" s="167" t="e">
        <f>#REF!*#REF! +#REF! *#REF! +#REF! *#REF! +#REF! *#REF! +#REF! *#REF!</f>
        <v>#REF!</v>
      </c>
      <c r="MDE40" s="167" t="e">
        <f>#REF!*#REF! +#REF! *#REF! +#REF! *#REF! +#REF! *#REF! +#REF! *#REF!</f>
        <v>#REF!</v>
      </c>
      <c r="MDF40" s="167" t="e">
        <f>#REF!*#REF! +#REF! *#REF! +#REF! *#REF! +#REF! *#REF! +#REF! *#REF!</f>
        <v>#REF!</v>
      </c>
      <c r="MDG40" s="167" t="e">
        <f>#REF!*#REF! +#REF! *#REF! +#REF! *#REF! +#REF! *#REF! +#REF! *#REF!</f>
        <v>#REF!</v>
      </c>
      <c r="MDH40" s="167" t="e">
        <f>#REF!*#REF! +#REF! *#REF! +#REF! *#REF! +#REF! *#REF! +#REF! *#REF!</f>
        <v>#REF!</v>
      </c>
      <c r="MDI40" s="167" t="e">
        <f>#REF!*#REF! +#REF! *#REF! +#REF! *#REF! +#REF! *#REF! +#REF! *#REF!</f>
        <v>#REF!</v>
      </c>
      <c r="MDJ40" s="167" t="e">
        <f>#REF!*#REF! +#REF! *#REF! +#REF! *#REF! +#REF! *#REF! +#REF! *#REF!</f>
        <v>#REF!</v>
      </c>
      <c r="MDK40" s="167" t="e">
        <f>#REF!*#REF! +#REF! *#REF! +#REF! *#REF! +#REF! *#REF! +#REF! *#REF!</f>
        <v>#REF!</v>
      </c>
      <c r="MDL40" s="167" t="e">
        <f>#REF!*#REF! +#REF! *#REF! +#REF! *#REF! +#REF! *#REF! +#REF! *#REF!</f>
        <v>#REF!</v>
      </c>
      <c r="MDM40" s="167" t="e">
        <f>#REF!*#REF! +#REF! *#REF! +#REF! *#REF! +#REF! *#REF! +#REF! *#REF!</f>
        <v>#REF!</v>
      </c>
      <c r="MDN40" s="167" t="e">
        <f>#REF!*#REF! +#REF! *#REF! +#REF! *#REF! +#REF! *#REF! +#REF! *#REF!</f>
        <v>#REF!</v>
      </c>
      <c r="MDO40" s="167" t="e">
        <f>#REF!*#REF! +#REF! *#REF! +#REF! *#REF! +#REF! *#REF! +#REF! *#REF!</f>
        <v>#REF!</v>
      </c>
      <c r="MDP40" s="167" t="e">
        <f>#REF!*#REF! +#REF! *#REF! +#REF! *#REF! +#REF! *#REF! +#REF! *#REF!</f>
        <v>#REF!</v>
      </c>
      <c r="MDQ40" s="167" t="e">
        <f>#REF!*#REF! +#REF! *#REF! +#REF! *#REF! +#REF! *#REF! +#REF! *#REF!</f>
        <v>#REF!</v>
      </c>
      <c r="MDR40" s="167" t="e">
        <f>#REF!*#REF! +#REF! *#REF! +#REF! *#REF! +#REF! *#REF! +#REF! *#REF!</f>
        <v>#REF!</v>
      </c>
      <c r="MDS40" s="167" t="e">
        <f>#REF!*#REF! +#REF! *#REF! +#REF! *#REF! +#REF! *#REF! +#REF! *#REF!</f>
        <v>#REF!</v>
      </c>
      <c r="MDT40" s="167" t="e">
        <f>#REF!*#REF! +#REF! *#REF! +#REF! *#REF! +#REF! *#REF! +#REF! *#REF!</f>
        <v>#REF!</v>
      </c>
      <c r="MDU40" s="167" t="e">
        <f>#REF!*#REF! +#REF! *#REF! +#REF! *#REF! +#REF! *#REF! +#REF! *#REF!</f>
        <v>#REF!</v>
      </c>
      <c r="MDV40" s="167" t="e">
        <f>#REF!*#REF! +#REF! *#REF! +#REF! *#REF! +#REF! *#REF! +#REF! *#REF!</f>
        <v>#REF!</v>
      </c>
      <c r="MDW40" s="167" t="e">
        <f>#REF!*#REF! +#REF! *#REF! +#REF! *#REF! +#REF! *#REF! +#REF! *#REF!</f>
        <v>#REF!</v>
      </c>
      <c r="MDX40" s="167" t="e">
        <f>#REF!*#REF! +#REF! *#REF! +#REF! *#REF! +#REF! *#REF! +#REF! *#REF!</f>
        <v>#REF!</v>
      </c>
      <c r="MDY40" s="167" t="e">
        <f>#REF!*#REF! +#REF! *#REF! +#REF! *#REF! +#REF! *#REF! +#REF! *#REF!</f>
        <v>#REF!</v>
      </c>
      <c r="MDZ40" s="167" t="e">
        <f>#REF!*#REF! +#REF! *#REF! +#REF! *#REF! +#REF! *#REF! +#REF! *#REF!</f>
        <v>#REF!</v>
      </c>
      <c r="MEA40" s="167" t="e">
        <f>#REF!*#REF! +#REF! *#REF! +#REF! *#REF! +#REF! *#REF! +#REF! *#REF!</f>
        <v>#REF!</v>
      </c>
      <c r="MEB40" s="167" t="e">
        <f>#REF!*#REF! +#REF! *#REF! +#REF! *#REF! +#REF! *#REF! +#REF! *#REF!</f>
        <v>#REF!</v>
      </c>
      <c r="MEC40" s="167" t="e">
        <f>#REF!*#REF! +#REF! *#REF! +#REF! *#REF! +#REF! *#REF! +#REF! *#REF!</f>
        <v>#REF!</v>
      </c>
      <c r="MED40" s="167" t="e">
        <f>#REF!*#REF! +#REF! *#REF! +#REF! *#REF! +#REF! *#REF! +#REF! *#REF!</f>
        <v>#REF!</v>
      </c>
      <c r="MEE40" s="167" t="e">
        <f>#REF!*#REF! +#REF! *#REF! +#REF! *#REF! +#REF! *#REF! +#REF! *#REF!</f>
        <v>#REF!</v>
      </c>
      <c r="MEF40" s="167" t="e">
        <f>#REF!*#REF! +#REF! *#REF! +#REF! *#REF! +#REF! *#REF! +#REF! *#REF!</f>
        <v>#REF!</v>
      </c>
      <c r="MEG40" s="167" t="e">
        <f>#REF!*#REF! +#REF! *#REF! +#REF! *#REF! +#REF! *#REF! +#REF! *#REF!</f>
        <v>#REF!</v>
      </c>
      <c r="MEH40" s="167" t="e">
        <f>#REF!*#REF! +#REF! *#REF! +#REF! *#REF! +#REF! *#REF! +#REF! *#REF!</f>
        <v>#REF!</v>
      </c>
      <c r="MEI40" s="167" t="e">
        <f>#REF!*#REF! +#REF! *#REF! +#REF! *#REF! +#REF! *#REF! +#REF! *#REF!</f>
        <v>#REF!</v>
      </c>
      <c r="MEJ40" s="167" t="e">
        <f>#REF!*#REF! +#REF! *#REF! +#REF! *#REF! +#REF! *#REF! +#REF! *#REF!</f>
        <v>#REF!</v>
      </c>
      <c r="MEK40" s="167" t="e">
        <f>#REF!*#REF! +#REF! *#REF! +#REF! *#REF! +#REF! *#REF! +#REF! *#REF!</f>
        <v>#REF!</v>
      </c>
      <c r="MEL40" s="167" t="e">
        <f>#REF!*#REF! +#REF! *#REF! +#REF! *#REF! +#REF! *#REF! +#REF! *#REF!</f>
        <v>#REF!</v>
      </c>
      <c r="MEM40" s="167" t="e">
        <f>#REF!*#REF! +#REF! *#REF! +#REF! *#REF! +#REF! *#REF! +#REF! *#REF!</f>
        <v>#REF!</v>
      </c>
      <c r="MEN40" s="167" t="e">
        <f>#REF!*#REF! +#REF! *#REF! +#REF! *#REF! +#REF! *#REF! +#REF! *#REF!</f>
        <v>#REF!</v>
      </c>
      <c r="MEO40" s="167" t="e">
        <f>#REF!*#REF! +#REF! *#REF! +#REF! *#REF! +#REF! *#REF! +#REF! *#REF!</f>
        <v>#REF!</v>
      </c>
      <c r="MEP40" s="167" t="e">
        <f>#REF!*#REF! +#REF! *#REF! +#REF! *#REF! +#REF! *#REF! +#REF! *#REF!</f>
        <v>#REF!</v>
      </c>
      <c r="MEQ40" s="167" t="e">
        <f>#REF!*#REF! +#REF! *#REF! +#REF! *#REF! +#REF! *#REF! +#REF! *#REF!</f>
        <v>#REF!</v>
      </c>
      <c r="MER40" s="167" t="e">
        <f>#REF!*#REF! +#REF! *#REF! +#REF! *#REF! +#REF! *#REF! +#REF! *#REF!</f>
        <v>#REF!</v>
      </c>
      <c r="MES40" s="167" t="e">
        <f>#REF!*#REF! +#REF! *#REF! +#REF! *#REF! +#REF! *#REF! +#REF! *#REF!</f>
        <v>#REF!</v>
      </c>
      <c r="MET40" s="167" t="e">
        <f>#REF!*#REF! +#REF! *#REF! +#REF! *#REF! +#REF! *#REF! +#REF! *#REF!</f>
        <v>#REF!</v>
      </c>
      <c r="MEU40" s="167" t="e">
        <f>#REF!*#REF! +#REF! *#REF! +#REF! *#REF! +#REF! *#REF! +#REF! *#REF!</f>
        <v>#REF!</v>
      </c>
      <c r="MEV40" s="167" t="e">
        <f>#REF!*#REF! +#REF! *#REF! +#REF! *#REF! +#REF! *#REF! +#REF! *#REF!</f>
        <v>#REF!</v>
      </c>
      <c r="MEW40" s="167" t="e">
        <f>#REF!*#REF! +#REF! *#REF! +#REF! *#REF! +#REF! *#REF! +#REF! *#REF!</f>
        <v>#REF!</v>
      </c>
      <c r="MEX40" s="167" t="e">
        <f>#REF!*#REF! +#REF! *#REF! +#REF! *#REF! +#REF! *#REF! +#REF! *#REF!</f>
        <v>#REF!</v>
      </c>
      <c r="MEY40" s="167" t="e">
        <f>#REF!*#REF! +#REF! *#REF! +#REF! *#REF! +#REF! *#REF! +#REF! *#REF!</f>
        <v>#REF!</v>
      </c>
      <c r="MEZ40" s="167" t="e">
        <f>#REF!*#REF! +#REF! *#REF! +#REF! *#REF! +#REF! *#REF! +#REF! *#REF!</f>
        <v>#REF!</v>
      </c>
      <c r="MFA40" s="167" t="e">
        <f>#REF!*#REF! +#REF! *#REF! +#REF! *#REF! +#REF! *#REF! +#REF! *#REF!</f>
        <v>#REF!</v>
      </c>
      <c r="MFB40" s="167" t="e">
        <f>#REF!*#REF! +#REF! *#REF! +#REF! *#REF! +#REF! *#REF! +#REF! *#REF!</f>
        <v>#REF!</v>
      </c>
      <c r="MFC40" s="167" t="e">
        <f>#REF!*#REF! +#REF! *#REF! +#REF! *#REF! +#REF! *#REF! +#REF! *#REF!</f>
        <v>#REF!</v>
      </c>
      <c r="MFD40" s="167" t="e">
        <f>#REF!*#REF! +#REF! *#REF! +#REF! *#REF! +#REF! *#REF! +#REF! *#REF!</f>
        <v>#REF!</v>
      </c>
      <c r="MFE40" s="167" t="e">
        <f>#REF!*#REF! +#REF! *#REF! +#REF! *#REF! +#REF! *#REF! +#REF! *#REF!</f>
        <v>#REF!</v>
      </c>
      <c r="MFF40" s="167" t="e">
        <f>#REF!*#REF! +#REF! *#REF! +#REF! *#REF! +#REF! *#REF! +#REF! *#REF!</f>
        <v>#REF!</v>
      </c>
      <c r="MFG40" s="167" t="e">
        <f>#REF!*#REF! +#REF! *#REF! +#REF! *#REF! +#REF! *#REF! +#REF! *#REF!</f>
        <v>#REF!</v>
      </c>
      <c r="MFH40" s="167" t="e">
        <f>#REF!*#REF! +#REF! *#REF! +#REF! *#REF! +#REF! *#REF! +#REF! *#REF!</f>
        <v>#REF!</v>
      </c>
      <c r="MFI40" s="167" t="e">
        <f>#REF!*#REF! +#REF! *#REF! +#REF! *#REF! +#REF! *#REF! +#REF! *#REF!</f>
        <v>#REF!</v>
      </c>
      <c r="MFJ40" s="167" t="e">
        <f>#REF!*#REF! +#REF! *#REF! +#REF! *#REF! +#REF! *#REF! +#REF! *#REF!</f>
        <v>#REF!</v>
      </c>
      <c r="MFK40" s="167" t="e">
        <f>#REF!*#REF! +#REF! *#REF! +#REF! *#REF! +#REF! *#REF! +#REF! *#REF!</f>
        <v>#REF!</v>
      </c>
      <c r="MFL40" s="167" t="e">
        <f>#REF!*#REF! +#REF! *#REF! +#REF! *#REF! +#REF! *#REF! +#REF! *#REF!</f>
        <v>#REF!</v>
      </c>
      <c r="MFM40" s="167" t="e">
        <f>#REF!*#REF! +#REF! *#REF! +#REF! *#REF! +#REF! *#REF! +#REF! *#REF!</f>
        <v>#REF!</v>
      </c>
      <c r="MFN40" s="167" t="e">
        <f>#REF!*#REF! +#REF! *#REF! +#REF! *#REF! +#REF! *#REF! +#REF! *#REF!</f>
        <v>#REF!</v>
      </c>
      <c r="MFO40" s="167" t="e">
        <f>#REF!*#REF! +#REF! *#REF! +#REF! *#REF! +#REF! *#REF! +#REF! *#REF!</f>
        <v>#REF!</v>
      </c>
      <c r="MFP40" s="167" t="e">
        <f>#REF!*#REF! +#REF! *#REF! +#REF! *#REF! +#REF! *#REF! +#REF! *#REF!</f>
        <v>#REF!</v>
      </c>
      <c r="MFQ40" s="167" t="e">
        <f>#REF!*#REF! +#REF! *#REF! +#REF! *#REF! +#REF! *#REF! +#REF! *#REF!</f>
        <v>#REF!</v>
      </c>
      <c r="MFR40" s="167" t="e">
        <f>#REF!*#REF! +#REF! *#REF! +#REF! *#REF! +#REF! *#REF! +#REF! *#REF!</f>
        <v>#REF!</v>
      </c>
      <c r="MFS40" s="167" t="e">
        <f>#REF!*#REF! +#REF! *#REF! +#REF! *#REF! +#REF! *#REF! +#REF! *#REF!</f>
        <v>#REF!</v>
      </c>
      <c r="MFT40" s="167" t="e">
        <f>#REF!*#REF! +#REF! *#REF! +#REF! *#REF! +#REF! *#REF! +#REF! *#REF!</f>
        <v>#REF!</v>
      </c>
      <c r="MFU40" s="167" t="e">
        <f>#REF!*#REF! +#REF! *#REF! +#REF! *#REF! +#REF! *#REF! +#REF! *#REF!</f>
        <v>#REF!</v>
      </c>
      <c r="MFV40" s="167" t="e">
        <f>#REF!*#REF! +#REF! *#REF! +#REF! *#REF! +#REF! *#REF! +#REF! *#REF!</f>
        <v>#REF!</v>
      </c>
      <c r="MFW40" s="167" t="e">
        <f>#REF!*#REF! +#REF! *#REF! +#REF! *#REF! +#REF! *#REF! +#REF! *#REF!</f>
        <v>#REF!</v>
      </c>
      <c r="MFX40" s="167" t="e">
        <f>#REF!*#REF! +#REF! *#REF! +#REF! *#REF! +#REF! *#REF! +#REF! *#REF!</f>
        <v>#REF!</v>
      </c>
      <c r="MFY40" s="167" t="e">
        <f>#REF!*#REF! +#REF! *#REF! +#REF! *#REF! +#REF! *#REF! +#REF! *#REF!</f>
        <v>#REF!</v>
      </c>
      <c r="MFZ40" s="167" t="e">
        <f>#REF!*#REF! +#REF! *#REF! +#REF! *#REF! +#REF! *#REF! +#REF! *#REF!</f>
        <v>#REF!</v>
      </c>
      <c r="MGA40" s="167" t="e">
        <f>#REF!*#REF! +#REF! *#REF! +#REF! *#REF! +#REF! *#REF! +#REF! *#REF!</f>
        <v>#REF!</v>
      </c>
      <c r="MGB40" s="167" t="e">
        <f>#REF!*#REF! +#REF! *#REF! +#REF! *#REF! +#REF! *#REF! +#REF! *#REF!</f>
        <v>#REF!</v>
      </c>
      <c r="MGC40" s="167" t="e">
        <f>#REF!*#REF! +#REF! *#REF! +#REF! *#REF! +#REF! *#REF! +#REF! *#REF!</f>
        <v>#REF!</v>
      </c>
      <c r="MGD40" s="167" t="e">
        <f>#REF!*#REF! +#REF! *#REF! +#REF! *#REF! +#REF! *#REF! +#REF! *#REF!</f>
        <v>#REF!</v>
      </c>
      <c r="MGE40" s="167" t="e">
        <f>#REF!*#REF! +#REF! *#REF! +#REF! *#REF! +#REF! *#REF! +#REF! *#REF!</f>
        <v>#REF!</v>
      </c>
      <c r="MGF40" s="167" t="e">
        <f>#REF!*#REF! +#REF! *#REF! +#REF! *#REF! +#REF! *#REF! +#REF! *#REF!</f>
        <v>#REF!</v>
      </c>
      <c r="MGG40" s="167" t="e">
        <f>#REF!*#REF! +#REF! *#REF! +#REF! *#REF! +#REF! *#REF! +#REF! *#REF!</f>
        <v>#REF!</v>
      </c>
      <c r="MGH40" s="167" t="e">
        <f>#REF!*#REF! +#REF! *#REF! +#REF! *#REF! +#REF! *#REF! +#REF! *#REF!</f>
        <v>#REF!</v>
      </c>
      <c r="MGI40" s="167" t="e">
        <f>#REF!*#REF! +#REF! *#REF! +#REF! *#REF! +#REF! *#REF! +#REF! *#REF!</f>
        <v>#REF!</v>
      </c>
      <c r="MGJ40" s="167" t="e">
        <f>#REF!*#REF! +#REF! *#REF! +#REF! *#REF! +#REF! *#REF! +#REF! *#REF!</f>
        <v>#REF!</v>
      </c>
      <c r="MGK40" s="167" t="e">
        <f>#REF!*#REF! +#REF! *#REF! +#REF! *#REF! +#REF! *#REF! +#REF! *#REF!</f>
        <v>#REF!</v>
      </c>
      <c r="MGL40" s="167" t="e">
        <f>#REF!*#REF! +#REF! *#REF! +#REF! *#REF! +#REF! *#REF! +#REF! *#REF!</f>
        <v>#REF!</v>
      </c>
      <c r="MGM40" s="167" t="e">
        <f>#REF!*#REF! +#REF! *#REF! +#REF! *#REF! +#REF! *#REF! +#REF! *#REF!</f>
        <v>#REF!</v>
      </c>
      <c r="MGN40" s="167" t="e">
        <f>#REF!*#REF! +#REF! *#REF! +#REF! *#REF! +#REF! *#REF! +#REF! *#REF!</f>
        <v>#REF!</v>
      </c>
      <c r="MGO40" s="167" t="e">
        <f>#REF!*#REF! +#REF! *#REF! +#REF! *#REF! +#REF! *#REF! +#REF! *#REF!</f>
        <v>#REF!</v>
      </c>
      <c r="MGP40" s="167" t="e">
        <f>#REF!*#REF! +#REF! *#REF! +#REF! *#REF! +#REF! *#REF! +#REF! *#REF!</f>
        <v>#REF!</v>
      </c>
      <c r="MGQ40" s="167" t="e">
        <f>#REF!*#REF! +#REF! *#REF! +#REF! *#REF! +#REF! *#REF! +#REF! *#REF!</f>
        <v>#REF!</v>
      </c>
      <c r="MGR40" s="167" t="e">
        <f>#REF!*#REF! +#REF! *#REF! +#REF! *#REF! +#REF! *#REF! +#REF! *#REF!</f>
        <v>#REF!</v>
      </c>
      <c r="MGS40" s="167" t="e">
        <f>#REF!*#REF! +#REF! *#REF! +#REF! *#REF! +#REF! *#REF! +#REF! *#REF!</f>
        <v>#REF!</v>
      </c>
      <c r="MGT40" s="167" t="e">
        <f>#REF!*#REF! +#REF! *#REF! +#REF! *#REF! +#REF! *#REF! +#REF! *#REF!</f>
        <v>#REF!</v>
      </c>
      <c r="MGU40" s="167" t="e">
        <f>#REF!*#REF! +#REF! *#REF! +#REF! *#REF! +#REF! *#REF! +#REF! *#REF!</f>
        <v>#REF!</v>
      </c>
      <c r="MGV40" s="167" t="e">
        <f>#REF!*#REF! +#REF! *#REF! +#REF! *#REF! +#REF! *#REF! +#REF! *#REF!</f>
        <v>#REF!</v>
      </c>
      <c r="MGW40" s="167" t="e">
        <f>#REF!*#REF! +#REF! *#REF! +#REF! *#REF! +#REF! *#REF! +#REF! *#REF!</f>
        <v>#REF!</v>
      </c>
      <c r="MGX40" s="167" t="e">
        <f>#REF!*#REF! +#REF! *#REF! +#REF! *#REF! +#REF! *#REF! +#REF! *#REF!</f>
        <v>#REF!</v>
      </c>
      <c r="MGY40" s="167" t="e">
        <f>#REF!*#REF! +#REF! *#REF! +#REF! *#REF! +#REF! *#REF! +#REF! *#REF!</f>
        <v>#REF!</v>
      </c>
      <c r="MGZ40" s="167" t="e">
        <f>#REF!*#REF! +#REF! *#REF! +#REF! *#REF! +#REF! *#REF! +#REF! *#REF!</f>
        <v>#REF!</v>
      </c>
      <c r="MHA40" s="167" t="e">
        <f>#REF!*#REF! +#REF! *#REF! +#REF! *#REF! +#REF! *#REF! +#REF! *#REF!</f>
        <v>#REF!</v>
      </c>
      <c r="MHB40" s="167" t="e">
        <f>#REF!*#REF! +#REF! *#REF! +#REF! *#REF! +#REF! *#REF! +#REF! *#REF!</f>
        <v>#REF!</v>
      </c>
      <c r="MHC40" s="167" t="e">
        <f>#REF!*#REF! +#REF! *#REF! +#REF! *#REF! +#REF! *#REF! +#REF! *#REF!</f>
        <v>#REF!</v>
      </c>
      <c r="MHD40" s="167" t="e">
        <f>#REF!*#REF! +#REF! *#REF! +#REF! *#REF! +#REF! *#REF! +#REF! *#REF!</f>
        <v>#REF!</v>
      </c>
      <c r="MHE40" s="167" t="e">
        <f>#REF!*#REF! +#REF! *#REF! +#REF! *#REF! +#REF! *#REF! +#REF! *#REF!</f>
        <v>#REF!</v>
      </c>
      <c r="MHF40" s="167" t="e">
        <f>#REF!*#REF! +#REF! *#REF! +#REF! *#REF! +#REF! *#REF! +#REF! *#REF!</f>
        <v>#REF!</v>
      </c>
      <c r="MHG40" s="167" t="e">
        <f>#REF!*#REF! +#REF! *#REF! +#REF! *#REF! +#REF! *#REF! +#REF! *#REF!</f>
        <v>#REF!</v>
      </c>
      <c r="MHH40" s="167" t="e">
        <f>#REF!*#REF! +#REF! *#REF! +#REF! *#REF! +#REF! *#REF! +#REF! *#REF!</f>
        <v>#REF!</v>
      </c>
      <c r="MHI40" s="167" t="e">
        <f>#REF!*#REF! +#REF! *#REF! +#REF! *#REF! +#REF! *#REF! +#REF! *#REF!</f>
        <v>#REF!</v>
      </c>
      <c r="MHJ40" s="167" t="e">
        <f>#REF!*#REF! +#REF! *#REF! +#REF! *#REF! +#REF! *#REF! +#REF! *#REF!</f>
        <v>#REF!</v>
      </c>
      <c r="MHK40" s="167" t="e">
        <f>#REF!*#REF! +#REF! *#REF! +#REF! *#REF! +#REF! *#REF! +#REF! *#REF!</f>
        <v>#REF!</v>
      </c>
      <c r="MHL40" s="167" t="e">
        <f>#REF!*#REF! +#REF! *#REF! +#REF! *#REF! +#REF! *#REF! +#REF! *#REF!</f>
        <v>#REF!</v>
      </c>
      <c r="MHM40" s="167" t="e">
        <f>#REF!*#REF! +#REF! *#REF! +#REF! *#REF! +#REF! *#REF! +#REF! *#REF!</f>
        <v>#REF!</v>
      </c>
      <c r="MHN40" s="167" t="e">
        <f>#REF!*#REF! +#REF! *#REF! +#REF! *#REF! +#REF! *#REF! +#REF! *#REF!</f>
        <v>#REF!</v>
      </c>
      <c r="MHO40" s="167" t="e">
        <f>#REF!*#REF! +#REF! *#REF! +#REF! *#REF! +#REF! *#REF! +#REF! *#REF!</f>
        <v>#REF!</v>
      </c>
      <c r="MHP40" s="167" t="e">
        <f>#REF!*#REF! +#REF! *#REF! +#REF! *#REF! +#REF! *#REF! +#REF! *#REF!</f>
        <v>#REF!</v>
      </c>
      <c r="MHQ40" s="167" t="e">
        <f>#REF!*#REF! +#REF! *#REF! +#REF! *#REF! +#REF! *#REF! +#REF! *#REF!</f>
        <v>#REF!</v>
      </c>
      <c r="MHR40" s="167" t="e">
        <f>#REF!*#REF! +#REF! *#REF! +#REF! *#REF! +#REF! *#REF! +#REF! *#REF!</f>
        <v>#REF!</v>
      </c>
      <c r="MHS40" s="167" t="e">
        <f>#REF!*#REF! +#REF! *#REF! +#REF! *#REF! +#REF! *#REF! +#REF! *#REF!</f>
        <v>#REF!</v>
      </c>
      <c r="MHT40" s="167" t="e">
        <f>#REF!*#REF! +#REF! *#REF! +#REF! *#REF! +#REF! *#REF! +#REF! *#REF!</f>
        <v>#REF!</v>
      </c>
      <c r="MHU40" s="167" t="e">
        <f>#REF!*#REF! +#REF! *#REF! +#REF! *#REF! +#REF! *#REF! +#REF! *#REF!</f>
        <v>#REF!</v>
      </c>
      <c r="MHV40" s="167" t="e">
        <f>#REF!*#REF! +#REF! *#REF! +#REF! *#REF! +#REF! *#REF! +#REF! *#REF!</f>
        <v>#REF!</v>
      </c>
      <c r="MHW40" s="167" t="e">
        <f>#REF!*#REF! +#REF! *#REF! +#REF! *#REF! +#REF! *#REF! +#REF! *#REF!</f>
        <v>#REF!</v>
      </c>
      <c r="MHX40" s="167" t="e">
        <f>#REF!*#REF! +#REF! *#REF! +#REF! *#REF! +#REF! *#REF! +#REF! *#REF!</f>
        <v>#REF!</v>
      </c>
      <c r="MHY40" s="167" t="e">
        <f>#REF!*#REF! +#REF! *#REF! +#REF! *#REF! +#REF! *#REF! +#REF! *#REF!</f>
        <v>#REF!</v>
      </c>
      <c r="MHZ40" s="167" t="e">
        <f>#REF!*#REF! +#REF! *#REF! +#REF! *#REF! +#REF! *#REF! +#REF! *#REF!</f>
        <v>#REF!</v>
      </c>
      <c r="MIA40" s="167" t="e">
        <f>#REF!*#REF! +#REF! *#REF! +#REF! *#REF! +#REF! *#REF! +#REF! *#REF!</f>
        <v>#REF!</v>
      </c>
      <c r="MIB40" s="167" t="e">
        <f>#REF!*#REF! +#REF! *#REF! +#REF! *#REF! +#REF! *#REF! +#REF! *#REF!</f>
        <v>#REF!</v>
      </c>
      <c r="MIC40" s="167" t="e">
        <f>#REF!*#REF! +#REF! *#REF! +#REF! *#REF! +#REF! *#REF! +#REF! *#REF!</f>
        <v>#REF!</v>
      </c>
      <c r="MID40" s="167" t="e">
        <f>#REF!*#REF! +#REF! *#REF! +#REF! *#REF! +#REF! *#REF! +#REF! *#REF!</f>
        <v>#REF!</v>
      </c>
      <c r="MIE40" s="167" t="e">
        <f>#REF!*#REF! +#REF! *#REF! +#REF! *#REF! +#REF! *#REF! +#REF! *#REF!</f>
        <v>#REF!</v>
      </c>
      <c r="MIF40" s="167" t="e">
        <f>#REF!*#REF! +#REF! *#REF! +#REF! *#REF! +#REF! *#REF! +#REF! *#REF!</f>
        <v>#REF!</v>
      </c>
      <c r="MIG40" s="167" t="e">
        <f>#REF!*#REF! +#REF! *#REF! +#REF! *#REF! +#REF! *#REF! +#REF! *#REF!</f>
        <v>#REF!</v>
      </c>
      <c r="MIH40" s="167" t="e">
        <f>#REF!*#REF! +#REF! *#REF! +#REF! *#REF! +#REF! *#REF! +#REF! *#REF!</f>
        <v>#REF!</v>
      </c>
      <c r="MII40" s="167" t="e">
        <f>#REF!*#REF! +#REF! *#REF! +#REF! *#REF! +#REF! *#REF! +#REF! *#REF!</f>
        <v>#REF!</v>
      </c>
      <c r="MIJ40" s="167" t="e">
        <f>#REF!*#REF! +#REF! *#REF! +#REF! *#REF! +#REF! *#REF! +#REF! *#REF!</f>
        <v>#REF!</v>
      </c>
      <c r="MIK40" s="167" t="e">
        <f>#REF!*#REF! +#REF! *#REF! +#REF! *#REF! +#REF! *#REF! +#REF! *#REF!</f>
        <v>#REF!</v>
      </c>
      <c r="MIL40" s="167" t="e">
        <f>#REF!*#REF! +#REF! *#REF! +#REF! *#REF! +#REF! *#REF! +#REF! *#REF!</f>
        <v>#REF!</v>
      </c>
      <c r="MIM40" s="167" t="e">
        <f>#REF!*#REF! +#REF! *#REF! +#REF! *#REF! +#REF! *#REF! +#REF! *#REF!</f>
        <v>#REF!</v>
      </c>
      <c r="MIN40" s="167" t="e">
        <f>#REF!*#REF! +#REF! *#REF! +#REF! *#REF! +#REF! *#REF! +#REF! *#REF!</f>
        <v>#REF!</v>
      </c>
      <c r="MIO40" s="167" t="e">
        <f>#REF!*#REF! +#REF! *#REF! +#REF! *#REF! +#REF! *#REF! +#REF! *#REF!</f>
        <v>#REF!</v>
      </c>
      <c r="MIP40" s="167" t="e">
        <f>#REF!*#REF! +#REF! *#REF! +#REF! *#REF! +#REF! *#REF! +#REF! *#REF!</f>
        <v>#REF!</v>
      </c>
      <c r="MIQ40" s="167" t="e">
        <f>#REF!*#REF! +#REF! *#REF! +#REF! *#REF! +#REF! *#REF! +#REF! *#REF!</f>
        <v>#REF!</v>
      </c>
      <c r="MIR40" s="167" t="e">
        <f>#REF!*#REF! +#REF! *#REF! +#REF! *#REF! +#REF! *#REF! +#REF! *#REF!</f>
        <v>#REF!</v>
      </c>
      <c r="MIS40" s="167" t="e">
        <f>#REF!*#REF! +#REF! *#REF! +#REF! *#REF! +#REF! *#REF! +#REF! *#REF!</f>
        <v>#REF!</v>
      </c>
      <c r="MIT40" s="167" t="e">
        <f>#REF!*#REF! +#REF! *#REF! +#REF! *#REF! +#REF! *#REF! +#REF! *#REF!</f>
        <v>#REF!</v>
      </c>
      <c r="MIU40" s="167" t="e">
        <f>#REF!*#REF! +#REF! *#REF! +#REF! *#REF! +#REF! *#REF! +#REF! *#REF!</f>
        <v>#REF!</v>
      </c>
      <c r="MIV40" s="167" t="e">
        <f>#REF!*#REF! +#REF! *#REF! +#REF! *#REF! +#REF! *#REF! +#REF! *#REF!</f>
        <v>#REF!</v>
      </c>
      <c r="MIW40" s="167" t="e">
        <f>#REF!*#REF! +#REF! *#REF! +#REF! *#REF! +#REF! *#REF! +#REF! *#REF!</f>
        <v>#REF!</v>
      </c>
      <c r="MIX40" s="167" t="e">
        <f>#REF!*#REF! +#REF! *#REF! +#REF! *#REF! +#REF! *#REF! +#REF! *#REF!</f>
        <v>#REF!</v>
      </c>
      <c r="MIY40" s="167" t="e">
        <f>#REF!*#REF! +#REF! *#REF! +#REF! *#REF! +#REF! *#REF! +#REF! *#REF!</f>
        <v>#REF!</v>
      </c>
      <c r="MIZ40" s="167" t="e">
        <f>#REF!*#REF! +#REF! *#REF! +#REF! *#REF! +#REF! *#REF! +#REF! *#REF!</f>
        <v>#REF!</v>
      </c>
      <c r="MJA40" s="167" t="e">
        <f>#REF!*#REF! +#REF! *#REF! +#REF! *#REF! +#REF! *#REF! +#REF! *#REF!</f>
        <v>#REF!</v>
      </c>
      <c r="MJB40" s="167" t="e">
        <f>#REF!*#REF! +#REF! *#REF! +#REF! *#REF! +#REF! *#REF! +#REF! *#REF!</f>
        <v>#REF!</v>
      </c>
      <c r="MJC40" s="167" t="e">
        <f>#REF!*#REF! +#REF! *#REF! +#REF! *#REF! +#REF! *#REF! +#REF! *#REF!</f>
        <v>#REF!</v>
      </c>
      <c r="MJD40" s="167" t="e">
        <f>#REF!*#REF! +#REF! *#REF! +#REF! *#REF! +#REF! *#REF! +#REF! *#REF!</f>
        <v>#REF!</v>
      </c>
      <c r="MJE40" s="167" t="e">
        <f>#REF!*#REF! +#REF! *#REF! +#REF! *#REF! +#REF! *#REF! +#REF! *#REF!</f>
        <v>#REF!</v>
      </c>
      <c r="MJF40" s="167" t="e">
        <f>#REF!*#REF! +#REF! *#REF! +#REF! *#REF! +#REF! *#REF! +#REF! *#REF!</f>
        <v>#REF!</v>
      </c>
      <c r="MJG40" s="167" t="e">
        <f>#REF!*#REF! +#REF! *#REF! +#REF! *#REF! +#REF! *#REF! +#REF! *#REF!</f>
        <v>#REF!</v>
      </c>
      <c r="MJH40" s="167" t="e">
        <f>#REF!*#REF! +#REF! *#REF! +#REF! *#REF! +#REF! *#REF! +#REF! *#REF!</f>
        <v>#REF!</v>
      </c>
      <c r="MJI40" s="167" t="e">
        <f>#REF!*#REF! +#REF! *#REF! +#REF! *#REF! +#REF! *#REF! +#REF! *#REF!</f>
        <v>#REF!</v>
      </c>
      <c r="MJJ40" s="167" t="e">
        <f>#REF!*#REF! +#REF! *#REF! +#REF! *#REF! +#REF! *#REF! +#REF! *#REF!</f>
        <v>#REF!</v>
      </c>
      <c r="MJK40" s="167" t="e">
        <f>#REF!*#REF! +#REF! *#REF! +#REF! *#REF! +#REF! *#REF! +#REF! *#REF!</f>
        <v>#REF!</v>
      </c>
      <c r="MJL40" s="167" t="e">
        <f>#REF!*#REF! +#REF! *#REF! +#REF! *#REF! +#REF! *#REF! +#REF! *#REF!</f>
        <v>#REF!</v>
      </c>
      <c r="MJM40" s="167" t="e">
        <f>#REF!*#REF! +#REF! *#REF! +#REF! *#REF! +#REF! *#REF! +#REF! *#REF!</f>
        <v>#REF!</v>
      </c>
      <c r="MJN40" s="167" t="e">
        <f>#REF!*#REF! +#REF! *#REF! +#REF! *#REF! +#REF! *#REF! +#REF! *#REF!</f>
        <v>#REF!</v>
      </c>
      <c r="MJO40" s="167" t="e">
        <f>#REF!*#REF! +#REF! *#REF! +#REF! *#REF! +#REF! *#REF! +#REF! *#REF!</f>
        <v>#REF!</v>
      </c>
      <c r="MJP40" s="167" t="e">
        <f>#REF!*#REF! +#REF! *#REF! +#REF! *#REF! +#REF! *#REF! +#REF! *#REF!</f>
        <v>#REF!</v>
      </c>
      <c r="MJQ40" s="167" t="e">
        <f>#REF!*#REF! +#REF! *#REF! +#REF! *#REF! +#REF! *#REF! +#REF! *#REF!</f>
        <v>#REF!</v>
      </c>
      <c r="MJR40" s="167" t="e">
        <f>#REF!*#REF! +#REF! *#REF! +#REF! *#REF! +#REF! *#REF! +#REF! *#REF!</f>
        <v>#REF!</v>
      </c>
      <c r="MJS40" s="167" t="e">
        <f>#REF!*#REF! +#REF! *#REF! +#REF! *#REF! +#REF! *#REF! +#REF! *#REF!</f>
        <v>#REF!</v>
      </c>
      <c r="MJT40" s="167" t="e">
        <f>#REF!*#REF! +#REF! *#REF! +#REF! *#REF! +#REF! *#REF! +#REF! *#REF!</f>
        <v>#REF!</v>
      </c>
      <c r="MJU40" s="167" t="e">
        <f>#REF!*#REF! +#REF! *#REF! +#REF! *#REF! +#REF! *#REF! +#REF! *#REF!</f>
        <v>#REF!</v>
      </c>
      <c r="MJV40" s="167" t="e">
        <f>#REF!*#REF! +#REF! *#REF! +#REF! *#REF! +#REF! *#REF! +#REF! *#REF!</f>
        <v>#REF!</v>
      </c>
      <c r="MJW40" s="167" t="e">
        <f>#REF!*#REF! +#REF! *#REF! +#REF! *#REF! +#REF! *#REF! +#REF! *#REF!</f>
        <v>#REF!</v>
      </c>
      <c r="MJX40" s="167" t="e">
        <f>#REF!*#REF! +#REF! *#REF! +#REF! *#REF! +#REF! *#REF! +#REF! *#REF!</f>
        <v>#REF!</v>
      </c>
      <c r="MJY40" s="167" t="e">
        <f>#REF!*#REF! +#REF! *#REF! +#REF! *#REF! +#REF! *#REF! +#REF! *#REF!</f>
        <v>#REF!</v>
      </c>
      <c r="MJZ40" s="167" t="e">
        <f>#REF!*#REF! +#REF! *#REF! +#REF! *#REF! +#REF! *#REF! +#REF! *#REF!</f>
        <v>#REF!</v>
      </c>
      <c r="MKA40" s="167" t="e">
        <f>#REF!*#REF! +#REF! *#REF! +#REF! *#REF! +#REF! *#REF! +#REF! *#REF!</f>
        <v>#REF!</v>
      </c>
      <c r="MKB40" s="167" t="e">
        <f>#REF!*#REF! +#REF! *#REF! +#REF! *#REF! +#REF! *#REF! +#REF! *#REF!</f>
        <v>#REF!</v>
      </c>
      <c r="MKC40" s="167" t="e">
        <f>#REF!*#REF! +#REF! *#REF! +#REF! *#REF! +#REF! *#REF! +#REF! *#REF!</f>
        <v>#REF!</v>
      </c>
      <c r="MKD40" s="167" t="e">
        <f>#REF!*#REF! +#REF! *#REF! +#REF! *#REF! +#REF! *#REF! +#REF! *#REF!</f>
        <v>#REF!</v>
      </c>
      <c r="MKE40" s="167" t="e">
        <f>#REF!*#REF! +#REF! *#REF! +#REF! *#REF! +#REF! *#REF! +#REF! *#REF!</f>
        <v>#REF!</v>
      </c>
      <c r="MKF40" s="167" t="e">
        <f>#REF!*#REF! +#REF! *#REF! +#REF! *#REF! +#REF! *#REF! +#REF! *#REF!</f>
        <v>#REF!</v>
      </c>
      <c r="MKG40" s="167" t="e">
        <f>#REF!*#REF! +#REF! *#REF! +#REF! *#REF! +#REF! *#REF! +#REF! *#REF!</f>
        <v>#REF!</v>
      </c>
      <c r="MKH40" s="167" t="e">
        <f>#REF!*#REF! +#REF! *#REF! +#REF! *#REF! +#REF! *#REF! +#REF! *#REF!</f>
        <v>#REF!</v>
      </c>
      <c r="MKI40" s="167" t="e">
        <f>#REF!*#REF! +#REF! *#REF! +#REF! *#REF! +#REF! *#REF! +#REF! *#REF!</f>
        <v>#REF!</v>
      </c>
      <c r="MKJ40" s="167" t="e">
        <f>#REF!*#REF! +#REF! *#REF! +#REF! *#REF! +#REF! *#REF! +#REF! *#REF!</f>
        <v>#REF!</v>
      </c>
      <c r="MKK40" s="167" t="e">
        <f>#REF!*#REF! +#REF! *#REF! +#REF! *#REF! +#REF! *#REF! +#REF! *#REF!</f>
        <v>#REF!</v>
      </c>
      <c r="MKL40" s="167" t="e">
        <f>#REF!*#REF! +#REF! *#REF! +#REF! *#REF! +#REF! *#REF! +#REF! *#REF!</f>
        <v>#REF!</v>
      </c>
      <c r="MKM40" s="167" t="e">
        <f>#REF!*#REF! +#REF! *#REF! +#REF! *#REF! +#REF! *#REF! +#REF! *#REF!</f>
        <v>#REF!</v>
      </c>
      <c r="MKN40" s="167" t="e">
        <f>#REF!*#REF! +#REF! *#REF! +#REF! *#REF! +#REF! *#REF! +#REF! *#REF!</f>
        <v>#REF!</v>
      </c>
      <c r="MKO40" s="167" t="e">
        <f>#REF!*#REF! +#REF! *#REF! +#REF! *#REF! +#REF! *#REF! +#REF! *#REF!</f>
        <v>#REF!</v>
      </c>
      <c r="MKP40" s="167" t="e">
        <f>#REF!*#REF! +#REF! *#REF! +#REF! *#REF! +#REF! *#REF! +#REF! *#REF!</f>
        <v>#REF!</v>
      </c>
      <c r="MKQ40" s="167" t="e">
        <f>#REF!*#REF! +#REF! *#REF! +#REF! *#REF! +#REF! *#REF! +#REF! *#REF!</f>
        <v>#REF!</v>
      </c>
      <c r="MKR40" s="167" t="e">
        <f>#REF!*#REF! +#REF! *#REF! +#REF! *#REF! +#REF! *#REF! +#REF! *#REF!</f>
        <v>#REF!</v>
      </c>
      <c r="MKS40" s="167" t="e">
        <f>#REF!*#REF! +#REF! *#REF! +#REF! *#REF! +#REF! *#REF! +#REF! *#REF!</f>
        <v>#REF!</v>
      </c>
      <c r="MKT40" s="167" t="e">
        <f>#REF!*#REF! +#REF! *#REF! +#REF! *#REF! +#REF! *#REF! +#REF! *#REF!</f>
        <v>#REF!</v>
      </c>
      <c r="MKU40" s="167" t="e">
        <f>#REF!*#REF! +#REF! *#REF! +#REF! *#REF! +#REF! *#REF! +#REF! *#REF!</f>
        <v>#REF!</v>
      </c>
      <c r="MKV40" s="167" t="e">
        <f>#REF!*#REF! +#REF! *#REF! +#REF! *#REF! +#REF! *#REF! +#REF! *#REF!</f>
        <v>#REF!</v>
      </c>
      <c r="MKW40" s="167" t="e">
        <f>#REF!*#REF! +#REF! *#REF! +#REF! *#REF! +#REF! *#REF! +#REF! *#REF!</f>
        <v>#REF!</v>
      </c>
      <c r="MKX40" s="167" t="e">
        <f>#REF!*#REF! +#REF! *#REF! +#REF! *#REF! +#REF! *#REF! +#REF! *#REF!</f>
        <v>#REF!</v>
      </c>
      <c r="MKY40" s="167" t="e">
        <f>#REF!*#REF! +#REF! *#REF! +#REF! *#REF! +#REF! *#REF! +#REF! *#REF!</f>
        <v>#REF!</v>
      </c>
      <c r="MKZ40" s="167" t="e">
        <f>#REF!*#REF! +#REF! *#REF! +#REF! *#REF! +#REF! *#REF! +#REF! *#REF!</f>
        <v>#REF!</v>
      </c>
      <c r="MLA40" s="167" t="e">
        <f>#REF!*#REF! +#REF! *#REF! +#REF! *#REF! +#REF! *#REF! +#REF! *#REF!</f>
        <v>#REF!</v>
      </c>
      <c r="MLB40" s="167" t="e">
        <f>#REF!*#REF! +#REF! *#REF! +#REF! *#REF! +#REF! *#REF! +#REF! *#REF!</f>
        <v>#REF!</v>
      </c>
      <c r="MLC40" s="167" t="e">
        <f>#REF!*#REF! +#REF! *#REF! +#REF! *#REF! +#REF! *#REF! +#REF! *#REF!</f>
        <v>#REF!</v>
      </c>
      <c r="MLD40" s="167" t="e">
        <f>#REF!*#REF! +#REF! *#REF! +#REF! *#REF! +#REF! *#REF! +#REF! *#REF!</f>
        <v>#REF!</v>
      </c>
      <c r="MLE40" s="167" t="e">
        <f>#REF!*#REF! +#REF! *#REF! +#REF! *#REF! +#REF! *#REF! +#REF! *#REF!</f>
        <v>#REF!</v>
      </c>
      <c r="MLF40" s="167" t="e">
        <f>#REF!*#REF! +#REF! *#REF! +#REF! *#REF! +#REF! *#REF! +#REF! *#REF!</f>
        <v>#REF!</v>
      </c>
      <c r="MLG40" s="167" t="e">
        <f>#REF!*#REF! +#REF! *#REF! +#REF! *#REF! +#REF! *#REF! +#REF! *#REF!</f>
        <v>#REF!</v>
      </c>
      <c r="MLH40" s="167" t="e">
        <f>#REF!*#REF! +#REF! *#REF! +#REF! *#REF! +#REF! *#REF! +#REF! *#REF!</f>
        <v>#REF!</v>
      </c>
      <c r="MLI40" s="167" t="e">
        <f>#REF!*#REF! +#REF! *#REF! +#REF! *#REF! +#REF! *#REF! +#REF! *#REF!</f>
        <v>#REF!</v>
      </c>
      <c r="MLJ40" s="167" t="e">
        <f>#REF!*#REF! +#REF! *#REF! +#REF! *#REF! +#REF! *#REF! +#REF! *#REF!</f>
        <v>#REF!</v>
      </c>
      <c r="MLK40" s="167" t="e">
        <f>#REF!*#REF! +#REF! *#REF! +#REF! *#REF! +#REF! *#REF! +#REF! *#REF!</f>
        <v>#REF!</v>
      </c>
      <c r="MLL40" s="167" t="e">
        <f>#REF!*#REF! +#REF! *#REF! +#REF! *#REF! +#REF! *#REF! +#REF! *#REF!</f>
        <v>#REF!</v>
      </c>
      <c r="MLM40" s="167" t="e">
        <f>#REF!*#REF! +#REF! *#REF! +#REF! *#REF! +#REF! *#REF! +#REF! *#REF!</f>
        <v>#REF!</v>
      </c>
      <c r="MLN40" s="167" t="e">
        <f>#REF!*#REF! +#REF! *#REF! +#REF! *#REF! +#REF! *#REF! +#REF! *#REF!</f>
        <v>#REF!</v>
      </c>
      <c r="MLO40" s="167" t="e">
        <f>#REF!*#REF! +#REF! *#REF! +#REF! *#REF! +#REF! *#REF! +#REF! *#REF!</f>
        <v>#REF!</v>
      </c>
      <c r="MLP40" s="167" t="e">
        <f>#REF!*#REF! +#REF! *#REF! +#REF! *#REF! +#REF! *#REF! +#REF! *#REF!</f>
        <v>#REF!</v>
      </c>
      <c r="MLQ40" s="167" t="e">
        <f>#REF!*#REF! +#REF! *#REF! +#REF! *#REF! +#REF! *#REF! +#REF! *#REF!</f>
        <v>#REF!</v>
      </c>
      <c r="MLR40" s="167" t="e">
        <f>#REF!*#REF! +#REF! *#REF! +#REF! *#REF! +#REF! *#REF! +#REF! *#REF!</f>
        <v>#REF!</v>
      </c>
      <c r="MLS40" s="167" t="e">
        <f>#REF!*#REF! +#REF! *#REF! +#REF! *#REF! +#REF! *#REF! +#REF! *#REF!</f>
        <v>#REF!</v>
      </c>
      <c r="MLT40" s="167" t="e">
        <f>#REF!*#REF! +#REF! *#REF! +#REF! *#REF! +#REF! *#REF! +#REF! *#REF!</f>
        <v>#REF!</v>
      </c>
      <c r="MLU40" s="167" t="e">
        <f>#REF!*#REF! +#REF! *#REF! +#REF! *#REF! +#REF! *#REF! +#REF! *#REF!</f>
        <v>#REF!</v>
      </c>
      <c r="MLV40" s="167" t="e">
        <f>#REF!*#REF! +#REF! *#REF! +#REF! *#REF! +#REF! *#REF! +#REF! *#REF!</f>
        <v>#REF!</v>
      </c>
      <c r="MLW40" s="167" t="e">
        <f>#REF!*#REF! +#REF! *#REF! +#REF! *#REF! +#REF! *#REF! +#REF! *#REF!</f>
        <v>#REF!</v>
      </c>
      <c r="MLX40" s="167" t="e">
        <f>#REF!*#REF! +#REF! *#REF! +#REF! *#REF! +#REF! *#REF! +#REF! *#REF!</f>
        <v>#REF!</v>
      </c>
      <c r="MLY40" s="167" t="e">
        <f>#REF!*#REF! +#REF! *#REF! +#REF! *#REF! +#REF! *#REF! +#REF! *#REF!</f>
        <v>#REF!</v>
      </c>
      <c r="MLZ40" s="167" t="e">
        <f>#REF!*#REF! +#REF! *#REF! +#REF! *#REF! +#REF! *#REF! +#REF! *#REF!</f>
        <v>#REF!</v>
      </c>
      <c r="MMA40" s="167" t="e">
        <f>#REF!*#REF! +#REF! *#REF! +#REF! *#REF! +#REF! *#REF! +#REF! *#REF!</f>
        <v>#REF!</v>
      </c>
      <c r="MMB40" s="167" t="e">
        <f>#REF!*#REF! +#REF! *#REF! +#REF! *#REF! +#REF! *#REF! +#REF! *#REF!</f>
        <v>#REF!</v>
      </c>
      <c r="MMC40" s="167" t="e">
        <f>#REF!*#REF! +#REF! *#REF! +#REF! *#REF! +#REF! *#REF! +#REF! *#REF!</f>
        <v>#REF!</v>
      </c>
      <c r="MMD40" s="167" t="e">
        <f>#REF!*#REF! +#REF! *#REF! +#REF! *#REF! +#REF! *#REF! +#REF! *#REF!</f>
        <v>#REF!</v>
      </c>
      <c r="MME40" s="167" t="e">
        <f>#REF!*#REF! +#REF! *#REF! +#REF! *#REF! +#REF! *#REF! +#REF! *#REF!</f>
        <v>#REF!</v>
      </c>
      <c r="MMF40" s="167" t="e">
        <f>#REF!*#REF! +#REF! *#REF! +#REF! *#REF! +#REF! *#REF! +#REF! *#REF!</f>
        <v>#REF!</v>
      </c>
      <c r="MMG40" s="167" t="e">
        <f>#REF!*#REF! +#REF! *#REF! +#REF! *#REF! +#REF! *#REF! +#REF! *#REF!</f>
        <v>#REF!</v>
      </c>
      <c r="MMH40" s="167" t="e">
        <f>#REF!*#REF! +#REF! *#REF! +#REF! *#REF! +#REF! *#REF! +#REF! *#REF!</f>
        <v>#REF!</v>
      </c>
      <c r="MMI40" s="167" t="e">
        <f>#REF!*#REF! +#REF! *#REF! +#REF! *#REF! +#REF! *#REF! +#REF! *#REF!</f>
        <v>#REF!</v>
      </c>
      <c r="MMJ40" s="167" t="e">
        <f>#REF!*#REF! +#REF! *#REF! +#REF! *#REF! +#REF! *#REF! +#REF! *#REF!</f>
        <v>#REF!</v>
      </c>
      <c r="MMK40" s="167" t="e">
        <f>#REF!*#REF! +#REF! *#REF! +#REF! *#REF! +#REF! *#REF! +#REF! *#REF!</f>
        <v>#REF!</v>
      </c>
      <c r="MML40" s="167" t="e">
        <f>#REF!*#REF! +#REF! *#REF! +#REF! *#REF! +#REF! *#REF! +#REF! *#REF!</f>
        <v>#REF!</v>
      </c>
      <c r="MMM40" s="167" t="e">
        <f>#REF!*#REF! +#REF! *#REF! +#REF! *#REF! +#REF! *#REF! +#REF! *#REF!</f>
        <v>#REF!</v>
      </c>
      <c r="MMN40" s="167" t="e">
        <f>#REF!*#REF! +#REF! *#REF! +#REF! *#REF! +#REF! *#REF! +#REF! *#REF!</f>
        <v>#REF!</v>
      </c>
      <c r="MMO40" s="167" t="e">
        <f>#REF!*#REF! +#REF! *#REF! +#REF! *#REF! +#REF! *#REF! +#REF! *#REF!</f>
        <v>#REF!</v>
      </c>
      <c r="MMP40" s="167" t="e">
        <f>#REF!*#REF! +#REF! *#REF! +#REF! *#REF! +#REF! *#REF! +#REF! *#REF!</f>
        <v>#REF!</v>
      </c>
      <c r="MMQ40" s="167" t="e">
        <f>#REF!*#REF! +#REF! *#REF! +#REF! *#REF! +#REF! *#REF! +#REF! *#REF!</f>
        <v>#REF!</v>
      </c>
      <c r="MMR40" s="167" t="e">
        <f>#REF!*#REF! +#REF! *#REF! +#REF! *#REF! +#REF! *#REF! +#REF! *#REF!</f>
        <v>#REF!</v>
      </c>
      <c r="MMS40" s="167" t="e">
        <f>#REF!*#REF! +#REF! *#REF! +#REF! *#REF! +#REF! *#REF! +#REF! *#REF!</f>
        <v>#REF!</v>
      </c>
      <c r="MMT40" s="167" t="e">
        <f>#REF!*#REF! +#REF! *#REF! +#REF! *#REF! +#REF! *#REF! +#REF! *#REF!</f>
        <v>#REF!</v>
      </c>
      <c r="MMU40" s="167" t="e">
        <f>#REF!*#REF! +#REF! *#REF! +#REF! *#REF! +#REF! *#REF! +#REF! *#REF!</f>
        <v>#REF!</v>
      </c>
      <c r="MMV40" s="167" t="e">
        <f>#REF!*#REF! +#REF! *#REF! +#REF! *#REF! +#REF! *#REF! +#REF! *#REF!</f>
        <v>#REF!</v>
      </c>
      <c r="MMW40" s="167" t="e">
        <f>#REF!*#REF! +#REF! *#REF! +#REF! *#REF! +#REF! *#REF! +#REF! *#REF!</f>
        <v>#REF!</v>
      </c>
      <c r="MMX40" s="167" t="e">
        <f>#REF!*#REF! +#REF! *#REF! +#REF! *#REF! +#REF! *#REF! +#REF! *#REF!</f>
        <v>#REF!</v>
      </c>
      <c r="MMY40" s="167" t="e">
        <f>#REF!*#REF! +#REF! *#REF! +#REF! *#REF! +#REF! *#REF! +#REF! *#REF!</f>
        <v>#REF!</v>
      </c>
      <c r="MMZ40" s="167" t="e">
        <f>#REF!*#REF! +#REF! *#REF! +#REF! *#REF! +#REF! *#REF! +#REF! *#REF!</f>
        <v>#REF!</v>
      </c>
      <c r="MNA40" s="167" t="e">
        <f>#REF!*#REF! +#REF! *#REF! +#REF! *#REF! +#REF! *#REF! +#REF! *#REF!</f>
        <v>#REF!</v>
      </c>
      <c r="MNB40" s="167" t="e">
        <f>#REF!*#REF! +#REF! *#REF! +#REF! *#REF! +#REF! *#REF! +#REF! *#REF!</f>
        <v>#REF!</v>
      </c>
      <c r="MNC40" s="167" t="e">
        <f>#REF!*#REF! +#REF! *#REF! +#REF! *#REF! +#REF! *#REF! +#REF! *#REF!</f>
        <v>#REF!</v>
      </c>
      <c r="MND40" s="167" t="e">
        <f>#REF!*#REF! +#REF! *#REF! +#REF! *#REF! +#REF! *#REF! +#REF! *#REF!</f>
        <v>#REF!</v>
      </c>
      <c r="MNE40" s="167" t="e">
        <f>#REF!*#REF! +#REF! *#REF! +#REF! *#REF! +#REF! *#REF! +#REF! *#REF!</f>
        <v>#REF!</v>
      </c>
      <c r="MNF40" s="167" t="e">
        <f>#REF!*#REF! +#REF! *#REF! +#REF! *#REF! +#REF! *#REF! +#REF! *#REF!</f>
        <v>#REF!</v>
      </c>
      <c r="MNG40" s="167" t="e">
        <f>#REF!*#REF! +#REF! *#REF! +#REF! *#REF! +#REF! *#REF! +#REF! *#REF!</f>
        <v>#REF!</v>
      </c>
      <c r="MNH40" s="167" t="e">
        <f>#REF!*#REF! +#REF! *#REF! +#REF! *#REF! +#REF! *#REF! +#REF! *#REF!</f>
        <v>#REF!</v>
      </c>
      <c r="MNI40" s="167" t="e">
        <f>#REF!*#REF! +#REF! *#REF! +#REF! *#REF! +#REF! *#REF! +#REF! *#REF!</f>
        <v>#REF!</v>
      </c>
      <c r="MNJ40" s="167" t="e">
        <f>#REF!*#REF! +#REF! *#REF! +#REF! *#REF! +#REF! *#REF! +#REF! *#REF!</f>
        <v>#REF!</v>
      </c>
      <c r="MNK40" s="167" t="e">
        <f>#REF!*#REF! +#REF! *#REF! +#REF! *#REF! +#REF! *#REF! +#REF! *#REF!</f>
        <v>#REF!</v>
      </c>
      <c r="MNL40" s="167" t="e">
        <f>#REF!*#REF! +#REF! *#REF! +#REF! *#REF! +#REF! *#REF! +#REF! *#REF!</f>
        <v>#REF!</v>
      </c>
      <c r="MNM40" s="167" t="e">
        <f>#REF!*#REF! +#REF! *#REF! +#REF! *#REF! +#REF! *#REF! +#REF! *#REF!</f>
        <v>#REF!</v>
      </c>
      <c r="MNN40" s="167" t="e">
        <f>#REF!*#REF! +#REF! *#REF! +#REF! *#REF! +#REF! *#REF! +#REF! *#REF!</f>
        <v>#REF!</v>
      </c>
      <c r="MNO40" s="167" t="e">
        <f>#REF!*#REF! +#REF! *#REF! +#REF! *#REF! +#REF! *#REF! +#REF! *#REF!</f>
        <v>#REF!</v>
      </c>
      <c r="MNP40" s="167" t="e">
        <f>#REF!*#REF! +#REF! *#REF! +#REF! *#REF! +#REF! *#REF! +#REF! *#REF!</f>
        <v>#REF!</v>
      </c>
      <c r="MNQ40" s="167" t="e">
        <f>#REF!*#REF! +#REF! *#REF! +#REF! *#REF! +#REF! *#REF! +#REF! *#REF!</f>
        <v>#REF!</v>
      </c>
      <c r="MNR40" s="167" t="e">
        <f>#REF!*#REF! +#REF! *#REF! +#REF! *#REF! +#REF! *#REF! +#REF! *#REF!</f>
        <v>#REF!</v>
      </c>
      <c r="MNS40" s="167" t="e">
        <f>#REF!*#REF! +#REF! *#REF! +#REF! *#REF! +#REF! *#REF! +#REF! *#REF!</f>
        <v>#REF!</v>
      </c>
      <c r="MNT40" s="167" t="e">
        <f>#REF!*#REF! +#REF! *#REF! +#REF! *#REF! +#REF! *#REF! +#REF! *#REF!</f>
        <v>#REF!</v>
      </c>
      <c r="MNU40" s="167" t="e">
        <f>#REF!*#REF! +#REF! *#REF! +#REF! *#REF! +#REF! *#REF! +#REF! *#REF!</f>
        <v>#REF!</v>
      </c>
      <c r="MNV40" s="167" t="e">
        <f>#REF!*#REF! +#REF! *#REF! +#REF! *#REF! +#REF! *#REF! +#REF! *#REF!</f>
        <v>#REF!</v>
      </c>
      <c r="MNW40" s="167" t="e">
        <f>#REF!*#REF! +#REF! *#REF! +#REF! *#REF! +#REF! *#REF! +#REF! *#REF!</f>
        <v>#REF!</v>
      </c>
      <c r="MNX40" s="167" t="e">
        <f>#REF!*#REF! +#REF! *#REF! +#REF! *#REF! +#REF! *#REF! +#REF! *#REF!</f>
        <v>#REF!</v>
      </c>
      <c r="MNY40" s="167" t="e">
        <f>#REF!*#REF! +#REF! *#REF! +#REF! *#REF! +#REF! *#REF! +#REF! *#REF!</f>
        <v>#REF!</v>
      </c>
      <c r="MNZ40" s="167" t="e">
        <f>#REF!*#REF! +#REF! *#REF! +#REF! *#REF! +#REF! *#REF! +#REF! *#REF!</f>
        <v>#REF!</v>
      </c>
      <c r="MOA40" s="167" t="e">
        <f>#REF!*#REF! +#REF! *#REF! +#REF! *#REF! +#REF! *#REF! +#REF! *#REF!</f>
        <v>#REF!</v>
      </c>
      <c r="MOB40" s="167" t="e">
        <f>#REF!*#REF! +#REF! *#REF! +#REF! *#REF! +#REF! *#REF! +#REF! *#REF!</f>
        <v>#REF!</v>
      </c>
      <c r="MOC40" s="167" t="e">
        <f>#REF!*#REF! +#REF! *#REF! +#REF! *#REF! +#REF! *#REF! +#REF! *#REF!</f>
        <v>#REF!</v>
      </c>
      <c r="MOD40" s="167" t="e">
        <f>#REF!*#REF! +#REF! *#REF! +#REF! *#REF! +#REF! *#REF! +#REF! *#REF!</f>
        <v>#REF!</v>
      </c>
      <c r="MOE40" s="167" t="e">
        <f>#REF!*#REF! +#REF! *#REF! +#REF! *#REF! +#REF! *#REF! +#REF! *#REF!</f>
        <v>#REF!</v>
      </c>
      <c r="MOF40" s="167" t="e">
        <f>#REF!*#REF! +#REF! *#REF! +#REF! *#REF! +#REF! *#REF! +#REF! *#REF!</f>
        <v>#REF!</v>
      </c>
      <c r="MOG40" s="167" t="e">
        <f>#REF!*#REF! +#REF! *#REF! +#REF! *#REF! +#REF! *#REF! +#REF! *#REF!</f>
        <v>#REF!</v>
      </c>
      <c r="MOH40" s="167" t="e">
        <f>#REF!*#REF! +#REF! *#REF! +#REF! *#REF! +#REF! *#REF! +#REF! *#REF!</f>
        <v>#REF!</v>
      </c>
      <c r="MOI40" s="167" t="e">
        <f>#REF!*#REF! +#REF! *#REF! +#REF! *#REF! +#REF! *#REF! +#REF! *#REF!</f>
        <v>#REF!</v>
      </c>
      <c r="MOJ40" s="167" t="e">
        <f>#REF!*#REF! +#REF! *#REF! +#REF! *#REF! +#REF! *#REF! +#REF! *#REF!</f>
        <v>#REF!</v>
      </c>
      <c r="MOK40" s="167" t="e">
        <f>#REF!*#REF! +#REF! *#REF! +#REF! *#REF! +#REF! *#REF! +#REF! *#REF!</f>
        <v>#REF!</v>
      </c>
      <c r="MOL40" s="167" t="e">
        <f>#REF!*#REF! +#REF! *#REF! +#REF! *#REF! +#REF! *#REF! +#REF! *#REF!</f>
        <v>#REF!</v>
      </c>
      <c r="MOM40" s="167" t="e">
        <f>#REF!*#REF! +#REF! *#REF! +#REF! *#REF! +#REF! *#REF! +#REF! *#REF!</f>
        <v>#REF!</v>
      </c>
      <c r="MON40" s="167" t="e">
        <f>#REF!*#REF! +#REF! *#REF! +#REF! *#REF! +#REF! *#REF! +#REF! *#REF!</f>
        <v>#REF!</v>
      </c>
      <c r="MOO40" s="167" t="e">
        <f>#REF!*#REF! +#REF! *#REF! +#REF! *#REF! +#REF! *#REF! +#REF! *#REF!</f>
        <v>#REF!</v>
      </c>
      <c r="MOP40" s="167" t="e">
        <f>#REF!*#REF! +#REF! *#REF! +#REF! *#REF! +#REF! *#REF! +#REF! *#REF!</f>
        <v>#REF!</v>
      </c>
      <c r="MOQ40" s="167" t="e">
        <f>#REF!*#REF! +#REF! *#REF! +#REF! *#REF! +#REF! *#REF! +#REF! *#REF!</f>
        <v>#REF!</v>
      </c>
      <c r="MOR40" s="167" t="e">
        <f>#REF!*#REF! +#REF! *#REF! +#REF! *#REF! +#REF! *#REF! +#REF! *#REF!</f>
        <v>#REF!</v>
      </c>
      <c r="MOS40" s="167" t="e">
        <f>#REF!*#REF! +#REF! *#REF! +#REF! *#REF! +#REF! *#REF! +#REF! *#REF!</f>
        <v>#REF!</v>
      </c>
      <c r="MOT40" s="167" t="e">
        <f>#REF!*#REF! +#REF! *#REF! +#REF! *#REF! +#REF! *#REF! +#REF! *#REF!</f>
        <v>#REF!</v>
      </c>
      <c r="MOU40" s="167" t="e">
        <f>#REF!*#REF! +#REF! *#REF! +#REF! *#REF! +#REF! *#REF! +#REF! *#REF!</f>
        <v>#REF!</v>
      </c>
      <c r="MOV40" s="167" t="e">
        <f>#REF!*#REF! +#REF! *#REF! +#REF! *#REF! +#REF! *#REF! +#REF! *#REF!</f>
        <v>#REF!</v>
      </c>
      <c r="MOW40" s="167" t="e">
        <f>#REF!*#REF! +#REF! *#REF! +#REF! *#REF! +#REF! *#REF! +#REF! *#REF!</f>
        <v>#REF!</v>
      </c>
      <c r="MOX40" s="167" t="e">
        <f>#REF!*#REF! +#REF! *#REF! +#REF! *#REF! +#REF! *#REF! +#REF! *#REF!</f>
        <v>#REF!</v>
      </c>
      <c r="MOY40" s="167" t="e">
        <f>#REF!*#REF! +#REF! *#REF! +#REF! *#REF! +#REF! *#REF! +#REF! *#REF!</f>
        <v>#REF!</v>
      </c>
      <c r="MOZ40" s="167" t="e">
        <f>#REF!*#REF! +#REF! *#REF! +#REF! *#REF! +#REF! *#REF! +#REF! *#REF!</f>
        <v>#REF!</v>
      </c>
      <c r="MPA40" s="167" t="e">
        <f>#REF!*#REF! +#REF! *#REF! +#REF! *#REF! +#REF! *#REF! +#REF! *#REF!</f>
        <v>#REF!</v>
      </c>
      <c r="MPB40" s="167" t="e">
        <f>#REF!*#REF! +#REF! *#REF! +#REF! *#REF! +#REF! *#REF! +#REF! *#REF!</f>
        <v>#REF!</v>
      </c>
      <c r="MPC40" s="167" t="e">
        <f>#REF!*#REF! +#REF! *#REF! +#REF! *#REF! +#REF! *#REF! +#REF! *#REF!</f>
        <v>#REF!</v>
      </c>
      <c r="MPD40" s="167" t="e">
        <f>#REF!*#REF! +#REF! *#REF! +#REF! *#REF! +#REF! *#REF! +#REF! *#REF!</f>
        <v>#REF!</v>
      </c>
      <c r="MPE40" s="167" t="e">
        <f>#REF!*#REF! +#REF! *#REF! +#REF! *#REF! +#REF! *#REF! +#REF! *#REF!</f>
        <v>#REF!</v>
      </c>
      <c r="MPF40" s="167" t="e">
        <f>#REF!*#REF! +#REF! *#REF! +#REF! *#REF! +#REF! *#REF! +#REF! *#REF!</f>
        <v>#REF!</v>
      </c>
      <c r="MPG40" s="167" t="e">
        <f>#REF!*#REF! +#REF! *#REF! +#REF! *#REF! +#REF! *#REF! +#REF! *#REF!</f>
        <v>#REF!</v>
      </c>
      <c r="MPH40" s="167" t="e">
        <f>#REF!*#REF! +#REF! *#REF! +#REF! *#REF! +#REF! *#REF! +#REF! *#REF!</f>
        <v>#REF!</v>
      </c>
      <c r="MPI40" s="167" t="e">
        <f>#REF!*#REF! +#REF! *#REF! +#REF! *#REF! +#REF! *#REF! +#REF! *#REF!</f>
        <v>#REF!</v>
      </c>
      <c r="MPJ40" s="167" t="e">
        <f>#REF!*#REF! +#REF! *#REF! +#REF! *#REF! +#REF! *#REF! +#REF! *#REF!</f>
        <v>#REF!</v>
      </c>
      <c r="MPK40" s="167" t="e">
        <f>#REF!*#REF! +#REF! *#REF! +#REF! *#REF! +#REF! *#REF! +#REF! *#REF!</f>
        <v>#REF!</v>
      </c>
      <c r="MPL40" s="167" t="e">
        <f>#REF!*#REF! +#REF! *#REF! +#REF! *#REF! +#REF! *#REF! +#REF! *#REF!</f>
        <v>#REF!</v>
      </c>
      <c r="MPM40" s="167" t="e">
        <f>#REF!*#REF! +#REF! *#REF! +#REF! *#REF! +#REF! *#REF! +#REF! *#REF!</f>
        <v>#REF!</v>
      </c>
      <c r="MPN40" s="167" t="e">
        <f>#REF!*#REF! +#REF! *#REF! +#REF! *#REF! +#REF! *#REF! +#REF! *#REF!</f>
        <v>#REF!</v>
      </c>
      <c r="MPO40" s="167" t="e">
        <f>#REF!*#REF! +#REF! *#REF! +#REF! *#REF! +#REF! *#REF! +#REF! *#REF!</f>
        <v>#REF!</v>
      </c>
      <c r="MPP40" s="167" t="e">
        <f>#REF!*#REF! +#REF! *#REF! +#REF! *#REF! +#REF! *#REF! +#REF! *#REF!</f>
        <v>#REF!</v>
      </c>
      <c r="MPQ40" s="167" t="e">
        <f>#REF!*#REF! +#REF! *#REF! +#REF! *#REF! +#REF! *#REF! +#REF! *#REF!</f>
        <v>#REF!</v>
      </c>
      <c r="MPR40" s="167" t="e">
        <f>#REF!*#REF! +#REF! *#REF! +#REF! *#REF! +#REF! *#REF! +#REF! *#REF!</f>
        <v>#REF!</v>
      </c>
      <c r="MPS40" s="167" t="e">
        <f>#REF!*#REF! +#REF! *#REF! +#REF! *#REF! +#REF! *#REF! +#REF! *#REF!</f>
        <v>#REF!</v>
      </c>
      <c r="MPT40" s="167" t="e">
        <f>#REF!*#REF! +#REF! *#REF! +#REF! *#REF! +#REF! *#REF! +#REF! *#REF!</f>
        <v>#REF!</v>
      </c>
      <c r="MPU40" s="167" t="e">
        <f>#REF!*#REF! +#REF! *#REF! +#REF! *#REF! +#REF! *#REF! +#REF! *#REF!</f>
        <v>#REF!</v>
      </c>
      <c r="MPV40" s="167" t="e">
        <f>#REF!*#REF! +#REF! *#REF! +#REF! *#REF! +#REF! *#REF! +#REF! *#REF!</f>
        <v>#REF!</v>
      </c>
      <c r="MPW40" s="167" t="e">
        <f>#REF!*#REF! +#REF! *#REF! +#REF! *#REF! +#REF! *#REF! +#REF! *#REF!</f>
        <v>#REF!</v>
      </c>
      <c r="MPX40" s="167" t="e">
        <f>#REF!*#REF! +#REF! *#REF! +#REF! *#REF! +#REF! *#REF! +#REF! *#REF!</f>
        <v>#REF!</v>
      </c>
      <c r="MPY40" s="167" t="e">
        <f>#REF!*#REF! +#REF! *#REF! +#REF! *#REF! +#REF! *#REF! +#REF! *#REF!</f>
        <v>#REF!</v>
      </c>
      <c r="MPZ40" s="167" t="e">
        <f>#REF!*#REF! +#REF! *#REF! +#REF! *#REF! +#REF! *#REF! +#REF! *#REF!</f>
        <v>#REF!</v>
      </c>
      <c r="MQA40" s="167" t="e">
        <f>#REF!*#REF! +#REF! *#REF! +#REF! *#REF! +#REF! *#REF! +#REF! *#REF!</f>
        <v>#REF!</v>
      </c>
      <c r="MQB40" s="167" t="e">
        <f>#REF!*#REF! +#REF! *#REF! +#REF! *#REF! +#REF! *#REF! +#REF! *#REF!</f>
        <v>#REF!</v>
      </c>
      <c r="MQC40" s="167" t="e">
        <f>#REF!*#REF! +#REF! *#REF! +#REF! *#REF! +#REF! *#REF! +#REF! *#REF!</f>
        <v>#REF!</v>
      </c>
      <c r="MQD40" s="167" t="e">
        <f>#REF!*#REF! +#REF! *#REF! +#REF! *#REF! +#REF! *#REF! +#REF! *#REF!</f>
        <v>#REF!</v>
      </c>
      <c r="MQE40" s="167" t="e">
        <f>#REF!*#REF! +#REF! *#REF! +#REF! *#REF! +#REF! *#REF! +#REF! *#REF!</f>
        <v>#REF!</v>
      </c>
      <c r="MQF40" s="167" t="e">
        <f>#REF!*#REF! +#REF! *#REF! +#REF! *#REF! +#REF! *#REF! +#REF! *#REF!</f>
        <v>#REF!</v>
      </c>
      <c r="MQG40" s="167" t="e">
        <f>#REF!*#REF! +#REF! *#REF! +#REF! *#REF! +#REF! *#REF! +#REF! *#REF!</f>
        <v>#REF!</v>
      </c>
      <c r="MQH40" s="167" t="e">
        <f>#REF!*#REF! +#REF! *#REF! +#REF! *#REF! +#REF! *#REF! +#REF! *#REF!</f>
        <v>#REF!</v>
      </c>
      <c r="MQI40" s="167" t="e">
        <f>#REF!*#REF! +#REF! *#REF! +#REF! *#REF! +#REF! *#REF! +#REF! *#REF!</f>
        <v>#REF!</v>
      </c>
      <c r="MQJ40" s="167" t="e">
        <f>#REF!*#REF! +#REF! *#REF! +#REF! *#REF! +#REF! *#REF! +#REF! *#REF!</f>
        <v>#REF!</v>
      </c>
      <c r="MQK40" s="167" t="e">
        <f>#REF!*#REF! +#REF! *#REF! +#REF! *#REF! +#REF! *#REF! +#REF! *#REF!</f>
        <v>#REF!</v>
      </c>
      <c r="MQL40" s="167" t="e">
        <f>#REF!*#REF! +#REF! *#REF! +#REF! *#REF! +#REF! *#REF! +#REF! *#REF!</f>
        <v>#REF!</v>
      </c>
      <c r="MQM40" s="167" t="e">
        <f>#REF!*#REF! +#REF! *#REF! +#REF! *#REF! +#REF! *#REF! +#REF! *#REF!</f>
        <v>#REF!</v>
      </c>
      <c r="MQN40" s="167" t="e">
        <f>#REF!*#REF! +#REF! *#REF! +#REF! *#REF! +#REF! *#REF! +#REF! *#REF!</f>
        <v>#REF!</v>
      </c>
      <c r="MQO40" s="167" t="e">
        <f>#REF!*#REF! +#REF! *#REF! +#REF! *#REF! +#REF! *#REF! +#REF! *#REF!</f>
        <v>#REF!</v>
      </c>
      <c r="MQP40" s="167" t="e">
        <f>#REF!*#REF! +#REF! *#REF! +#REF! *#REF! +#REF! *#REF! +#REF! *#REF!</f>
        <v>#REF!</v>
      </c>
      <c r="MQQ40" s="167" t="e">
        <f>#REF!*#REF! +#REF! *#REF! +#REF! *#REF! +#REF! *#REF! +#REF! *#REF!</f>
        <v>#REF!</v>
      </c>
      <c r="MQR40" s="167" t="e">
        <f>#REF!*#REF! +#REF! *#REF! +#REF! *#REF! +#REF! *#REF! +#REF! *#REF!</f>
        <v>#REF!</v>
      </c>
      <c r="MQS40" s="167" t="e">
        <f>#REF!*#REF! +#REF! *#REF! +#REF! *#REF! +#REF! *#REF! +#REF! *#REF!</f>
        <v>#REF!</v>
      </c>
      <c r="MQT40" s="167" t="e">
        <f>#REF!*#REF! +#REF! *#REF! +#REF! *#REF! +#REF! *#REF! +#REF! *#REF!</f>
        <v>#REF!</v>
      </c>
      <c r="MQU40" s="167" t="e">
        <f>#REF!*#REF! +#REF! *#REF! +#REF! *#REF! +#REF! *#REF! +#REF! *#REF!</f>
        <v>#REF!</v>
      </c>
      <c r="MQV40" s="167" t="e">
        <f>#REF!*#REF! +#REF! *#REF! +#REF! *#REF! +#REF! *#REF! +#REF! *#REF!</f>
        <v>#REF!</v>
      </c>
      <c r="MQW40" s="167" t="e">
        <f>#REF!*#REF! +#REF! *#REF! +#REF! *#REF! +#REF! *#REF! +#REF! *#REF!</f>
        <v>#REF!</v>
      </c>
      <c r="MQX40" s="167" t="e">
        <f>#REF!*#REF! +#REF! *#REF! +#REF! *#REF! +#REF! *#REF! +#REF! *#REF!</f>
        <v>#REF!</v>
      </c>
      <c r="MQY40" s="167" t="e">
        <f>#REF!*#REF! +#REF! *#REF! +#REF! *#REF! +#REF! *#REF! +#REF! *#REF!</f>
        <v>#REF!</v>
      </c>
      <c r="MQZ40" s="167" t="e">
        <f>#REF!*#REF! +#REF! *#REF! +#REF! *#REF! +#REF! *#REF! +#REF! *#REF!</f>
        <v>#REF!</v>
      </c>
      <c r="MRA40" s="167" t="e">
        <f>#REF!*#REF! +#REF! *#REF! +#REF! *#REF! +#REF! *#REF! +#REF! *#REF!</f>
        <v>#REF!</v>
      </c>
      <c r="MRB40" s="167" t="e">
        <f>#REF!*#REF! +#REF! *#REF! +#REF! *#REF! +#REF! *#REF! +#REF! *#REF!</f>
        <v>#REF!</v>
      </c>
      <c r="MRC40" s="167" t="e">
        <f>#REF!*#REF! +#REF! *#REF! +#REF! *#REF! +#REF! *#REF! +#REF! *#REF!</f>
        <v>#REF!</v>
      </c>
      <c r="MRD40" s="167" t="e">
        <f>#REF!*#REF! +#REF! *#REF! +#REF! *#REF! +#REF! *#REF! +#REF! *#REF!</f>
        <v>#REF!</v>
      </c>
      <c r="MRE40" s="167" t="e">
        <f>#REF!*#REF! +#REF! *#REF! +#REF! *#REF! +#REF! *#REF! +#REF! *#REF!</f>
        <v>#REF!</v>
      </c>
      <c r="MRF40" s="167" t="e">
        <f>#REF!*#REF! +#REF! *#REF! +#REF! *#REF! +#REF! *#REF! +#REF! *#REF!</f>
        <v>#REF!</v>
      </c>
      <c r="MRG40" s="167" t="e">
        <f>#REF!*#REF! +#REF! *#REF! +#REF! *#REF! +#REF! *#REF! +#REF! *#REF!</f>
        <v>#REF!</v>
      </c>
      <c r="MRH40" s="167" t="e">
        <f>#REF!*#REF! +#REF! *#REF! +#REF! *#REF! +#REF! *#REF! +#REF! *#REF!</f>
        <v>#REF!</v>
      </c>
      <c r="MRI40" s="167" t="e">
        <f>#REF!*#REF! +#REF! *#REF! +#REF! *#REF! +#REF! *#REF! +#REF! *#REF!</f>
        <v>#REF!</v>
      </c>
      <c r="MRJ40" s="167" t="e">
        <f>#REF!*#REF! +#REF! *#REF! +#REF! *#REF! +#REF! *#REF! +#REF! *#REF!</f>
        <v>#REF!</v>
      </c>
      <c r="MRK40" s="167" t="e">
        <f>#REF!*#REF! +#REF! *#REF! +#REF! *#REF! +#REF! *#REF! +#REF! *#REF!</f>
        <v>#REF!</v>
      </c>
      <c r="MRL40" s="167" t="e">
        <f>#REF!*#REF! +#REF! *#REF! +#REF! *#REF! +#REF! *#REF! +#REF! *#REF!</f>
        <v>#REF!</v>
      </c>
      <c r="MRM40" s="167" t="e">
        <f>#REF!*#REF! +#REF! *#REF! +#REF! *#REF! +#REF! *#REF! +#REF! *#REF!</f>
        <v>#REF!</v>
      </c>
      <c r="MRN40" s="167" t="e">
        <f>#REF!*#REF! +#REF! *#REF! +#REF! *#REF! +#REF! *#REF! +#REF! *#REF!</f>
        <v>#REF!</v>
      </c>
      <c r="MRO40" s="167" t="e">
        <f>#REF!*#REF! +#REF! *#REF! +#REF! *#REF! +#REF! *#REF! +#REF! *#REF!</f>
        <v>#REF!</v>
      </c>
      <c r="MRP40" s="167" t="e">
        <f>#REF!*#REF! +#REF! *#REF! +#REF! *#REF! +#REF! *#REF! +#REF! *#REF!</f>
        <v>#REF!</v>
      </c>
      <c r="MRQ40" s="167" t="e">
        <f>#REF!*#REF! +#REF! *#REF! +#REF! *#REF! +#REF! *#REF! +#REF! *#REF!</f>
        <v>#REF!</v>
      </c>
      <c r="MRR40" s="167" t="e">
        <f>#REF!*#REF! +#REF! *#REF! +#REF! *#REF! +#REF! *#REF! +#REF! *#REF!</f>
        <v>#REF!</v>
      </c>
      <c r="MRS40" s="167" t="e">
        <f>#REF!*#REF! +#REF! *#REF! +#REF! *#REF! +#REF! *#REF! +#REF! *#REF!</f>
        <v>#REF!</v>
      </c>
      <c r="MRT40" s="167" t="e">
        <f>#REF!*#REF! +#REF! *#REF! +#REF! *#REF! +#REF! *#REF! +#REF! *#REF!</f>
        <v>#REF!</v>
      </c>
      <c r="MRU40" s="167" t="e">
        <f>#REF!*#REF! +#REF! *#REF! +#REF! *#REF! +#REF! *#REF! +#REF! *#REF!</f>
        <v>#REF!</v>
      </c>
      <c r="MRV40" s="167" t="e">
        <f>#REF!*#REF! +#REF! *#REF! +#REF! *#REF! +#REF! *#REF! +#REF! *#REF!</f>
        <v>#REF!</v>
      </c>
      <c r="MRW40" s="167" t="e">
        <f>#REF!*#REF! +#REF! *#REF! +#REF! *#REF! +#REF! *#REF! +#REF! *#REF!</f>
        <v>#REF!</v>
      </c>
      <c r="MRX40" s="167" t="e">
        <f>#REF!*#REF! +#REF! *#REF! +#REF! *#REF! +#REF! *#REF! +#REF! *#REF!</f>
        <v>#REF!</v>
      </c>
      <c r="MRY40" s="167" t="e">
        <f>#REF!*#REF! +#REF! *#REF! +#REF! *#REF! +#REF! *#REF! +#REF! *#REF!</f>
        <v>#REF!</v>
      </c>
      <c r="MRZ40" s="167" t="e">
        <f>#REF!*#REF! +#REF! *#REF! +#REF! *#REF! +#REF! *#REF! +#REF! *#REF!</f>
        <v>#REF!</v>
      </c>
      <c r="MSA40" s="167" t="e">
        <f>#REF!*#REF! +#REF! *#REF! +#REF! *#REF! +#REF! *#REF! +#REF! *#REF!</f>
        <v>#REF!</v>
      </c>
      <c r="MSB40" s="167" t="e">
        <f>#REF!*#REF! +#REF! *#REF! +#REF! *#REF! +#REF! *#REF! +#REF! *#REF!</f>
        <v>#REF!</v>
      </c>
      <c r="MSC40" s="167" t="e">
        <f>#REF!*#REF! +#REF! *#REF! +#REF! *#REF! +#REF! *#REF! +#REF! *#REF!</f>
        <v>#REF!</v>
      </c>
      <c r="MSD40" s="167" t="e">
        <f>#REF!*#REF! +#REF! *#REF! +#REF! *#REF! +#REF! *#REF! +#REF! *#REF!</f>
        <v>#REF!</v>
      </c>
      <c r="MSE40" s="167" t="e">
        <f>#REF!*#REF! +#REF! *#REF! +#REF! *#REF! +#REF! *#REF! +#REF! *#REF!</f>
        <v>#REF!</v>
      </c>
      <c r="MSF40" s="167" t="e">
        <f>#REF!*#REF! +#REF! *#REF! +#REF! *#REF! +#REF! *#REF! +#REF! *#REF!</f>
        <v>#REF!</v>
      </c>
      <c r="MSG40" s="167" t="e">
        <f>#REF!*#REF! +#REF! *#REF! +#REF! *#REF! +#REF! *#REF! +#REF! *#REF!</f>
        <v>#REF!</v>
      </c>
      <c r="MSH40" s="167" t="e">
        <f>#REF!*#REF! +#REF! *#REF! +#REF! *#REF! +#REF! *#REF! +#REF! *#REF!</f>
        <v>#REF!</v>
      </c>
      <c r="MSI40" s="167" t="e">
        <f>#REF!*#REF! +#REF! *#REF! +#REF! *#REF! +#REF! *#REF! +#REF! *#REF!</f>
        <v>#REF!</v>
      </c>
      <c r="MSJ40" s="167" t="e">
        <f>#REF!*#REF! +#REF! *#REF! +#REF! *#REF! +#REF! *#REF! +#REF! *#REF!</f>
        <v>#REF!</v>
      </c>
      <c r="MSK40" s="167" t="e">
        <f>#REF!*#REF! +#REF! *#REF! +#REF! *#REF! +#REF! *#REF! +#REF! *#REF!</f>
        <v>#REF!</v>
      </c>
      <c r="MSL40" s="167" t="e">
        <f>#REF!*#REF! +#REF! *#REF! +#REF! *#REF! +#REF! *#REF! +#REF! *#REF!</f>
        <v>#REF!</v>
      </c>
      <c r="MSM40" s="167" t="e">
        <f>#REF!*#REF! +#REF! *#REF! +#REF! *#REF! +#REF! *#REF! +#REF! *#REF!</f>
        <v>#REF!</v>
      </c>
      <c r="MSN40" s="167" t="e">
        <f>#REF!*#REF! +#REF! *#REF! +#REF! *#REF! +#REF! *#REF! +#REF! *#REF!</f>
        <v>#REF!</v>
      </c>
      <c r="MSO40" s="167" t="e">
        <f>#REF!*#REF! +#REF! *#REF! +#REF! *#REF! +#REF! *#REF! +#REF! *#REF!</f>
        <v>#REF!</v>
      </c>
      <c r="MSP40" s="167" t="e">
        <f>#REF!*#REF! +#REF! *#REF! +#REF! *#REF! +#REF! *#REF! +#REF! *#REF!</f>
        <v>#REF!</v>
      </c>
      <c r="MSQ40" s="167" t="e">
        <f>#REF!*#REF! +#REF! *#REF! +#REF! *#REF! +#REF! *#REF! +#REF! *#REF!</f>
        <v>#REF!</v>
      </c>
      <c r="MSR40" s="167" t="e">
        <f>#REF!*#REF! +#REF! *#REF! +#REF! *#REF! +#REF! *#REF! +#REF! *#REF!</f>
        <v>#REF!</v>
      </c>
      <c r="MSS40" s="167" t="e">
        <f>#REF!*#REF! +#REF! *#REF! +#REF! *#REF! +#REF! *#REF! +#REF! *#REF!</f>
        <v>#REF!</v>
      </c>
      <c r="MST40" s="167" t="e">
        <f>#REF!*#REF! +#REF! *#REF! +#REF! *#REF! +#REF! *#REF! +#REF! *#REF!</f>
        <v>#REF!</v>
      </c>
      <c r="MSU40" s="167" t="e">
        <f>#REF!*#REF! +#REF! *#REF! +#REF! *#REF! +#REF! *#REF! +#REF! *#REF!</f>
        <v>#REF!</v>
      </c>
      <c r="MSV40" s="167" t="e">
        <f>#REF!*#REF! +#REF! *#REF! +#REF! *#REF! +#REF! *#REF! +#REF! *#REF!</f>
        <v>#REF!</v>
      </c>
      <c r="MSW40" s="167" t="e">
        <f>#REF!*#REF! +#REF! *#REF! +#REF! *#REF! +#REF! *#REF! +#REF! *#REF!</f>
        <v>#REF!</v>
      </c>
      <c r="MSX40" s="167" t="e">
        <f>#REF!*#REF! +#REF! *#REF! +#REF! *#REF! +#REF! *#REF! +#REF! *#REF!</f>
        <v>#REF!</v>
      </c>
      <c r="MSY40" s="167" t="e">
        <f>#REF!*#REF! +#REF! *#REF! +#REF! *#REF! +#REF! *#REF! +#REF! *#REF!</f>
        <v>#REF!</v>
      </c>
      <c r="MSZ40" s="167" t="e">
        <f>#REF!*#REF! +#REF! *#REF! +#REF! *#REF! +#REF! *#REF! +#REF! *#REF!</f>
        <v>#REF!</v>
      </c>
      <c r="MTA40" s="167" t="e">
        <f>#REF!*#REF! +#REF! *#REF! +#REF! *#REF! +#REF! *#REF! +#REF! *#REF!</f>
        <v>#REF!</v>
      </c>
      <c r="MTB40" s="167" t="e">
        <f>#REF!*#REF! +#REF! *#REF! +#REF! *#REF! +#REF! *#REF! +#REF! *#REF!</f>
        <v>#REF!</v>
      </c>
      <c r="MTC40" s="167" t="e">
        <f>#REF!*#REF! +#REF! *#REF! +#REF! *#REF! +#REF! *#REF! +#REF! *#REF!</f>
        <v>#REF!</v>
      </c>
      <c r="MTD40" s="167" t="e">
        <f>#REF!*#REF! +#REF! *#REF! +#REF! *#REF! +#REF! *#REF! +#REF! *#REF!</f>
        <v>#REF!</v>
      </c>
      <c r="MTE40" s="167" t="e">
        <f>#REF!*#REF! +#REF! *#REF! +#REF! *#REF! +#REF! *#REF! +#REF! *#REF!</f>
        <v>#REF!</v>
      </c>
      <c r="MTF40" s="167" t="e">
        <f>#REF!*#REF! +#REF! *#REF! +#REF! *#REF! +#REF! *#REF! +#REF! *#REF!</f>
        <v>#REF!</v>
      </c>
      <c r="MTG40" s="167" t="e">
        <f>#REF!*#REF! +#REF! *#REF! +#REF! *#REF! +#REF! *#REF! +#REF! *#REF!</f>
        <v>#REF!</v>
      </c>
      <c r="MTH40" s="167" t="e">
        <f>#REF!*#REF! +#REF! *#REF! +#REF! *#REF! +#REF! *#REF! +#REF! *#REF!</f>
        <v>#REF!</v>
      </c>
      <c r="MTI40" s="167" t="e">
        <f>#REF!*#REF! +#REF! *#REF! +#REF! *#REF! +#REF! *#REF! +#REF! *#REF!</f>
        <v>#REF!</v>
      </c>
      <c r="MTJ40" s="167" t="e">
        <f>#REF!*#REF! +#REF! *#REF! +#REF! *#REF! +#REF! *#REF! +#REF! *#REF!</f>
        <v>#REF!</v>
      </c>
      <c r="MTK40" s="167" t="e">
        <f>#REF!*#REF! +#REF! *#REF! +#REF! *#REF! +#REF! *#REF! +#REF! *#REF!</f>
        <v>#REF!</v>
      </c>
      <c r="MTL40" s="167" t="e">
        <f>#REF!*#REF! +#REF! *#REF! +#REF! *#REF! +#REF! *#REF! +#REF! *#REF!</f>
        <v>#REF!</v>
      </c>
      <c r="MTM40" s="167" t="e">
        <f>#REF!*#REF! +#REF! *#REF! +#REF! *#REF! +#REF! *#REF! +#REF! *#REF!</f>
        <v>#REF!</v>
      </c>
      <c r="MTN40" s="167" t="e">
        <f>#REF!*#REF! +#REF! *#REF! +#REF! *#REF! +#REF! *#REF! +#REF! *#REF!</f>
        <v>#REF!</v>
      </c>
      <c r="MTO40" s="167" t="e">
        <f>#REF!*#REF! +#REF! *#REF! +#REF! *#REF! +#REF! *#REF! +#REF! *#REF!</f>
        <v>#REF!</v>
      </c>
      <c r="MTP40" s="167" t="e">
        <f>#REF!*#REF! +#REF! *#REF! +#REF! *#REF! +#REF! *#REF! +#REF! *#REF!</f>
        <v>#REF!</v>
      </c>
      <c r="MTQ40" s="167" t="e">
        <f>#REF!*#REF! +#REF! *#REF! +#REF! *#REF! +#REF! *#REF! +#REF! *#REF!</f>
        <v>#REF!</v>
      </c>
      <c r="MTR40" s="167" t="e">
        <f>#REF!*#REF! +#REF! *#REF! +#REF! *#REF! +#REF! *#REF! +#REF! *#REF!</f>
        <v>#REF!</v>
      </c>
      <c r="MTS40" s="167" t="e">
        <f>#REF!*#REF! +#REF! *#REF! +#REF! *#REF! +#REF! *#REF! +#REF! *#REF!</f>
        <v>#REF!</v>
      </c>
      <c r="MTT40" s="167" t="e">
        <f>#REF!*#REF! +#REF! *#REF! +#REF! *#REF! +#REF! *#REF! +#REF! *#REF!</f>
        <v>#REF!</v>
      </c>
      <c r="MTU40" s="167" t="e">
        <f>#REF!*#REF! +#REF! *#REF! +#REF! *#REF! +#REF! *#REF! +#REF! *#REF!</f>
        <v>#REF!</v>
      </c>
      <c r="MTV40" s="167" t="e">
        <f>#REF!*#REF! +#REF! *#REF! +#REF! *#REF! +#REF! *#REF! +#REF! *#REF!</f>
        <v>#REF!</v>
      </c>
      <c r="MTW40" s="167" t="e">
        <f>#REF!*#REF! +#REF! *#REF! +#REF! *#REF! +#REF! *#REF! +#REF! *#REF!</f>
        <v>#REF!</v>
      </c>
      <c r="MTX40" s="167" t="e">
        <f>#REF!*#REF! +#REF! *#REF! +#REF! *#REF! +#REF! *#REF! +#REF! *#REF!</f>
        <v>#REF!</v>
      </c>
      <c r="MTY40" s="167" t="e">
        <f>#REF!*#REF! +#REF! *#REF! +#REF! *#REF! +#REF! *#REF! +#REF! *#REF!</f>
        <v>#REF!</v>
      </c>
      <c r="MTZ40" s="167" t="e">
        <f>#REF!*#REF! +#REF! *#REF! +#REF! *#REF! +#REF! *#REF! +#REF! *#REF!</f>
        <v>#REF!</v>
      </c>
      <c r="MUA40" s="167" t="e">
        <f>#REF!*#REF! +#REF! *#REF! +#REF! *#REF! +#REF! *#REF! +#REF! *#REF!</f>
        <v>#REF!</v>
      </c>
      <c r="MUB40" s="167" t="e">
        <f>#REF!*#REF! +#REF! *#REF! +#REF! *#REF! +#REF! *#REF! +#REF! *#REF!</f>
        <v>#REF!</v>
      </c>
      <c r="MUC40" s="167" t="e">
        <f>#REF!*#REF! +#REF! *#REF! +#REF! *#REF! +#REF! *#REF! +#REF! *#REF!</f>
        <v>#REF!</v>
      </c>
      <c r="MUD40" s="167" t="e">
        <f>#REF!*#REF! +#REF! *#REF! +#REF! *#REF! +#REF! *#REF! +#REF! *#REF!</f>
        <v>#REF!</v>
      </c>
      <c r="MUE40" s="167" t="e">
        <f>#REF!*#REF! +#REF! *#REF! +#REF! *#REF! +#REF! *#REF! +#REF! *#REF!</f>
        <v>#REF!</v>
      </c>
      <c r="MUF40" s="167" t="e">
        <f>#REF!*#REF! +#REF! *#REF! +#REF! *#REF! +#REF! *#REF! +#REF! *#REF!</f>
        <v>#REF!</v>
      </c>
      <c r="MUG40" s="167" t="e">
        <f>#REF!*#REF! +#REF! *#REF! +#REF! *#REF! +#REF! *#REF! +#REF! *#REF!</f>
        <v>#REF!</v>
      </c>
      <c r="MUH40" s="167" t="e">
        <f>#REF!*#REF! +#REF! *#REF! +#REF! *#REF! +#REF! *#REF! +#REF! *#REF!</f>
        <v>#REF!</v>
      </c>
      <c r="MUI40" s="167" t="e">
        <f>#REF!*#REF! +#REF! *#REF! +#REF! *#REF! +#REF! *#REF! +#REF! *#REF!</f>
        <v>#REF!</v>
      </c>
      <c r="MUJ40" s="167" t="e">
        <f>#REF!*#REF! +#REF! *#REF! +#REF! *#REF! +#REF! *#REF! +#REF! *#REF!</f>
        <v>#REF!</v>
      </c>
      <c r="MUK40" s="167" t="e">
        <f>#REF!*#REF! +#REF! *#REF! +#REF! *#REF! +#REF! *#REF! +#REF! *#REF!</f>
        <v>#REF!</v>
      </c>
      <c r="MUL40" s="167" t="e">
        <f>#REF!*#REF! +#REF! *#REF! +#REF! *#REF! +#REF! *#REF! +#REF! *#REF!</f>
        <v>#REF!</v>
      </c>
      <c r="MUM40" s="167" t="e">
        <f>#REF!*#REF! +#REF! *#REF! +#REF! *#REF! +#REF! *#REF! +#REF! *#REF!</f>
        <v>#REF!</v>
      </c>
      <c r="MUN40" s="167" t="e">
        <f>#REF!*#REF! +#REF! *#REF! +#REF! *#REF! +#REF! *#REF! +#REF! *#REF!</f>
        <v>#REF!</v>
      </c>
      <c r="MUO40" s="167" t="e">
        <f>#REF!*#REF! +#REF! *#REF! +#REF! *#REF! +#REF! *#REF! +#REF! *#REF!</f>
        <v>#REF!</v>
      </c>
      <c r="MUP40" s="167" t="e">
        <f>#REF!*#REF! +#REF! *#REF! +#REF! *#REF! +#REF! *#REF! +#REF! *#REF!</f>
        <v>#REF!</v>
      </c>
      <c r="MUQ40" s="167" t="e">
        <f>#REF!*#REF! +#REF! *#REF! +#REF! *#REF! +#REF! *#REF! +#REF! *#REF!</f>
        <v>#REF!</v>
      </c>
      <c r="MUR40" s="167" t="e">
        <f>#REF!*#REF! +#REF! *#REF! +#REF! *#REF! +#REF! *#REF! +#REF! *#REF!</f>
        <v>#REF!</v>
      </c>
      <c r="MUS40" s="167" t="e">
        <f>#REF!*#REF! +#REF! *#REF! +#REF! *#REF! +#REF! *#REF! +#REF! *#REF!</f>
        <v>#REF!</v>
      </c>
      <c r="MUT40" s="167" t="e">
        <f>#REF!*#REF! +#REF! *#REF! +#REF! *#REF! +#REF! *#REF! +#REF! *#REF!</f>
        <v>#REF!</v>
      </c>
      <c r="MUU40" s="167" t="e">
        <f>#REF!*#REF! +#REF! *#REF! +#REF! *#REF! +#REF! *#REF! +#REF! *#REF!</f>
        <v>#REF!</v>
      </c>
      <c r="MUV40" s="167" t="e">
        <f>#REF!*#REF! +#REF! *#REF! +#REF! *#REF! +#REF! *#REF! +#REF! *#REF!</f>
        <v>#REF!</v>
      </c>
      <c r="MUW40" s="167" t="e">
        <f>#REF!*#REF! +#REF! *#REF! +#REF! *#REF! +#REF! *#REF! +#REF! *#REF!</f>
        <v>#REF!</v>
      </c>
      <c r="MUX40" s="167" t="e">
        <f>#REF!*#REF! +#REF! *#REF! +#REF! *#REF! +#REF! *#REF! +#REF! *#REF!</f>
        <v>#REF!</v>
      </c>
      <c r="MUY40" s="167" t="e">
        <f>#REF!*#REF! +#REF! *#REF! +#REF! *#REF! +#REF! *#REF! +#REF! *#REF!</f>
        <v>#REF!</v>
      </c>
      <c r="MUZ40" s="167" t="e">
        <f>#REF!*#REF! +#REF! *#REF! +#REF! *#REF! +#REF! *#REF! +#REF! *#REF!</f>
        <v>#REF!</v>
      </c>
      <c r="MVA40" s="167" t="e">
        <f>#REF!*#REF! +#REF! *#REF! +#REF! *#REF! +#REF! *#REF! +#REF! *#REF!</f>
        <v>#REF!</v>
      </c>
      <c r="MVB40" s="167" t="e">
        <f>#REF!*#REF! +#REF! *#REF! +#REF! *#REF! +#REF! *#REF! +#REF! *#REF!</f>
        <v>#REF!</v>
      </c>
      <c r="MVC40" s="167" t="e">
        <f>#REF!*#REF! +#REF! *#REF! +#REF! *#REF! +#REF! *#REF! +#REF! *#REF!</f>
        <v>#REF!</v>
      </c>
      <c r="MVD40" s="167" t="e">
        <f>#REF!*#REF! +#REF! *#REF! +#REF! *#REF! +#REF! *#REF! +#REF! *#REF!</f>
        <v>#REF!</v>
      </c>
      <c r="MVE40" s="167" t="e">
        <f>#REF!*#REF! +#REF! *#REF! +#REF! *#REF! +#REF! *#REF! +#REF! *#REF!</f>
        <v>#REF!</v>
      </c>
      <c r="MVF40" s="167" t="e">
        <f>#REF!*#REF! +#REF! *#REF! +#REF! *#REF! +#REF! *#REF! +#REF! *#REF!</f>
        <v>#REF!</v>
      </c>
      <c r="MVG40" s="167" t="e">
        <f>#REF!*#REF! +#REF! *#REF! +#REF! *#REF! +#REF! *#REF! +#REF! *#REF!</f>
        <v>#REF!</v>
      </c>
      <c r="MVH40" s="167" t="e">
        <f>#REF!*#REF! +#REF! *#REF! +#REF! *#REF! +#REF! *#REF! +#REF! *#REF!</f>
        <v>#REF!</v>
      </c>
      <c r="MVI40" s="167" t="e">
        <f>#REF!*#REF! +#REF! *#REF! +#REF! *#REF! +#REF! *#REF! +#REF! *#REF!</f>
        <v>#REF!</v>
      </c>
      <c r="MVJ40" s="167" t="e">
        <f>#REF!*#REF! +#REF! *#REF! +#REF! *#REF! +#REF! *#REF! +#REF! *#REF!</f>
        <v>#REF!</v>
      </c>
      <c r="MVK40" s="167" t="e">
        <f>#REF!*#REF! +#REF! *#REF! +#REF! *#REF! +#REF! *#REF! +#REF! *#REF!</f>
        <v>#REF!</v>
      </c>
      <c r="MVL40" s="167" t="e">
        <f>#REF!*#REF! +#REF! *#REF! +#REF! *#REF! +#REF! *#REF! +#REF! *#REF!</f>
        <v>#REF!</v>
      </c>
      <c r="MVM40" s="167" t="e">
        <f>#REF!*#REF! +#REF! *#REF! +#REF! *#REF! +#REF! *#REF! +#REF! *#REF!</f>
        <v>#REF!</v>
      </c>
      <c r="MVN40" s="167" t="e">
        <f>#REF!*#REF! +#REF! *#REF! +#REF! *#REF! +#REF! *#REF! +#REF! *#REF!</f>
        <v>#REF!</v>
      </c>
      <c r="MVO40" s="167" t="e">
        <f>#REF!*#REF! +#REF! *#REF! +#REF! *#REF! +#REF! *#REF! +#REF! *#REF!</f>
        <v>#REF!</v>
      </c>
      <c r="MVP40" s="167" t="e">
        <f>#REF!*#REF! +#REF! *#REF! +#REF! *#REF! +#REF! *#REF! +#REF! *#REF!</f>
        <v>#REF!</v>
      </c>
      <c r="MVQ40" s="167" t="e">
        <f>#REF!*#REF! +#REF! *#REF! +#REF! *#REF! +#REF! *#REF! +#REF! *#REF!</f>
        <v>#REF!</v>
      </c>
      <c r="MVR40" s="167" t="e">
        <f>#REF!*#REF! +#REF! *#REF! +#REF! *#REF! +#REF! *#REF! +#REF! *#REF!</f>
        <v>#REF!</v>
      </c>
      <c r="MVS40" s="167" t="e">
        <f>#REF!*#REF! +#REF! *#REF! +#REF! *#REF! +#REF! *#REF! +#REF! *#REF!</f>
        <v>#REF!</v>
      </c>
      <c r="MVT40" s="167" t="e">
        <f>#REF!*#REF! +#REF! *#REF! +#REF! *#REF! +#REF! *#REF! +#REF! *#REF!</f>
        <v>#REF!</v>
      </c>
      <c r="MVU40" s="167" t="e">
        <f>#REF!*#REF! +#REF! *#REF! +#REF! *#REF! +#REF! *#REF! +#REF! *#REF!</f>
        <v>#REF!</v>
      </c>
      <c r="MVV40" s="167" t="e">
        <f>#REF!*#REF! +#REF! *#REF! +#REF! *#REF! +#REF! *#REF! +#REF! *#REF!</f>
        <v>#REF!</v>
      </c>
      <c r="MVW40" s="167" t="e">
        <f>#REF!*#REF! +#REF! *#REF! +#REF! *#REF! +#REF! *#REF! +#REF! *#REF!</f>
        <v>#REF!</v>
      </c>
      <c r="MVX40" s="167" t="e">
        <f>#REF!*#REF! +#REF! *#REF! +#REF! *#REF! +#REF! *#REF! +#REF! *#REF!</f>
        <v>#REF!</v>
      </c>
      <c r="MVY40" s="167" t="e">
        <f>#REF!*#REF! +#REF! *#REF! +#REF! *#REF! +#REF! *#REF! +#REF! *#REF!</f>
        <v>#REF!</v>
      </c>
      <c r="MVZ40" s="167" t="e">
        <f>#REF!*#REF! +#REF! *#REF! +#REF! *#REF! +#REF! *#REF! +#REF! *#REF!</f>
        <v>#REF!</v>
      </c>
      <c r="MWA40" s="167" t="e">
        <f>#REF!*#REF! +#REF! *#REF! +#REF! *#REF! +#REF! *#REF! +#REF! *#REF!</f>
        <v>#REF!</v>
      </c>
      <c r="MWB40" s="167" t="e">
        <f>#REF!*#REF! +#REF! *#REF! +#REF! *#REF! +#REF! *#REF! +#REF! *#REF!</f>
        <v>#REF!</v>
      </c>
      <c r="MWC40" s="167" t="e">
        <f>#REF!*#REF! +#REF! *#REF! +#REF! *#REF! +#REF! *#REF! +#REF! *#REF!</f>
        <v>#REF!</v>
      </c>
      <c r="MWD40" s="167" t="e">
        <f>#REF!*#REF! +#REF! *#REF! +#REF! *#REF! +#REF! *#REF! +#REF! *#REF!</f>
        <v>#REF!</v>
      </c>
      <c r="MWE40" s="167" t="e">
        <f>#REF!*#REF! +#REF! *#REF! +#REF! *#REF! +#REF! *#REF! +#REF! *#REF!</f>
        <v>#REF!</v>
      </c>
      <c r="MWF40" s="167" t="e">
        <f>#REF!*#REF! +#REF! *#REF! +#REF! *#REF! +#REF! *#REF! +#REF! *#REF!</f>
        <v>#REF!</v>
      </c>
      <c r="MWG40" s="167" t="e">
        <f>#REF!*#REF! +#REF! *#REF! +#REF! *#REF! +#REF! *#REF! +#REF! *#REF!</f>
        <v>#REF!</v>
      </c>
      <c r="MWH40" s="167" t="e">
        <f>#REF!*#REF! +#REF! *#REF! +#REF! *#REF! +#REF! *#REF! +#REF! *#REF!</f>
        <v>#REF!</v>
      </c>
      <c r="MWI40" s="167" t="e">
        <f>#REF!*#REF! +#REF! *#REF! +#REF! *#REF! +#REF! *#REF! +#REF! *#REF!</f>
        <v>#REF!</v>
      </c>
      <c r="MWJ40" s="167" t="e">
        <f>#REF!*#REF! +#REF! *#REF! +#REF! *#REF! +#REF! *#REF! +#REF! *#REF!</f>
        <v>#REF!</v>
      </c>
      <c r="MWK40" s="167" t="e">
        <f>#REF!*#REF! +#REF! *#REF! +#REF! *#REF! +#REF! *#REF! +#REF! *#REF!</f>
        <v>#REF!</v>
      </c>
      <c r="MWL40" s="167" t="e">
        <f>#REF!*#REF! +#REF! *#REF! +#REF! *#REF! +#REF! *#REF! +#REF! *#REF!</f>
        <v>#REF!</v>
      </c>
      <c r="MWM40" s="167" t="e">
        <f>#REF!*#REF! +#REF! *#REF! +#REF! *#REF! +#REF! *#REF! +#REF! *#REF!</f>
        <v>#REF!</v>
      </c>
      <c r="MWN40" s="167" t="e">
        <f>#REF!*#REF! +#REF! *#REF! +#REF! *#REF! +#REF! *#REF! +#REF! *#REF!</f>
        <v>#REF!</v>
      </c>
      <c r="MWO40" s="167" t="e">
        <f>#REF!*#REF! +#REF! *#REF! +#REF! *#REF! +#REF! *#REF! +#REF! *#REF!</f>
        <v>#REF!</v>
      </c>
      <c r="MWP40" s="167" t="e">
        <f>#REF!*#REF! +#REF! *#REF! +#REF! *#REF! +#REF! *#REF! +#REF! *#REF!</f>
        <v>#REF!</v>
      </c>
      <c r="MWQ40" s="167" t="e">
        <f>#REF!*#REF! +#REF! *#REF! +#REF! *#REF! +#REF! *#REF! +#REF! *#REF!</f>
        <v>#REF!</v>
      </c>
      <c r="MWR40" s="167" t="e">
        <f>#REF!*#REF! +#REF! *#REF! +#REF! *#REF! +#REF! *#REF! +#REF! *#REF!</f>
        <v>#REF!</v>
      </c>
      <c r="MWS40" s="167" t="e">
        <f>#REF!*#REF! +#REF! *#REF! +#REF! *#REF! +#REF! *#REF! +#REF! *#REF!</f>
        <v>#REF!</v>
      </c>
      <c r="MWT40" s="167" t="e">
        <f>#REF!*#REF! +#REF! *#REF! +#REF! *#REF! +#REF! *#REF! +#REF! *#REF!</f>
        <v>#REF!</v>
      </c>
      <c r="MWU40" s="167" t="e">
        <f>#REF!*#REF! +#REF! *#REF! +#REF! *#REF! +#REF! *#REF! +#REF! *#REF!</f>
        <v>#REF!</v>
      </c>
      <c r="MWV40" s="167" t="e">
        <f>#REF!*#REF! +#REF! *#REF! +#REF! *#REF! +#REF! *#REF! +#REF! *#REF!</f>
        <v>#REF!</v>
      </c>
      <c r="MWW40" s="167" t="e">
        <f>#REF!*#REF! +#REF! *#REF! +#REF! *#REF! +#REF! *#REF! +#REF! *#REF!</f>
        <v>#REF!</v>
      </c>
      <c r="MWX40" s="167" t="e">
        <f>#REF!*#REF! +#REF! *#REF! +#REF! *#REF! +#REF! *#REF! +#REF! *#REF!</f>
        <v>#REF!</v>
      </c>
      <c r="MWY40" s="167" t="e">
        <f>#REF!*#REF! +#REF! *#REF! +#REF! *#REF! +#REF! *#REF! +#REF! *#REF!</f>
        <v>#REF!</v>
      </c>
      <c r="MWZ40" s="167" t="e">
        <f>#REF!*#REF! +#REF! *#REF! +#REF! *#REF! +#REF! *#REF! +#REF! *#REF!</f>
        <v>#REF!</v>
      </c>
      <c r="MXA40" s="167" t="e">
        <f>#REF!*#REF! +#REF! *#REF! +#REF! *#REF! +#REF! *#REF! +#REF! *#REF!</f>
        <v>#REF!</v>
      </c>
      <c r="MXB40" s="167" t="e">
        <f>#REF!*#REF! +#REF! *#REF! +#REF! *#REF! +#REF! *#REF! +#REF! *#REF!</f>
        <v>#REF!</v>
      </c>
      <c r="MXC40" s="167" t="e">
        <f>#REF!*#REF! +#REF! *#REF! +#REF! *#REF! +#REF! *#REF! +#REF! *#REF!</f>
        <v>#REF!</v>
      </c>
      <c r="MXD40" s="167" t="e">
        <f>#REF!*#REF! +#REF! *#REF! +#REF! *#REF! +#REF! *#REF! +#REF! *#REF!</f>
        <v>#REF!</v>
      </c>
      <c r="MXE40" s="167" t="e">
        <f>#REF!*#REF! +#REF! *#REF! +#REF! *#REF! +#REF! *#REF! +#REF! *#REF!</f>
        <v>#REF!</v>
      </c>
      <c r="MXF40" s="167" t="e">
        <f>#REF!*#REF! +#REF! *#REF! +#REF! *#REF! +#REF! *#REF! +#REF! *#REF!</f>
        <v>#REF!</v>
      </c>
      <c r="MXG40" s="167" t="e">
        <f>#REF!*#REF! +#REF! *#REF! +#REF! *#REF! +#REF! *#REF! +#REF! *#REF!</f>
        <v>#REF!</v>
      </c>
      <c r="MXH40" s="167" t="e">
        <f>#REF!*#REF! +#REF! *#REF! +#REF! *#REF! +#REF! *#REF! +#REF! *#REF!</f>
        <v>#REF!</v>
      </c>
      <c r="MXI40" s="167" t="e">
        <f>#REF!*#REF! +#REF! *#REF! +#REF! *#REF! +#REF! *#REF! +#REF! *#REF!</f>
        <v>#REF!</v>
      </c>
      <c r="MXJ40" s="167" t="e">
        <f>#REF!*#REF! +#REF! *#REF! +#REF! *#REF! +#REF! *#REF! +#REF! *#REF!</f>
        <v>#REF!</v>
      </c>
      <c r="MXK40" s="167" t="e">
        <f>#REF!*#REF! +#REF! *#REF! +#REF! *#REF! +#REF! *#REF! +#REF! *#REF!</f>
        <v>#REF!</v>
      </c>
      <c r="MXL40" s="167" t="e">
        <f>#REF!*#REF! +#REF! *#REF! +#REF! *#REF! +#REF! *#REF! +#REF! *#REF!</f>
        <v>#REF!</v>
      </c>
      <c r="MXM40" s="167" t="e">
        <f>#REF!*#REF! +#REF! *#REF! +#REF! *#REF! +#REF! *#REF! +#REF! *#REF!</f>
        <v>#REF!</v>
      </c>
      <c r="MXN40" s="167" t="e">
        <f>#REF!*#REF! +#REF! *#REF! +#REF! *#REF! +#REF! *#REF! +#REF! *#REF!</f>
        <v>#REF!</v>
      </c>
      <c r="MXO40" s="167" t="e">
        <f>#REF!*#REF! +#REF! *#REF! +#REF! *#REF! +#REF! *#REF! +#REF! *#REF!</f>
        <v>#REF!</v>
      </c>
      <c r="MXP40" s="167" t="e">
        <f>#REF!*#REF! +#REF! *#REF! +#REF! *#REF! +#REF! *#REF! +#REF! *#REF!</f>
        <v>#REF!</v>
      </c>
      <c r="MXQ40" s="167" t="e">
        <f>#REF!*#REF! +#REF! *#REF! +#REF! *#REF! +#REF! *#REF! +#REF! *#REF!</f>
        <v>#REF!</v>
      </c>
      <c r="MXR40" s="167" t="e">
        <f>#REF!*#REF! +#REF! *#REF! +#REF! *#REF! +#REF! *#REF! +#REF! *#REF!</f>
        <v>#REF!</v>
      </c>
      <c r="MXS40" s="167" t="e">
        <f>#REF!*#REF! +#REF! *#REF! +#REF! *#REF! +#REF! *#REF! +#REF! *#REF!</f>
        <v>#REF!</v>
      </c>
      <c r="MXT40" s="167" t="e">
        <f>#REF!*#REF! +#REF! *#REF! +#REF! *#REF! +#REF! *#REF! +#REF! *#REF!</f>
        <v>#REF!</v>
      </c>
      <c r="MXU40" s="167" t="e">
        <f>#REF!*#REF! +#REF! *#REF! +#REF! *#REF! +#REF! *#REF! +#REF! *#REF!</f>
        <v>#REF!</v>
      </c>
      <c r="MXV40" s="167" t="e">
        <f>#REF!*#REF! +#REF! *#REF! +#REF! *#REF! +#REF! *#REF! +#REF! *#REF!</f>
        <v>#REF!</v>
      </c>
      <c r="MXW40" s="167" t="e">
        <f>#REF!*#REF! +#REF! *#REF! +#REF! *#REF! +#REF! *#REF! +#REF! *#REF!</f>
        <v>#REF!</v>
      </c>
      <c r="MXX40" s="167" t="e">
        <f>#REF!*#REF! +#REF! *#REF! +#REF! *#REF! +#REF! *#REF! +#REF! *#REF!</f>
        <v>#REF!</v>
      </c>
      <c r="MXY40" s="167" t="e">
        <f>#REF!*#REF! +#REF! *#REF! +#REF! *#REF! +#REF! *#REF! +#REF! *#REF!</f>
        <v>#REF!</v>
      </c>
      <c r="MXZ40" s="167" t="e">
        <f>#REF!*#REF! +#REF! *#REF! +#REF! *#REF! +#REF! *#REF! +#REF! *#REF!</f>
        <v>#REF!</v>
      </c>
      <c r="MYA40" s="167" t="e">
        <f>#REF!*#REF! +#REF! *#REF! +#REF! *#REF! +#REF! *#REF! +#REF! *#REF!</f>
        <v>#REF!</v>
      </c>
      <c r="MYB40" s="167" t="e">
        <f>#REF!*#REF! +#REF! *#REF! +#REF! *#REF! +#REF! *#REF! +#REF! *#REF!</f>
        <v>#REF!</v>
      </c>
      <c r="MYC40" s="167" t="e">
        <f>#REF!*#REF! +#REF! *#REF! +#REF! *#REF! +#REF! *#REF! +#REF! *#REF!</f>
        <v>#REF!</v>
      </c>
      <c r="MYD40" s="167" t="e">
        <f>#REF!*#REF! +#REF! *#REF! +#REF! *#REF! +#REF! *#REF! +#REF! *#REF!</f>
        <v>#REF!</v>
      </c>
      <c r="MYE40" s="167" t="e">
        <f>#REF!*#REF! +#REF! *#REF! +#REF! *#REF! +#REF! *#REF! +#REF! *#REF!</f>
        <v>#REF!</v>
      </c>
      <c r="MYF40" s="167" t="e">
        <f>#REF!*#REF! +#REF! *#REF! +#REF! *#REF! +#REF! *#REF! +#REF! *#REF!</f>
        <v>#REF!</v>
      </c>
      <c r="MYG40" s="167" t="e">
        <f>#REF!*#REF! +#REF! *#REF! +#REF! *#REF! +#REF! *#REF! +#REF! *#REF!</f>
        <v>#REF!</v>
      </c>
      <c r="MYH40" s="167" t="e">
        <f>#REF!*#REF! +#REF! *#REF! +#REF! *#REF! +#REF! *#REF! +#REF! *#REF!</f>
        <v>#REF!</v>
      </c>
      <c r="MYI40" s="167" t="e">
        <f>#REF!*#REF! +#REF! *#REF! +#REF! *#REF! +#REF! *#REF! +#REF! *#REF!</f>
        <v>#REF!</v>
      </c>
      <c r="MYJ40" s="167" t="e">
        <f>#REF!*#REF! +#REF! *#REF! +#REF! *#REF! +#REF! *#REF! +#REF! *#REF!</f>
        <v>#REF!</v>
      </c>
      <c r="MYK40" s="167" t="e">
        <f>#REF!*#REF! +#REF! *#REF! +#REF! *#REF! +#REF! *#REF! +#REF! *#REF!</f>
        <v>#REF!</v>
      </c>
      <c r="MYL40" s="167" t="e">
        <f>#REF!*#REF! +#REF! *#REF! +#REF! *#REF! +#REF! *#REF! +#REF! *#REF!</f>
        <v>#REF!</v>
      </c>
      <c r="MYM40" s="167" t="e">
        <f>#REF!*#REF! +#REF! *#REF! +#REF! *#REF! +#REF! *#REF! +#REF! *#REF!</f>
        <v>#REF!</v>
      </c>
      <c r="MYN40" s="167" t="e">
        <f>#REF!*#REF! +#REF! *#REF! +#REF! *#REF! +#REF! *#REF! +#REF! *#REF!</f>
        <v>#REF!</v>
      </c>
      <c r="MYO40" s="167" t="e">
        <f>#REF!*#REF! +#REF! *#REF! +#REF! *#REF! +#REF! *#REF! +#REF! *#REF!</f>
        <v>#REF!</v>
      </c>
      <c r="MYP40" s="167" t="e">
        <f>#REF!*#REF! +#REF! *#REF! +#REF! *#REF! +#REF! *#REF! +#REF! *#REF!</f>
        <v>#REF!</v>
      </c>
      <c r="MYQ40" s="167" t="e">
        <f>#REF!*#REF! +#REF! *#REF! +#REF! *#REF! +#REF! *#REF! +#REF! *#REF!</f>
        <v>#REF!</v>
      </c>
      <c r="MYR40" s="167" t="e">
        <f>#REF!*#REF! +#REF! *#REF! +#REF! *#REF! +#REF! *#REF! +#REF! *#REF!</f>
        <v>#REF!</v>
      </c>
      <c r="MYS40" s="167" t="e">
        <f>#REF!*#REF! +#REF! *#REF! +#REF! *#REF! +#REF! *#REF! +#REF! *#REF!</f>
        <v>#REF!</v>
      </c>
      <c r="MYT40" s="167" t="e">
        <f>#REF!*#REF! +#REF! *#REF! +#REF! *#REF! +#REF! *#REF! +#REF! *#REF!</f>
        <v>#REF!</v>
      </c>
      <c r="MYU40" s="167" t="e">
        <f>#REF!*#REF! +#REF! *#REF! +#REF! *#REF! +#REF! *#REF! +#REF! *#REF!</f>
        <v>#REF!</v>
      </c>
      <c r="MYV40" s="167" t="e">
        <f>#REF!*#REF! +#REF! *#REF! +#REF! *#REF! +#REF! *#REF! +#REF! *#REF!</f>
        <v>#REF!</v>
      </c>
      <c r="MYW40" s="167" t="e">
        <f>#REF!*#REF! +#REF! *#REF! +#REF! *#REF! +#REF! *#REF! +#REF! *#REF!</f>
        <v>#REF!</v>
      </c>
      <c r="MYX40" s="167" t="e">
        <f>#REF!*#REF! +#REF! *#REF! +#REF! *#REF! +#REF! *#REF! +#REF! *#REF!</f>
        <v>#REF!</v>
      </c>
      <c r="MYY40" s="167" t="e">
        <f>#REF!*#REF! +#REF! *#REF! +#REF! *#REF! +#REF! *#REF! +#REF! *#REF!</f>
        <v>#REF!</v>
      </c>
      <c r="MYZ40" s="167" t="e">
        <f>#REF!*#REF! +#REF! *#REF! +#REF! *#REF! +#REF! *#REF! +#REF! *#REF!</f>
        <v>#REF!</v>
      </c>
      <c r="MZA40" s="167" t="e">
        <f>#REF!*#REF! +#REF! *#REF! +#REF! *#REF! +#REF! *#REF! +#REF! *#REF!</f>
        <v>#REF!</v>
      </c>
      <c r="MZB40" s="167" t="e">
        <f>#REF!*#REF! +#REF! *#REF! +#REF! *#REF! +#REF! *#REF! +#REF! *#REF!</f>
        <v>#REF!</v>
      </c>
      <c r="MZC40" s="167" t="e">
        <f>#REF!*#REF! +#REF! *#REF! +#REF! *#REF! +#REF! *#REF! +#REF! *#REF!</f>
        <v>#REF!</v>
      </c>
      <c r="MZD40" s="167" t="e">
        <f>#REF!*#REF! +#REF! *#REF! +#REF! *#REF! +#REF! *#REF! +#REF! *#REF!</f>
        <v>#REF!</v>
      </c>
      <c r="MZE40" s="167" t="e">
        <f>#REF!*#REF! +#REF! *#REF! +#REF! *#REF! +#REF! *#REF! +#REF! *#REF!</f>
        <v>#REF!</v>
      </c>
      <c r="MZF40" s="167" t="e">
        <f>#REF!*#REF! +#REF! *#REF! +#REF! *#REF! +#REF! *#REF! +#REF! *#REF!</f>
        <v>#REF!</v>
      </c>
      <c r="MZG40" s="167" t="e">
        <f>#REF!*#REF! +#REF! *#REF! +#REF! *#REF! +#REF! *#REF! +#REF! *#REF!</f>
        <v>#REF!</v>
      </c>
      <c r="MZH40" s="167" t="e">
        <f>#REF!*#REF! +#REF! *#REF! +#REF! *#REF! +#REF! *#REF! +#REF! *#REF!</f>
        <v>#REF!</v>
      </c>
      <c r="MZI40" s="167" t="e">
        <f>#REF!*#REF! +#REF! *#REF! +#REF! *#REF! +#REF! *#REF! +#REF! *#REF!</f>
        <v>#REF!</v>
      </c>
      <c r="MZJ40" s="167" t="e">
        <f>#REF!*#REF! +#REF! *#REF! +#REF! *#REF! +#REF! *#REF! +#REF! *#REF!</f>
        <v>#REF!</v>
      </c>
      <c r="MZK40" s="167" t="e">
        <f>#REF!*#REF! +#REF! *#REF! +#REF! *#REF! +#REF! *#REF! +#REF! *#REF!</f>
        <v>#REF!</v>
      </c>
      <c r="MZL40" s="167" t="e">
        <f>#REF!*#REF! +#REF! *#REF! +#REF! *#REF! +#REF! *#REF! +#REF! *#REF!</f>
        <v>#REF!</v>
      </c>
      <c r="MZM40" s="167" t="e">
        <f>#REF!*#REF! +#REF! *#REF! +#REF! *#REF! +#REF! *#REF! +#REF! *#REF!</f>
        <v>#REF!</v>
      </c>
      <c r="MZN40" s="167" t="e">
        <f>#REF!*#REF! +#REF! *#REF! +#REF! *#REF! +#REF! *#REF! +#REF! *#REF!</f>
        <v>#REF!</v>
      </c>
      <c r="MZO40" s="167" t="e">
        <f>#REF!*#REF! +#REF! *#REF! +#REF! *#REF! +#REF! *#REF! +#REF! *#REF!</f>
        <v>#REF!</v>
      </c>
      <c r="MZP40" s="167" t="e">
        <f>#REF!*#REF! +#REF! *#REF! +#REF! *#REF! +#REF! *#REF! +#REF! *#REF!</f>
        <v>#REF!</v>
      </c>
      <c r="MZQ40" s="167" t="e">
        <f>#REF!*#REF! +#REF! *#REF! +#REF! *#REF! +#REF! *#REF! +#REF! *#REF!</f>
        <v>#REF!</v>
      </c>
      <c r="MZR40" s="167" t="e">
        <f>#REF!*#REF! +#REF! *#REF! +#REF! *#REF! +#REF! *#REF! +#REF! *#REF!</f>
        <v>#REF!</v>
      </c>
      <c r="MZS40" s="167" t="e">
        <f>#REF!*#REF! +#REF! *#REF! +#REF! *#REF! +#REF! *#REF! +#REF! *#REF!</f>
        <v>#REF!</v>
      </c>
      <c r="MZT40" s="167" t="e">
        <f>#REF!*#REF! +#REF! *#REF! +#REF! *#REF! +#REF! *#REF! +#REF! *#REF!</f>
        <v>#REF!</v>
      </c>
      <c r="MZU40" s="167" t="e">
        <f>#REF!*#REF! +#REF! *#REF! +#REF! *#REF! +#REF! *#REF! +#REF! *#REF!</f>
        <v>#REF!</v>
      </c>
      <c r="MZV40" s="167" t="e">
        <f>#REF!*#REF! +#REF! *#REF! +#REF! *#REF! +#REF! *#REF! +#REF! *#REF!</f>
        <v>#REF!</v>
      </c>
      <c r="MZW40" s="167" t="e">
        <f>#REF!*#REF! +#REF! *#REF! +#REF! *#REF! +#REF! *#REF! +#REF! *#REF!</f>
        <v>#REF!</v>
      </c>
      <c r="MZX40" s="167" t="e">
        <f>#REF!*#REF! +#REF! *#REF! +#REF! *#REF! +#REF! *#REF! +#REF! *#REF!</f>
        <v>#REF!</v>
      </c>
      <c r="MZY40" s="167" t="e">
        <f>#REF!*#REF! +#REF! *#REF! +#REF! *#REF! +#REF! *#REF! +#REF! *#REF!</f>
        <v>#REF!</v>
      </c>
      <c r="MZZ40" s="167" t="e">
        <f>#REF!*#REF! +#REF! *#REF! +#REF! *#REF! +#REF! *#REF! +#REF! *#REF!</f>
        <v>#REF!</v>
      </c>
      <c r="NAA40" s="167" t="e">
        <f>#REF!*#REF! +#REF! *#REF! +#REF! *#REF! +#REF! *#REF! +#REF! *#REF!</f>
        <v>#REF!</v>
      </c>
      <c r="NAB40" s="167" t="e">
        <f>#REF!*#REF! +#REF! *#REF! +#REF! *#REF! +#REF! *#REF! +#REF! *#REF!</f>
        <v>#REF!</v>
      </c>
      <c r="NAC40" s="167" t="e">
        <f>#REF!*#REF! +#REF! *#REF! +#REF! *#REF! +#REF! *#REF! +#REF! *#REF!</f>
        <v>#REF!</v>
      </c>
      <c r="NAD40" s="167" t="e">
        <f>#REF!*#REF! +#REF! *#REF! +#REF! *#REF! +#REF! *#REF! +#REF! *#REF!</f>
        <v>#REF!</v>
      </c>
      <c r="NAE40" s="167" t="e">
        <f>#REF!*#REF! +#REF! *#REF! +#REF! *#REF! +#REF! *#REF! +#REF! *#REF!</f>
        <v>#REF!</v>
      </c>
      <c r="NAF40" s="167" t="e">
        <f>#REF!*#REF! +#REF! *#REF! +#REF! *#REF! +#REF! *#REF! +#REF! *#REF!</f>
        <v>#REF!</v>
      </c>
      <c r="NAG40" s="167" t="e">
        <f>#REF!*#REF! +#REF! *#REF! +#REF! *#REF! +#REF! *#REF! +#REF! *#REF!</f>
        <v>#REF!</v>
      </c>
      <c r="NAH40" s="167" t="e">
        <f>#REF!*#REF! +#REF! *#REF! +#REF! *#REF! +#REF! *#REF! +#REF! *#REF!</f>
        <v>#REF!</v>
      </c>
      <c r="NAI40" s="167" t="e">
        <f>#REF!*#REF! +#REF! *#REF! +#REF! *#REF! +#REF! *#REF! +#REF! *#REF!</f>
        <v>#REF!</v>
      </c>
      <c r="NAJ40" s="167" t="e">
        <f>#REF!*#REF! +#REF! *#REF! +#REF! *#REF! +#REF! *#REF! +#REF! *#REF!</f>
        <v>#REF!</v>
      </c>
      <c r="NAK40" s="167" t="e">
        <f>#REF!*#REF! +#REF! *#REF! +#REF! *#REF! +#REF! *#REF! +#REF! *#REF!</f>
        <v>#REF!</v>
      </c>
      <c r="NAL40" s="167" t="e">
        <f>#REF!*#REF! +#REF! *#REF! +#REF! *#REF! +#REF! *#REF! +#REF! *#REF!</f>
        <v>#REF!</v>
      </c>
      <c r="NAM40" s="167" t="e">
        <f>#REF!*#REF! +#REF! *#REF! +#REF! *#REF! +#REF! *#REF! +#REF! *#REF!</f>
        <v>#REF!</v>
      </c>
      <c r="NAN40" s="167" t="e">
        <f>#REF!*#REF! +#REF! *#REF! +#REF! *#REF! +#REF! *#REF! +#REF! *#REF!</f>
        <v>#REF!</v>
      </c>
      <c r="NAO40" s="167" t="e">
        <f>#REF!*#REF! +#REF! *#REF! +#REF! *#REF! +#REF! *#REF! +#REF! *#REF!</f>
        <v>#REF!</v>
      </c>
      <c r="NAP40" s="167" t="e">
        <f>#REF!*#REF! +#REF! *#REF! +#REF! *#REF! +#REF! *#REF! +#REF! *#REF!</f>
        <v>#REF!</v>
      </c>
      <c r="NAQ40" s="167" t="e">
        <f>#REF!*#REF! +#REF! *#REF! +#REF! *#REF! +#REF! *#REF! +#REF! *#REF!</f>
        <v>#REF!</v>
      </c>
      <c r="NAR40" s="167" t="e">
        <f>#REF!*#REF! +#REF! *#REF! +#REF! *#REF! +#REF! *#REF! +#REF! *#REF!</f>
        <v>#REF!</v>
      </c>
      <c r="NAS40" s="167" t="e">
        <f>#REF!*#REF! +#REF! *#REF! +#REF! *#REF! +#REF! *#REF! +#REF! *#REF!</f>
        <v>#REF!</v>
      </c>
      <c r="NAT40" s="167" t="e">
        <f>#REF!*#REF! +#REF! *#REF! +#REF! *#REF! +#REF! *#REF! +#REF! *#REF!</f>
        <v>#REF!</v>
      </c>
      <c r="NAU40" s="167" t="e">
        <f>#REF!*#REF! +#REF! *#REF! +#REF! *#REF! +#REF! *#REF! +#REF! *#REF!</f>
        <v>#REF!</v>
      </c>
      <c r="NAV40" s="167" t="e">
        <f>#REF!*#REF! +#REF! *#REF! +#REF! *#REF! +#REF! *#REF! +#REF! *#REF!</f>
        <v>#REF!</v>
      </c>
      <c r="NAW40" s="167" t="e">
        <f>#REF!*#REF! +#REF! *#REF! +#REF! *#REF! +#REF! *#REF! +#REF! *#REF!</f>
        <v>#REF!</v>
      </c>
      <c r="NAX40" s="167" t="e">
        <f>#REF!*#REF! +#REF! *#REF! +#REF! *#REF! +#REF! *#REF! +#REF! *#REF!</f>
        <v>#REF!</v>
      </c>
      <c r="NAY40" s="167" t="e">
        <f>#REF!*#REF! +#REF! *#REF! +#REF! *#REF! +#REF! *#REF! +#REF! *#REF!</f>
        <v>#REF!</v>
      </c>
      <c r="NAZ40" s="167" t="e">
        <f>#REF!*#REF! +#REF! *#REF! +#REF! *#REF! +#REF! *#REF! +#REF! *#REF!</f>
        <v>#REF!</v>
      </c>
      <c r="NBA40" s="167" t="e">
        <f>#REF!*#REF! +#REF! *#REF! +#REF! *#REF! +#REF! *#REF! +#REF! *#REF!</f>
        <v>#REF!</v>
      </c>
      <c r="NBB40" s="167" t="e">
        <f>#REF!*#REF! +#REF! *#REF! +#REF! *#REF! +#REF! *#REF! +#REF! *#REF!</f>
        <v>#REF!</v>
      </c>
      <c r="NBC40" s="167" t="e">
        <f>#REF!*#REF! +#REF! *#REF! +#REF! *#REF! +#REF! *#REF! +#REF! *#REF!</f>
        <v>#REF!</v>
      </c>
      <c r="NBD40" s="167" t="e">
        <f>#REF!*#REF! +#REF! *#REF! +#REF! *#REF! +#REF! *#REF! +#REF! *#REF!</f>
        <v>#REF!</v>
      </c>
      <c r="NBE40" s="167" t="e">
        <f>#REF!*#REF! +#REF! *#REF! +#REF! *#REF! +#REF! *#REF! +#REF! *#REF!</f>
        <v>#REF!</v>
      </c>
      <c r="NBF40" s="167" t="e">
        <f>#REF!*#REF! +#REF! *#REF! +#REF! *#REF! +#REF! *#REF! +#REF! *#REF!</f>
        <v>#REF!</v>
      </c>
      <c r="NBG40" s="167" t="e">
        <f>#REF!*#REF! +#REF! *#REF! +#REF! *#REF! +#REF! *#REF! +#REF! *#REF!</f>
        <v>#REF!</v>
      </c>
      <c r="NBH40" s="167" t="e">
        <f>#REF!*#REF! +#REF! *#REF! +#REF! *#REF! +#REF! *#REF! +#REF! *#REF!</f>
        <v>#REF!</v>
      </c>
      <c r="NBI40" s="167" t="e">
        <f>#REF!*#REF! +#REF! *#REF! +#REF! *#REF! +#REF! *#REF! +#REF! *#REF!</f>
        <v>#REF!</v>
      </c>
      <c r="NBJ40" s="167" t="e">
        <f>#REF!*#REF! +#REF! *#REF! +#REF! *#REF! +#REF! *#REF! +#REF! *#REF!</f>
        <v>#REF!</v>
      </c>
      <c r="NBK40" s="167" t="e">
        <f>#REF!*#REF! +#REF! *#REF! +#REF! *#REF! +#REF! *#REF! +#REF! *#REF!</f>
        <v>#REF!</v>
      </c>
      <c r="NBL40" s="167" t="e">
        <f>#REF!*#REF! +#REF! *#REF! +#REF! *#REF! +#REF! *#REF! +#REF! *#REF!</f>
        <v>#REF!</v>
      </c>
      <c r="NBM40" s="167" t="e">
        <f>#REF!*#REF! +#REF! *#REF! +#REF! *#REF! +#REF! *#REF! +#REF! *#REF!</f>
        <v>#REF!</v>
      </c>
      <c r="NBN40" s="167" t="e">
        <f>#REF!*#REF! +#REF! *#REF! +#REF! *#REF! +#REF! *#REF! +#REF! *#REF!</f>
        <v>#REF!</v>
      </c>
      <c r="NBO40" s="167" t="e">
        <f>#REF!*#REF! +#REF! *#REF! +#REF! *#REF! +#REF! *#REF! +#REF! *#REF!</f>
        <v>#REF!</v>
      </c>
      <c r="NBP40" s="167" t="e">
        <f>#REF!*#REF! +#REF! *#REF! +#REF! *#REF! +#REF! *#REF! +#REF! *#REF!</f>
        <v>#REF!</v>
      </c>
      <c r="NBQ40" s="167" t="e">
        <f>#REF!*#REF! +#REF! *#REF! +#REF! *#REF! +#REF! *#REF! +#REF! *#REF!</f>
        <v>#REF!</v>
      </c>
      <c r="NBR40" s="167" t="e">
        <f>#REF!*#REF! +#REF! *#REF! +#REF! *#REF! +#REF! *#REF! +#REF! *#REF!</f>
        <v>#REF!</v>
      </c>
      <c r="NBS40" s="167" t="e">
        <f>#REF!*#REF! +#REF! *#REF! +#REF! *#REF! +#REF! *#REF! +#REF! *#REF!</f>
        <v>#REF!</v>
      </c>
      <c r="NBT40" s="167" t="e">
        <f>#REF!*#REF! +#REF! *#REF! +#REF! *#REF! +#REF! *#REF! +#REF! *#REF!</f>
        <v>#REF!</v>
      </c>
      <c r="NBU40" s="167" t="e">
        <f>#REF!*#REF! +#REF! *#REF! +#REF! *#REF! +#REF! *#REF! +#REF! *#REF!</f>
        <v>#REF!</v>
      </c>
      <c r="NBV40" s="167" t="e">
        <f>#REF!*#REF! +#REF! *#REF! +#REF! *#REF! +#REF! *#REF! +#REF! *#REF!</f>
        <v>#REF!</v>
      </c>
      <c r="NBW40" s="167" t="e">
        <f>#REF!*#REF! +#REF! *#REF! +#REF! *#REF! +#REF! *#REF! +#REF! *#REF!</f>
        <v>#REF!</v>
      </c>
      <c r="NBX40" s="167" t="e">
        <f>#REF!*#REF! +#REF! *#REF! +#REF! *#REF! +#REF! *#REF! +#REF! *#REF!</f>
        <v>#REF!</v>
      </c>
      <c r="NBY40" s="167" t="e">
        <f>#REF!*#REF! +#REF! *#REF! +#REF! *#REF! +#REF! *#REF! +#REF! *#REF!</f>
        <v>#REF!</v>
      </c>
      <c r="NBZ40" s="167" t="e">
        <f>#REF!*#REF! +#REF! *#REF! +#REF! *#REF! +#REF! *#REF! +#REF! *#REF!</f>
        <v>#REF!</v>
      </c>
      <c r="NCA40" s="167" t="e">
        <f>#REF!*#REF! +#REF! *#REF! +#REF! *#REF! +#REF! *#REF! +#REF! *#REF!</f>
        <v>#REF!</v>
      </c>
      <c r="NCB40" s="167" t="e">
        <f>#REF!*#REF! +#REF! *#REF! +#REF! *#REF! +#REF! *#REF! +#REF! *#REF!</f>
        <v>#REF!</v>
      </c>
      <c r="NCC40" s="167" t="e">
        <f>#REF!*#REF! +#REF! *#REF! +#REF! *#REF! +#REF! *#REF! +#REF! *#REF!</f>
        <v>#REF!</v>
      </c>
      <c r="NCD40" s="167" t="e">
        <f>#REF!*#REF! +#REF! *#REF! +#REF! *#REF! +#REF! *#REF! +#REF! *#REF!</f>
        <v>#REF!</v>
      </c>
      <c r="NCE40" s="167" t="e">
        <f>#REF!*#REF! +#REF! *#REF! +#REF! *#REF! +#REF! *#REF! +#REF! *#REF!</f>
        <v>#REF!</v>
      </c>
      <c r="NCF40" s="167" t="e">
        <f>#REF!*#REF! +#REF! *#REF! +#REF! *#REF! +#REF! *#REF! +#REF! *#REF!</f>
        <v>#REF!</v>
      </c>
      <c r="NCG40" s="167" t="e">
        <f>#REF!*#REF! +#REF! *#REF! +#REF! *#REF! +#REF! *#REF! +#REF! *#REF!</f>
        <v>#REF!</v>
      </c>
      <c r="NCH40" s="167" t="e">
        <f>#REF!*#REF! +#REF! *#REF! +#REF! *#REF! +#REF! *#REF! +#REF! *#REF!</f>
        <v>#REF!</v>
      </c>
      <c r="NCI40" s="167" t="e">
        <f>#REF!*#REF! +#REF! *#REF! +#REF! *#REF! +#REF! *#REF! +#REF! *#REF!</f>
        <v>#REF!</v>
      </c>
      <c r="NCJ40" s="167" t="e">
        <f>#REF!*#REF! +#REF! *#REF! +#REF! *#REF! +#REF! *#REF! +#REF! *#REF!</f>
        <v>#REF!</v>
      </c>
      <c r="NCK40" s="167" t="e">
        <f>#REF!*#REF! +#REF! *#REF! +#REF! *#REF! +#REF! *#REF! +#REF! *#REF!</f>
        <v>#REF!</v>
      </c>
      <c r="NCL40" s="167" t="e">
        <f>#REF!*#REF! +#REF! *#REF! +#REF! *#REF! +#REF! *#REF! +#REF! *#REF!</f>
        <v>#REF!</v>
      </c>
      <c r="NCM40" s="167" t="e">
        <f>#REF!*#REF! +#REF! *#REF! +#REF! *#REF! +#REF! *#REF! +#REF! *#REF!</f>
        <v>#REF!</v>
      </c>
      <c r="NCN40" s="167" t="e">
        <f>#REF!*#REF! +#REF! *#REF! +#REF! *#REF! +#REF! *#REF! +#REF! *#REF!</f>
        <v>#REF!</v>
      </c>
      <c r="NCO40" s="167" t="e">
        <f>#REF!*#REF! +#REF! *#REF! +#REF! *#REF! +#REF! *#REF! +#REF! *#REF!</f>
        <v>#REF!</v>
      </c>
      <c r="NCP40" s="167" t="e">
        <f>#REF!*#REF! +#REF! *#REF! +#REF! *#REF! +#REF! *#REF! +#REF! *#REF!</f>
        <v>#REF!</v>
      </c>
      <c r="NCQ40" s="167" t="e">
        <f>#REF!*#REF! +#REF! *#REF! +#REF! *#REF! +#REF! *#REF! +#REF! *#REF!</f>
        <v>#REF!</v>
      </c>
      <c r="NCR40" s="167" t="e">
        <f>#REF!*#REF! +#REF! *#REF! +#REF! *#REF! +#REF! *#REF! +#REF! *#REF!</f>
        <v>#REF!</v>
      </c>
      <c r="NCS40" s="167" t="e">
        <f>#REF!*#REF! +#REF! *#REF! +#REF! *#REF! +#REF! *#REF! +#REF! *#REF!</f>
        <v>#REF!</v>
      </c>
      <c r="NCT40" s="167" t="e">
        <f>#REF!*#REF! +#REF! *#REF! +#REF! *#REF! +#REF! *#REF! +#REF! *#REF!</f>
        <v>#REF!</v>
      </c>
      <c r="NCU40" s="167" t="e">
        <f>#REF!*#REF! +#REF! *#REF! +#REF! *#REF! +#REF! *#REF! +#REF! *#REF!</f>
        <v>#REF!</v>
      </c>
      <c r="NCV40" s="167" t="e">
        <f>#REF!*#REF! +#REF! *#REF! +#REF! *#REF! +#REF! *#REF! +#REF! *#REF!</f>
        <v>#REF!</v>
      </c>
      <c r="NCW40" s="167" t="e">
        <f>#REF!*#REF! +#REF! *#REF! +#REF! *#REF! +#REF! *#REF! +#REF! *#REF!</f>
        <v>#REF!</v>
      </c>
      <c r="NCX40" s="167" t="e">
        <f>#REF!*#REF! +#REF! *#REF! +#REF! *#REF! +#REF! *#REF! +#REF! *#REF!</f>
        <v>#REF!</v>
      </c>
      <c r="NCY40" s="167" t="e">
        <f>#REF!*#REF! +#REF! *#REF! +#REF! *#REF! +#REF! *#REF! +#REF! *#REF!</f>
        <v>#REF!</v>
      </c>
      <c r="NCZ40" s="167" t="e">
        <f>#REF!*#REF! +#REF! *#REF! +#REF! *#REF! +#REF! *#REF! +#REF! *#REF!</f>
        <v>#REF!</v>
      </c>
      <c r="NDA40" s="167" t="e">
        <f>#REF!*#REF! +#REF! *#REF! +#REF! *#REF! +#REF! *#REF! +#REF! *#REF!</f>
        <v>#REF!</v>
      </c>
      <c r="NDB40" s="167" t="e">
        <f>#REF!*#REF! +#REF! *#REF! +#REF! *#REF! +#REF! *#REF! +#REF! *#REF!</f>
        <v>#REF!</v>
      </c>
      <c r="NDC40" s="167" t="e">
        <f>#REF!*#REF! +#REF! *#REF! +#REF! *#REF! +#REF! *#REF! +#REF! *#REF!</f>
        <v>#REF!</v>
      </c>
      <c r="NDD40" s="167" t="e">
        <f>#REF!*#REF! +#REF! *#REF! +#REF! *#REF! +#REF! *#REF! +#REF! *#REF!</f>
        <v>#REF!</v>
      </c>
      <c r="NDE40" s="167" t="e">
        <f>#REF!*#REF! +#REF! *#REF! +#REF! *#REF! +#REF! *#REF! +#REF! *#REF!</f>
        <v>#REF!</v>
      </c>
      <c r="NDF40" s="167" t="e">
        <f>#REF!*#REF! +#REF! *#REF! +#REF! *#REF! +#REF! *#REF! +#REF! *#REF!</f>
        <v>#REF!</v>
      </c>
      <c r="NDG40" s="167" t="e">
        <f>#REF!*#REF! +#REF! *#REF! +#REF! *#REF! +#REF! *#REF! +#REF! *#REF!</f>
        <v>#REF!</v>
      </c>
      <c r="NDH40" s="167" t="e">
        <f>#REF!*#REF! +#REF! *#REF! +#REF! *#REF! +#REF! *#REF! +#REF! *#REF!</f>
        <v>#REF!</v>
      </c>
      <c r="NDI40" s="167" t="e">
        <f>#REF!*#REF! +#REF! *#REF! +#REF! *#REF! +#REF! *#REF! +#REF! *#REF!</f>
        <v>#REF!</v>
      </c>
      <c r="NDJ40" s="167" t="e">
        <f>#REF!*#REF! +#REF! *#REF! +#REF! *#REF! +#REF! *#REF! +#REF! *#REF!</f>
        <v>#REF!</v>
      </c>
      <c r="NDK40" s="167" t="e">
        <f>#REF!*#REF! +#REF! *#REF! +#REF! *#REF! +#REF! *#REF! +#REF! *#REF!</f>
        <v>#REF!</v>
      </c>
      <c r="NDL40" s="167" t="e">
        <f>#REF!*#REF! +#REF! *#REF! +#REF! *#REF! +#REF! *#REF! +#REF! *#REF!</f>
        <v>#REF!</v>
      </c>
      <c r="NDM40" s="167" t="e">
        <f>#REF!*#REF! +#REF! *#REF! +#REF! *#REF! +#REF! *#REF! +#REF! *#REF!</f>
        <v>#REF!</v>
      </c>
      <c r="NDN40" s="167" t="e">
        <f>#REF!*#REF! +#REF! *#REF! +#REF! *#REF! +#REF! *#REF! +#REF! *#REF!</f>
        <v>#REF!</v>
      </c>
      <c r="NDO40" s="167" t="e">
        <f>#REF!*#REF! +#REF! *#REF! +#REF! *#REF! +#REF! *#REF! +#REF! *#REF!</f>
        <v>#REF!</v>
      </c>
      <c r="NDP40" s="167" t="e">
        <f>#REF!*#REF! +#REF! *#REF! +#REF! *#REF! +#REF! *#REF! +#REF! *#REF!</f>
        <v>#REF!</v>
      </c>
      <c r="NDQ40" s="167" t="e">
        <f>#REF!*#REF! +#REF! *#REF! +#REF! *#REF! +#REF! *#REF! +#REF! *#REF!</f>
        <v>#REF!</v>
      </c>
      <c r="NDR40" s="167" t="e">
        <f>#REF!*#REF! +#REF! *#REF! +#REF! *#REF! +#REF! *#REF! +#REF! *#REF!</f>
        <v>#REF!</v>
      </c>
      <c r="NDS40" s="167" t="e">
        <f>#REF!*#REF! +#REF! *#REF! +#REF! *#REF! +#REF! *#REF! +#REF! *#REF!</f>
        <v>#REF!</v>
      </c>
      <c r="NDT40" s="167" t="e">
        <f>#REF!*#REF! +#REF! *#REF! +#REF! *#REF! +#REF! *#REF! +#REF! *#REF!</f>
        <v>#REF!</v>
      </c>
      <c r="NDU40" s="167" t="e">
        <f>#REF!*#REF! +#REF! *#REF! +#REF! *#REF! +#REF! *#REF! +#REF! *#REF!</f>
        <v>#REF!</v>
      </c>
      <c r="NDV40" s="167" t="e">
        <f>#REF!*#REF! +#REF! *#REF! +#REF! *#REF! +#REF! *#REF! +#REF! *#REF!</f>
        <v>#REF!</v>
      </c>
      <c r="NDW40" s="167" t="e">
        <f>#REF!*#REF! +#REF! *#REF! +#REF! *#REF! +#REF! *#REF! +#REF! *#REF!</f>
        <v>#REF!</v>
      </c>
      <c r="NDX40" s="167" t="e">
        <f>#REF!*#REF! +#REF! *#REF! +#REF! *#REF! +#REF! *#REF! +#REF! *#REF!</f>
        <v>#REF!</v>
      </c>
      <c r="NDY40" s="167" t="e">
        <f>#REF!*#REF! +#REF! *#REF! +#REF! *#REF! +#REF! *#REF! +#REF! *#REF!</f>
        <v>#REF!</v>
      </c>
      <c r="NDZ40" s="167" t="e">
        <f>#REF!*#REF! +#REF! *#REF! +#REF! *#REF! +#REF! *#REF! +#REF! *#REF!</f>
        <v>#REF!</v>
      </c>
      <c r="NEA40" s="167" t="e">
        <f>#REF!*#REF! +#REF! *#REF! +#REF! *#REF! +#REF! *#REF! +#REF! *#REF!</f>
        <v>#REF!</v>
      </c>
      <c r="NEB40" s="167" t="e">
        <f>#REF!*#REF! +#REF! *#REF! +#REF! *#REF! +#REF! *#REF! +#REF! *#REF!</f>
        <v>#REF!</v>
      </c>
      <c r="NEC40" s="167" t="e">
        <f>#REF!*#REF! +#REF! *#REF! +#REF! *#REF! +#REF! *#REF! +#REF! *#REF!</f>
        <v>#REF!</v>
      </c>
      <c r="NED40" s="167" t="e">
        <f>#REF!*#REF! +#REF! *#REF! +#REF! *#REF! +#REF! *#REF! +#REF! *#REF!</f>
        <v>#REF!</v>
      </c>
      <c r="NEE40" s="167" t="e">
        <f>#REF!*#REF! +#REF! *#REF! +#REF! *#REF! +#REF! *#REF! +#REF! *#REF!</f>
        <v>#REF!</v>
      </c>
      <c r="NEF40" s="167" t="e">
        <f>#REF!*#REF! +#REF! *#REF! +#REF! *#REF! +#REF! *#REF! +#REF! *#REF!</f>
        <v>#REF!</v>
      </c>
      <c r="NEG40" s="167" t="e">
        <f>#REF!*#REF! +#REF! *#REF! +#REF! *#REF! +#REF! *#REF! +#REF! *#REF!</f>
        <v>#REF!</v>
      </c>
      <c r="NEH40" s="167" t="e">
        <f>#REF!*#REF! +#REF! *#REF! +#REF! *#REF! +#REF! *#REF! +#REF! *#REF!</f>
        <v>#REF!</v>
      </c>
      <c r="NEI40" s="167" t="e">
        <f>#REF!*#REF! +#REF! *#REF! +#REF! *#REF! +#REF! *#REF! +#REF! *#REF!</f>
        <v>#REF!</v>
      </c>
      <c r="NEJ40" s="167" t="e">
        <f>#REF!*#REF! +#REF! *#REF! +#REF! *#REF! +#REF! *#REF! +#REF! *#REF!</f>
        <v>#REF!</v>
      </c>
      <c r="NEK40" s="167" t="e">
        <f>#REF!*#REF! +#REF! *#REF! +#REF! *#REF! +#REF! *#REF! +#REF! *#REF!</f>
        <v>#REF!</v>
      </c>
      <c r="NEL40" s="167" t="e">
        <f>#REF!*#REF! +#REF! *#REF! +#REF! *#REF! +#REF! *#REF! +#REF! *#REF!</f>
        <v>#REF!</v>
      </c>
      <c r="NEM40" s="167" t="e">
        <f>#REF!*#REF! +#REF! *#REF! +#REF! *#REF! +#REF! *#REF! +#REF! *#REF!</f>
        <v>#REF!</v>
      </c>
      <c r="NEN40" s="167" t="e">
        <f>#REF!*#REF! +#REF! *#REF! +#REF! *#REF! +#REF! *#REF! +#REF! *#REF!</f>
        <v>#REF!</v>
      </c>
      <c r="NEO40" s="167" t="e">
        <f>#REF!*#REF! +#REF! *#REF! +#REF! *#REF! +#REF! *#REF! +#REF! *#REF!</f>
        <v>#REF!</v>
      </c>
      <c r="NEP40" s="167" t="e">
        <f>#REF!*#REF! +#REF! *#REF! +#REF! *#REF! +#REF! *#REF! +#REF! *#REF!</f>
        <v>#REF!</v>
      </c>
      <c r="NEQ40" s="167" t="e">
        <f>#REF!*#REF! +#REF! *#REF! +#REF! *#REF! +#REF! *#REF! +#REF! *#REF!</f>
        <v>#REF!</v>
      </c>
      <c r="NER40" s="167" t="e">
        <f>#REF!*#REF! +#REF! *#REF! +#REF! *#REF! +#REF! *#REF! +#REF! *#REF!</f>
        <v>#REF!</v>
      </c>
      <c r="NES40" s="167" t="e">
        <f>#REF!*#REF! +#REF! *#REF! +#REF! *#REF! +#REF! *#REF! +#REF! *#REF!</f>
        <v>#REF!</v>
      </c>
      <c r="NET40" s="167" t="e">
        <f>#REF!*#REF! +#REF! *#REF! +#REF! *#REF! +#REF! *#REF! +#REF! *#REF!</f>
        <v>#REF!</v>
      </c>
      <c r="NEU40" s="167" t="e">
        <f>#REF!*#REF! +#REF! *#REF! +#REF! *#REF! +#REF! *#REF! +#REF! *#REF!</f>
        <v>#REF!</v>
      </c>
      <c r="NEV40" s="167" t="e">
        <f>#REF!*#REF! +#REF! *#REF! +#REF! *#REF! +#REF! *#REF! +#REF! *#REF!</f>
        <v>#REF!</v>
      </c>
      <c r="NEW40" s="167" t="e">
        <f>#REF!*#REF! +#REF! *#REF! +#REF! *#REF! +#REF! *#REF! +#REF! *#REF!</f>
        <v>#REF!</v>
      </c>
      <c r="NEX40" s="167" t="e">
        <f>#REF!*#REF! +#REF! *#REF! +#REF! *#REF! +#REF! *#REF! +#REF! *#REF!</f>
        <v>#REF!</v>
      </c>
      <c r="NEY40" s="167" t="e">
        <f>#REF!*#REF! +#REF! *#REF! +#REF! *#REF! +#REF! *#REF! +#REF! *#REF!</f>
        <v>#REF!</v>
      </c>
      <c r="NEZ40" s="167" t="e">
        <f>#REF!*#REF! +#REF! *#REF! +#REF! *#REF! +#REF! *#REF! +#REF! *#REF!</f>
        <v>#REF!</v>
      </c>
      <c r="NFA40" s="167" t="e">
        <f>#REF!*#REF! +#REF! *#REF! +#REF! *#REF! +#REF! *#REF! +#REF! *#REF!</f>
        <v>#REF!</v>
      </c>
      <c r="NFB40" s="167" t="e">
        <f>#REF!*#REF! +#REF! *#REF! +#REF! *#REF! +#REF! *#REF! +#REF! *#REF!</f>
        <v>#REF!</v>
      </c>
      <c r="NFC40" s="167" t="e">
        <f>#REF!*#REF! +#REF! *#REF! +#REF! *#REF! +#REF! *#REF! +#REF! *#REF!</f>
        <v>#REF!</v>
      </c>
      <c r="NFD40" s="167" t="e">
        <f>#REF!*#REF! +#REF! *#REF! +#REF! *#REF! +#REF! *#REF! +#REF! *#REF!</f>
        <v>#REF!</v>
      </c>
      <c r="NFE40" s="167" t="e">
        <f>#REF!*#REF! +#REF! *#REF! +#REF! *#REF! +#REF! *#REF! +#REF! *#REF!</f>
        <v>#REF!</v>
      </c>
      <c r="NFF40" s="167" t="e">
        <f>#REF!*#REF! +#REF! *#REF! +#REF! *#REF! +#REF! *#REF! +#REF! *#REF!</f>
        <v>#REF!</v>
      </c>
      <c r="NFG40" s="167" t="e">
        <f>#REF!*#REF! +#REF! *#REF! +#REF! *#REF! +#REF! *#REF! +#REF! *#REF!</f>
        <v>#REF!</v>
      </c>
      <c r="NFH40" s="167" t="e">
        <f>#REF!*#REF! +#REF! *#REF! +#REF! *#REF! +#REF! *#REF! +#REF! *#REF!</f>
        <v>#REF!</v>
      </c>
      <c r="NFI40" s="167" t="e">
        <f>#REF!*#REF! +#REF! *#REF! +#REF! *#REF! +#REF! *#REF! +#REF! *#REF!</f>
        <v>#REF!</v>
      </c>
      <c r="NFJ40" s="167" t="e">
        <f>#REF!*#REF! +#REF! *#REF! +#REF! *#REF! +#REF! *#REF! +#REF! *#REF!</f>
        <v>#REF!</v>
      </c>
      <c r="NFK40" s="167" t="e">
        <f>#REF!*#REF! +#REF! *#REF! +#REF! *#REF! +#REF! *#REF! +#REF! *#REF!</f>
        <v>#REF!</v>
      </c>
      <c r="NFL40" s="167" t="e">
        <f>#REF!*#REF! +#REF! *#REF! +#REF! *#REF! +#REF! *#REF! +#REF! *#REF!</f>
        <v>#REF!</v>
      </c>
      <c r="NFM40" s="167" t="e">
        <f>#REF!*#REF! +#REF! *#REF! +#REF! *#REF! +#REF! *#REF! +#REF! *#REF!</f>
        <v>#REF!</v>
      </c>
      <c r="NFN40" s="167" t="e">
        <f>#REF!*#REF! +#REF! *#REF! +#REF! *#REF! +#REF! *#REF! +#REF! *#REF!</f>
        <v>#REF!</v>
      </c>
      <c r="NFO40" s="167" t="e">
        <f>#REF!*#REF! +#REF! *#REF! +#REF! *#REF! +#REF! *#REF! +#REF! *#REF!</f>
        <v>#REF!</v>
      </c>
      <c r="NFP40" s="167" t="e">
        <f>#REF!*#REF! +#REF! *#REF! +#REF! *#REF! +#REF! *#REF! +#REF! *#REF!</f>
        <v>#REF!</v>
      </c>
      <c r="NFQ40" s="167" t="e">
        <f>#REF!*#REF! +#REF! *#REF! +#REF! *#REF! +#REF! *#REF! +#REF! *#REF!</f>
        <v>#REF!</v>
      </c>
      <c r="NFR40" s="167" t="e">
        <f>#REF!*#REF! +#REF! *#REF! +#REF! *#REF! +#REF! *#REF! +#REF! *#REF!</f>
        <v>#REF!</v>
      </c>
      <c r="NFS40" s="167" t="e">
        <f>#REF!*#REF! +#REF! *#REF! +#REF! *#REF! +#REF! *#REF! +#REF! *#REF!</f>
        <v>#REF!</v>
      </c>
      <c r="NFT40" s="167" t="e">
        <f>#REF!*#REF! +#REF! *#REF! +#REF! *#REF! +#REF! *#REF! +#REF! *#REF!</f>
        <v>#REF!</v>
      </c>
      <c r="NFU40" s="167" t="e">
        <f>#REF!*#REF! +#REF! *#REF! +#REF! *#REF! +#REF! *#REF! +#REF! *#REF!</f>
        <v>#REF!</v>
      </c>
      <c r="NFV40" s="167" t="e">
        <f>#REF!*#REF! +#REF! *#REF! +#REF! *#REF! +#REF! *#REF! +#REF! *#REF!</f>
        <v>#REF!</v>
      </c>
      <c r="NFW40" s="167" t="e">
        <f>#REF!*#REF! +#REF! *#REF! +#REF! *#REF! +#REF! *#REF! +#REF! *#REF!</f>
        <v>#REF!</v>
      </c>
      <c r="NFX40" s="167" t="e">
        <f>#REF!*#REF! +#REF! *#REF! +#REF! *#REF! +#REF! *#REF! +#REF! *#REF!</f>
        <v>#REF!</v>
      </c>
      <c r="NFY40" s="167" t="e">
        <f>#REF!*#REF! +#REF! *#REF! +#REF! *#REF! +#REF! *#REF! +#REF! *#REF!</f>
        <v>#REF!</v>
      </c>
      <c r="NFZ40" s="167" t="e">
        <f>#REF!*#REF! +#REF! *#REF! +#REF! *#REF! +#REF! *#REF! +#REF! *#REF!</f>
        <v>#REF!</v>
      </c>
      <c r="NGA40" s="167" t="e">
        <f>#REF!*#REF! +#REF! *#REF! +#REF! *#REF! +#REF! *#REF! +#REF! *#REF!</f>
        <v>#REF!</v>
      </c>
      <c r="NGB40" s="167" t="e">
        <f>#REF!*#REF! +#REF! *#REF! +#REF! *#REF! +#REF! *#REF! +#REF! *#REF!</f>
        <v>#REF!</v>
      </c>
      <c r="NGC40" s="167" t="e">
        <f>#REF!*#REF! +#REF! *#REF! +#REF! *#REF! +#REF! *#REF! +#REF! *#REF!</f>
        <v>#REF!</v>
      </c>
      <c r="NGD40" s="167" t="e">
        <f>#REF!*#REF! +#REF! *#REF! +#REF! *#REF! +#REF! *#REF! +#REF! *#REF!</f>
        <v>#REF!</v>
      </c>
      <c r="NGE40" s="167" t="e">
        <f>#REF!*#REF! +#REF! *#REF! +#REF! *#REF! +#REF! *#REF! +#REF! *#REF!</f>
        <v>#REF!</v>
      </c>
      <c r="NGF40" s="167" t="e">
        <f>#REF!*#REF! +#REF! *#REF! +#REF! *#REF! +#REF! *#REF! +#REF! *#REF!</f>
        <v>#REF!</v>
      </c>
      <c r="NGG40" s="167" t="e">
        <f>#REF!*#REF! +#REF! *#REF! +#REF! *#REF! +#REF! *#REF! +#REF! *#REF!</f>
        <v>#REF!</v>
      </c>
      <c r="NGH40" s="167" t="e">
        <f>#REF!*#REF! +#REF! *#REF! +#REF! *#REF! +#REF! *#REF! +#REF! *#REF!</f>
        <v>#REF!</v>
      </c>
      <c r="NGI40" s="167" t="e">
        <f>#REF!*#REF! +#REF! *#REF! +#REF! *#REF! +#REF! *#REF! +#REF! *#REF!</f>
        <v>#REF!</v>
      </c>
      <c r="NGJ40" s="167" t="e">
        <f>#REF!*#REF! +#REF! *#REF! +#REF! *#REF! +#REF! *#REF! +#REF! *#REF!</f>
        <v>#REF!</v>
      </c>
      <c r="NGK40" s="167" t="e">
        <f>#REF!*#REF! +#REF! *#REF! +#REF! *#REF! +#REF! *#REF! +#REF! *#REF!</f>
        <v>#REF!</v>
      </c>
      <c r="NGL40" s="167" t="e">
        <f>#REF!*#REF! +#REF! *#REF! +#REF! *#REF! +#REF! *#REF! +#REF! *#REF!</f>
        <v>#REF!</v>
      </c>
      <c r="NGM40" s="167" t="e">
        <f>#REF!*#REF! +#REF! *#REF! +#REF! *#REF! +#REF! *#REF! +#REF! *#REF!</f>
        <v>#REF!</v>
      </c>
      <c r="NGN40" s="167" t="e">
        <f>#REF!*#REF! +#REF! *#REF! +#REF! *#REF! +#REF! *#REF! +#REF! *#REF!</f>
        <v>#REF!</v>
      </c>
      <c r="NGO40" s="167" t="e">
        <f>#REF!*#REF! +#REF! *#REF! +#REF! *#REF! +#REF! *#REF! +#REF! *#REF!</f>
        <v>#REF!</v>
      </c>
      <c r="NGP40" s="167" t="e">
        <f>#REF!*#REF! +#REF! *#REF! +#REF! *#REF! +#REF! *#REF! +#REF! *#REF!</f>
        <v>#REF!</v>
      </c>
      <c r="NGQ40" s="167" t="e">
        <f>#REF!*#REF! +#REF! *#REF! +#REF! *#REF! +#REF! *#REF! +#REF! *#REF!</f>
        <v>#REF!</v>
      </c>
      <c r="NGR40" s="167" t="e">
        <f>#REF!*#REF! +#REF! *#REF! +#REF! *#REF! +#REF! *#REF! +#REF! *#REF!</f>
        <v>#REF!</v>
      </c>
      <c r="NGS40" s="167" t="e">
        <f>#REF!*#REF! +#REF! *#REF! +#REF! *#REF! +#REF! *#REF! +#REF! *#REF!</f>
        <v>#REF!</v>
      </c>
      <c r="NGT40" s="167" t="e">
        <f>#REF!*#REF! +#REF! *#REF! +#REF! *#REF! +#REF! *#REF! +#REF! *#REF!</f>
        <v>#REF!</v>
      </c>
      <c r="NGU40" s="167" t="e">
        <f>#REF!*#REF! +#REF! *#REF! +#REF! *#REF! +#REF! *#REF! +#REF! *#REF!</f>
        <v>#REF!</v>
      </c>
      <c r="NGV40" s="167" t="e">
        <f>#REF!*#REF! +#REF! *#REF! +#REF! *#REF! +#REF! *#REF! +#REF! *#REF!</f>
        <v>#REF!</v>
      </c>
      <c r="NGW40" s="167" t="e">
        <f>#REF!*#REF! +#REF! *#REF! +#REF! *#REF! +#REF! *#REF! +#REF! *#REF!</f>
        <v>#REF!</v>
      </c>
      <c r="NGX40" s="167" t="e">
        <f>#REF!*#REF! +#REF! *#REF! +#REF! *#REF! +#REF! *#REF! +#REF! *#REF!</f>
        <v>#REF!</v>
      </c>
      <c r="NGY40" s="167" t="e">
        <f>#REF!*#REF! +#REF! *#REF! +#REF! *#REF! +#REF! *#REF! +#REF! *#REF!</f>
        <v>#REF!</v>
      </c>
      <c r="NGZ40" s="167" t="e">
        <f>#REF!*#REF! +#REF! *#REF! +#REF! *#REF! +#REF! *#REF! +#REF! *#REF!</f>
        <v>#REF!</v>
      </c>
      <c r="NHA40" s="167" t="e">
        <f>#REF!*#REF! +#REF! *#REF! +#REF! *#REF! +#REF! *#REF! +#REF! *#REF!</f>
        <v>#REF!</v>
      </c>
      <c r="NHB40" s="167" t="e">
        <f>#REF!*#REF! +#REF! *#REF! +#REF! *#REF! +#REF! *#REF! +#REF! *#REF!</f>
        <v>#REF!</v>
      </c>
      <c r="NHC40" s="167" t="e">
        <f>#REF!*#REF! +#REF! *#REF! +#REF! *#REF! +#REF! *#REF! +#REF! *#REF!</f>
        <v>#REF!</v>
      </c>
      <c r="NHD40" s="167" t="e">
        <f>#REF!*#REF! +#REF! *#REF! +#REF! *#REF! +#REF! *#REF! +#REF! *#REF!</f>
        <v>#REF!</v>
      </c>
      <c r="NHE40" s="167" t="e">
        <f>#REF!*#REF! +#REF! *#REF! +#REF! *#REF! +#REF! *#REF! +#REF! *#REF!</f>
        <v>#REF!</v>
      </c>
      <c r="NHF40" s="167" t="e">
        <f>#REF!*#REF! +#REF! *#REF! +#REF! *#REF! +#REF! *#REF! +#REF! *#REF!</f>
        <v>#REF!</v>
      </c>
      <c r="NHG40" s="167" t="e">
        <f>#REF!*#REF! +#REF! *#REF! +#REF! *#REF! +#REF! *#REF! +#REF! *#REF!</f>
        <v>#REF!</v>
      </c>
      <c r="NHH40" s="167" t="e">
        <f>#REF!*#REF! +#REF! *#REF! +#REF! *#REF! +#REF! *#REF! +#REF! *#REF!</f>
        <v>#REF!</v>
      </c>
      <c r="NHI40" s="167" t="e">
        <f>#REF!*#REF! +#REF! *#REF! +#REF! *#REF! +#REF! *#REF! +#REF! *#REF!</f>
        <v>#REF!</v>
      </c>
      <c r="NHJ40" s="167" t="e">
        <f>#REF!*#REF! +#REF! *#REF! +#REF! *#REF! +#REF! *#REF! +#REF! *#REF!</f>
        <v>#REF!</v>
      </c>
      <c r="NHK40" s="167" t="e">
        <f>#REF!*#REF! +#REF! *#REF! +#REF! *#REF! +#REF! *#REF! +#REF! *#REF!</f>
        <v>#REF!</v>
      </c>
      <c r="NHL40" s="167" t="e">
        <f>#REF!*#REF! +#REF! *#REF! +#REF! *#REF! +#REF! *#REF! +#REF! *#REF!</f>
        <v>#REF!</v>
      </c>
      <c r="NHM40" s="167" t="e">
        <f>#REF!*#REF! +#REF! *#REF! +#REF! *#REF! +#REF! *#REF! +#REF! *#REF!</f>
        <v>#REF!</v>
      </c>
      <c r="NHN40" s="167" t="e">
        <f>#REF!*#REF! +#REF! *#REF! +#REF! *#REF! +#REF! *#REF! +#REF! *#REF!</f>
        <v>#REF!</v>
      </c>
      <c r="NHO40" s="167" t="e">
        <f>#REF!*#REF! +#REF! *#REF! +#REF! *#REF! +#REF! *#REF! +#REF! *#REF!</f>
        <v>#REF!</v>
      </c>
      <c r="NHP40" s="167" t="e">
        <f>#REF!*#REF! +#REF! *#REF! +#REF! *#REF! +#REF! *#REF! +#REF! *#REF!</f>
        <v>#REF!</v>
      </c>
      <c r="NHQ40" s="167" t="e">
        <f>#REF!*#REF! +#REF! *#REF! +#REF! *#REF! +#REF! *#REF! +#REF! *#REF!</f>
        <v>#REF!</v>
      </c>
      <c r="NHR40" s="167" t="e">
        <f>#REF!*#REF! +#REF! *#REF! +#REF! *#REF! +#REF! *#REF! +#REF! *#REF!</f>
        <v>#REF!</v>
      </c>
      <c r="NHS40" s="167" t="e">
        <f>#REF!*#REF! +#REF! *#REF! +#REF! *#REF! +#REF! *#REF! +#REF! *#REF!</f>
        <v>#REF!</v>
      </c>
      <c r="NHT40" s="167" t="e">
        <f>#REF!*#REF! +#REF! *#REF! +#REF! *#REF! +#REF! *#REF! +#REF! *#REF!</f>
        <v>#REF!</v>
      </c>
      <c r="NHU40" s="167" t="e">
        <f>#REF!*#REF! +#REF! *#REF! +#REF! *#REF! +#REF! *#REF! +#REF! *#REF!</f>
        <v>#REF!</v>
      </c>
      <c r="NHV40" s="167" t="e">
        <f>#REF!*#REF! +#REF! *#REF! +#REF! *#REF! +#REF! *#REF! +#REF! *#REF!</f>
        <v>#REF!</v>
      </c>
      <c r="NHW40" s="167" t="e">
        <f>#REF!*#REF! +#REF! *#REF! +#REF! *#REF! +#REF! *#REF! +#REF! *#REF!</f>
        <v>#REF!</v>
      </c>
      <c r="NHX40" s="167" t="e">
        <f>#REF!*#REF! +#REF! *#REF! +#REF! *#REF! +#REF! *#REF! +#REF! *#REF!</f>
        <v>#REF!</v>
      </c>
      <c r="NHY40" s="167" t="e">
        <f>#REF!*#REF! +#REF! *#REF! +#REF! *#REF! +#REF! *#REF! +#REF! *#REF!</f>
        <v>#REF!</v>
      </c>
      <c r="NHZ40" s="167" t="e">
        <f>#REF!*#REF! +#REF! *#REF! +#REF! *#REF! +#REF! *#REF! +#REF! *#REF!</f>
        <v>#REF!</v>
      </c>
      <c r="NIA40" s="167" t="e">
        <f>#REF!*#REF! +#REF! *#REF! +#REF! *#REF! +#REF! *#REF! +#REF! *#REF!</f>
        <v>#REF!</v>
      </c>
      <c r="NIB40" s="167" t="e">
        <f>#REF!*#REF! +#REF! *#REF! +#REF! *#REF! +#REF! *#REF! +#REF! *#REF!</f>
        <v>#REF!</v>
      </c>
      <c r="NIC40" s="167" t="e">
        <f>#REF!*#REF! +#REF! *#REF! +#REF! *#REF! +#REF! *#REF! +#REF! *#REF!</f>
        <v>#REF!</v>
      </c>
      <c r="NID40" s="167" t="e">
        <f>#REF!*#REF! +#REF! *#REF! +#REF! *#REF! +#REF! *#REF! +#REF! *#REF!</f>
        <v>#REF!</v>
      </c>
      <c r="NIE40" s="167" t="e">
        <f>#REF!*#REF! +#REF! *#REF! +#REF! *#REF! +#REF! *#REF! +#REF! *#REF!</f>
        <v>#REF!</v>
      </c>
      <c r="NIF40" s="167" t="e">
        <f>#REF!*#REF! +#REF! *#REF! +#REF! *#REF! +#REF! *#REF! +#REF! *#REF!</f>
        <v>#REF!</v>
      </c>
      <c r="NIG40" s="167" t="e">
        <f>#REF!*#REF! +#REF! *#REF! +#REF! *#REF! +#REF! *#REF! +#REF! *#REF!</f>
        <v>#REF!</v>
      </c>
      <c r="NIH40" s="167" t="e">
        <f>#REF!*#REF! +#REF! *#REF! +#REF! *#REF! +#REF! *#REF! +#REF! *#REF!</f>
        <v>#REF!</v>
      </c>
      <c r="NII40" s="167" t="e">
        <f>#REF!*#REF! +#REF! *#REF! +#REF! *#REF! +#REF! *#REF! +#REF! *#REF!</f>
        <v>#REF!</v>
      </c>
      <c r="NIJ40" s="167" t="e">
        <f>#REF!*#REF! +#REF! *#REF! +#REF! *#REF! +#REF! *#REF! +#REF! *#REF!</f>
        <v>#REF!</v>
      </c>
      <c r="NIK40" s="167" t="e">
        <f>#REF!*#REF! +#REF! *#REF! +#REF! *#REF! +#REF! *#REF! +#REF! *#REF!</f>
        <v>#REF!</v>
      </c>
      <c r="NIL40" s="167" t="e">
        <f>#REF!*#REF! +#REF! *#REF! +#REF! *#REF! +#REF! *#REF! +#REF! *#REF!</f>
        <v>#REF!</v>
      </c>
      <c r="NIM40" s="167" t="e">
        <f>#REF!*#REF! +#REF! *#REF! +#REF! *#REF! +#REF! *#REF! +#REF! *#REF!</f>
        <v>#REF!</v>
      </c>
      <c r="NIN40" s="167" t="e">
        <f>#REF!*#REF! +#REF! *#REF! +#REF! *#REF! +#REF! *#REF! +#REF! *#REF!</f>
        <v>#REF!</v>
      </c>
      <c r="NIO40" s="167" t="e">
        <f>#REF!*#REF! +#REF! *#REF! +#REF! *#REF! +#REF! *#REF! +#REF! *#REF!</f>
        <v>#REF!</v>
      </c>
      <c r="NIP40" s="167" t="e">
        <f>#REF!*#REF! +#REF! *#REF! +#REF! *#REF! +#REF! *#REF! +#REF! *#REF!</f>
        <v>#REF!</v>
      </c>
      <c r="NIQ40" s="167" t="e">
        <f>#REF!*#REF! +#REF! *#REF! +#REF! *#REF! +#REF! *#REF! +#REF! *#REF!</f>
        <v>#REF!</v>
      </c>
      <c r="NIR40" s="167" t="e">
        <f>#REF!*#REF! +#REF! *#REF! +#REF! *#REF! +#REF! *#REF! +#REF! *#REF!</f>
        <v>#REF!</v>
      </c>
      <c r="NIS40" s="167" t="e">
        <f>#REF!*#REF! +#REF! *#REF! +#REF! *#REF! +#REF! *#REF! +#REF! *#REF!</f>
        <v>#REF!</v>
      </c>
      <c r="NIT40" s="167" t="e">
        <f>#REF!*#REF! +#REF! *#REF! +#REF! *#REF! +#REF! *#REF! +#REF! *#REF!</f>
        <v>#REF!</v>
      </c>
      <c r="NIU40" s="167" t="e">
        <f>#REF!*#REF! +#REF! *#REF! +#REF! *#REF! +#REF! *#REF! +#REF! *#REF!</f>
        <v>#REF!</v>
      </c>
      <c r="NIV40" s="167" t="e">
        <f>#REF!*#REF! +#REF! *#REF! +#REF! *#REF! +#REF! *#REF! +#REF! *#REF!</f>
        <v>#REF!</v>
      </c>
      <c r="NIW40" s="167" t="e">
        <f>#REF!*#REF! +#REF! *#REF! +#REF! *#REF! +#REF! *#REF! +#REF! *#REF!</f>
        <v>#REF!</v>
      </c>
      <c r="NIX40" s="167" t="e">
        <f>#REF!*#REF! +#REF! *#REF! +#REF! *#REF! +#REF! *#REF! +#REF! *#REF!</f>
        <v>#REF!</v>
      </c>
      <c r="NIY40" s="167" t="e">
        <f>#REF!*#REF! +#REF! *#REF! +#REF! *#REF! +#REF! *#REF! +#REF! *#REF!</f>
        <v>#REF!</v>
      </c>
      <c r="NIZ40" s="167" t="e">
        <f>#REF!*#REF! +#REF! *#REF! +#REF! *#REF! +#REF! *#REF! +#REF! *#REF!</f>
        <v>#REF!</v>
      </c>
      <c r="NJA40" s="167" t="e">
        <f>#REF!*#REF! +#REF! *#REF! +#REF! *#REF! +#REF! *#REF! +#REF! *#REF!</f>
        <v>#REF!</v>
      </c>
      <c r="NJB40" s="167" t="e">
        <f>#REF!*#REF! +#REF! *#REF! +#REF! *#REF! +#REF! *#REF! +#REF! *#REF!</f>
        <v>#REF!</v>
      </c>
      <c r="NJC40" s="167" t="e">
        <f>#REF!*#REF! +#REF! *#REF! +#REF! *#REF! +#REF! *#REF! +#REF! *#REF!</f>
        <v>#REF!</v>
      </c>
      <c r="NJD40" s="167" t="e">
        <f>#REF!*#REF! +#REF! *#REF! +#REF! *#REF! +#REF! *#REF! +#REF! *#REF!</f>
        <v>#REF!</v>
      </c>
      <c r="NJE40" s="167" t="e">
        <f>#REF!*#REF! +#REF! *#REF! +#REF! *#REF! +#REF! *#REF! +#REF! *#REF!</f>
        <v>#REF!</v>
      </c>
      <c r="NJF40" s="167" t="e">
        <f>#REF!*#REF! +#REF! *#REF! +#REF! *#REF! +#REF! *#REF! +#REF! *#REF!</f>
        <v>#REF!</v>
      </c>
      <c r="NJG40" s="167" t="e">
        <f>#REF!*#REF! +#REF! *#REF! +#REF! *#REF! +#REF! *#REF! +#REF! *#REF!</f>
        <v>#REF!</v>
      </c>
      <c r="NJH40" s="167" t="e">
        <f>#REF!*#REF! +#REF! *#REF! +#REF! *#REF! +#REF! *#REF! +#REF! *#REF!</f>
        <v>#REF!</v>
      </c>
      <c r="NJI40" s="167" t="e">
        <f>#REF!*#REF! +#REF! *#REF! +#REF! *#REF! +#REF! *#REF! +#REF! *#REF!</f>
        <v>#REF!</v>
      </c>
      <c r="NJJ40" s="167" t="e">
        <f>#REF!*#REF! +#REF! *#REF! +#REF! *#REF! +#REF! *#REF! +#REF! *#REF!</f>
        <v>#REF!</v>
      </c>
      <c r="NJK40" s="167" t="e">
        <f>#REF!*#REF! +#REF! *#REF! +#REF! *#REF! +#REF! *#REF! +#REF! *#REF!</f>
        <v>#REF!</v>
      </c>
      <c r="NJL40" s="167" t="e">
        <f>#REF!*#REF! +#REF! *#REF! +#REF! *#REF! +#REF! *#REF! +#REF! *#REF!</f>
        <v>#REF!</v>
      </c>
      <c r="NJM40" s="167" t="e">
        <f>#REF!*#REF! +#REF! *#REF! +#REF! *#REF! +#REF! *#REF! +#REF! *#REF!</f>
        <v>#REF!</v>
      </c>
      <c r="NJN40" s="167" t="e">
        <f>#REF!*#REF! +#REF! *#REF! +#REF! *#REF! +#REF! *#REF! +#REF! *#REF!</f>
        <v>#REF!</v>
      </c>
      <c r="NJO40" s="167" t="e">
        <f>#REF!*#REF! +#REF! *#REF! +#REF! *#REF! +#REF! *#REF! +#REF! *#REF!</f>
        <v>#REF!</v>
      </c>
      <c r="NJP40" s="167" t="e">
        <f>#REF!*#REF! +#REF! *#REF! +#REF! *#REF! +#REF! *#REF! +#REF! *#REF!</f>
        <v>#REF!</v>
      </c>
      <c r="NJQ40" s="167" t="e">
        <f>#REF!*#REF! +#REF! *#REF! +#REF! *#REF! +#REF! *#REF! +#REF! *#REF!</f>
        <v>#REF!</v>
      </c>
      <c r="NJR40" s="167" t="e">
        <f>#REF!*#REF! +#REF! *#REF! +#REF! *#REF! +#REF! *#REF! +#REF! *#REF!</f>
        <v>#REF!</v>
      </c>
      <c r="NJS40" s="167" t="e">
        <f>#REF!*#REF! +#REF! *#REF! +#REF! *#REF! +#REF! *#REF! +#REF! *#REF!</f>
        <v>#REF!</v>
      </c>
      <c r="NJT40" s="167" t="e">
        <f>#REF!*#REF! +#REF! *#REF! +#REF! *#REF! +#REF! *#REF! +#REF! *#REF!</f>
        <v>#REF!</v>
      </c>
      <c r="NJU40" s="167" t="e">
        <f>#REF!*#REF! +#REF! *#REF! +#REF! *#REF! +#REF! *#REF! +#REF! *#REF!</f>
        <v>#REF!</v>
      </c>
      <c r="NJV40" s="167" t="e">
        <f>#REF!*#REF! +#REF! *#REF! +#REF! *#REF! +#REF! *#REF! +#REF! *#REF!</f>
        <v>#REF!</v>
      </c>
      <c r="NJW40" s="167" t="e">
        <f>#REF!*#REF! +#REF! *#REF! +#REF! *#REF! +#REF! *#REF! +#REF! *#REF!</f>
        <v>#REF!</v>
      </c>
      <c r="NJX40" s="167" t="e">
        <f>#REF!*#REF! +#REF! *#REF! +#REF! *#REF! +#REF! *#REF! +#REF! *#REF!</f>
        <v>#REF!</v>
      </c>
      <c r="NJY40" s="167" t="e">
        <f>#REF!*#REF! +#REF! *#REF! +#REF! *#REF! +#REF! *#REF! +#REF! *#REF!</f>
        <v>#REF!</v>
      </c>
      <c r="NJZ40" s="167" t="e">
        <f>#REF!*#REF! +#REF! *#REF! +#REF! *#REF! +#REF! *#REF! +#REF! *#REF!</f>
        <v>#REF!</v>
      </c>
      <c r="NKA40" s="167" t="e">
        <f>#REF!*#REF! +#REF! *#REF! +#REF! *#REF! +#REF! *#REF! +#REF! *#REF!</f>
        <v>#REF!</v>
      </c>
      <c r="NKB40" s="167" t="e">
        <f>#REF!*#REF! +#REF! *#REF! +#REF! *#REF! +#REF! *#REF! +#REF! *#REF!</f>
        <v>#REF!</v>
      </c>
      <c r="NKC40" s="167" t="e">
        <f>#REF!*#REF! +#REF! *#REF! +#REF! *#REF! +#REF! *#REF! +#REF! *#REF!</f>
        <v>#REF!</v>
      </c>
      <c r="NKD40" s="167" t="e">
        <f>#REF!*#REF! +#REF! *#REF! +#REF! *#REF! +#REF! *#REF! +#REF! *#REF!</f>
        <v>#REF!</v>
      </c>
      <c r="NKE40" s="167" t="e">
        <f>#REF!*#REF! +#REF! *#REF! +#REF! *#REF! +#REF! *#REF! +#REF! *#REF!</f>
        <v>#REF!</v>
      </c>
      <c r="NKF40" s="167" t="e">
        <f>#REF!*#REF! +#REF! *#REF! +#REF! *#REF! +#REF! *#REF! +#REF! *#REF!</f>
        <v>#REF!</v>
      </c>
      <c r="NKG40" s="167" t="e">
        <f>#REF!*#REF! +#REF! *#REF! +#REF! *#REF! +#REF! *#REF! +#REF! *#REF!</f>
        <v>#REF!</v>
      </c>
      <c r="NKH40" s="167" t="e">
        <f>#REF!*#REF! +#REF! *#REF! +#REF! *#REF! +#REF! *#REF! +#REF! *#REF!</f>
        <v>#REF!</v>
      </c>
      <c r="NKI40" s="167" t="e">
        <f>#REF!*#REF! +#REF! *#REF! +#REF! *#REF! +#REF! *#REF! +#REF! *#REF!</f>
        <v>#REF!</v>
      </c>
      <c r="NKJ40" s="167" t="e">
        <f>#REF!*#REF! +#REF! *#REF! +#REF! *#REF! +#REF! *#REF! +#REF! *#REF!</f>
        <v>#REF!</v>
      </c>
      <c r="NKK40" s="167" t="e">
        <f>#REF!*#REF! +#REF! *#REF! +#REF! *#REF! +#REF! *#REF! +#REF! *#REF!</f>
        <v>#REF!</v>
      </c>
      <c r="NKL40" s="167" t="e">
        <f>#REF!*#REF! +#REF! *#REF! +#REF! *#REF! +#REF! *#REF! +#REF! *#REF!</f>
        <v>#REF!</v>
      </c>
      <c r="NKM40" s="167" t="e">
        <f>#REF!*#REF! +#REF! *#REF! +#REF! *#REF! +#REF! *#REF! +#REF! *#REF!</f>
        <v>#REF!</v>
      </c>
      <c r="NKN40" s="167" t="e">
        <f>#REF!*#REF! +#REF! *#REF! +#REF! *#REF! +#REF! *#REF! +#REF! *#REF!</f>
        <v>#REF!</v>
      </c>
      <c r="NKO40" s="167" t="e">
        <f>#REF!*#REF! +#REF! *#REF! +#REF! *#REF! +#REF! *#REF! +#REF! *#REF!</f>
        <v>#REF!</v>
      </c>
      <c r="NKP40" s="167" t="e">
        <f>#REF!*#REF! +#REF! *#REF! +#REF! *#REF! +#REF! *#REF! +#REF! *#REF!</f>
        <v>#REF!</v>
      </c>
      <c r="NKQ40" s="167" t="e">
        <f>#REF!*#REF! +#REF! *#REF! +#REF! *#REF! +#REF! *#REF! +#REF! *#REF!</f>
        <v>#REF!</v>
      </c>
      <c r="NKR40" s="167" t="e">
        <f>#REF!*#REF! +#REF! *#REF! +#REF! *#REF! +#REF! *#REF! +#REF! *#REF!</f>
        <v>#REF!</v>
      </c>
      <c r="NKS40" s="167" t="e">
        <f>#REF!*#REF! +#REF! *#REF! +#REF! *#REF! +#REF! *#REF! +#REF! *#REF!</f>
        <v>#REF!</v>
      </c>
      <c r="NKT40" s="167" t="e">
        <f>#REF!*#REF! +#REF! *#REF! +#REF! *#REF! +#REF! *#REF! +#REF! *#REF!</f>
        <v>#REF!</v>
      </c>
      <c r="NKU40" s="167" t="e">
        <f>#REF!*#REF! +#REF! *#REF! +#REF! *#REF! +#REF! *#REF! +#REF! *#REF!</f>
        <v>#REF!</v>
      </c>
      <c r="NKV40" s="167" t="e">
        <f>#REF!*#REF! +#REF! *#REF! +#REF! *#REF! +#REF! *#REF! +#REF! *#REF!</f>
        <v>#REF!</v>
      </c>
      <c r="NKW40" s="167" t="e">
        <f>#REF!*#REF! +#REF! *#REF! +#REF! *#REF! +#REF! *#REF! +#REF! *#REF!</f>
        <v>#REF!</v>
      </c>
      <c r="NKX40" s="167" t="e">
        <f>#REF!*#REF! +#REF! *#REF! +#REF! *#REF! +#REF! *#REF! +#REF! *#REF!</f>
        <v>#REF!</v>
      </c>
      <c r="NKY40" s="167" t="e">
        <f>#REF!*#REF! +#REF! *#REF! +#REF! *#REF! +#REF! *#REF! +#REF! *#REF!</f>
        <v>#REF!</v>
      </c>
      <c r="NKZ40" s="167" t="e">
        <f>#REF!*#REF! +#REF! *#REF! +#REF! *#REF! +#REF! *#REF! +#REF! *#REF!</f>
        <v>#REF!</v>
      </c>
      <c r="NLA40" s="167" t="e">
        <f>#REF!*#REF! +#REF! *#REF! +#REF! *#REF! +#REF! *#REF! +#REF! *#REF!</f>
        <v>#REF!</v>
      </c>
      <c r="NLB40" s="167" t="e">
        <f>#REF!*#REF! +#REF! *#REF! +#REF! *#REF! +#REF! *#REF! +#REF! *#REF!</f>
        <v>#REF!</v>
      </c>
      <c r="NLC40" s="167" t="e">
        <f>#REF!*#REF! +#REF! *#REF! +#REF! *#REF! +#REF! *#REF! +#REF! *#REF!</f>
        <v>#REF!</v>
      </c>
      <c r="NLD40" s="167" t="e">
        <f>#REF!*#REF! +#REF! *#REF! +#REF! *#REF! +#REF! *#REF! +#REF! *#REF!</f>
        <v>#REF!</v>
      </c>
      <c r="NLE40" s="167" t="e">
        <f>#REF!*#REF! +#REF! *#REF! +#REF! *#REF! +#REF! *#REF! +#REF! *#REF!</f>
        <v>#REF!</v>
      </c>
      <c r="NLF40" s="167" t="e">
        <f>#REF!*#REF! +#REF! *#REF! +#REF! *#REF! +#REF! *#REF! +#REF! *#REF!</f>
        <v>#REF!</v>
      </c>
      <c r="NLG40" s="167" t="e">
        <f>#REF!*#REF! +#REF! *#REF! +#REF! *#REF! +#REF! *#REF! +#REF! *#REF!</f>
        <v>#REF!</v>
      </c>
      <c r="NLH40" s="167" t="e">
        <f>#REF!*#REF! +#REF! *#REF! +#REF! *#REF! +#REF! *#REF! +#REF! *#REF!</f>
        <v>#REF!</v>
      </c>
      <c r="NLI40" s="167" t="e">
        <f>#REF!*#REF! +#REF! *#REF! +#REF! *#REF! +#REF! *#REF! +#REF! *#REF!</f>
        <v>#REF!</v>
      </c>
      <c r="NLJ40" s="167" t="e">
        <f>#REF!*#REF! +#REF! *#REF! +#REF! *#REF! +#REF! *#REF! +#REF! *#REF!</f>
        <v>#REF!</v>
      </c>
      <c r="NLK40" s="167" t="e">
        <f>#REF!*#REF! +#REF! *#REF! +#REF! *#REF! +#REF! *#REF! +#REF! *#REF!</f>
        <v>#REF!</v>
      </c>
      <c r="NLL40" s="167" t="e">
        <f>#REF!*#REF! +#REF! *#REF! +#REF! *#REF! +#REF! *#REF! +#REF! *#REF!</f>
        <v>#REF!</v>
      </c>
      <c r="NLM40" s="167" t="e">
        <f>#REF!*#REF! +#REF! *#REF! +#REF! *#REF! +#REF! *#REF! +#REF! *#REF!</f>
        <v>#REF!</v>
      </c>
      <c r="NLN40" s="167" t="e">
        <f>#REF!*#REF! +#REF! *#REF! +#REF! *#REF! +#REF! *#REF! +#REF! *#REF!</f>
        <v>#REF!</v>
      </c>
      <c r="NLO40" s="167" t="e">
        <f>#REF!*#REF! +#REF! *#REF! +#REF! *#REF! +#REF! *#REF! +#REF! *#REF!</f>
        <v>#REF!</v>
      </c>
      <c r="NLP40" s="167" t="e">
        <f>#REF!*#REF! +#REF! *#REF! +#REF! *#REF! +#REF! *#REF! +#REF! *#REF!</f>
        <v>#REF!</v>
      </c>
      <c r="NLQ40" s="167" t="e">
        <f>#REF!*#REF! +#REF! *#REF! +#REF! *#REF! +#REF! *#REF! +#REF! *#REF!</f>
        <v>#REF!</v>
      </c>
      <c r="NLR40" s="167" t="e">
        <f>#REF!*#REF! +#REF! *#REF! +#REF! *#REF! +#REF! *#REF! +#REF! *#REF!</f>
        <v>#REF!</v>
      </c>
      <c r="NLS40" s="167" t="e">
        <f>#REF!*#REF! +#REF! *#REF! +#REF! *#REF! +#REF! *#REF! +#REF! *#REF!</f>
        <v>#REF!</v>
      </c>
      <c r="NLT40" s="167" t="e">
        <f>#REF!*#REF! +#REF! *#REF! +#REF! *#REF! +#REF! *#REF! +#REF! *#REF!</f>
        <v>#REF!</v>
      </c>
      <c r="NLU40" s="167" t="e">
        <f>#REF!*#REF! +#REF! *#REF! +#REF! *#REF! +#REF! *#REF! +#REF! *#REF!</f>
        <v>#REF!</v>
      </c>
      <c r="NLV40" s="167" t="e">
        <f>#REF!*#REF! +#REF! *#REF! +#REF! *#REF! +#REF! *#REF! +#REF! *#REF!</f>
        <v>#REF!</v>
      </c>
      <c r="NLW40" s="167" t="e">
        <f>#REF!*#REF! +#REF! *#REF! +#REF! *#REF! +#REF! *#REF! +#REF! *#REF!</f>
        <v>#REF!</v>
      </c>
      <c r="NLX40" s="167" t="e">
        <f>#REF!*#REF! +#REF! *#REF! +#REF! *#REF! +#REF! *#REF! +#REF! *#REF!</f>
        <v>#REF!</v>
      </c>
      <c r="NLY40" s="167" t="e">
        <f>#REF!*#REF! +#REF! *#REF! +#REF! *#REF! +#REF! *#REF! +#REF! *#REF!</f>
        <v>#REF!</v>
      </c>
      <c r="NLZ40" s="167" t="e">
        <f>#REF!*#REF! +#REF! *#REF! +#REF! *#REF! +#REF! *#REF! +#REF! *#REF!</f>
        <v>#REF!</v>
      </c>
      <c r="NMA40" s="167" t="e">
        <f>#REF!*#REF! +#REF! *#REF! +#REF! *#REF! +#REF! *#REF! +#REF! *#REF!</f>
        <v>#REF!</v>
      </c>
      <c r="NMB40" s="167" t="e">
        <f>#REF!*#REF! +#REF! *#REF! +#REF! *#REF! +#REF! *#REF! +#REF! *#REF!</f>
        <v>#REF!</v>
      </c>
      <c r="NMC40" s="167" t="e">
        <f>#REF!*#REF! +#REF! *#REF! +#REF! *#REF! +#REF! *#REF! +#REF! *#REF!</f>
        <v>#REF!</v>
      </c>
      <c r="NMD40" s="167" t="e">
        <f>#REF!*#REF! +#REF! *#REF! +#REF! *#REF! +#REF! *#REF! +#REF! *#REF!</f>
        <v>#REF!</v>
      </c>
      <c r="NME40" s="167" t="e">
        <f>#REF!*#REF! +#REF! *#REF! +#REF! *#REF! +#REF! *#REF! +#REF! *#REF!</f>
        <v>#REF!</v>
      </c>
      <c r="NMF40" s="167" t="e">
        <f>#REF!*#REF! +#REF! *#REF! +#REF! *#REF! +#REF! *#REF! +#REF! *#REF!</f>
        <v>#REF!</v>
      </c>
      <c r="NMG40" s="167" t="e">
        <f>#REF!*#REF! +#REF! *#REF! +#REF! *#REF! +#REF! *#REF! +#REF! *#REF!</f>
        <v>#REF!</v>
      </c>
      <c r="NMH40" s="167" t="e">
        <f>#REF!*#REF! +#REF! *#REF! +#REF! *#REF! +#REF! *#REF! +#REF! *#REF!</f>
        <v>#REF!</v>
      </c>
      <c r="NMI40" s="167" t="e">
        <f>#REF!*#REF! +#REF! *#REF! +#REF! *#REF! +#REF! *#REF! +#REF! *#REF!</f>
        <v>#REF!</v>
      </c>
      <c r="NMJ40" s="167" t="e">
        <f>#REF!*#REF! +#REF! *#REF! +#REF! *#REF! +#REF! *#REF! +#REF! *#REF!</f>
        <v>#REF!</v>
      </c>
      <c r="NMK40" s="167" t="e">
        <f>#REF!*#REF! +#REF! *#REF! +#REF! *#REF! +#REF! *#REF! +#REF! *#REF!</f>
        <v>#REF!</v>
      </c>
      <c r="NML40" s="167" t="e">
        <f>#REF!*#REF! +#REF! *#REF! +#REF! *#REF! +#REF! *#REF! +#REF! *#REF!</f>
        <v>#REF!</v>
      </c>
      <c r="NMM40" s="167" t="e">
        <f>#REF!*#REF! +#REF! *#REF! +#REF! *#REF! +#REF! *#REF! +#REF! *#REF!</f>
        <v>#REF!</v>
      </c>
      <c r="NMN40" s="167" t="e">
        <f>#REF!*#REF! +#REF! *#REF! +#REF! *#REF! +#REF! *#REF! +#REF! *#REF!</f>
        <v>#REF!</v>
      </c>
      <c r="NMO40" s="167" t="e">
        <f>#REF!*#REF! +#REF! *#REF! +#REF! *#REF! +#REF! *#REF! +#REF! *#REF!</f>
        <v>#REF!</v>
      </c>
      <c r="NMP40" s="167" t="e">
        <f>#REF!*#REF! +#REF! *#REF! +#REF! *#REF! +#REF! *#REF! +#REF! *#REF!</f>
        <v>#REF!</v>
      </c>
      <c r="NMQ40" s="167" t="e">
        <f>#REF!*#REF! +#REF! *#REF! +#REF! *#REF! +#REF! *#REF! +#REF! *#REF!</f>
        <v>#REF!</v>
      </c>
      <c r="NMR40" s="167" t="e">
        <f>#REF!*#REF! +#REF! *#REF! +#REF! *#REF! +#REF! *#REF! +#REF! *#REF!</f>
        <v>#REF!</v>
      </c>
      <c r="NMS40" s="167" t="e">
        <f>#REF!*#REF! +#REF! *#REF! +#REF! *#REF! +#REF! *#REF! +#REF! *#REF!</f>
        <v>#REF!</v>
      </c>
      <c r="NMT40" s="167" t="e">
        <f>#REF!*#REF! +#REF! *#REF! +#REF! *#REF! +#REF! *#REF! +#REF! *#REF!</f>
        <v>#REF!</v>
      </c>
      <c r="NMU40" s="167" t="e">
        <f>#REF!*#REF! +#REF! *#REF! +#REF! *#REF! +#REF! *#REF! +#REF! *#REF!</f>
        <v>#REF!</v>
      </c>
      <c r="NMV40" s="167" t="e">
        <f>#REF!*#REF! +#REF! *#REF! +#REF! *#REF! +#REF! *#REF! +#REF! *#REF!</f>
        <v>#REF!</v>
      </c>
      <c r="NMW40" s="167" t="e">
        <f>#REF!*#REF! +#REF! *#REF! +#REF! *#REF! +#REF! *#REF! +#REF! *#REF!</f>
        <v>#REF!</v>
      </c>
      <c r="NMX40" s="167" t="e">
        <f>#REF!*#REF! +#REF! *#REF! +#REF! *#REF! +#REF! *#REF! +#REF! *#REF!</f>
        <v>#REF!</v>
      </c>
      <c r="NMY40" s="167" t="e">
        <f>#REF!*#REF! +#REF! *#REF! +#REF! *#REF! +#REF! *#REF! +#REF! *#REF!</f>
        <v>#REF!</v>
      </c>
      <c r="NMZ40" s="167" t="e">
        <f>#REF!*#REF! +#REF! *#REF! +#REF! *#REF! +#REF! *#REF! +#REF! *#REF!</f>
        <v>#REF!</v>
      </c>
      <c r="NNA40" s="167" t="e">
        <f>#REF!*#REF! +#REF! *#REF! +#REF! *#REF! +#REF! *#REF! +#REF! *#REF!</f>
        <v>#REF!</v>
      </c>
      <c r="NNB40" s="167" t="e">
        <f>#REF!*#REF! +#REF! *#REF! +#REF! *#REF! +#REF! *#REF! +#REF! *#REF!</f>
        <v>#REF!</v>
      </c>
      <c r="NNC40" s="167" t="e">
        <f>#REF!*#REF! +#REF! *#REF! +#REF! *#REF! +#REF! *#REF! +#REF! *#REF!</f>
        <v>#REF!</v>
      </c>
      <c r="NND40" s="167" t="e">
        <f>#REF!*#REF! +#REF! *#REF! +#REF! *#REF! +#REF! *#REF! +#REF! *#REF!</f>
        <v>#REF!</v>
      </c>
      <c r="NNE40" s="167" t="e">
        <f>#REF!*#REF! +#REF! *#REF! +#REF! *#REF! +#REF! *#REF! +#REF! *#REF!</f>
        <v>#REF!</v>
      </c>
      <c r="NNF40" s="167" t="e">
        <f>#REF!*#REF! +#REF! *#REF! +#REF! *#REF! +#REF! *#REF! +#REF! *#REF!</f>
        <v>#REF!</v>
      </c>
      <c r="NNG40" s="167" t="e">
        <f>#REF!*#REF! +#REF! *#REF! +#REF! *#REF! +#REF! *#REF! +#REF! *#REF!</f>
        <v>#REF!</v>
      </c>
      <c r="NNH40" s="167" t="e">
        <f>#REF!*#REF! +#REF! *#REF! +#REF! *#REF! +#REF! *#REF! +#REF! *#REF!</f>
        <v>#REF!</v>
      </c>
      <c r="NNI40" s="167" t="e">
        <f>#REF!*#REF! +#REF! *#REF! +#REF! *#REF! +#REF! *#REF! +#REF! *#REF!</f>
        <v>#REF!</v>
      </c>
      <c r="NNJ40" s="167" t="e">
        <f>#REF!*#REF! +#REF! *#REF! +#REF! *#REF! +#REF! *#REF! +#REF! *#REF!</f>
        <v>#REF!</v>
      </c>
      <c r="NNK40" s="167" t="e">
        <f>#REF!*#REF! +#REF! *#REF! +#REF! *#REF! +#REF! *#REF! +#REF! *#REF!</f>
        <v>#REF!</v>
      </c>
      <c r="NNL40" s="167" t="e">
        <f>#REF!*#REF! +#REF! *#REF! +#REF! *#REF! +#REF! *#REF! +#REF! *#REF!</f>
        <v>#REF!</v>
      </c>
      <c r="NNM40" s="167" t="e">
        <f>#REF!*#REF! +#REF! *#REF! +#REF! *#REF! +#REF! *#REF! +#REF! *#REF!</f>
        <v>#REF!</v>
      </c>
      <c r="NNN40" s="167" t="e">
        <f>#REF!*#REF! +#REF! *#REF! +#REF! *#REF! +#REF! *#REF! +#REF! *#REF!</f>
        <v>#REF!</v>
      </c>
      <c r="NNO40" s="167" t="e">
        <f>#REF!*#REF! +#REF! *#REF! +#REF! *#REF! +#REF! *#REF! +#REF! *#REF!</f>
        <v>#REF!</v>
      </c>
      <c r="NNP40" s="167" t="e">
        <f>#REF!*#REF! +#REF! *#REF! +#REF! *#REF! +#REF! *#REF! +#REF! *#REF!</f>
        <v>#REF!</v>
      </c>
      <c r="NNQ40" s="167" t="e">
        <f>#REF!*#REF! +#REF! *#REF! +#REF! *#REF! +#REF! *#REF! +#REF! *#REF!</f>
        <v>#REF!</v>
      </c>
      <c r="NNR40" s="167" t="e">
        <f>#REF!*#REF! +#REF! *#REF! +#REF! *#REF! +#REF! *#REF! +#REF! *#REF!</f>
        <v>#REF!</v>
      </c>
      <c r="NNS40" s="167" t="e">
        <f>#REF!*#REF! +#REF! *#REF! +#REF! *#REF! +#REF! *#REF! +#REF! *#REF!</f>
        <v>#REF!</v>
      </c>
      <c r="NNT40" s="167" t="e">
        <f>#REF!*#REF! +#REF! *#REF! +#REF! *#REF! +#REF! *#REF! +#REF! *#REF!</f>
        <v>#REF!</v>
      </c>
      <c r="NNU40" s="167" t="e">
        <f>#REF!*#REF! +#REF! *#REF! +#REF! *#REF! +#REF! *#REF! +#REF! *#REF!</f>
        <v>#REF!</v>
      </c>
      <c r="NNV40" s="167" t="e">
        <f>#REF!*#REF! +#REF! *#REF! +#REF! *#REF! +#REF! *#REF! +#REF! *#REF!</f>
        <v>#REF!</v>
      </c>
      <c r="NNW40" s="167" t="e">
        <f>#REF!*#REF! +#REF! *#REF! +#REF! *#REF! +#REF! *#REF! +#REF! *#REF!</f>
        <v>#REF!</v>
      </c>
      <c r="NNX40" s="167" t="e">
        <f>#REF!*#REF! +#REF! *#REF! +#REF! *#REF! +#REF! *#REF! +#REF! *#REF!</f>
        <v>#REF!</v>
      </c>
      <c r="NNY40" s="167" t="e">
        <f>#REF!*#REF! +#REF! *#REF! +#REF! *#REF! +#REF! *#REF! +#REF! *#REF!</f>
        <v>#REF!</v>
      </c>
      <c r="NNZ40" s="167" t="e">
        <f>#REF!*#REF! +#REF! *#REF! +#REF! *#REF! +#REF! *#REF! +#REF! *#REF!</f>
        <v>#REF!</v>
      </c>
      <c r="NOA40" s="167" t="e">
        <f>#REF!*#REF! +#REF! *#REF! +#REF! *#REF! +#REF! *#REF! +#REF! *#REF!</f>
        <v>#REF!</v>
      </c>
      <c r="NOB40" s="167" t="e">
        <f>#REF!*#REF! +#REF! *#REF! +#REF! *#REF! +#REF! *#REF! +#REF! *#REF!</f>
        <v>#REF!</v>
      </c>
      <c r="NOC40" s="167" t="e">
        <f>#REF!*#REF! +#REF! *#REF! +#REF! *#REF! +#REF! *#REF! +#REF! *#REF!</f>
        <v>#REF!</v>
      </c>
      <c r="NOD40" s="167" t="e">
        <f>#REF!*#REF! +#REF! *#REF! +#REF! *#REF! +#REF! *#REF! +#REF! *#REF!</f>
        <v>#REF!</v>
      </c>
      <c r="NOE40" s="167" t="e">
        <f>#REF!*#REF! +#REF! *#REF! +#REF! *#REF! +#REF! *#REF! +#REF! *#REF!</f>
        <v>#REF!</v>
      </c>
      <c r="NOF40" s="167" t="e">
        <f>#REF!*#REF! +#REF! *#REF! +#REF! *#REF! +#REF! *#REF! +#REF! *#REF!</f>
        <v>#REF!</v>
      </c>
      <c r="NOG40" s="167" t="e">
        <f>#REF!*#REF! +#REF! *#REF! +#REF! *#REF! +#REF! *#REF! +#REF! *#REF!</f>
        <v>#REF!</v>
      </c>
      <c r="NOH40" s="167" t="e">
        <f>#REF!*#REF! +#REF! *#REF! +#REF! *#REF! +#REF! *#REF! +#REF! *#REF!</f>
        <v>#REF!</v>
      </c>
      <c r="NOI40" s="167" t="e">
        <f>#REF!*#REF! +#REF! *#REF! +#REF! *#REF! +#REF! *#REF! +#REF! *#REF!</f>
        <v>#REF!</v>
      </c>
      <c r="NOJ40" s="167" t="e">
        <f>#REF!*#REF! +#REF! *#REF! +#REF! *#REF! +#REF! *#REF! +#REF! *#REF!</f>
        <v>#REF!</v>
      </c>
      <c r="NOK40" s="167" t="e">
        <f>#REF!*#REF! +#REF! *#REF! +#REF! *#REF! +#REF! *#REF! +#REF! *#REF!</f>
        <v>#REF!</v>
      </c>
      <c r="NOL40" s="167" t="e">
        <f>#REF!*#REF! +#REF! *#REF! +#REF! *#REF! +#REF! *#REF! +#REF! *#REF!</f>
        <v>#REF!</v>
      </c>
      <c r="NOM40" s="167" t="e">
        <f>#REF!*#REF! +#REF! *#REF! +#REF! *#REF! +#REF! *#REF! +#REF! *#REF!</f>
        <v>#REF!</v>
      </c>
      <c r="NON40" s="167" t="e">
        <f>#REF!*#REF! +#REF! *#REF! +#REF! *#REF! +#REF! *#REF! +#REF! *#REF!</f>
        <v>#REF!</v>
      </c>
      <c r="NOO40" s="167" t="e">
        <f>#REF!*#REF! +#REF! *#REF! +#REF! *#REF! +#REF! *#REF! +#REF! *#REF!</f>
        <v>#REF!</v>
      </c>
      <c r="NOP40" s="167" t="e">
        <f>#REF!*#REF! +#REF! *#REF! +#REF! *#REF! +#REF! *#REF! +#REF! *#REF!</f>
        <v>#REF!</v>
      </c>
      <c r="NOQ40" s="167" t="e">
        <f>#REF!*#REF! +#REF! *#REF! +#REF! *#REF! +#REF! *#REF! +#REF! *#REF!</f>
        <v>#REF!</v>
      </c>
      <c r="NOR40" s="167" t="e">
        <f>#REF!*#REF! +#REF! *#REF! +#REF! *#REF! +#REF! *#REF! +#REF! *#REF!</f>
        <v>#REF!</v>
      </c>
      <c r="NOS40" s="167" t="e">
        <f>#REF!*#REF! +#REF! *#REF! +#REF! *#REF! +#REF! *#REF! +#REF! *#REF!</f>
        <v>#REF!</v>
      </c>
      <c r="NOT40" s="167" t="e">
        <f>#REF!*#REF! +#REF! *#REF! +#REF! *#REF! +#REF! *#REF! +#REF! *#REF!</f>
        <v>#REF!</v>
      </c>
      <c r="NOU40" s="167" t="e">
        <f>#REF!*#REF! +#REF! *#REF! +#REF! *#REF! +#REF! *#REF! +#REF! *#REF!</f>
        <v>#REF!</v>
      </c>
      <c r="NOV40" s="167" t="e">
        <f>#REF!*#REF! +#REF! *#REF! +#REF! *#REF! +#REF! *#REF! +#REF! *#REF!</f>
        <v>#REF!</v>
      </c>
      <c r="NOW40" s="167" t="e">
        <f>#REF!*#REF! +#REF! *#REF! +#REF! *#REF! +#REF! *#REF! +#REF! *#REF!</f>
        <v>#REF!</v>
      </c>
      <c r="NOX40" s="167" t="e">
        <f>#REF!*#REF! +#REF! *#REF! +#REF! *#REF! +#REF! *#REF! +#REF! *#REF!</f>
        <v>#REF!</v>
      </c>
      <c r="NOY40" s="167" t="e">
        <f>#REF!*#REF! +#REF! *#REF! +#REF! *#REF! +#REF! *#REF! +#REF! *#REF!</f>
        <v>#REF!</v>
      </c>
      <c r="NOZ40" s="167" t="e">
        <f>#REF!*#REF! +#REF! *#REF! +#REF! *#REF! +#REF! *#REF! +#REF! *#REF!</f>
        <v>#REF!</v>
      </c>
      <c r="NPA40" s="167" t="e">
        <f>#REF!*#REF! +#REF! *#REF! +#REF! *#REF! +#REF! *#REF! +#REF! *#REF!</f>
        <v>#REF!</v>
      </c>
      <c r="NPB40" s="167" t="e">
        <f>#REF!*#REF! +#REF! *#REF! +#REF! *#REF! +#REF! *#REF! +#REF! *#REF!</f>
        <v>#REF!</v>
      </c>
      <c r="NPC40" s="167" t="e">
        <f>#REF!*#REF! +#REF! *#REF! +#REF! *#REF! +#REF! *#REF! +#REF! *#REF!</f>
        <v>#REF!</v>
      </c>
      <c r="NPD40" s="167" t="e">
        <f>#REF!*#REF! +#REF! *#REF! +#REF! *#REF! +#REF! *#REF! +#REF! *#REF!</f>
        <v>#REF!</v>
      </c>
      <c r="NPE40" s="167" t="e">
        <f>#REF!*#REF! +#REF! *#REF! +#REF! *#REF! +#REF! *#REF! +#REF! *#REF!</f>
        <v>#REF!</v>
      </c>
      <c r="NPF40" s="167" t="e">
        <f>#REF!*#REF! +#REF! *#REF! +#REF! *#REF! +#REF! *#REF! +#REF! *#REF!</f>
        <v>#REF!</v>
      </c>
      <c r="NPG40" s="167" t="e">
        <f>#REF!*#REF! +#REF! *#REF! +#REF! *#REF! +#REF! *#REF! +#REF! *#REF!</f>
        <v>#REF!</v>
      </c>
      <c r="NPH40" s="167" t="e">
        <f>#REF!*#REF! +#REF! *#REF! +#REF! *#REF! +#REF! *#REF! +#REF! *#REF!</f>
        <v>#REF!</v>
      </c>
      <c r="NPI40" s="167" t="e">
        <f>#REF!*#REF! +#REF! *#REF! +#REF! *#REF! +#REF! *#REF! +#REF! *#REF!</f>
        <v>#REF!</v>
      </c>
      <c r="NPJ40" s="167" t="e">
        <f>#REF!*#REF! +#REF! *#REF! +#REF! *#REF! +#REF! *#REF! +#REF! *#REF!</f>
        <v>#REF!</v>
      </c>
      <c r="NPK40" s="167" t="e">
        <f>#REF!*#REF! +#REF! *#REF! +#REF! *#REF! +#REF! *#REF! +#REF! *#REF!</f>
        <v>#REF!</v>
      </c>
      <c r="NPL40" s="167" t="e">
        <f>#REF!*#REF! +#REF! *#REF! +#REF! *#REF! +#REF! *#REF! +#REF! *#REF!</f>
        <v>#REF!</v>
      </c>
      <c r="NPM40" s="167" t="e">
        <f>#REF!*#REF! +#REF! *#REF! +#REF! *#REF! +#REF! *#REF! +#REF! *#REF!</f>
        <v>#REF!</v>
      </c>
      <c r="NPN40" s="167" t="e">
        <f>#REF!*#REF! +#REF! *#REF! +#REF! *#REF! +#REF! *#REF! +#REF! *#REF!</f>
        <v>#REF!</v>
      </c>
      <c r="NPO40" s="167" t="e">
        <f>#REF!*#REF! +#REF! *#REF! +#REF! *#REF! +#REF! *#REF! +#REF! *#REF!</f>
        <v>#REF!</v>
      </c>
      <c r="NPP40" s="167" t="e">
        <f>#REF!*#REF! +#REF! *#REF! +#REF! *#REF! +#REF! *#REF! +#REF! *#REF!</f>
        <v>#REF!</v>
      </c>
      <c r="NPQ40" s="167" t="e">
        <f>#REF!*#REF! +#REF! *#REF! +#REF! *#REF! +#REF! *#REF! +#REF! *#REF!</f>
        <v>#REF!</v>
      </c>
      <c r="NPR40" s="167" t="e">
        <f>#REF!*#REF! +#REF! *#REF! +#REF! *#REF! +#REF! *#REF! +#REF! *#REF!</f>
        <v>#REF!</v>
      </c>
      <c r="NPS40" s="167" t="e">
        <f>#REF!*#REF! +#REF! *#REF! +#REF! *#REF! +#REF! *#REF! +#REF! *#REF!</f>
        <v>#REF!</v>
      </c>
      <c r="NPT40" s="167" t="e">
        <f>#REF!*#REF! +#REF! *#REF! +#REF! *#REF! +#REF! *#REF! +#REF! *#REF!</f>
        <v>#REF!</v>
      </c>
      <c r="NPU40" s="167" t="e">
        <f>#REF!*#REF! +#REF! *#REF! +#REF! *#REF! +#REF! *#REF! +#REF! *#REF!</f>
        <v>#REF!</v>
      </c>
      <c r="NPV40" s="167" t="e">
        <f>#REF!*#REF! +#REF! *#REF! +#REF! *#REF! +#REF! *#REF! +#REF! *#REF!</f>
        <v>#REF!</v>
      </c>
      <c r="NPW40" s="167" t="e">
        <f>#REF!*#REF! +#REF! *#REF! +#REF! *#REF! +#REF! *#REF! +#REF! *#REF!</f>
        <v>#REF!</v>
      </c>
      <c r="NPX40" s="167" t="e">
        <f>#REF!*#REF! +#REF! *#REF! +#REF! *#REF! +#REF! *#REF! +#REF! *#REF!</f>
        <v>#REF!</v>
      </c>
      <c r="NPY40" s="167" t="e">
        <f>#REF!*#REF! +#REF! *#REF! +#REF! *#REF! +#REF! *#REF! +#REF! *#REF!</f>
        <v>#REF!</v>
      </c>
      <c r="NPZ40" s="167" t="e">
        <f>#REF!*#REF! +#REF! *#REF! +#REF! *#REF! +#REF! *#REF! +#REF! *#REF!</f>
        <v>#REF!</v>
      </c>
      <c r="NQA40" s="167" t="e">
        <f>#REF!*#REF! +#REF! *#REF! +#REF! *#REF! +#REF! *#REF! +#REF! *#REF!</f>
        <v>#REF!</v>
      </c>
      <c r="NQB40" s="167" t="e">
        <f>#REF!*#REF! +#REF! *#REF! +#REF! *#REF! +#REF! *#REF! +#REF! *#REF!</f>
        <v>#REF!</v>
      </c>
      <c r="NQC40" s="167" t="e">
        <f>#REF!*#REF! +#REF! *#REF! +#REF! *#REF! +#REF! *#REF! +#REF! *#REF!</f>
        <v>#REF!</v>
      </c>
      <c r="NQD40" s="167" t="e">
        <f>#REF!*#REF! +#REF! *#REF! +#REF! *#REF! +#REF! *#REF! +#REF! *#REF!</f>
        <v>#REF!</v>
      </c>
      <c r="NQE40" s="167" t="e">
        <f>#REF!*#REF! +#REF! *#REF! +#REF! *#REF! +#REF! *#REF! +#REF! *#REF!</f>
        <v>#REF!</v>
      </c>
      <c r="NQF40" s="167" t="e">
        <f>#REF!*#REF! +#REF! *#REF! +#REF! *#REF! +#REF! *#REF! +#REF! *#REF!</f>
        <v>#REF!</v>
      </c>
      <c r="NQG40" s="167" t="e">
        <f>#REF!*#REF! +#REF! *#REF! +#REF! *#REF! +#REF! *#REF! +#REF! *#REF!</f>
        <v>#REF!</v>
      </c>
      <c r="NQH40" s="167" t="e">
        <f>#REF!*#REF! +#REF! *#REF! +#REF! *#REF! +#REF! *#REF! +#REF! *#REF!</f>
        <v>#REF!</v>
      </c>
      <c r="NQI40" s="167" t="e">
        <f>#REF!*#REF! +#REF! *#REF! +#REF! *#REF! +#REF! *#REF! +#REF! *#REF!</f>
        <v>#REF!</v>
      </c>
      <c r="NQJ40" s="167" t="e">
        <f>#REF!*#REF! +#REF! *#REF! +#REF! *#REF! +#REF! *#REF! +#REF! *#REF!</f>
        <v>#REF!</v>
      </c>
      <c r="NQK40" s="167" t="e">
        <f>#REF!*#REF! +#REF! *#REF! +#REF! *#REF! +#REF! *#REF! +#REF! *#REF!</f>
        <v>#REF!</v>
      </c>
      <c r="NQL40" s="167" t="e">
        <f>#REF!*#REF! +#REF! *#REF! +#REF! *#REF! +#REF! *#REF! +#REF! *#REF!</f>
        <v>#REF!</v>
      </c>
      <c r="NQM40" s="167" t="e">
        <f>#REF!*#REF! +#REF! *#REF! +#REF! *#REF! +#REF! *#REF! +#REF! *#REF!</f>
        <v>#REF!</v>
      </c>
      <c r="NQN40" s="167" t="e">
        <f>#REF!*#REF! +#REF! *#REF! +#REF! *#REF! +#REF! *#REF! +#REF! *#REF!</f>
        <v>#REF!</v>
      </c>
      <c r="NQO40" s="167" t="e">
        <f>#REF!*#REF! +#REF! *#REF! +#REF! *#REF! +#REF! *#REF! +#REF! *#REF!</f>
        <v>#REF!</v>
      </c>
      <c r="NQP40" s="167" t="e">
        <f>#REF!*#REF! +#REF! *#REF! +#REF! *#REF! +#REF! *#REF! +#REF! *#REF!</f>
        <v>#REF!</v>
      </c>
      <c r="NQQ40" s="167" t="e">
        <f>#REF!*#REF! +#REF! *#REF! +#REF! *#REF! +#REF! *#REF! +#REF! *#REF!</f>
        <v>#REF!</v>
      </c>
      <c r="NQR40" s="167" t="e">
        <f>#REF!*#REF! +#REF! *#REF! +#REF! *#REF! +#REF! *#REF! +#REF! *#REF!</f>
        <v>#REF!</v>
      </c>
      <c r="NQS40" s="167" t="e">
        <f>#REF!*#REF! +#REF! *#REF! +#REF! *#REF! +#REF! *#REF! +#REF! *#REF!</f>
        <v>#REF!</v>
      </c>
      <c r="NQT40" s="167" t="e">
        <f>#REF!*#REF! +#REF! *#REF! +#REF! *#REF! +#REF! *#REF! +#REF! *#REF!</f>
        <v>#REF!</v>
      </c>
      <c r="NQU40" s="167" t="e">
        <f>#REF!*#REF! +#REF! *#REF! +#REF! *#REF! +#REF! *#REF! +#REF! *#REF!</f>
        <v>#REF!</v>
      </c>
      <c r="NQV40" s="167" t="e">
        <f>#REF!*#REF! +#REF! *#REF! +#REF! *#REF! +#REF! *#REF! +#REF! *#REF!</f>
        <v>#REF!</v>
      </c>
      <c r="NQW40" s="167" t="e">
        <f>#REF!*#REF! +#REF! *#REF! +#REF! *#REF! +#REF! *#REF! +#REF! *#REF!</f>
        <v>#REF!</v>
      </c>
      <c r="NQX40" s="167" t="e">
        <f>#REF!*#REF! +#REF! *#REF! +#REF! *#REF! +#REF! *#REF! +#REF! *#REF!</f>
        <v>#REF!</v>
      </c>
      <c r="NQY40" s="167" t="e">
        <f>#REF!*#REF! +#REF! *#REF! +#REF! *#REF! +#REF! *#REF! +#REF! *#REF!</f>
        <v>#REF!</v>
      </c>
      <c r="NQZ40" s="167" t="e">
        <f>#REF!*#REF! +#REF! *#REF! +#REF! *#REF! +#REF! *#REF! +#REF! *#REF!</f>
        <v>#REF!</v>
      </c>
      <c r="NRA40" s="167" t="e">
        <f>#REF!*#REF! +#REF! *#REF! +#REF! *#REF! +#REF! *#REF! +#REF! *#REF!</f>
        <v>#REF!</v>
      </c>
      <c r="NRB40" s="167" t="e">
        <f>#REF!*#REF! +#REF! *#REF! +#REF! *#REF! +#REF! *#REF! +#REF! *#REF!</f>
        <v>#REF!</v>
      </c>
      <c r="NRC40" s="167" t="e">
        <f>#REF!*#REF! +#REF! *#REF! +#REF! *#REF! +#REF! *#REF! +#REF! *#REF!</f>
        <v>#REF!</v>
      </c>
      <c r="NRD40" s="167" t="e">
        <f>#REF!*#REF! +#REF! *#REF! +#REF! *#REF! +#REF! *#REF! +#REF! *#REF!</f>
        <v>#REF!</v>
      </c>
      <c r="NRE40" s="167" t="e">
        <f>#REF!*#REF! +#REF! *#REF! +#REF! *#REF! +#REF! *#REF! +#REF! *#REF!</f>
        <v>#REF!</v>
      </c>
      <c r="NRF40" s="167" t="e">
        <f>#REF!*#REF! +#REF! *#REF! +#REF! *#REF! +#REF! *#REF! +#REF! *#REF!</f>
        <v>#REF!</v>
      </c>
      <c r="NRG40" s="167" t="e">
        <f>#REF!*#REF! +#REF! *#REF! +#REF! *#REF! +#REF! *#REF! +#REF! *#REF!</f>
        <v>#REF!</v>
      </c>
      <c r="NRH40" s="167" t="e">
        <f>#REF!*#REF! +#REF! *#REF! +#REF! *#REF! +#REF! *#REF! +#REF! *#REF!</f>
        <v>#REF!</v>
      </c>
      <c r="NRI40" s="167" t="e">
        <f>#REF!*#REF! +#REF! *#REF! +#REF! *#REF! +#REF! *#REF! +#REF! *#REF!</f>
        <v>#REF!</v>
      </c>
      <c r="NRJ40" s="167" t="e">
        <f>#REF!*#REF! +#REF! *#REF! +#REF! *#REF! +#REF! *#REF! +#REF! *#REF!</f>
        <v>#REF!</v>
      </c>
      <c r="NRK40" s="167" t="e">
        <f>#REF!*#REF! +#REF! *#REF! +#REF! *#REF! +#REF! *#REF! +#REF! *#REF!</f>
        <v>#REF!</v>
      </c>
      <c r="NRL40" s="167" t="e">
        <f>#REF!*#REF! +#REF! *#REF! +#REF! *#REF! +#REF! *#REF! +#REF! *#REF!</f>
        <v>#REF!</v>
      </c>
      <c r="NRM40" s="167" t="e">
        <f>#REF!*#REF! +#REF! *#REF! +#REF! *#REF! +#REF! *#REF! +#REF! *#REF!</f>
        <v>#REF!</v>
      </c>
      <c r="NRN40" s="167" t="e">
        <f>#REF!*#REF! +#REF! *#REF! +#REF! *#REF! +#REF! *#REF! +#REF! *#REF!</f>
        <v>#REF!</v>
      </c>
      <c r="NRO40" s="167" t="e">
        <f>#REF!*#REF! +#REF! *#REF! +#REF! *#REF! +#REF! *#REF! +#REF! *#REF!</f>
        <v>#REF!</v>
      </c>
      <c r="NRP40" s="167" t="e">
        <f>#REF!*#REF! +#REF! *#REF! +#REF! *#REF! +#REF! *#REF! +#REF! *#REF!</f>
        <v>#REF!</v>
      </c>
      <c r="NRQ40" s="167" t="e">
        <f>#REF!*#REF! +#REF! *#REF! +#REF! *#REF! +#REF! *#REF! +#REF! *#REF!</f>
        <v>#REF!</v>
      </c>
      <c r="NRR40" s="167" t="e">
        <f>#REF!*#REF! +#REF! *#REF! +#REF! *#REF! +#REF! *#REF! +#REF! *#REF!</f>
        <v>#REF!</v>
      </c>
      <c r="NRS40" s="167" t="e">
        <f>#REF!*#REF! +#REF! *#REF! +#REF! *#REF! +#REF! *#REF! +#REF! *#REF!</f>
        <v>#REF!</v>
      </c>
      <c r="NRT40" s="167" t="e">
        <f>#REF!*#REF! +#REF! *#REF! +#REF! *#REF! +#REF! *#REF! +#REF! *#REF!</f>
        <v>#REF!</v>
      </c>
      <c r="NRU40" s="167" t="e">
        <f>#REF!*#REF! +#REF! *#REF! +#REF! *#REF! +#REF! *#REF! +#REF! *#REF!</f>
        <v>#REF!</v>
      </c>
      <c r="NRV40" s="167" t="e">
        <f>#REF!*#REF! +#REF! *#REF! +#REF! *#REF! +#REF! *#REF! +#REF! *#REF!</f>
        <v>#REF!</v>
      </c>
      <c r="NRW40" s="167" t="e">
        <f>#REF!*#REF! +#REF! *#REF! +#REF! *#REF! +#REF! *#REF! +#REF! *#REF!</f>
        <v>#REF!</v>
      </c>
      <c r="NRX40" s="167" t="e">
        <f>#REF!*#REF! +#REF! *#REF! +#REF! *#REF! +#REF! *#REF! +#REF! *#REF!</f>
        <v>#REF!</v>
      </c>
      <c r="NRY40" s="167" t="e">
        <f>#REF!*#REF! +#REF! *#REF! +#REF! *#REF! +#REF! *#REF! +#REF! *#REF!</f>
        <v>#REF!</v>
      </c>
      <c r="NRZ40" s="167" t="e">
        <f>#REF!*#REF! +#REF! *#REF! +#REF! *#REF! +#REF! *#REF! +#REF! *#REF!</f>
        <v>#REF!</v>
      </c>
      <c r="NSA40" s="167" t="e">
        <f>#REF!*#REF! +#REF! *#REF! +#REF! *#REF! +#REF! *#REF! +#REF! *#REF!</f>
        <v>#REF!</v>
      </c>
      <c r="NSB40" s="167" t="e">
        <f>#REF!*#REF! +#REF! *#REF! +#REF! *#REF! +#REF! *#REF! +#REF! *#REF!</f>
        <v>#REF!</v>
      </c>
      <c r="NSC40" s="167" t="e">
        <f>#REF!*#REF! +#REF! *#REF! +#REF! *#REF! +#REF! *#REF! +#REF! *#REF!</f>
        <v>#REF!</v>
      </c>
      <c r="NSD40" s="167" t="e">
        <f>#REF!*#REF! +#REF! *#REF! +#REF! *#REF! +#REF! *#REF! +#REF! *#REF!</f>
        <v>#REF!</v>
      </c>
      <c r="NSE40" s="167" t="e">
        <f>#REF!*#REF! +#REF! *#REF! +#REF! *#REF! +#REF! *#REF! +#REF! *#REF!</f>
        <v>#REF!</v>
      </c>
      <c r="NSF40" s="167" t="e">
        <f>#REF!*#REF! +#REF! *#REF! +#REF! *#REF! +#REF! *#REF! +#REF! *#REF!</f>
        <v>#REF!</v>
      </c>
      <c r="NSG40" s="167" t="e">
        <f>#REF!*#REF! +#REF! *#REF! +#REF! *#REF! +#REF! *#REF! +#REF! *#REF!</f>
        <v>#REF!</v>
      </c>
      <c r="NSH40" s="167" t="e">
        <f>#REF!*#REF! +#REF! *#REF! +#REF! *#REF! +#REF! *#REF! +#REF! *#REF!</f>
        <v>#REF!</v>
      </c>
      <c r="NSI40" s="167" t="e">
        <f>#REF!*#REF! +#REF! *#REF! +#REF! *#REF! +#REF! *#REF! +#REF! *#REF!</f>
        <v>#REF!</v>
      </c>
      <c r="NSJ40" s="167" t="e">
        <f>#REF!*#REF! +#REF! *#REF! +#REF! *#REF! +#REF! *#REF! +#REF! *#REF!</f>
        <v>#REF!</v>
      </c>
      <c r="NSK40" s="167" t="e">
        <f>#REF!*#REF! +#REF! *#REF! +#REF! *#REF! +#REF! *#REF! +#REF! *#REF!</f>
        <v>#REF!</v>
      </c>
      <c r="NSL40" s="167" t="e">
        <f>#REF!*#REF! +#REF! *#REF! +#REF! *#REF! +#REF! *#REF! +#REF! *#REF!</f>
        <v>#REF!</v>
      </c>
      <c r="NSM40" s="167" t="e">
        <f>#REF!*#REF! +#REF! *#REF! +#REF! *#REF! +#REF! *#REF! +#REF! *#REF!</f>
        <v>#REF!</v>
      </c>
      <c r="NSN40" s="167" t="e">
        <f>#REF!*#REF! +#REF! *#REF! +#REF! *#REF! +#REF! *#REF! +#REF! *#REF!</f>
        <v>#REF!</v>
      </c>
      <c r="NSO40" s="167" t="e">
        <f>#REF!*#REF! +#REF! *#REF! +#REF! *#REF! +#REF! *#REF! +#REF! *#REF!</f>
        <v>#REF!</v>
      </c>
      <c r="NSP40" s="167" t="e">
        <f>#REF!*#REF! +#REF! *#REF! +#REF! *#REF! +#REF! *#REF! +#REF! *#REF!</f>
        <v>#REF!</v>
      </c>
      <c r="NSQ40" s="167" t="e">
        <f>#REF!*#REF! +#REF! *#REF! +#REF! *#REF! +#REF! *#REF! +#REF! *#REF!</f>
        <v>#REF!</v>
      </c>
      <c r="NSR40" s="167" t="e">
        <f>#REF!*#REF! +#REF! *#REF! +#REF! *#REF! +#REF! *#REF! +#REF! *#REF!</f>
        <v>#REF!</v>
      </c>
      <c r="NSS40" s="167" t="e">
        <f>#REF!*#REF! +#REF! *#REF! +#REF! *#REF! +#REF! *#REF! +#REF! *#REF!</f>
        <v>#REF!</v>
      </c>
      <c r="NST40" s="167" t="e">
        <f>#REF!*#REF! +#REF! *#REF! +#REF! *#REF! +#REF! *#REF! +#REF! *#REF!</f>
        <v>#REF!</v>
      </c>
      <c r="NSU40" s="167" t="e">
        <f>#REF!*#REF! +#REF! *#REF! +#REF! *#REF! +#REF! *#REF! +#REF! *#REF!</f>
        <v>#REF!</v>
      </c>
      <c r="NSV40" s="167" t="e">
        <f>#REF!*#REF! +#REF! *#REF! +#REF! *#REF! +#REF! *#REF! +#REF! *#REF!</f>
        <v>#REF!</v>
      </c>
      <c r="NSW40" s="167" t="e">
        <f>#REF!*#REF! +#REF! *#REF! +#REF! *#REF! +#REF! *#REF! +#REF! *#REF!</f>
        <v>#REF!</v>
      </c>
      <c r="NSX40" s="167" t="e">
        <f>#REF!*#REF! +#REF! *#REF! +#REF! *#REF! +#REF! *#REF! +#REF! *#REF!</f>
        <v>#REF!</v>
      </c>
      <c r="NSY40" s="167" t="e">
        <f>#REF!*#REF! +#REF! *#REF! +#REF! *#REF! +#REF! *#REF! +#REF! *#REF!</f>
        <v>#REF!</v>
      </c>
      <c r="NSZ40" s="167" t="e">
        <f>#REF!*#REF! +#REF! *#REF! +#REF! *#REF! +#REF! *#REF! +#REF! *#REF!</f>
        <v>#REF!</v>
      </c>
      <c r="NTA40" s="167" t="e">
        <f>#REF!*#REF! +#REF! *#REF! +#REF! *#REF! +#REF! *#REF! +#REF! *#REF!</f>
        <v>#REF!</v>
      </c>
      <c r="NTB40" s="167" t="e">
        <f>#REF!*#REF! +#REF! *#REF! +#REF! *#REF! +#REF! *#REF! +#REF! *#REF!</f>
        <v>#REF!</v>
      </c>
      <c r="NTC40" s="167" t="e">
        <f>#REF!*#REF! +#REF! *#REF! +#REF! *#REF! +#REF! *#REF! +#REF! *#REF!</f>
        <v>#REF!</v>
      </c>
      <c r="NTD40" s="167" t="e">
        <f>#REF!*#REF! +#REF! *#REF! +#REF! *#REF! +#REF! *#REF! +#REF! *#REF!</f>
        <v>#REF!</v>
      </c>
      <c r="NTE40" s="167" t="e">
        <f>#REF!*#REF! +#REF! *#REF! +#REF! *#REF! +#REF! *#REF! +#REF! *#REF!</f>
        <v>#REF!</v>
      </c>
      <c r="NTF40" s="167" t="e">
        <f>#REF!*#REF! +#REF! *#REF! +#REF! *#REF! +#REF! *#REF! +#REF! *#REF!</f>
        <v>#REF!</v>
      </c>
      <c r="NTG40" s="167" t="e">
        <f>#REF!*#REF! +#REF! *#REF! +#REF! *#REF! +#REF! *#REF! +#REF! *#REF!</f>
        <v>#REF!</v>
      </c>
      <c r="NTH40" s="167" t="e">
        <f>#REF!*#REF! +#REF! *#REF! +#REF! *#REF! +#REF! *#REF! +#REF! *#REF!</f>
        <v>#REF!</v>
      </c>
      <c r="NTI40" s="167" t="e">
        <f>#REF!*#REF! +#REF! *#REF! +#REF! *#REF! +#REF! *#REF! +#REF! *#REF!</f>
        <v>#REF!</v>
      </c>
      <c r="NTJ40" s="167" t="e">
        <f>#REF!*#REF! +#REF! *#REF! +#REF! *#REF! +#REF! *#REF! +#REF! *#REF!</f>
        <v>#REF!</v>
      </c>
      <c r="NTK40" s="167" t="e">
        <f>#REF!*#REF! +#REF! *#REF! +#REF! *#REF! +#REF! *#REF! +#REF! *#REF!</f>
        <v>#REF!</v>
      </c>
      <c r="NTL40" s="167" t="e">
        <f>#REF!*#REF! +#REF! *#REF! +#REF! *#REF! +#REF! *#REF! +#REF! *#REF!</f>
        <v>#REF!</v>
      </c>
      <c r="NTM40" s="167" t="e">
        <f>#REF!*#REF! +#REF! *#REF! +#REF! *#REF! +#REF! *#REF! +#REF! *#REF!</f>
        <v>#REF!</v>
      </c>
      <c r="NTN40" s="167" t="e">
        <f>#REF!*#REF! +#REF! *#REF! +#REF! *#REF! +#REF! *#REF! +#REF! *#REF!</f>
        <v>#REF!</v>
      </c>
      <c r="NTO40" s="167" t="e">
        <f>#REF!*#REF! +#REF! *#REF! +#REF! *#REF! +#REF! *#REF! +#REF! *#REF!</f>
        <v>#REF!</v>
      </c>
      <c r="NTP40" s="167" t="e">
        <f>#REF!*#REF! +#REF! *#REF! +#REF! *#REF! +#REF! *#REF! +#REF! *#REF!</f>
        <v>#REF!</v>
      </c>
      <c r="NTQ40" s="167" t="e">
        <f>#REF!*#REF! +#REF! *#REF! +#REF! *#REF! +#REF! *#REF! +#REF! *#REF!</f>
        <v>#REF!</v>
      </c>
      <c r="NTR40" s="167" t="e">
        <f>#REF!*#REF! +#REF! *#REF! +#REF! *#REF! +#REF! *#REF! +#REF! *#REF!</f>
        <v>#REF!</v>
      </c>
      <c r="NTS40" s="167" t="e">
        <f>#REF!*#REF! +#REF! *#REF! +#REF! *#REF! +#REF! *#REF! +#REF! *#REF!</f>
        <v>#REF!</v>
      </c>
      <c r="NTT40" s="167" t="e">
        <f>#REF!*#REF! +#REF! *#REF! +#REF! *#REF! +#REF! *#REF! +#REF! *#REF!</f>
        <v>#REF!</v>
      </c>
      <c r="NTU40" s="167" t="e">
        <f>#REF!*#REF! +#REF! *#REF! +#REF! *#REF! +#REF! *#REF! +#REF! *#REF!</f>
        <v>#REF!</v>
      </c>
      <c r="NTV40" s="167" t="e">
        <f>#REF!*#REF! +#REF! *#REF! +#REF! *#REF! +#REF! *#REF! +#REF! *#REF!</f>
        <v>#REF!</v>
      </c>
      <c r="NTW40" s="167" t="e">
        <f>#REF!*#REF! +#REF! *#REF! +#REF! *#REF! +#REF! *#REF! +#REF! *#REF!</f>
        <v>#REF!</v>
      </c>
      <c r="NTX40" s="167" t="e">
        <f>#REF!*#REF! +#REF! *#REF! +#REF! *#REF! +#REF! *#REF! +#REF! *#REF!</f>
        <v>#REF!</v>
      </c>
      <c r="NTY40" s="167" t="e">
        <f>#REF!*#REF! +#REF! *#REF! +#REF! *#REF! +#REF! *#REF! +#REF! *#REF!</f>
        <v>#REF!</v>
      </c>
      <c r="NTZ40" s="167" t="e">
        <f>#REF!*#REF! +#REF! *#REF! +#REF! *#REF! +#REF! *#REF! +#REF! *#REF!</f>
        <v>#REF!</v>
      </c>
      <c r="NUA40" s="167" t="e">
        <f>#REF!*#REF! +#REF! *#REF! +#REF! *#REF! +#REF! *#REF! +#REF! *#REF!</f>
        <v>#REF!</v>
      </c>
      <c r="NUB40" s="167" t="e">
        <f>#REF!*#REF! +#REF! *#REF! +#REF! *#REF! +#REF! *#REF! +#REF! *#REF!</f>
        <v>#REF!</v>
      </c>
      <c r="NUC40" s="167" t="e">
        <f>#REF!*#REF! +#REF! *#REF! +#REF! *#REF! +#REF! *#REF! +#REF! *#REF!</f>
        <v>#REF!</v>
      </c>
      <c r="NUD40" s="167" t="e">
        <f>#REF!*#REF! +#REF! *#REF! +#REF! *#REF! +#REF! *#REF! +#REF! *#REF!</f>
        <v>#REF!</v>
      </c>
      <c r="NUE40" s="167" t="e">
        <f>#REF!*#REF! +#REF! *#REF! +#REF! *#REF! +#REF! *#REF! +#REF! *#REF!</f>
        <v>#REF!</v>
      </c>
      <c r="NUF40" s="167" t="e">
        <f>#REF!*#REF! +#REF! *#REF! +#REF! *#REF! +#REF! *#REF! +#REF! *#REF!</f>
        <v>#REF!</v>
      </c>
      <c r="NUG40" s="167" t="e">
        <f>#REF!*#REF! +#REF! *#REF! +#REF! *#REF! +#REF! *#REF! +#REF! *#REF!</f>
        <v>#REF!</v>
      </c>
      <c r="NUH40" s="167" t="e">
        <f>#REF!*#REF! +#REF! *#REF! +#REF! *#REF! +#REF! *#REF! +#REF! *#REF!</f>
        <v>#REF!</v>
      </c>
      <c r="NUI40" s="167" t="e">
        <f>#REF!*#REF! +#REF! *#REF! +#REF! *#REF! +#REF! *#REF! +#REF! *#REF!</f>
        <v>#REF!</v>
      </c>
      <c r="NUJ40" s="167" t="e">
        <f>#REF!*#REF! +#REF! *#REF! +#REF! *#REF! +#REF! *#REF! +#REF! *#REF!</f>
        <v>#REF!</v>
      </c>
      <c r="NUK40" s="167" t="e">
        <f>#REF!*#REF! +#REF! *#REF! +#REF! *#REF! +#REF! *#REF! +#REF! *#REF!</f>
        <v>#REF!</v>
      </c>
      <c r="NUL40" s="167" t="e">
        <f>#REF!*#REF! +#REF! *#REF! +#REF! *#REF! +#REF! *#REF! +#REF! *#REF!</f>
        <v>#REF!</v>
      </c>
      <c r="NUM40" s="167" t="e">
        <f>#REF!*#REF! +#REF! *#REF! +#REF! *#REF! +#REF! *#REF! +#REF! *#REF!</f>
        <v>#REF!</v>
      </c>
      <c r="NUN40" s="167" t="e">
        <f>#REF!*#REF! +#REF! *#REF! +#REF! *#REF! +#REF! *#REF! +#REF! *#REF!</f>
        <v>#REF!</v>
      </c>
      <c r="NUO40" s="167" t="e">
        <f>#REF!*#REF! +#REF! *#REF! +#REF! *#REF! +#REF! *#REF! +#REF! *#REF!</f>
        <v>#REF!</v>
      </c>
      <c r="NUP40" s="167" t="e">
        <f>#REF!*#REF! +#REF! *#REF! +#REF! *#REF! +#REF! *#REF! +#REF! *#REF!</f>
        <v>#REF!</v>
      </c>
      <c r="NUQ40" s="167" t="e">
        <f>#REF!*#REF! +#REF! *#REF! +#REF! *#REF! +#REF! *#REF! +#REF! *#REF!</f>
        <v>#REF!</v>
      </c>
      <c r="NUR40" s="167" t="e">
        <f>#REF!*#REF! +#REF! *#REF! +#REF! *#REF! +#REF! *#REF! +#REF! *#REF!</f>
        <v>#REF!</v>
      </c>
      <c r="NUS40" s="167" t="e">
        <f>#REF!*#REF! +#REF! *#REF! +#REF! *#REF! +#REF! *#REF! +#REF! *#REF!</f>
        <v>#REF!</v>
      </c>
      <c r="NUT40" s="167" t="e">
        <f>#REF!*#REF! +#REF! *#REF! +#REF! *#REF! +#REF! *#REF! +#REF! *#REF!</f>
        <v>#REF!</v>
      </c>
      <c r="NUU40" s="167" t="e">
        <f>#REF!*#REF! +#REF! *#REF! +#REF! *#REF! +#REF! *#REF! +#REF! *#REF!</f>
        <v>#REF!</v>
      </c>
      <c r="NUV40" s="167" t="e">
        <f>#REF!*#REF! +#REF! *#REF! +#REF! *#REF! +#REF! *#REF! +#REF! *#REF!</f>
        <v>#REF!</v>
      </c>
      <c r="NUW40" s="167" t="e">
        <f>#REF!*#REF! +#REF! *#REF! +#REF! *#REF! +#REF! *#REF! +#REF! *#REF!</f>
        <v>#REF!</v>
      </c>
      <c r="NUX40" s="167" t="e">
        <f>#REF!*#REF! +#REF! *#REF! +#REF! *#REF! +#REF! *#REF! +#REF! *#REF!</f>
        <v>#REF!</v>
      </c>
      <c r="NUY40" s="167" t="e">
        <f>#REF!*#REF! +#REF! *#REF! +#REF! *#REF! +#REF! *#REF! +#REF! *#REF!</f>
        <v>#REF!</v>
      </c>
      <c r="NUZ40" s="167" t="e">
        <f>#REF!*#REF! +#REF! *#REF! +#REF! *#REF! +#REF! *#REF! +#REF! *#REF!</f>
        <v>#REF!</v>
      </c>
      <c r="NVA40" s="167" t="e">
        <f>#REF!*#REF! +#REF! *#REF! +#REF! *#REF! +#REF! *#REF! +#REF! *#REF!</f>
        <v>#REF!</v>
      </c>
      <c r="NVB40" s="167" t="e">
        <f>#REF!*#REF! +#REF! *#REF! +#REF! *#REF! +#REF! *#REF! +#REF! *#REF!</f>
        <v>#REF!</v>
      </c>
      <c r="NVC40" s="167" t="e">
        <f>#REF!*#REF! +#REF! *#REF! +#REF! *#REF! +#REF! *#REF! +#REF! *#REF!</f>
        <v>#REF!</v>
      </c>
      <c r="NVD40" s="167" t="e">
        <f>#REF!*#REF! +#REF! *#REF! +#REF! *#REF! +#REF! *#REF! +#REF! *#REF!</f>
        <v>#REF!</v>
      </c>
      <c r="NVE40" s="167" t="e">
        <f>#REF!*#REF! +#REF! *#REF! +#REF! *#REF! +#REF! *#REF! +#REF! *#REF!</f>
        <v>#REF!</v>
      </c>
      <c r="NVF40" s="167" t="e">
        <f>#REF!*#REF! +#REF! *#REF! +#REF! *#REF! +#REF! *#REF! +#REF! *#REF!</f>
        <v>#REF!</v>
      </c>
      <c r="NVG40" s="167" t="e">
        <f>#REF!*#REF! +#REF! *#REF! +#REF! *#REF! +#REF! *#REF! +#REF! *#REF!</f>
        <v>#REF!</v>
      </c>
      <c r="NVH40" s="167" t="e">
        <f>#REF!*#REF! +#REF! *#REF! +#REF! *#REF! +#REF! *#REF! +#REF! *#REF!</f>
        <v>#REF!</v>
      </c>
      <c r="NVI40" s="167" t="e">
        <f>#REF!*#REF! +#REF! *#REF! +#REF! *#REF! +#REF! *#REF! +#REF! *#REF!</f>
        <v>#REF!</v>
      </c>
      <c r="NVJ40" s="167" t="e">
        <f>#REF!*#REF! +#REF! *#REF! +#REF! *#REF! +#REF! *#REF! +#REF! *#REF!</f>
        <v>#REF!</v>
      </c>
      <c r="NVK40" s="167" t="e">
        <f>#REF!*#REF! +#REF! *#REF! +#REF! *#REF! +#REF! *#REF! +#REF! *#REF!</f>
        <v>#REF!</v>
      </c>
      <c r="NVL40" s="167" t="e">
        <f>#REF!*#REF! +#REF! *#REF! +#REF! *#REF! +#REF! *#REF! +#REF! *#REF!</f>
        <v>#REF!</v>
      </c>
      <c r="NVM40" s="167" t="e">
        <f>#REF!*#REF! +#REF! *#REF! +#REF! *#REF! +#REF! *#REF! +#REF! *#REF!</f>
        <v>#REF!</v>
      </c>
      <c r="NVN40" s="167" t="e">
        <f>#REF!*#REF! +#REF! *#REF! +#REF! *#REF! +#REF! *#REF! +#REF! *#REF!</f>
        <v>#REF!</v>
      </c>
      <c r="NVO40" s="167" t="e">
        <f>#REF!*#REF! +#REF! *#REF! +#REF! *#REF! +#REF! *#REF! +#REF! *#REF!</f>
        <v>#REF!</v>
      </c>
      <c r="NVP40" s="167" t="e">
        <f>#REF!*#REF! +#REF! *#REF! +#REF! *#REF! +#REF! *#REF! +#REF! *#REF!</f>
        <v>#REF!</v>
      </c>
      <c r="NVQ40" s="167" t="e">
        <f>#REF!*#REF! +#REF! *#REF! +#REF! *#REF! +#REF! *#REF! +#REF! *#REF!</f>
        <v>#REF!</v>
      </c>
      <c r="NVR40" s="167" t="e">
        <f>#REF!*#REF! +#REF! *#REF! +#REF! *#REF! +#REF! *#REF! +#REF! *#REF!</f>
        <v>#REF!</v>
      </c>
      <c r="NVS40" s="167" t="e">
        <f>#REF!*#REF! +#REF! *#REF! +#REF! *#REF! +#REF! *#REF! +#REF! *#REF!</f>
        <v>#REF!</v>
      </c>
      <c r="NVT40" s="167" t="e">
        <f>#REF!*#REF! +#REF! *#REF! +#REF! *#REF! +#REF! *#REF! +#REF! *#REF!</f>
        <v>#REF!</v>
      </c>
      <c r="NVU40" s="167" t="e">
        <f>#REF!*#REF! +#REF! *#REF! +#REF! *#REF! +#REF! *#REF! +#REF! *#REF!</f>
        <v>#REF!</v>
      </c>
      <c r="NVV40" s="167" t="e">
        <f>#REF!*#REF! +#REF! *#REF! +#REF! *#REF! +#REF! *#REF! +#REF! *#REF!</f>
        <v>#REF!</v>
      </c>
      <c r="NVW40" s="167" t="e">
        <f>#REF!*#REF! +#REF! *#REF! +#REF! *#REF! +#REF! *#REF! +#REF! *#REF!</f>
        <v>#REF!</v>
      </c>
      <c r="NVX40" s="167" t="e">
        <f>#REF!*#REF! +#REF! *#REF! +#REF! *#REF! +#REF! *#REF! +#REF! *#REF!</f>
        <v>#REF!</v>
      </c>
      <c r="NVY40" s="167" t="e">
        <f>#REF!*#REF! +#REF! *#REF! +#REF! *#REF! +#REF! *#REF! +#REF! *#REF!</f>
        <v>#REF!</v>
      </c>
      <c r="NVZ40" s="167" t="e">
        <f>#REF!*#REF! +#REF! *#REF! +#REF! *#REF! +#REF! *#REF! +#REF! *#REF!</f>
        <v>#REF!</v>
      </c>
      <c r="NWA40" s="167" t="e">
        <f>#REF!*#REF! +#REF! *#REF! +#REF! *#REF! +#REF! *#REF! +#REF! *#REF!</f>
        <v>#REF!</v>
      </c>
      <c r="NWB40" s="167" t="e">
        <f>#REF!*#REF! +#REF! *#REF! +#REF! *#REF! +#REF! *#REF! +#REF! *#REF!</f>
        <v>#REF!</v>
      </c>
      <c r="NWC40" s="167" t="e">
        <f>#REF!*#REF! +#REF! *#REF! +#REF! *#REF! +#REF! *#REF! +#REF! *#REF!</f>
        <v>#REF!</v>
      </c>
      <c r="NWD40" s="167" t="e">
        <f>#REF!*#REF! +#REF! *#REF! +#REF! *#REF! +#REF! *#REF! +#REF! *#REF!</f>
        <v>#REF!</v>
      </c>
      <c r="NWE40" s="167" t="e">
        <f>#REF!*#REF! +#REF! *#REF! +#REF! *#REF! +#REF! *#REF! +#REF! *#REF!</f>
        <v>#REF!</v>
      </c>
      <c r="NWF40" s="167" t="e">
        <f>#REF!*#REF! +#REF! *#REF! +#REF! *#REF! +#REF! *#REF! +#REF! *#REF!</f>
        <v>#REF!</v>
      </c>
      <c r="NWG40" s="167" t="e">
        <f>#REF!*#REF! +#REF! *#REF! +#REF! *#REF! +#REF! *#REF! +#REF! *#REF!</f>
        <v>#REF!</v>
      </c>
      <c r="NWH40" s="167" t="e">
        <f>#REF!*#REF! +#REF! *#REF! +#REF! *#REF! +#REF! *#REF! +#REF! *#REF!</f>
        <v>#REF!</v>
      </c>
      <c r="NWI40" s="167" t="e">
        <f>#REF!*#REF! +#REF! *#REF! +#REF! *#REF! +#REF! *#REF! +#REF! *#REF!</f>
        <v>#REF!</v>
      </c>
      <c r="NWJ40" s="167" t="e">
        <f>#REF!*#REF! +#REF! *#REF! +#REF! *#REF! +#REF! *#REF! +#REF! *#REF!</f>
        <v>#REF!</v>
      </c>
      <c r="NWK40" s="167" t="e">
        <f>#REF!*#REF! +#REF! *#REF! +#REF! *#REF! +#REF! *#REF! +#REF! *#REF!</f>
        <v>#REF!</v>
      </c>
      <c r="NWL40" s="167" t="e">
        <f>#REF!*#REF! +#REF! *#REF! +#REF! *#REF! +#REF! *#REF! +#REF! *#REF!</f>
        <v>#REF!</v>
      </c>
      <c r="NWM40" s="167" t="e">
        <f>#REF!*#REF! +#REF! *#REF! +#REF! *#REF! +#REF! *#REF! +#REF! *#REF!</f>
        <v>#REF!</v>
      </c>
      <c r="NWN40" s="167" t="e">
        <f>#REF!*#REF! +#REF! *#REF! +#REF! *#REF! +#REF! *#REF! +#REF! *#REF!</f>
        <v>#REF!</v>
      </c>
      <c r="NWO40" s="167" t="e">
        <f>#REF!*#REF! +#REF! *#REF! +#REF! *#REF! +#REF! *#REF! +#REF! *#REF!</f>
        <v>#REF!</v>
      </c>
      <c r="NWP40" s="167" t="e">
        <f>#REF!*#REF! +#REF! *#REF! +#REF! *#REF! +#REF! *#REF! +#REF! *#REF!</f>
        <v>#REF!</v>
      </c>
      <c r="NWQ40" s="167" t="e">
        <f>#REF!*#REF! +#REF! *#REF! +#REF! *#REF! +#REF! *#REF! +#REF! *#REF!</f>
        <v>#REF!</v>
      </c>
      <c r="NWR40" s="167" t="e">
        <f>#REF!*#REF! +#REF! *#REF! +#REF! *#REF! +#REF! *#REF! +#REF! *#REF!</f>
        <v>#REF!</v>
      </c>
      <c r="NWS40" s="167" t="e">
        <f>#REF!*#REF! +#REF! *#REF! +#REF! *#REF! +#REF! *#REF! +#REF! *#REF!</f>
        <v>#REF!</v>
      </c>
      <c r="NWT40" s="167" t="e">
        <f>#REF!*#REF! +#REF! *#REF! +#REF! *#REF! +#REF! *#REF! +#REF! *#REF!</f>
        <v>#REF!</v>
      </c>
      <c r="NWU40" s="167" t="e">
        <f>#REF!*#REF! +#REF! *#REF! +#REF! *#REF! +#REF! *#REF! +#REF! *#REF!</f>
        <v>#REF!</v>
      </c>
      <c r="NWV40" s="167" t="e">
        <f>#REF!*#REF! +#REF! *#REF! +#REF! *#REF! +#REF! *#REF! +#REF! *#REF!</f>
        <v>#REF!</v>
      </c>
      <c r="NWW40" s="167" t="e">
        <f>#REF!*#REF! +#REF! *#REF! +#REF! *#REF! +#REF! *#REF! +#REF! *#REF!</f>
        <v>#REF!</v>
      </c>
      <c r="NWX40" s="167" t="e">
        <f>#REF!*#REF! +#REF! *#REF! +#REF! *#REF! +#REF! *#REF! +#REF! *#REF!</f>
        <v>#REF!</v>
      </c>
      <c r="NWY40" s="167" t="e">
        <f>#REF!*#REF! +#REF! *#REF! +#REF! *#REF! +#REF! *#REF! +#REF! *#REF!</f>
        <v>#REF!</v>
      </c>
      <c r="NWZ40" s="167" t="e">
        <f>#REF!*#REF! +#REF! *#REF! +#REF! *#REF! +#REF! *#REF! +#REF! *#REF!</f>
        <v>#REF!</v>
      </c>
      <c r="NXA40" s="167" t="e">
        <f>#REF!*#REF! +#REF! *#REF! +#REF! *#REF! +#REF! *#REF! +#REF! *#REF!</f>
        <v>#REF!</v>
      </c>
      <c r="NXB40" s="167" t="e">
        <f>#REF!*#REF! +#REF! *#REF! +#REF! *#REF! +#REF! *#REF! +#REF! *#REF!</f>
        <v>#REF!</v>
      </c>
      <c r="NXC40" s="167" t="e">
        <f>#REF!*#REF! +#REF! *#REF! +#REF! *#REF! +#REF! *#REF! +#REF! *#REF!</f>
        <v>#REF!</v>
      </c>
      <c r="NXD40" s="167" t="e">
        <f>#REF!*#REF! +#REF! *#REF! +#REF! *#REF! +#REF! *#REF! +#REF! *#REF!</f>
        <v>#REF!</v>
      </c>
      <c r="NXE40" s="167" t="e">
        <f>#REF!*#REF! +#REF! *#REF! +#REF! *#REF! +#REF! *#REF! +#REF! *#REF!</f>
        <v>#REF!</v>
      </c>
      <c r="NXF40" s="167" t="e">
        <f>#REF!*#REF! +#REF! *#REF! +#REF! *#REF! +#REF! *#REF! +#REF! *#REF!</f>
        <v>#REF!</v>
      </c>
      <c r="NXG40" s="167" t="e">
        <f>#REF!*#REF! +#REF! *#REF! +#REF! *#REF! +#REF! *#REF! +#REF! *#REF!</f>
        <v>#REF!</v>
      </c>
      <c r="NXH40" s="167" t="e">
        <f>#REF!*#REF! +#REF! *#REF! +#REF! *#REF! +#REF! *#REF! +#REF! *#REF!</f>
        <v>#REF!</v>
      </c>
      <c r="NXI40" s="167" t="e">
        <f>#REF!*#REF! +#REF! *#REF! +#REF! *#REF! +#REF! *#REF! +#REF! *#REF!</f>
        <v>#REF!</v>
      </c>
      <c r="NXJ40" s="167" t="e">
        <f>#REF!*#REF! +#REF! *#REF! +#REF! *#REF! +#REF! *#REF! +#REF! *#REF!</f>
        <v>#REF!</v>
      </c>
      <c r="NXK40" s="167" t="e">
        <f>#REF!*#REF! +#REF! *#REF! +#REF! *#REF! +#REF! *#REF! +#REF! *#REF!</f>
        <v>#REF!</v>
      </c>
      <c r="NXL40" s="167" t="e">
        <f>#REF!*#REF! +#REF! *#REF! +#REF! *#REF! +#REF! *#REF! +#REF! *#REF!</f>
        <v>#REF!</v>
      </c>
      <c r="NXM40" s="167" t="e">
        <f>#REF!*#REF! +#REF! *#REF! +#REF! *#REF! +#REF! *#REF! +#REF! *#REF!</f>
        <v>#REF!</v>
      </c>
      <c r="NXN40" s="167" t="e">
        <f>#REF!*#REF! +#REF! *#REF! +#REF! *#REF! +#REF! *#REF! +#REF! *#REF!</f>
        <v>#REF!</v>
      </c>
      <c r="NXO40" s="167" t="e">
        <f>#REF!*#REF! +#REF! *#REF! +#REF! *#REF! +#REF! *#REF! +#REF! *#REF!</f>
        <v>#REF!</v>
      </c>
      <c r="NXP40" s="167" t="e">
        <f>#REF!*#REF! +#REF! *#REF! +#REF! *#REF! +#REF! *#REF! +#REF! *#REF!</f>
        <v>#REF!</v>
      </c>
      <c r="NXQ40" s="167" t="e">
        <f>#REF!*#REF! +#REF! *#REF! +#REF! *#REF! +#REF! *#REF! +#REF! *#REF!</f>
        <v>#REF!</v>
      </c>
      <c r="NXR40" s="167" t="e">
        <f>#REF!*#REF! +#REF! *#REF! +#REF! *#REF! +#REF! *#REF! +#REF! *#REF!</f>
        <v>#REF!</v>
      </c>
      <c r="NXS40" s="167" t="e">
        <f>#REF!*#REF! +#REF! *#REF! +#REF! *#REF! +#REF! *#REF! +#REF! *#REF!</f>
        <v>#REF!</v>
      </c>
      <c r="NXT40" s="167" t="e">
        <f>#REF!*#REF! +#REF! *#REF! +#REF! *#REF! +#REF! *#REF! +#REF! *#REF!</f>
        <v>#REF!</v>
      </c>
      <c r="NXU40" s="167" t="e">
        <f>#REF!*#REF! +#REF! *#REF! +#REF! *#REF! +#REF! *#REF! +#REF! *#REF!</f>
        <v>#REF!</v>
      </c>
      <c r="NXV40" s="167" t="e">
        <f>#REF!*#REF! +#REF! *#REF! +#REF! *#REF! +#REF! *#REF! +#REF! *#REF!</f>
        <v>#REF!</v>
      </c>
      <c r="NXW40" s="167" t="e">
        <f>#REF!*#REF! +#REF! *#REF! +#REF! *#REF! +#REF! *#REF! +#REF! *#REF!</f>
        <v>#REF!</v>
      </c>
      <c r="NXX40" s="167" t="e">
        <f>#REF!*#REF! +#REF! *#REF! +#REF! *#REF! +#REF! *#REF! +#REF! *#REF!</f>
        <v>#REF!</v>
      </c>
      <c r="NXY40" s="167" t="e">
        <f>#REF!*#REF! +#REF! *#REF! +#REF! *#REF! +#REF! *#REF! +#REF! *#REF!</f>
        <v>#REF!</v>
      </c>
      <c r="NXZ40" s="167" t="e">
        <f>#REF!*#REF! +#REF! *#REF! +#REF! *#REF! +#REF! *#REF! +#REF! *#REF!</f>
        <v>#REF!</v>
      </c>
      <c r="NYA40" s="167" t="e">
        <f>#REF!*#REF! +#REF! *#REF! +#REF! *#REF! +#REF! *#REF! +#REF! *#REF!</f>
        <v>#REF!</v>
      </c>
      <c r="NYB40" s="167" t="e">
        <f>#REF!*#REF! +#REF! *#REF! +#REF! *#REF! +#REF! *#REF! +#REF! *#REF!</f>
        <v>#REF!</v>
      </c>
      <c r="NYC40" s="167" t="e">
        <f>#REF!*#REF! +#REF! *#REF! +#REF! *#REF! +#REF! *#REF! +#REF! *#REF!</f>
        <v>#REF!</v>
      </c>
      <c r="NYD40" s="167" t="e">
        <f>#REF!*#REF! +#REF! *#REF! +#REF! *#REF! +#REF! *#REF! +#REF! *#REF!</f>
        <v>#REF!</v>
      </c>
      <c r="NYE40" s="167" t="e">
        <f>#REF!*#REF! +#REF! *#REF! +#REF! *#REF! +#REF! *#REF! +#REF! *#REF!</f>
        <v>#REF!</v>
      </c>
      <c r="NYF40" s="167" t="e">
        <f>#REF!*#REF! +#REF! *#REF! +#REF! *#REF! +#REF! *#REF! +#REF! *#REF!</f>
        <v>#REF!</v>
      </c>
      <c r="NYG40" s="167" t="e">
        <f>#REF!*#REF! +#REF! *#REF! +#REF! *#REF! +#REF! *#REF! +#REF! *#REF!</f>
        <v>#REF!</v>
      </c>
      <c r="NYH40" s="167" t="e">
        <f>#REF!*#REF! +#REF! *#REF! +#REF! *#REF! +#REF! *#REF! +#REF! *#REF!</f>
        <v>#REF!</v>
      </c>
      <c r="NYI40" s="167" t="e">
        <f>#REF!*#REF! +#REF! *#REF! +#REF! *#REF! +#REF! *#REF! +#REF! *#REF!</f>
        <v>#REF!</v>
      </c>
      <c r="NYJ40" s="167" t="e">
        <f>#REF!*#REF! +#REF! *#REF! +#REF! *#REF! +#REF! *#REF! +#REF! *#REF!</f>
        <v>#REF!</v>
      </c>
      <c r="NYK40" s="167" t="e">
        <f>#REF!*#REF! +#REF! *#REF! +#REF! *#REF! +#REF! *#REF! +#REF! *#REF!</f>
        <v>#REF!</v>
      </c>
      <c r="NYL40" s="167" t="e">
        <f>#REF!*#REF! +#REF! *#REF! +#REF! *#REF! +#REF! *#REF! +#REF! *#REF!</f>
        <v>#REF!</v>
      </c>
      <c r="NYM40" s="167" t="e">
        <f>#REF!*#REF! +#REF! *#REF! +#REF! *#REF! +#REF! *#REF! +#REF! *#REF!</f>
        <v>#REF!</v>
      </c>
      <c r="NYN40" s="167" t="e">
        <f>#REF!*#REF! +#REF! *#REF! +#REF! *#REF! +#REF! *#REF! +#REF! *#REF!</f>
        <v>#REF!</v>
      </c>
      <c r="NYO40" s="167" t="e">
        <f>#REF!*#REF! +#REF! *#REF! +#REF! *#REF! +#REF! *#REF! +#REF! *#REF!</f>
        <v>#REF!</v>
      </c>
      <c r="NYP40" s="167" t="e">
        <f>#REF!*#REF! +#REF! *#REF! +#REF! *#REF! +#REF! *#REF! +#REF! *#REF!</f>
        <v>#REF!</v>
      </c>
      <c r="NYQ40" s="167" t="e">
        <f>#REF!*#REF! +#REF! *#REF! +#REF! *#REF! +#REF! *#REF! +#REF! *#REF!</f>
        <v>#REF!</v>
      </c>
      <c r="NYR40" s="167" t="e">
        <f>#REF!*#REF! +#REF! *#REF! +#REF! *#REF! +#REF! *#REF! +#REF! *#REF!</f>
        <v>#REF!</v>
      </c>
      <c r="NYS40" s="167" t="e">
        <f>#REF!*#REF! +#REF! *#REF! +#REF! *#REF! +#REF! *#REF! +#REF! *#REF!</f>
        <v>#REF!</v>
      </c>
      <c r="NYT40" s="167" t="e">
        <f>#REF!*#REF! +#REF! *#REF! +#REF! *#REF! +#REF! *#REF! +#REF! *#REF!</f>
        <v>#REF!</v>
      </c>
      <c r="NYU40" s="167" t="e">
        <f>#REF!*#REF! +#REF! *#REF! +#REF! *#REF! +#REF! *#REF! +#REF! *#REF!</f>
        <v>#REF!</v>
      </c>
      <c r="NYV40" s="167" t="e">
        <f>#REF!*#REF! +#REF! *#REF! +#REF! *#REF! +#REF! *#REF! +#REF! *#REF!</f>
        <v>#REF!</v>
      </c>
      <c r="NYW40" s="167" t="e">
        <f>#REF!*#REF! +#REF! *#REF! +#REF! *#REF! +#REF! *#REF! +#REF! *#REF!</f>
        <v>#REF!</v>
      </c>
      <c r="NYX40" s="167" t="e">
        <f>#REF!*#REF! +#REF! *#REF! +#REF! *#REF! +#REF! *#REF! +#REF! *#REF!</f>
        <v>#REF!</v>
      </c>
      <c r="NYY40" s="167" t="e">
        <f>#REF!*#REF! +#REF! *#REF! +#REF! *#REF! +#REF! *#REF! +#REF! *#REF!</f>
        <v>#REF!</v>
      </c>
      <c r="NYZ40" s="167" t="e">
        <f>#REF!*#REF! +#REF! *#REF! +#REF! *#REF! +#REF! *#REF! +#REF! *#REF!</f>
        <v>#REF!</v>
      </c>
      <c r="NZA40" s="167" t="e">
        <f>#REF!*#REF! +#REF! *#REF! +#REF! *#REF! +#REF! *#REF! +#REF! *#REF!</f>
        <v>#REF!</v>
      </c>
      <c r="NZB40" s="167" t="e">
        <f>#REF!*#REF! +#REF! *#REF! +#REF! *#REF! +#REF! *#REF! +#REF! *#REF!</f>
        <v>#REF!</v>
      </c>
      <c r="NZC40" s="167" t="e">
        <f>#REF!*#REF! +#REF! *#REF! +#REF! *#REF! +#REF! *#REF! +#REF! *#REF!</f>
        <v>#REF!</v>
      </c>
      <c r="NZD40" s="167" t="e">
        <f>#REF!*#REF! +#REF! *#REF! +#REF! *#REF! +#REF! *#REF! +#REF! *#REF!</f>
        <v>#REF!</v>
      </c>
      <c r="NZE40" s="167" t="e">
        <f>#REF!*#REF! +#REF! *#REF! +#REF! *#REF! +#REF! *#REF! +#REF! *#REF!</f>
        <v>#REF!</v>
      </c>
      <c r="NZF40" s="167" t="e">
        <f>#REF!*#REF! +#REF! *#REF! +#REF! *#REF! +#REF! *#REF! +#REF! *#REF!</f>
        <v>#REF!</v>
      </c>
      <c r="NZG40" s="167" t="e">
        <f>#REF!*#REF! +#REF! *#REF! +#REF! *#REF! +#REF! *#REF! +#REF! *#REF!</f>
        <v>#REF!</v>
      </c>
      <c r="NZH40" s="167" t="e">
        <f>#REF!*#REF! +#REF! *#REF! +#REF! *#REF! +#REF! *#REF! +#REF! *#REF!</f>
        <v>#REF!</v>
      </c>
      <c r="NZI40" s="167" t="e">
        <f>#REF!*#REF! +#REF! *#REF! +#REF! *#REF! +#REF! *#REF! +#REF! *#REF!</f>
        <v>#REF!</v>
      </c>
      <c r="NZJ40" s="167" t="e">
        <f>#REF!*#REF! +#REF! *#REF! +#REF! *#REF! +#REF! *#REF! +#REF! *#REF!</f>
        <v>#REF!</v>
      </c>
      <c r="NZK40" s="167" t="e">
        <f>#REF!*#REF! +#REF! *#REF! +#REF! *#REF! +#REF! *#REF! +#REF! *#REF!</f>
        <v>#REF!</v>
      </c>
      <c r="NZL40" s="167" t="e">
        <f>#REF!*#REF! +#REF! *#REF! +#REF! *#REF! +#REF! *#REF! +#REF! *#REF!</f>
        <v>#REF!</v>
      </c>
      <c r="NZM40" s="167" t="e">
        <f>#REF!*#REF! +#REF! *#REF! +#REF! *#REF! +#REF! *#REF! +#REF! *#REF!</f>
        <v>#REF!</v>
      </c>
      <c r="NZN40" s="167" t="e">
        <f>#REF!*#REF! +#REF! *#REF! +#REF! *#REF! +#REF! *#REF! +#REF! *#REF!</f>
        <v>#REF!</v>
      </c>
      <c r="NZO40" s="167" t="e">
        <f>#REF!*#REF! +#REF! *#REF! +#REF! *#REF! +#REF! *#REF! +#REF! *#REF!</f>
        <v>#REF!</v>
      </c>
      <c r="NZP40" s="167" t="e">
        <f>#REF!*#REF! +#REF! *#REF! +#REF! *#REF! +#REF! *#REF! +#REF! *#REF!</f>
        <v>#REF!</v>
      </c>
      <c r="NZQ40" s="167" t="e">
        <f>#REF!*#REF! +#REF! *#REF! +#REF! *#REF! +#REF! *#REF! +#REF! *#REF!</f>
        <v>#REF!</v>
      </c>
      <c r="NZR40" s="167" t="e">
        <f>#REF!*#REF! +#REF! *#REF! +#REF! *#REF! +#REF! *#REF! +#REF! *#REF!</f>
        <v>#REF!</v>
      </c>
      <c r="NZS40" s="167" t="e">
        <f>#REF!*#REF! +#REF! *#REF! +#REF! *#REF! +#REF! *#REF! +#REF! *#REF!</f>
        <v>#REF!</v>
      </c>
      <c r="NZT40" s="167" t="e">
        <f>#REF!*#REF! +#REF! *#REF! +#REF! *#REF! +#REF! *#REF! +#REF! *#REF!</f>
        <v>#REF!</v>
      </c>
      <c r="NZU40" s="167" t="e">
        <f>#REF!*#REF! +#REF! *#REF! +#REF! *#REF! +#REF! *#REF! +#REF! *#REF!</f>
        <v>#REF!</v>
      </c>
      <c r="NZV40" s="167" t="e">
        <f>#REF!*#REF! +#REF! *#REF! +#REF! *#REF! +#REF! *#REF! +#REF! *#REF!</f>
        <v>#REF!</v>
      </c>
      <c r="NZW40" s="167" t="e">
        <f>#REF!*#REF! +#REF! *#REF! +#REF! *#REF! +#REF! *#REF! +#REF! *#REF!</f>
        <v>#REF!</v>
      </c>
      <c r="NZX40" s="167" t="e">
        <f>#REF!*#REF! +#REF! *#REF! +#REF! *#REF! +#REF! *#REF! +#REF! *#REF!</f>
        <v>#REF!</v>
      </c>
      <c r="NZY40" s="167" t="e">
        <f>#REF!*#REF! +#REF! *#REF! +#REF! *#REF! +#REF! *#REF! +#REF! *#REF!</f>
        <v>#REF!</v>
      </c>
      <c r="NZZ40" s="167" t="e">
        <f>#REF!*#REF! +#REF! *#REF! +#REF! *#REF! +#REF! *#REF! +#REF! *#REF!</f>
        <v>#REF!</v>
      </c>
      <c r="OAA40" s="167" t="e">
        <f>#REF!*#REF! +#REF! *#REF! +#REF! *#REF! +#REF! *#REF! +#REF! *#REF!</f>
        <v>#REF!</v>
      </c>
      <c r="OAB40" s="167" t="e">
        <f>#REF!*#REF! +#REF! *#REF! +#REF! *#REF! +#REF! *#REF! +#REF! *#REF!</f>
        <v>#REF!</v>
      </c>
      <c r="OAC40" s="167" t="e">
        <f>#REF!*#REF! +#REF! *#REF! +#REF! *#REF! +#REF! *#REF! +#REF! *#REF!</f>
        <v>#REF!</v>
      </c>
      <c r="OAD40" s="167" t="e">
        <f>#REF!*#REF! +#REF! *#REF! +#REF! *#REF! +#REF! *#REF! +#REF! *#REF!</f>
        <v>#REF!</v>
      </c>
      <c r="OAE40" s="167" t="e">
        <f>#REF!*#REF! +#REF! *#REF! +#REF! *#REF! +#REF! *#REF! +#REF! *#REF!</f>
        <v>#REF!</v>
      </c>
      <c r="OAF40" s="167" t="e">
        <f>#REF!*#REF! +#REF! *#REF! +#REF! *#REF! +#REF! *#REF! +#REF! *#REF!</f>
        <v>#REF!</v>
      </c>
      <c r="OAG40" s="167" t="e">
        <f>#REF!*#REF! +#REF! *#REF! +#REF! *#REF! +#REF! *#REF! +#REF! *#REF!</f>
        <v>#REF!</v>
      </c>
      <c r="OAH40" s="167" t="e">
        <f>#REF!*#REF! +#REF! *#REF! +#REF! *#REF! +#REF! *#REF! +#REF! *#REF!</f>
        <v>#REF!</v>
      </c>
      <c r="OAI40" s="167" t="e">
        <f>#REF!*#REF! +#REF! *#REF! +#REF! *#REF! +#REF! *#REF! +#REF! *#REF!</f>
        <v>#REF!</v>
      </c>
      <c r="OAJ40" s="167" t="e">
        <f>#REF!*#REF! +#REF! *#REF! +#REF! *#REF! +#REF! *#REF! +#REF! *#REF!</f>
        <v>#REF!</v>
      </c>
      <c r="OAK40" s="167" t="e">
        <f>#REF!*#REF! +#REF! *#REF! +#REF! *#REF! +#REF! *#REF! +#REF! *#REF!</f>
        <v>#REF!</v>
      </c>
      <c r="OAL40" s="167" t="e">
        <f>#REF!*#REF! +#REF! *#REF! +#REF! *#REF! +#REF! *#REF! +#REF! *#REF!</f>
        <v>#REF!</v>
      </c>
      <c r="OAM40" s="167" t="e">
        <f>#REF!*#REF! +#REF! *#REF! +#REF! *#REF! +#REF! *#REF! +#REF! *#REF!</f>
        <v>#REF!</v>
      </c>
      <c r="OAN40" s="167" t="e">
        <f>#REF!*#REF! +#REF! *#REF! +#REF! *#REF! +#REF! *#REF! +#REF! *#REF!</f>
        <v>#REF!</v>
      </c>
      <c r="OAO40" s="167" t="e">
        <f>#REF!*#REF! +#REF! *#REF! +#REF! *#REF! +#REF! *#REF! +#REF! *#REF!</f>
        <v>#REF!</v>
      </c>
      <c r="OAP40" s="167" t="e">
        <f>#REF!*#REF! +#REF! *#REF! +#REF! *#REF! +#REF! *#REF! +#REF! *#REF!</f>
        <v>#REF!</v>
      </c>
      <c r="OAQ40" s="167" t="e">
        <f>#REF!*#REF! +#REF! *#REF! +#REF! *#REF! +#REF! *#REF! +#REF! *#REF!</f>
        <v>#REF!</v>
      </c>
      <c r="OAR40" s="167" t="e">
        <f>#REF!*#REF! +#REF! *#REF! +#REF! *#REF! +#REF! *#REF! +#REF! *#REF!</f>
        <v>#REF!</v>
      </c>
      <c r="OAS40" s="167" t="e">
        <f>#REF!*#REF! +#REF! *#REF! +#REF! *#REF! +#REF! *#REF! +#REF! *#REF!</f>
        <v>#REF!</v>
      </c>
      <c r="OAT40" s="167" t="e">
        <f>#REF!*#REF! +#REF! *#REF! +#REF! *#REF! +#REF! *#REF! +#REF! *#REF!</f>
        <v>#REF!</v>
      </c>
      <c r="OAU40" s="167" t="e">
        <f>#REF!*#REF! +#REF! *#REF! +#REF! *#REF! +#REF! *#REF! +#REF! *#REF!</f>
        <v>#REF!</v>
      </c>
      <c r="OAV40" s="167" t="e">
        <f>#REF!*#REF! +#REF! *#REF! +#REF! *#REF! +#REF! *#REF! +#REF! *#REF!</f>
        <v>#REF!</v>
      </c>
      <c r="OAW40" s="167" t="e">
        <f>#REF!*#REF! +#REF! *#REF! +#REF! *#REF! +#REF! *#REF! +#REF! *#REF!</f>
        <v>#REF!</v>
      </c>
      <c r="OAX40" s="167" t="e">
        <f>#REF!*#REF! +#REF! *#REF! +#REF! *#REF! +#REF! *#REF! +#REF! *#REF!</f>
        <v>#REF!</v>
      </c>
      <c r="OAY40" s="167" t="e">
        <f>#REF!*#REF! +#REF! *#REF! +#REF! *#REF! +#REF! *#REF! +#REF! *#REF!</f>
        <v>#REF!</v>
      </c>
      <c r="OAZ40" s="167" t="e">
        <f>#REF!*#REF! +#REF! *#REF! +#REF! *#REF! +#REF! *#REF! +#REF! *#REF!</f>
        <v>#REF!</v>
      </c>
      <c r="OBA40" s="167" t="e">
        <f>#REF!*#REF! +#REF! *#REF! +#REF! *#REF! +#REF! *#REF! +#REF! *#REF!</f>
        <v>#REF!</v>
      </c>
      <c r="OBB40" s="167" t="e">
        <f>#REF!*#REF! +#REF! *#REF! +#REF! *#REF! +#REF! *#REF! +#REF! *#REF!</f>
        <v>#REF!</v>
      </c>
      <c r="OBC40" s="167" t="e">
        <f>#REF!*#REF! +#REF! *#REF! +#REF! *#REF! +#REF! *#REF! +#REF! *#REF!</f>
        <v>#REF!</v>
      </c>
      <c r="OBD40" s="167" t="e">
        <f>#REF!*#REF! +#REF! *#REF! +#REF! *#REF! +#REF! *#REF! +#REF! *#REF!</f>
        <v>#REF!</v>
      </c>
      <c r="OBE40" s="167" t="e">
        <f>#REF!*#REF! +#REF! *#REF! +#REF! *#REF! +#REF! *#REF! +#REF! *#REF!</f>
        <v>#REF!</v>
      </c>
      <c r="OBF40" s="167" t="e">
        <f>#REF!*#REF! +#REF! *#REF! +#REF! *#REF! +#REF! *#REF! +#REF! *#REF!</f>
        <v>#REF!</v>
      </c>
      <c r="OBG40" s="167" t="e">
        <f>#REF!*#REF! +#REF! *#REF! +#REF! *#REF! +#REF! *#REF! +#REF! *#REF!</f>
        <v>#REF!</v>
      </c>
      <c r="OBH40" s="167" t="e">
        <f>#REF!*#REF! +#REF! *#REF! +#REF! *#REF! +#REF! *#REF! +#REF! *#REF!</f>
        <v>#REF!</v>
      </c>
      <c r="OBI40" s="167" t="e">
        <f>#REF!*#REF! +#REF! *#REF! +#REF! *#REF! +#REF! *#REF! +#REF! *#REF!</f>
        <v>#REF!</v>
      </c>
      <c r="OBJ40" s="167" t="e">
        <f>#REF!*#REF! +#REF! *#REF! +#REF! *#REF! +#REF! *#REF! +#REF! *#REF!</f>
        <v>#REF!</v>
      </c>
      <c r="OBK40" s="167" t="e">
        <f>#REF!*#REF! +#REF! *#REF! +#REF! *#REF! +#REF! *#REF! +#REF! *#REF!</f>
        <v>#REF!</v>
      </c>
      <c r="OBL40" s="167" t="e">
        <f>#REF!*#REF! +#REF! *#REF! +#REF! *#REF! +#REF! *#REF! +#REF! *#REF!</f>
        <v>#REF!</v>
      </c>
      <c r="OBM40" s="167" t="e">
        <f>#REF!*#REF! +#REF! *#REF! +#REF! *#REF! +#REF! *#REF! +#REF! *#REF!</f>
        <v>#REF!</v>
      </c>
      <c r="OBN40" s="167" t="e">
        <f>#REF!*#REF! +#REF! *#REF! +#REF! *#REF! +#REF! *#REF! +#REF! *#REF!</f>
        <v>#REF!</v>
      </c>
      <c r="OBO40" s="167" t="e">
        <f>#REF!*#REF! +#REF! *#REF! +#REF! *#REF! +#REF! *#REF! +#REF! *#REF!</f>
        <v>#REF!</v>
      </c>
      <c r="OBP40" s="167" t="e">
        <f>#REF!*#REF! +#REF! *#REF! +#REF! *#REF! +#REF! *#REF! +#REF! *#REF!</f>
        <v>#REF!</v>
      </c>
      <c r="OBQ40" s="167" t="e">
        <f>#REF!*#REF! +#REF! *#REF! +#REF! *#REF! +#REF! *#REF! +#REF! *#REF!</f>
        <v>#REF!</v>
      </c>
      <c r="OBR40" s="167" t="e">
        <f>#REF!*#REF! +#REF! *#REF! +#REF! *#REF! +#REF! *#REF! +#REF! *#REF!</f>
        <v>#REF!</v>
      </c>
      <c r="OBS40" s="167" t="e">
        <f>#REF!*#REF! +#REF! *#REF! +#REF! *#REF! +#REF! *#REF! +#REF! *#REF!</f>
        <v>#REF!</v>
      </c>
      <c r="OBT40" s="167" t="e">
        <f>#REF!*#REF! +#REF! *#REF! +#REF! *#REF! +#REF! *#REF! +#REF! *#REF!</f>
        <v>#REF!</v>
      </c>
      <c r="OBU40" s="167" t="e">
        <f>#REF!*#REF! +#REF! *#REF! +#REF! *#REF! +#REF! *#REF! +#REF! *#REF!</f>
        <v>#REF!</v>
      </c>
      <c r="OBV40" s="167" t="e">
        <f>#REF!*#REF! +#REF! *#REF! +#REF! *#REF! +#REF! *#REF! +#REF! *#REF!</f>
        <v>#REF!</v>
      </c>
      <c r="OBW40" s="167" t="e">
        <f>#REF!*#REF! +#REF! *#REF! +#REF! *#REF! +#REF! *#REF! +#REF! *#REF!</f>
        <v>#REF!</v>
      </c>
      <c r="OBX40" s="167" t="e">
        <f>#REF!*#REF! +#REF! *#REF! +#REF! *#REF! +#REF! *#REF! +#REF! *#REF!</f>
        <v>#REF!</v>
      </c>
      <c r="OBY40" s="167" t="e">
        <f>#REF!*#REF! +#REF! *#REF! +#REF! *#REF! +#REF! *#REF! +#REF! *#REF!</f>
        <v>#REF!</v>
      </c>
      <c r="OBZ40" s="167" t="e">
        <f>#REF!*#REF! +#REF! *#REF! +#REF! *#REF! +#REF! *#REF! +#REF! *#REF!</f>
        <v>#REF!</v>
      </c>
      <c r="OCA40" s="167" t="e">
        <f>#REF!*#REF! +#REF! *#REF! +#REF! *#REF! +#REF! *#REF! +#REF! *#REF!</f>
        <v>#REF!</v>
      </c>
      <c r="OCB40" s="167" t="e">
        <f>#REF!*#REF! +#REF! *#REF! +#REF! *#REF! +#REF! *#REF! +#REF! *#REF!</f>
        <v>#REF!</v>
      </c>
      <c r="OCC40" s="167" t="e">
        <f>#REF!*#REF! +#REF! *#REF! +#REF! *#REF! +#REF! *#REF! +#REF! *#REF!</f>
        <v>#REF!</v>
      </c>
      <c r="OCD40" s="167" t="e">
        <f>#REF!*#REF! +#REF! *#REF! +#REF! *#REF! +#REF! *#REF! +#REF! *#REF!</f>
        <v>#REF!</v>
      </c>
      <c r="OCE40" s="167" t="e">
        <f>#REF!*#REF! +#REF! *#REF! +#REF! *#REF! +#REF! *#REF! +#REF! *#REF!</f>
        <v>#REF!</v>
      </c>
      <c r="OCF40" s="167" t="e">
        <f>#REF!*#REF! +#REF! *#REF! +#REF! *#REF! +#REF! *#REF! +#REF! *#REF!</f>
        <v>#REF!</v>
      </c>
      <c r="OCG40" s="167" t="e">
        <f>#REF!*#REF! +#REF! *#REF! +#REF! *#REF! +#REF! *#REF! +#REF! *#REF!</f>
        <v>#REF!</v>
      </c>
      <c r="OCH40" s="167" t="e">
        <f>#REF!*#REF! +#REF! *#REF! +#REF! *#REF! +#REF! *#REF! +#REF! *#REF!</f>
        <v>#REF!</v>
      </c>
      <c r="OCI40" s="167" t="e">
        <f>#REF!*#REF! +#REF! *#REF! +#REF! *#REF! +#REF! *#REF! +#REF! *#REF!</f>
        <v>#REF!</v>
      </c>
      <c r="OCJ40" s="167" t="e">
        <f>#REF!*#REF! +#REF! *#REF! +#REF! *#REF! +#REF! *#REF! +#REF! *#REF!</f>
        <v>#REF!</v>
      </c>
      <c r="OCK40" s="167" t="e">
        <f>#REF!*#REF! +#REF! *#REF! +#REF! *#REF! +#REF! *#REF! +#REF! *#REF!</f>
        <v>#REF!</v>
      </c>
      <c r="OCL40" s="167" t="e">
        <f>#REF!*#REF! +#REF! *#REF! +#REF! *#REF! +#REF! *#REF! +#REF! *#REF!</f>
        <v>#REF!</v>
      </c>
      <c r="OCM40" s="167" t="e">
        <f>#REF!*#REF! +#REF! *#REF! +#REF! *#REF! +#REF! *#REF! +#REF! *#REF!</f>
        <v>#REF!</v>
      </c>
      <c r="OCN40" s="167" t="e">
        <f>#REF!*#REF! +#REF! *#REF! +#REF! *#REF! +#REF! *#REF! +#REF! *#REF!</f>
        <v>#REF!</v>
      </c>
      <c r="OCO40" s="167" t="e">
        <f>#REF!*#REF! +#REF! *#REF! +#REF! *#REF! +#REF! *#REF! +#REF! *#REF!</f>
        <v>#REF!</v>
      </c>
      <c r="OCP40" s="167" t="e">
        <f>#REF!*#REF! +#REF! *#REF! +#REF! *#REF! +#REF! *#REF! +#REF! *#REF!</f>
        <v>#REF!</v>
      </c>
      <c r="OCQ40" s="167" t="e">
        <f>#REF!*#REF! +#REF! *#REF! +#REF! *#REF! +#REF! *#REF! +#REF! *#REF!</f>
        <v>#REF!</v>
      </c>
      <c r="OCR40" s="167" t="e">
        <f>#REF!*#REF! +#REF! *#REF! +#REF! *#REF! +#REF! *#REF! +#REF! *#REF!</f>
        <v>#REF!</v>
      </c>
      <c r="OCS40" s="167" t="e">
        <f>#REF!*#REF! +#REF! *#REF! +#REF! *#REF! +#REF! *#REF! +#REF! *#REF!</f>
        <v>#REF!</v>
      </c>
      <c r="OCT40" s="167" t="e">
        <f>#REF!*#REF! +#REF! *#REF! +#REF! *#REF! +#REF! *#REF! +#REF! *#REF!</f>
        <v>#REF!</v>
      </c>
      <c r="OCU40" s="167" t="e">
        <f>#REF!*#REF! +#REF! *#REF! +#REF! *#REF! +#REF! *#REF! +#REF! *#REF!</f>
        <v>#REF!</v>
      </c>
      <c r="OCV40" s="167" t="e">
        <f>#REF!*#REF! +#REF! *#REF! +#REF! *#REF! +#REF! *#REF! +#REF! *#REF!</f>
        <v>#REF!</v>
      </c>
      <c r="OCW40" s="167" t="e">
        <f>#REF!*#REF! +#REF! *#REF! +#REF! *#REF! +#REF! *#REF! +#REF! *#REF!</f>
        <v>#REF!</v>
      </c>
      <c r="OCX40" s="167" t="e">
        <f>#REF!*#REF! +#REF! *#REF! +#REF! *#REF! +#REF! *#REF! +#REF! *#REF!</f>
        <v>#REF!</v>
      </c>
      <c r="OCY40" s="167" t="e">
        <f>#REF!*#REF! +#REF! *#REF! +#REF! *#REF! +#REF! *#REF! +#REF! *#REF!</f>
        <v>#REF!</v>
      </c>
      <c r="OCZ40" s="167" t="e">
        <f>#REF!*#REF! +#REF! *#REF! +#REF! *#REF! +#REF! *#REF! +#REF! *#REF!</f>
        <v>#REF!</v>
      </c>
      <c r="ODA40" s="167" t="e">
        <f>#REF!*#REF! +#REF! *#REF! +#REF! *#REF! +#REF! *#REF! +#REF! *#REF!</f>
        <v>#REF!</v>
      </c>
      <c r="ODB40" s="167" t="e">
        <f>#REF!*#REF! +#REF! *#REF! +#REF! *#REF! +#REF! *#REF! +#REF! *#REF!</f>
        <v>#REF!</v>
      </c>
      <c r="ODC40" s="167" t="e">
        <f>#REF!*#REF! +#REF! *#REF! +#REF! *#REF! +#REF! *#REF! +#REF! *#REF!</f>
        <v>#REF!</v>
      </c>
      <c r="ODD40" s="167" t="e">
        <f>#REF!*#REF! +#REF! *#REF! +#REF! *#REF! +#REF! *#REF! +#REF! *#REF!</f>
        <v>#REF!</v>
      </c>
      <c r="ODE40" s="167" t="e">
        <f>#REF!*#REF! +#REF! *#REF! +#REF! *#REF! +#REF! *#REF! +#REF! *#REF!</f>
        <v>#REF!</v>
      </c>
      <c r="ODF40" s="167" t="e">
        <f>#REF!*#REF! +#REF! *#REF! +#REF! *#REF! +#REF! *#REF! +#REF! *#REF!</f>
        <v>#REF!</v>
      </c>
      <c r="ODG40" s="167" t="e">
        <f>#REF!*#REF! +#REF! *#REF! +#REF! *#REF! +#REF! *#REF! +#REF! *#REF!</f>
        <v>#REF!</v>
      </c>
      <c r="ODH40" s="167" t="e">
        <f>#REF!*#REF! +#REF! *#REF! +#REF! *#REF! +#REF! *#REF! +#REF! *#REF!</f>
        <v>#REF!</v>
      </c>
      <c r="ODI40" s="167" t="e">
        <f>#REF!*#REF! +#REF! *#REF! +#REF! *#REF! +#REF! *#REF! +#REF! *#REF!</f>
        <v>#REF!</v>
      </c>
      <c r="ODJ40" s="167" t="e">
        <f>#REF!*#REF! +#REF! *#REF! +#REF! *#REF! +#REF! *#REF! +#REF! *#REF!</f>
        <v>#REF!</v>
      </c>
      <c r="ODK40" s="167" t="e">
        <f>#REF!*#REF! +#REF! *#REF! +#REF! *#REF! +#REF! *#REF! +#REF! *#REF!</f>
        <v>#REF!</v>
      </c>
      <c r="ODL40" s="167" t="e">
        <f>#REF!*#REF! +#REF! *#REF! +#REF! *#REF! +#REF! *#REF! +#REF! *#REF!</f>
        <v>#REF!</v>
      </c>
      <c r="ODM40" s="167" t="e">
        <f>#REF!*#REF! +#REF! *#REF! +#REF! *#REF! +#REF! *#REF! +#REF! *#REF!</f>
        <v>#REF!</v>
      </c>
      <c r="ODN40" s="167" t="e">
        <f>#REF!*#REF! +#REF! *#REF! +#REF! *#REF! +#REF! *#REF! +#REF! *#REF!</f>
        <v>#REF!</v>
      </c>
      <c r="ODO40" s="167" t="e">
        <f>#REF!*#REF! +#REF! *#REF! +#REF! *#REF! +#REF! *#REF! +#REF! *#REF!</f>
        <v>#REF!</v>
      </c>
      <c r="ODP40" s="167" t="e">
        <f>#REF!*#REF! +#REF! *#REF! +#REF! *#REF! +#REF! *#REF! +#REF! *#REF!</f>
        <v>#REF!</v>
      </c>
      <c r="ODQ40" s="167" t="e">
        <f>#REF!*#REF! +#REF! *#REF! +#REF! *#REF! +#REF! *#REF! +#REF! *#REF!</f>
        <v>#REF!</v>
      </c>
      <c r="ODR40" s="167" t="e">
        <f>#REF!*#REF! +#REF! *#REF! +#REF! *#REF! +#REF! *#REF! +#REF! *#REF!</f>
        <v>#REF!</v>
      </c>
      <c r="ODS40" s="167" t="e">
        <f>#REF!*#REF! +#REF! *#REF! +#REF! *#REF! +#REF! *#REF! +#REF! *#REF!</f>
        <v>#REF!</v>
      </c>
      <c r="ODT40" s="167" t="e">
        <f>#REF!*#REF! +#REF! *#REF! +#REF! *#REF! +#REF! *#REF! +#REF! *#REF!</f>
        <v>#REF!</v>
      </c>
      <c r="ODU40" s="167" t="e">
        <f>#REF!*#REF! +#REF! *#REF! +#REF! *#REF! +#REF! *#REF! +#REF! *#REF!</f>
        <v>#REF!</v>
      </c>
      <c r="ODV40" s="167" t="e">
        <f>#REF!*#REF! +#REF! *#REF! +#REF! *#REF! +#REF! *#REF! +#REF! *#REF!</f>
        <v>#REF!</v>
      </c>
      <c r="ODW40" s="167" t="e">
        <f>#REF!*#REF! +#REF! *#REF! +#REF! *#REF! +#REF! *#REF! +#REF! *#REF!</f>
        <v>#REF!</v>
      </c>
      <c r="ODX40" s="167" t="e">
        <f>#REF!*#REF! +#REF! *#REF! +#REF! *#REF! +#REF! *#REF! +#REF! *#REF!</f>
        <v>#REF!</v>
      </c>
      <c r="ODY40" s="167" t="e">
        <f>#REF!*#REF! +#REF! *#REF! +#REF! *#REF! +#REF! *#REF! +#REF! *#REF!</f>
        <v>#REF!</v>
      </c>
      <c r="ODZ40" s="167" t="e">
        <f>#REF!*#REF! +#REF! *#REF! +#REF! *#REF! +#REF! *#REF! +#REF! *#REF!</f>
        <v>#REF!</v>
      </c>
      <c r="OEA40" s="167" t="e">
        <f>#REF!*#REF! +#REF! *#REF! +#REF! *#REF! +#REF! *#REF! +#REF! *#REF!</f>
        <v>#REF!</v>
      </c>
      <c r="OEB40" s="167" t="e">
        <f>#REF!*#REF! +#REF! *#REF! +#REF! *#REF! +#REF! *#REF! +#REF! *#REF!</f>
        <v>#REF!</v>
      </c>
      <c r="OEC40" s="167" t="e">
        <f>#REF!*#REF! +#REF! *#REF! +#REF! *#REF! +#REF! *#REF! +#REF! *#REF!</f>
        <v>#REF!</v>
      </c>
      <c r="OED40" s="167" t="e">
        <f>#REF!*#REF! +#REF! *#REF! +#REF! *#REF! +#REF! *#REF! +#REF! *#REF!</f>
        <v>#REF!</v>
      </c>
      <c r="OEE40" s="167" t="e">
        <f>#REF!*#REF! +#REF! *#REF! +#REF! *#REF! +#REF! *#REF! +#REF! *#REF!</f>
        <v>#REF!</v>
      </c>
      <c r="OEF40" s="167" t="e">
        <f>#REF!*#REF! +#REF! *#REF! +#REF! *#REF! +#REF! *#REF! +#REF! *#REF!</f>
        <v>#REF!</v>
      </c>
      <c r="OEG40" s="167" t="e">
        <f>#REF!*#REF! +#REF! *#REF! +#REF! *#REF! +#REF! *#REF! +#REF! *#REF!</f>
        <v>#REF!</v>
      </c>
      <c r="OEH40" s="167" t="e">
        <f>#REF!*#REF! +#REF! *#REF! +#REF! *#REF! +#REF! *#REF! +#REF! *#REF!</f>
        <v>#REF!</v>
      </c>
      <c r="OEI40" s="167" t="e">
        <f>#REF!*#REF! +#REF! *#REF! +#REF! *#REF! +#REF! *#REF! +#REF! *#REF!</f>
        <v>#REF!</v>
      </c>
      <c r="OEJ40" s="167" t="e">
        <f>#REF!*#REF! +#REF! *#REF! +#REF! *#REF! +#REF! *#REF! +#REF! *#REF!</f>
        <v>#REF!</v>
      </c>
      <c r="OEK40" s="167" t="e">
        <f>#REF!*#REF! +#REF! *#REF! +#REF! *#REF! +#REF! *#REF! +#REF! *#REF!</f>
        <v>#REF!</v>
      </c>
      <c r="OEL40" s="167" t="e">
        <f>#REF!*#REF! +#REF! *#REF! +#REF! *#REF! +#REF! *#REF! +#REF! *#REF!</f>
        <v>#REF!</v>
      </c>
      <c r="OEM40" s="167" t="e">
        <f>#REF!*#REF! +#REF! *#REF! +#REF! *#REF! +#REF! *#REF! +#REF! *#REF!</f>
        <v>#REF!</v>
      </c>
      <c r="OEN40" s="167" t="e">
        <f>#REF!*#REF! +#REF! *#REF! +#REF! *#REF! +#REF! *#REF! +#REF! *#REF!</f>
        <v>#REF!</v>
      </c>
      <c r="OEO40" s="167" t="e">
        <f>#REF!*#REF! +#REF! *#REF! +#REF! *#REF! +#REF! *#REF! +#REF! *#REF!</f>
        <v>#REF!</v>
      </c>
      <c r="OEP40" s="167" t="e">
        <f>#REF!*#REF! +#REF! *#REF! +#REF! *#REF! +#REF! *#REF! +#REF! *#REF!</f>
        <v>#REF!</v>
      </c>
      <c r="OEQ40" s="167" t="e">
        <f>#REF!*#REF! +#REF! *#REF! +#REF! *#REF! +#REF! *#REF! +#REF! *#REF!</f>
        <v>#REF!</v>
      </c>
      <c r="OER40" s="167" t="e">
        <f>#REF!*#REF! +#REF! *#REF! +#REF! *#REF! +#REF! *#REF! +#REF! *#REF!</f>
        <v>#REF!</v>
      </c>
      <c r="OES40" s="167" t="e">
        <f>#REF!*#REF! +#REF! *#REF! +#REF! *#REF! +#REF! *#REF! +#REF! *#REF!</f>
        <v>#REF!</v>
      </c>
      <c r="OET40" s="167" t="e">
        <f>#REF!*#REF! +#REF! *#REF! +#REF! *#REF! +#REF! *#REF! +#REF! *#REF!</f>
        <v>#REF!</v>
      </c>
      <c r="OEU40" s="167" t="e">
        <f>#REF!*#REF! +#REF! *#REF! +#REF! *#REF! +#REF! *#REF! +#REF! *#REF!</f>
        <v>#REF!</v>
      </c>
      <c r="OEV40" s="167" t="e">
        <f>#REF!*#REF! +#REF! *#REF! +#REF! *#REF! +#REF! *#REF! +#REF! *#REF!</f>
        <v>#REF!</v>
      </c>
      <c r="OEW40" s="167" t="e">
        <f>#REF!*#REF! +#REF! *#REF! +#REF! *#REF! +#REF! *#REF! +#REF! *#REF!</f>
        <v>#REF!</v>
      </c>
      <c r="OEX40" s="167" t="e">
        <f>#REF!*#REF! +#REF! *#REF! +#REF! *#REF! +#REF! *#REF! +#REF! *#REF!</f>
        <v>#REF!</v>
      </c>
      <c r="OEY40" s="167" t="e">
        <f>#REF!*#REF! +#REF! *#REF! +#REF! *#REF! +#REF! *#REF! +#REF! *#REF!</f>
        <v>#REF!</v>
      </c>
      <c r="OEZ40" s="167" t="e">
        <f>#REF!*#REF! +#REF! *#REF! +#REF! *#REF! +#REF! *#REF! +#REF! *#REF!</f>
        <v>#REF!</v>
      </c>
      <c r="OFA40" s="167" t="e">
        <f>#REF!*#REF! +#REF! *#REF! +#REF! *#REF! +#REF! *#REF! +#REF! *#REF!</f>
        <v>#REF!</v>
      </c>
      <c r="OFB40" s="167" t="e">
        <f>#REF!*#REF! +#REF! *#REF! +#REF! *#REF! +#REF! *#REF! +#REF! *#REF!</f>
        <v>#REF!</v>
      </c>
      <c r="OFC40" s="167" t="e">
        <f>#REF!*#REF! +#REF! *#REF! +#REF! *#REF! +#REF! *#REF! +#REF! *#REF!</f>
        <v>#REF!</v>
      </c>
      <c r="OFD40" s="167" t="e">
        <f>#REF!*#REF! +#REF! *#REF! +#REF! *#REF! +#REF! *#REF! +#REF! *#REF!</f>
        <v>#REF!</v>
      </c>
      <c r="OFE40" s="167" t="e">
        <f>#REF!*#REF! +#REF! *#REF! +#REF! *#REF! +#REF! *#REF! +#REF! *#REF!</f>
        <v>#REF!</v>
      </c>
      <c r="OFF40" s="167" t="e">
        <f>#REF!*#REF! +#REF! *#REF! +#REF! *#REF! +#REF! *#REF! +#REF! *#REF!</f>
        <v>#REF!</v>
      </c>
      <c r="OFG40" s="167" t="e">
        <f>#REF!*#REF! +#REF! *#REF! +#REF! *#REF! +#REF! *#REF! +#REF! *#REF!</f>
        <v>#REF!</v>
      </c>
      <c r="OFH40" s="167" t="e">
        <f>#REF!*#REF! +#REF! *#REF! +#REF! *#REF! +#REF! *#REF! +#REF! *#REF!</f>
        <v>#REF!</v>
      </c>
      <c r="OFI40" s="167" t="e">
        <f>#REF!*#REF! +#REF! *#REF! +#REF! *#REF! +#REF! *#REF! +#REF! *#REF!</f>
        <v>#REF!</v>
      </c>
      <c r="OFJ40" s="167" t="e">
        <f>#REF!*#REF! +#REF! *#REF! +#REF! *#REF! +#REF! *#REF! +#REF! *#REF!</f>
        <v>#REF!</v>
      </c>
      <c r="OFK40" s="167" t="e">
        <f>#REF!*#REF! +#REF! *#REF! +#REF! *#REF! +#REF! *#REF! +#REF! *#REF!</f>
        <v>#REF!</v>
      </c>
      <c r="OFL40" s="167" t="e">
        <f>#REF!*#REF! +#REF! *#REF! +#REF! *#REF! +#REF! *#REF! +#REF! *#REF!</f>
        <v>#REF!</v>
      </c>
      <c r="OFM40" s="167" t="e">
        <f>#REF!*#REF! +#REF! *#REF! +#REF! *#REF! +#REF! *#REF! +#REF! *#REF!</f>
        <v>#REF!</v>
      </c>
      <c r="OFN40" s="167" t="e">
        <f>#REF!*#REF! +#REF! *#REF! +#REF! *#REF! +#REF! *#REF! +#REF! *#REF!</f>
        <v>#REF!</v>
      </c>
      <c r="OFO40" s="167" t="e">
        <f>#REF!*#REF! +#REF! *#REF! +#REF! *#REF! +#REF! *#REF! +#REF! *#REF!</f>
        <v>#REF!</v>
      </c>
      <c r="OFP40" s="167" t="e">
        <f>#REF!*#REF! +#REF! *#REF! +#REF! *#REF! +#REF! *#REF! +#REF! *#REF!</f>
        <v>#REF!</v>
      </c>
      <c r="OFQ40" s="167" t="e">
        <f>#REF!*#REF! +#REF! *#REF! +#REF! *#REF! +#REF! *#REF! +#REF! *#REF!</f>
        <v>#REF!</v>
      </c>
      <c r="OFR40" s="167" t="e">
        <f>#REF!*#REF! +#REF! *#REF! +#REF! *#REF! +#REF! *#REF! +#REF! *#REF!</f>
        <v>#REF!</v>
      </c>
      <c r="OFS40" s="167" t="e">
        <f>#REF!*#REF! +#REF! *#REF! +#REF! *#REF! +#REF! *#REF! +#REF! *#REF!</f>
        <v>#REF!</v>
      </c>
      <c r="OFT40" s="167" t="e">
        <f>#REF!*#REF! +#REF! *#REF! +#REF! *#REF! +#REF! *#REF! +#REF! *#REF!</f>
        <v>#REF!</v>
      </c>
      <c r="OFU40" s="167" t="e">
        <f>#REF!*#REF! +#REF! *#REF! +#REF! *#REF! +#REF! *#REF! +#REF! *#REF!</f>
        <v>#REF!</v>
      </c>
      <c r="OFV40" s="167" t="e">
        <f>#REF!*#REF! +#REF! *#REF! +#REF! *#REF! +#REF! *#REF! +#REF! *#REF!</f>
        <v>#REF!</v>
      </c>
      <c r="OFW40" s="167" t="e">
        <f>#REF!*#REF! +#REF! *#REF! +#REF! *#REF! +#REF! *#REF! +#REF! *#REF!</f>
        <v>#REF!</v>
      </c>
      <c r="OFX40" s="167" t="e">
        <f>#REF!*#REF! +#REF! *#REF! +#REF! *#REF! +#REF! *#REF! +#REF! *#REF!</f>
        <v>#REF!</v>
      </c>
      <c r="OFY40" s="167" t="e">
        <f>#REF!*#REF! +#REF! *#REF! +#REF! *#REF! +#REF! *#REF! +#REF! *#REF!</f>
        <v>#REF!</v>
      </c>
      <c r="OFZ40" s="167" t="e">
        <f>#REF!*#REF! +#REF! *#REF! +#REF! *#REF! +#REF! *#REF! +#REF! *#REF!</f>
        <v>#REF!</v>
      </c>
      <c r="OGA40" s="167" t="e">
        <f>#REF!*#REF! +#REF! *#REF! +#REF! *#REF! +#REF! *#REF! +#REF! *#REF!</f>
        <v>#REF!</v>
      </c>
      <c r="OGB40" s="167" t="e">
        <f>#REF!*#REF! +#REF! *#REF! +#REF! *#REF! +#REF! *#REF! +#REF! *#REF!</f>
        <v>#REF!</v>
      </c>
      <c r="OGC40" s="167" t="e">
        <f>#REF!*#REF! +#REF! *#REF! +#REF! *#REF! +#REF! *#REF! +#REF! *#REF!</f>
        <v>#REF!</v>
      </c>
      <c r="OGD40" s="167" t="e">
        <f>#REF!*#REF! +#REF! *#REF! +#REF! *#REF! +#REF! *#REF! +#REF! *#REF!</f>
        <v>#REF!</v>
      </c>
      <c r="OGE40" s="167" t="e">
        <f>#REF!*#REF! +#REF! *#REF! +#REF! *#REF! +#REF! *#REF! +#REF! *#REF!</f>
        <v>#REF!</v>
      </c>
      <c r="OGF40" s="167" t="e">
        <f>#REF!*#REF! +#REF! *#REF! +#REF! *#REF! +#REF! *#REF! +#REF! *#REF!</f>
        <v>#REF!</v>
      </c>
      <c r="OGG40" s="167" t="e">
        <f>#REF!*#REF! +#REF! *#REF! +#REF! *#REF! +#REF! *#REF! +#REF! *#REF!</f>
        <v>#REF!</v>
      </c>
      <c r="OGH40" s="167" t="e">
        <f>#REF!*#REF! +#REF! *#REF! +#REF! *#REF! +#REF! *#REF! +#REF! *#REF!</f>
        <v>#REF!</v>
      </c>
      <c r="OGI40" s="167" t="e">
        <f>#REF!*#REF! +#REF! *#REF! +#REF! *#REF! +#REF! *#REF! +#REF! *#REF!</f>
        <v>#REF!</v>
      </c>
      <c r="OGJ40" s="167" t="e">
        <f>#REF!*#REF! +#REF! *#REF! +#REF! *#REF! +#REF! *#REF! +#REF! *#REF!</f>
        <v>#REF!</v>
      </c>
      <c r="OGK40" s="167" t="e">
        <f>#REF!*#REF! +#REF! *#REF! +#REF! *#REF! +#REF! *#REF! +#REF! *#REF!</f>
        <v>#REF!</v>
      </c>
      <c r="OGL40" s="167" t="e">
        <f>#REF!*#REF! +#REF! *#REF! +#REF! *#REF! +#REF! *#REF! +#REF! *#REF!</f>
        <v>#REF!</v>
      </c>
      <c r="OGM40" s="167" t="e">
        <f>#REF!*#REF! +#REF! *#REF! +#REF! *#REF! +#REF! *#REF! +#REF! *#REF!</f>
        <v>#REF!</v>
      </c>
      <c r="OGN40" s="167" t="e">
        <f>#REF!*#REF! +#REF! *#REF! +#REF! *#REF! +#REF! *#REF! +#REF! *#REF!</f>
        <v>#REF!</v>
      </c>
      <c r="OGO40" s="167" t="e">
        <f>#REF!*#REF! +#REF! *#REF! +#REF! *#REF! +#REF! *#REF! +#REF! *#REF!</f>
        <v>#REF!</v>
      </c>
      <c r="OGP40" s="167" t="e">
        <f>#REF!*#REF! +#REF! *#REF! +#REF! *#REF! +#REF! *#REF! +#REF! *#REF!</f>
        <v>#REF!</v>
      </c>
      <c r="OGQ40" s="167" t="e">
        <f>#REF!*#REF! +#REF! *#REF! +#REF! *#REF! +#REF! *#REF! +#REF! *#REF!</f>
        <v>#REF!</v>
      </c>
      <c r="OGR40" s="167" t="e">
        <f>#REF!*#REF! +#REF! *#REF! +#REF! *#REF! +#REF! *#REF! +#REF! *#REF!</f>
        <v>#REF!</v>
      </c>
      <c r="OGS40" s="167" t="e">
        <f>#REF!*#REF! +#REF! *#REF! +#REF! *#REF! +#REF! *#REF! +#REF! *#REF!</f>
        <v>#REF!</v>
      </c>
      <c r="OGT40" s="167" t="e">
        <f>#REF!*#REF! +#REF! *#REF! +#REF! *#REF! +#REF! *#REF! +#REF! *#REF!</f>
        <v>#REF!</v>
      </c>
      <c r="OGU40" s="167" t="e">
        <f>#REF!*#REF! +#REF! *#REF! +#REF! *#REF! +#REF! *#REF! +#REF! *#REF!</f>
        <v>#REF!</v>
      </c>
      <c r="OGV40" s="167" t="e">
        <f>#REF!*#REF! +#REF! *#REF! +#REF! *#REF! +#REF! *#REF! +#REF! *#REF!</f>
        <v>#REF!</v>
      </c>
      <c r="OGW40" s="167" t="e">
        <f>#REF!*#REF! +#REF! *#REF! +#REF! *#REF! +#REF! *#REF! +#REF! *#REF!</f>
        <v>#REF!</v>
      </c>
      <c r="OGX40" s="167" t="e">
        <f>#REF!*#REF! +#REF! *#REF! +#REF! *#REF! +#REF! *#REF! +#REF! *#REF!</f>
        <v>#REF!</v>
      </c>
      <c r="OGY40" s="167" t="e">
        <f>#REF!*#REF! +#REF! *#REF! +#REF! *#REF! +#REF! *#REF! +#REF! *#REF!</f>
        <v>#REF!</v>
      </c>
      <c r="OGZ40" s="167" t="e">
        <f>#REF!*#REF! +#REF! *#REF! +#REF! *#REF! +#REF! *#REF! +#REF! *#REF!</f>
        <v>#REF!</v>
      </c>
      <c r="OHA40" s="167" t="e">
        <f>#REF!*#REF! +#REF! *#REF! +#REF! *#REF! +#REF! *#REF! +#REF! *#REF!</f>
        <v>#REF!</v>
      </c>
      <c r="OHB40" s="167" t="e">
        <f>#REF!*#REF! +#REF! *#REF! +#REF! *#REF! +#REF! *#REF! +#REF! *#REF!</f>
        <v>#REF!</v>
      </c>
      <c r="OHC40" s="167" t="e">
        <f>#REF!*#REF! +#REF! *#REF! +#REF! *#REF! +#REF! *#REF! +#REF! *#REF!</f>
        <v>#REF!</v>
      </c>
      <c r="OHD40" s="167" t="e">
        <f>#REF!*#REF! +#REF! *#REF! +#REF! *#REF! +#REF! *#REF! +#REF! *#REF!</f>
        <v>#REF!</v>
      </c>
      <c r="OHE40" s="167" t="e">
        <f>#REF!*#REF! +#REF! *#REF! +#REF! *#REF! +#REF! *#REF! +#REF! *#REF!</f>
        <v>#REF!</v>
      </c>
      <c r="OHF40" s="167" t="e">
        <f>#REF!*#REF! +#REF! *#REF! +#REF! *#REF! +#REF! *#REF! +#REF! *#REF!</f>
        <v>#REF!</v>
      </c>
      <c r="OHG40" s="167" t="e">
        <f>#REF!*#REF! +#REF! *#REF! +#REF! *#REF! +#REF! *#REF! +#REF! *#REF!</f>
        <v>#REF!</v>
      </c>
      <c r="OHH40" s="167" t="e">
        <f>#REF!*#REF! +#REF! *#REF! +#REF! *#REF! +#REF! *#REF! +#REF! *#REF!</f>
        <v>#REF!</v>
      </c>
      <c r="OHI40" s="167" t="e">
        <f>#REF!*#REF! +#REF! *#REF! +#REF! *#REF! +#REF! *#REF! +#REF! *#REF!</f>
        <v>#REF!</v>
      </c>
      <c r="OHJ40" s="167" t="e">
        <f>#REF!*#REF! +#REF! *#REF! +#REF! *#REF! +#REF! *#REF! +#REF! *#REF!</f>
        <v>#REF!</v>
      </c>
      <c r="OHK40" s="167" t="e">
        <f>#REF!*#REF! +#REF! *#REF! +#REF! *#REF! +#REF! *#REF! +#REF! *#REF!</f>
        <v>#REF!</v>
      </c>
      <c r="OHL40" s="167" t="e">
        <f>#REF!*#REF! +#REF! *#REF! +#REF! *#REF! +#REF! *#REF! +#REF! *#REF!</f>
        <v>#REF!</v>
      </c>
      <c r="OHM40" s="167" t="e">
        <f>#REF!*#REF! +#REF! *#REF! +#REF! *#REF! +#REF! *#REF! +#REF! *#REF!</f>
        <v>#REF!</v>
      </c>
      <c r="OHN40" s="167" t="e">
        <f>#REF!*#REF! +#REF! *#REF! +#REF! *#REF! +#REF! *#REF! +#REF! *#REF!</f>
        <v>#REF!</v>
      </c>
      <c r="OHO40" s="167" t="e">
        <f>#REF!*#REF! +#REF! *#REF! +#REF! *#REF! +#REF! *#REF! +#REF! *#REF!</f>
        <v>#REF!</v>
      </c>
      <c r="OHP40" s="167" t="e">
        <f>#REF!*#REF! +#REF! *#REF! +#REF! *#REF! +#REF! *#REF! +#REF! *#REF!</f>
        <v>#REF!</v>
      </c>
      <c r="OHQ40" s="167" t="e">
        <f>#REF!*#REF! +#REF! *#REF! +#REF! *#REF! +#REF! *#REF! +#REF! *#REF!</f>
        <v>#REF!</v>
      </c>
      <c r="OHR40" s="167" t="e">
        <f>#REF!*#REF! +#REF! *#REF! +#REF! *#REF! +#REF! *#REF! +#REF! *#REF!</f>
        <v>#REF!</v>
      </c>
      <c r="OHS40" s="167" t="e">
        <f>#REF!*#REF! +#REF! *#REF! +#REF! *#REF! +#REF! *#REF! +#REF! *#REF!</f>
        <v>#REF!</v>
      </c>
      <c r="OHT40" s="167" t="e">
        <f>#REF!*#REF! +#REF! *#REF! +#REF! *#REF! +#REF! *#REF! +#REF! *#REF!</f>
        <v>#REF!</v>
      </c>
      <c r="OHU40" s="167" t="e">
        <f>#REF!*#REF! +#REF! *#REF! +#REF! *#REF! +#REF! *#REF! +#REF! *#REF!</f>
        <v>#REF!</v>
      </c>
      <c r="OHV40" s="167" t="e">
        <f>#REF!*#REF! +#REF! *#REF! +#REF! *#REF! +#REF! *#REF! +#REF! *#REF!</f>
        <v>#REF!</v>
      </c>
      <c r="OHW40" s="167" t="e">
        <f>#REF!*#REF! +#REF! *#REF! +#REF! *#REF! +#REF! *#REF! +#REF! *#REF!</f>
        <v>#REF!</v>
      </c>
      <c r="OHX40" s="167" t="e">
        <f>#REF!*#REF! +#REF! *#REF! +#REF! *#REF! +#REF! *#REF! +#REF! *#REF!</f>
        <v>#REF!</v>
      </c>
      <c r="OHY40" s="167" t="e">
        <f>#REF!*#REF! +#REF! *#REF! +#REF! *#REF! +#REF! *#REF! +#REF! *#REF!</f>
        <v>#REF!</v>
      </c>
      <c r="OHZ40" s="167" t="e">
        <f>#REF!*#REF! +#REF! *#REF! +#REF! *#REF! +#REF! *#REF! +#REF! *#REF!</f>
        <v>#REF!</v>
      </c>
      <c r="OIA40" s="167" t="e">
        <f>#REF!*#REF! +#REF! *#REF! +#REF! *#REF! +#REF! *#REF! +#REF! *#REF!</f>
        <v>#REF!</v>
      </c>
      <c r="OIB40" s="167" t="e">
        <f>#REF!*#REF! +#REF! *#REF! +#REF! *#REF! +#REF! *#REF! +#REF! *#REF!</f>
        <v>#REF!</v>
      </c>
      <c r="OIC40" s="167" t="e">
        <f>#REF!*#REF! +#REF! *#REF! +#REF! *#REF! +#REF! *#REF! +#REF! *#REF!</f>
        <v>#REF!</v>
      </c>
      <c r="OID40" s="167" t="e">
        <f>#REF!*#REF! +#REF! *#REF! +#REF! *#REF! +#REF! *#REF! +#REF! *#REF!</f>
        <v>#REF!</v>
      </c>
      <c r="OIE40" s="167" t="e">
        <f>#REF!*#REF! +#REF! *#REF! +#REF! *#REF! +#REF! *#REF! +#REF! *#REF!</f>
        <v>#REF!</v>
      </c>
      <c r="OIF40" s="167" t="e">
        <f>#REF!*#REF! +#REF! *#REF! +#REF! *#REF! +#REF! *#REF! +#REF! *#REF!</f>
        <v>#REF!</v>
      </c>
      <c r="OIG40" s="167" t="e">
        <f>#REF!*#REF! +#REF! *#REF! +#REF! *#REF! +#REF! *#REF! +#REF! *#REF!</f>
        <v>#REF!</v>
      </c>
      <c r="OIH40" s="167" t="e">
        <f>#REF!*#REF! +#REF! *#REF! +#REF! *#REF! +#REF! *#REF! +#REF! *#REF!</f>
        <v>#REF!</v>
      </c>
      <c r="OII40" s="167" t="e">
        <f>#REF!*#REF! +#REF! *#REF! +#REF! *#REF! +#REF! *#REF! +#REF! *#REF!</f>
        <v>#REF!</v>
      </c>
      <c r="OIJ40" s="167" t="e">
        <f>#REF!*#REF! +#REF! *#REF! +#REF! *#REF! +#REF! *#REF! +#REF! *#REF!</f>
        <v>#REF!</v>
      </c>
      <c r="OIK40" s="167" t="e">
        <f>#REF!*#REF! +#REF! *#REF! +#REF! *#REF! +#REF! *#REF! +#REF! *#REF!</f>
        <v>#REF!</v>
      </c>
      <c r="OIL40" s="167" t="e">
        <f>#REF!*#REF! +#REF! *#REF! +#REF! *#REF! +#REF! *#REF! +#REF! *#REF!</f>
        <v>#REF!</v>
      </c>
      <c r="OIM40" s="167" t="e">
        <f>#REF!*#REF! +#REF! *#REF! +#REF! *#REF! +#REF! *#REF! +#REF! *#REF!</f>
        <v>#REF!</v>
      </c>
      <c r="OIN40" s="167" t="e">
        <f>#REF!*#REF! +#REF! *#REF! +#REF! *#REF! +#REF! *#REF! +#REF! *#REF!</f>
        <v>#REF!</v>
      </c>
      <c r="OIO40" s="167" t="e">
        <f>#REF!*#REF! +#REF! *#REF! +#REF! *#REF! +#REF! *#REF! +#REF! *#REF!</f>
        <v>#REF!</v>
      </c>
      <c r="OIP40" s="167" t="e">
        <f>#REF!*#REF! +#REF! *#REF! +#REF! *#REF! +#REF! *#REF! +#REF! *#REF!</f>
        <v>#REF!</v>
      </c>
      <c r="OIQ40" s="167" t="e">
        <f>#REF!*#REF! +#REF! *#REF! +#REF! *#REF! +#REF! *#REF! +#REF! *#REF!</f>
        <v>#REF!</v>
      </c>
      <c r="OIR40" s="167" t="e">
        <f>#REF!*#REF! +#REF! *#REF! +#REF! *#REF! +#REF! *#REF! +#REF! *#REF!</f>
        <v>#REF!</v>
      </c>
      <c r="OIS40" s="167" t="e">
        <f>#REF!*#REF! +#REF! *#REF! +#REF! *#REF! +#REF! *#REF! +#REF! *#REF!</f>
        <v>#REF!</v>
      </c>
      <c r="OIT40" s="167" t="e">
        <f>#REF!*#REF! +#REF! *#REF! +#REF! *#REF! +#REF! *#REF! +#REF! *#REF!</f>
        <v>#REF!</v>
      </c>
      <c r="OIU40" s="167" t="e">
        <f>#REF!*#REF! +#REF! *#REF! +#REF! *#REF! +#REF! *#REF! +#REF! *#REF!</f>
        <v>#REF!</v>
      </c>
      <c r="OIV40" s="167" t="e">
        <f>#REF!*#REF! +#REF! *#REF! +#REF! *#REF! +#REF! *#REF! +#REF! *#REF!</f>
        <v>#REF!</v>
      </c>
      <c r="OIW40" s="167" t="e">
        <f>#REF!*#REF! +#REF! *#REF! +#REF! *#REF! +#REF! *#REF! +#REF! *#REF!</f>
        <v>#REF!</v>
      </c>
      <c r="OIX40" s="167" t="e">
        <f>#REF!*#REF! +#REF! *#REF! +#REF! *#REF! +#REF! *#REF! +#REF! *#REF!</f>
        <v>#REF!</v>
      </c>
      <c r="OIY40" s="167" t="e">
        <f>#REF!*#REF! +#REF! *#REF! +#REF! *#REF! +#REF! *#REF! +#REF! *#REF!</f>
        <v>#REF!</v>
      </c>
      <c r="OIZ40" s="167" t="e">
        <f>#REF!*#REF! +#REF! *#REF! +#REF! *#REF! +#REF! *#REF! +#REF! *#REF!</f>
        <v>#REF!</v>
      </c>
      <c r="OJA40" s="167" t="e">
        <f>#REF!*#REF! +#REF! *#REF! +#REF! *#REF! +#REF! *#REF! +#REF! *#REF!</f>
        <v>#REF!</v>
      </c>
      <c r="OJB40" s="167" t="e">
        <f>#REF!*#REF! +#REF! *#REF! +#REF! *#REF! +#REF! *#REF! +#REF! *#REF!</f>
        <v>#REF!</v>
      </c>
      <c r="OJC40" s="167" t="e">
        <f>#REF!*#REF! +#REF! *#REF! +#REF! *#REF! +#REF! *#REF! +#REF! *#REF!</f>
        <v>#REF!</v>
      </c>
      <c r="OJD40" s="167" t="e">
        <f>#REF!*#REF! +#REF! *#REF! +#REF! *#REF! +#REF! *#REF! +#REF! *#REF!</f>
        <v>#REF!</v>
      </c>
      <c r="OJE40" s="167" t="e">
        <f>#REF!*#REF! +#REF! *#REF! +#REF! *#REF! +#REF! *#REF! +#REF! *#REF!</f>
        <v>#REF!</v>
      </c>
      <c r="OJF40" s="167" t="e">
        <f>#REF!*#REF! +#REF! *#REF! +#REF! *#REF! +#REF! *#REF! +#REF! *#REF!</f>
        <v>#REF!</v>
      </c>
      <c r="OJG40" s="167" t="e">
        <f>#REF!*#REF! +#REF! *#REF! +#REF! *#REF! +#REF! *#REF! +#REF! *#REF!</f>
        <v>#REF!</v>
      </c>
      <c r="OJH40" s="167" t="e">
        <f>#REF!*#REF! +#REF! *#REF! +#REF! *#REF! +#REF! *#REF! +#REF! *#REF!</f>
        <v>#REF!</v>
      </c>
      <c r="OJI40" s="167" t="e">
        <f>#REF!*#REF! +#REF! *#REF! +#REF! *#REF! +#REF! *#REF! +#REF! *#REF!</f>
        <v>#REF!</v>
      </c>
      <c r="OJJ40" s="167" t="e">
        <f>#REF!*#REF! +#REF! *#REF! +#REF! *#REF! +#REF! *#REF! +#REF! *#REF!</f>
        <v>#REF!</v>
      </c>
      <c r="OJK40" s="167" t="e">
        <f>#REF!*#REF! +#REF! *#REF! +#REF! *#REF! +#REF! *#REF! +#REF! *#REF!</f>
        <v>#REF!</v>
      </c>
      <c r="OJL40" s="167" t="e">
        <f>#REF!*#REF! +#REF! *#REF! +#REF! *#REF! +#REF! *#REF! +#REF! *#REF!</f>
        <v>#REF!</v>
      </c>
      <c r="OJM40" s="167" t="e">
        <f>#REF!*#REF! +#REF! *#REF! +#REF! *#REF! +#REF! *#REF! +#REF! *#REF!</f>
        <v>#REF!</v>
      </c>
      <c r="OJN40" s="167" t="e">
        <f>#REF!*#REF! +#REF! *#REF! +#REF! *#REF! +#REF! *#REF! +#REF! *#REF!</f>
        <v>#REF!</v>
      </c>
      <c r="OJO40" s="167" t="e">
        <f>#REF!*#REF! +#REF! *#REF! +#REF! *#REF! +#REF! *#REF! +#REF! *#REF!</f>
        <v>#REF!</v>
      </c>
      <c r="OJP40" s="167" t="e">
        <f>#REF!*#REF! +#REF! *#REF! +#REF! *#REF! +#REF! *#REF! +#REF! *#REF!</f>
        <v>#REF!</v>
      </c>
      <c r="OJQ40" s="167" t="e">
        <f>#REF!*#REF! +#REF! *#REF! +#REF! *#REF! +#REF! *#REF! +#REF! *#REF!</f>
        <v>#REF!</v>
      </c>
      <c r="OJR40" s="167" t="e">
        <f>#REF!*#REF! +#REF! *#REF! +#REF! *#REF! +#REF! *#REF! +#REF! *#REF!</f>
        <v>#REF!</v>
      </c>
      <c r="OJS40" s="167" t="e">
        <f>#REF!*#REF! +#REF! *#REF! +#REF! *#REF! +#REF! *#REF! +#REF! *#REF!</f>
        <v>#REF!</v>
      </c>
      <c r="OJT40" s="167" t="e">
        <f>#REF!*#REF! +#REF! *#REF! +#REF! *#REF! +#REF! *#REF! +#REF! *#REF!</f>
        <v>#REF!</v>
      </c>
      <c r="OJU40" s="167" t="e">
        <f>#REF!*#REF! +#REF! *#REF! +#REF! *#REF! +#REF! *#REF! +#REF! *#REF!</f>
        <v>#REF!</v>
      </c>
      <c r="OJV40" s="167" t="e">
        <f>#REF!*#REF! +#REF! *#REF! +#REF! *#REF! +#REF! *#REF! +#REF! *#REF!</f>
        <v>#REF!</v>
      </c>
      <c r="OJW40" s="167" t="e">
        <f>#REF!*#REF! +#REF! *#REF! +#REF! *#REF! +#REF! *#REF! +#REF! *#REF!</f>
        <v>#REF!</v>
      </c>
      <c r="OJX40" s="167" t="e">
        <f>#REF!*#REF! +#REF! *#REF! +#REF! *#REF! +#REF! *#REF! +#REF! *#REF!</f>
        <v>#REF!</v>
      </c>
      <c r="OJY40" s="167" t="e">
        <f>#REF!*#REF! +#REF! *#REF! +#REF! *#REF! +#REF! *#REF! +#REF! *#REF!</f>
        <v>#REF!</v>
      </c>
      <c r="OJZ40" s="167" t="e">
        <f>#REF!*#REF! +#REF! *#REF! +#REF! *#REF! +#REF! *#REF! +#REF! *#REF!</f>
        <v>#REF!</v>
      </c>
      <c r="OKA40" s="167" t="e">
        <f>#REF!*#REF! +#REF! *#REF! +#REF! *#REF! +#REF! *#REF! +#REF! *#REF!</f>
        <v>#REF!</v>
      </c>
      <c r="OKB40" s="167" t="e">
        <f>#REF!*#REF! +#REF! *#REF! +#REF! *#REF! +#REF! *#REF! +#REF! *#REF!</f>
        <v>#REF!</v>
      </c>
      <c r="OKC40" s="167" t="e">
        <f>#REF!*#REF! +#REF! *#REF! +#REF! *#REF! +#REF! *#REF! +#REF! *#REF!</f>
        <v>#REF!</v>
      </c>
      <c r="OKD40" s="167" t="e">
        <f>#REF!*#REF! +#REF! *#REF! +#REF! *#REF! +#REF! *#REF! +#REF! *#REF!</f>
        <v>#REF!</v>
      </c>
      <c r="OKE40" s="167" t="e">
        <f>#REF!*#REF! +#REF! *#REF! +#REF! *#REF! +#REF! *#REF! +#REF! *#REF!</f>
        <v>#REF!</v>
      </c>
      <c r="OKF40" s="167" t="e">
        <f>#REF!*#REF! +#REF! *#REF! +#REF! *#REF! +#REF! *#REF! +#REF! *#REF!</f>
        <v>#REF!</v>
      </c>
      <c r="OKG40" s="167" t="e">
        <f>#REF!*#REF! +#REF! *#REF! +#REF! *#REF! +#REF! *#REF! +#REF! *#REF!</f>
        <v>#REF!</v>
      </c>
      <c r="OKH40" s="167" t="e">
        <f>#REF!*#REF! +#REF! *#REF! +#REF! *#REF! +#REF! *#REF! +#REF! *#REF!</f>
        <v>#REF!</v>
      </c>
      <c r="OKI40" s="167" t="e">
        <f>#REF!*#REF! +#REF! *#REF! +#REF! *#REF! +#REF! *#REF! +#REF! *#REF!</f>
        <v>#REF!</v>
      </c>
      <c r="OKJ40" s="167" t="e">
        <f>#REF!*#REF! +#REF! *#REF! +#REF! *#REF! +#REF! *#REF! +#REF! *#REF!</f>
        <v>#REF!</v>
      </c>
      <c r="OKK40" s="167" t="e">
        <f>#REF!*#REF! +#REF! *#REF! +#REF! *#REF! +#REF! *#REF! +#REF! *#REF!</f>
        <v>#REF!</v>
      </c>
      <c r="OKL40" s="167" t="e">
        <f>#REF!*#REF! +#REF! *#REF! +#REF! *#REF! +#REF! *#REF! +#REF! *#REF!</f>
        <v>#REF!</v>
      </c>
      <c r="OKM40" s="167" t="e">
        <f>#REF!*#REF! +#REF! *#REF! +#REF! *#REF! +#REF! *#REF! +#REF! *#REF!</f>
        <v>#REF!</v>
      </c>
      <c r="OKN40" s="167" t="e">
        <f>#REF!*#REF! +#REF! *#REF! +#REF! *#REF! +#REF! *#REF! +#REF! *#REF!</f>
        <v>#REF!</v>
      </c>
      <c r="OKO40" s="167" t="e">
        <f>#REF!*#REF! +#REF! *#REF! +#REF! *#REF! +#REF! *#REF! +#REF! *#REF!</f>
        <v>#REF!</v>
      </c>
      <c r="OKP40" s="167" t="e">
        <f>#REF!*#REF! +#REF! *#REF! +#REF! *#REF! +#REF! *#REF! +#REF! *#REF!</f>
        <v>#REF!</v>
      </c>
      <c r="OKQ40" s="167" t="e">
        <f>#REF!*#REF! +#REF! *#REF! +#REF! *#REF! +#REF! *#REF! +#REF! *#REF!</f>
        <v>#REF!</v>
      </c>
      <c r="OKR40" s="167" t="e">
        <f>#REF!*#REF! +#REF! *#REF! +#REF! *#REF! +#REF! *#REF! +#REF! *#REF!</f>
        <v>#REF!</v>
      </c>
      <c r="OKS40" s="167" t="e">
        <f>#REF!*#REF! +#REF! *#REF! +#REF! *#REF! +#REF! *#REF! +#REF! *#REF!</f>
        <v>#REF!</v>
      </c>
      <c r="OKT40" s="167" t="e">
        <f>#REF!*#REF! +#REF! *#REF! +#REF! *#REF! +#REF! *#REF! +#REF! *#REF!</f>
        <v>#REF!</v>
      </c>
      <c r="OKU40" s="167" t="e">
        <f>#REF!*#REF! +#REF! *#REF! +#REF! *#REF! +#REF! *#REF! +#REF! *#REF!</f>
        <v>#REF!</v>
      </c>
      <c r="OKV40" s="167" t="e">
        <f>#REF!*#REF! +#REF! *#REF! +#REF! *#REF! +#REF! *#REF! +#REF! *#REF!</f>
        <v>#REF!</v>
      </c>
      <c r="OKW40" s="167" t="e">
        <f>#REF!*#REF! +#REF! *#REF! +#REF! *#REF! +#REF! *#REF! +#REF! *#REF!</f>
        <v>#REF!</v>
      </c>
      <c r="OKX40" s="167" t="e">
        <f>#REF!*#REF! +#REF! *#REF! +#REF! *#REF! +#REF! *#REF! +#REF! *#REF!</f>
        <v>#REF!</v>
      </c>
      <c r="OKY40" s="167" t="e">
        <f>#REF!*#REF! +#REF! *#REF! +#REF! *#REF! +#REF! *#REF! +#REF! *#REF!</f>
        <v>#REF!</v>
      </c>
      <c r="OKZ40" s="167" t="e">
        <f>#REF!*#REF! +#REF! *#REF! +#REF! *#REF! +#REF! *#REF! +#REF! *#REF!</f>
        <v>#REF!</v>
      </c>
      <c r="OLA40" s="167" t="e">
        <f>#REF!*#REF! +#REF! *#REF! +#REF! *#REF! +#REF! *#REF! +#REF! *#REF!</f>
        <v>#REF!</v>
      </c>
      <c r="OLB40" s="167" t="e">
        <f>#REF!*#REF! +#REF! *#REF! +#REF! *#REF! +#REF! *#REF! +#REF! *#REF!</f>
        <v>#REF!</v>
      </c>
      <c r="OLC40" s="167" t="e">
        <f>#REF!*#REF! +#REF! *#REF! +#REF! *#REF! +#REF! *#REF! +#REF! *#REF!</f>
        <v>#REF!</v>
      </c>
      <c r="OLD40" s="167" t="e">
        <f>#REF!*#REF! +#REF! *#REF! +#REF! *#REF! +#REF! *#REF! +#REF! *#REF!</f>
        <v>#REF!</v>
      </c>
      <c r="OLE40" s="167" t="e">
        <f>#REF!*#REF! +#REF! *#REF! +#REF! *#REF! +#REF! *#REF! +#REF! *#REF!</f>
        <v>#REF!</v>
      </c>
      <c r="OLF40" s="167" t="e">
        <f>#REF!*#REF! +#REF! *#REF! +#REF! *#REF! +#REF! *#REF! +#REF! *#REF!</f>
        <v>#REF!</v>
      </c>
      <c r="OLG40" s="167" t="e">
        <f>#REF!*#REF! +#REF! *#REF! +#REF! *#REF! +#REF! *#REF! +#REF! *#REF!</f>
        <v>#REF!</v>
      </c>
      <c r="OLH40" s="167" t="e">
        <f>#REF!*#REF! +#REF! *#REF! +#REF! *#REF! +#REF! *#REF! +#REF! *#REF!</f>
        <v>#REF!</v>
      </c>
      <c r="OLI40" s="167" t="e">
        <f>#REF!*#REF! +#REF! *#REF! +#REF! *#REF! +#REF! *#REF! +#REF! *#REF!</f>
        <v>#REF!</v>
      </c>
      <c r="OLJ40" s="167" t="e">
        <f>#REF!*#REF! +#REF! *#REF! +#REF! *#REF! +#REF! *#REF! +#REF! *#REF!</f>
        <v>#REF!</v>
      </c>
      <c r="OLK40" s="167" t="e">
        <f>#REF!*#REF! +#REF! *#REF! +#REF! *#REF! +#REF! *#REF! +#REF! *#REF!</f>
        <v>#REF!</v>
      </c>
      <c r="OLL40" s="167" t="e">
        <f>#REF!*#REF! +#REF! *#REF! +#REF! *#REF! +#REF! *#REF! +#REF! *#REF!</f>
        <v>#REF!</v>
      </c>
      <c r="OLM40" s="167" t="e">
        <f>#REF!*#REF! +#REF! *#REF! +#REF! *#REF! +#REF! *#REF! +#REF! *#REF!</f>
        <v>#REF!</v>
      </c>
      <c r="OLN40" s="167" t="e">
        <f>#REF!*#REF! +#REF! *#REF! +#REF! *#REF! +#REF! *#REF! +#REF! *#REF!</f>
        <v>#REF!</v>
      </c>
      <c r="OLO40" s="167" t="e">
        <f>#REF!*#REF! +#REF! *#REF! +#REF! *#REF! +#REF! *#REF! +#REF! *#REF!</f>
        <v>#REF!</v>
      </c>
      <c r="OLP40" s="167" t="e">
        <f>#REF!*#REF! +#REF! *#REF! +#REF! *#REF! +#REF! *#REF! +#REF! *#REF!</f>
        <v>#REF!</v>
      </c>
      <c r="OLQ40" s="167" t="e">
        <f>#REF!*#REF! +#REF! *#REF! +#REF! *#REF! +#REF! *#REF! +#REF! *#REF!</f>
        <v>#REF!</v>
      </c>
      <c r="OLR40" s="167" t="e">
        <f>#REF!*#REF! +#REF! *#REF! +#REF! *#REF! +#REF! *#REF! +#REF! *#REF!</f>
        <v>#REF!</v>
      </c>
      <c r="OLS40" s="167" t="e">
        <f>#REF!*#REF! +#REF! *#REF! +#REF! *#REF! +#REF! *#REF! +#REF! *#REF!</f>
        <v>#REF!</v>
      </c>
      <c r="OLT40" s="167" t="e">
        <f>#REF!*#REF! +#REF! *#REF! +#REF! *#REF! +#REF! *#REF! +#REF! *#REF!</f>
        <v>#REF!</v>
      </c>
      <c r="OLU40" s="167" t="e">
        <f>#REF!*#REF! +#REF! *#REF! +#REF! *#REF! +#REF! *#REF! +#REF! *#REF!</f>
        <v>#REF!</v>
      </c>
      <c r="OLV40" s="167" t="e">
        <f>#REF!*#REF! +#REF! *#REF! +#REF! *#REF! +#REF! *#REF! +#REF! *#REF!</f>
        <v>#REF!</v>
      </c>
      <c r="OLW40" s="167" t="e">
        <f>#REF!*#REF! +#REF! *#REF! +#REF! *#REF! +#REF! *#REF! +#REF! *#REF!</f>
        <v>#REF!</v>
      </c>
      <c r="OLX40" s="167" t="e">
        <f>#REF!*#REF! +#REF! *#REF! +#REF! *#REF! +#REF! *#REF! +#REF! *#REF!</f>
        <v>#REF!</v>
      </c>
      <c r="OLY40" s="167" t="e">
        <f>#REF!*#REF! +#REF! *#REF! +#REF! *#REF! +#REF! *#REF! +#REF! *#REF!</f>
        <v>#REF!</v>
      </c>
      <c r="OLZ40" s="167" t="e">
        <f>#REF!*#REF! +#REF! *#REF! +#REF! *#REF! +#REF! *#REF! +#REF! *#REF!</f>
        <v>#REF!</v>
      </c>
      <c r="OMA40" s="167" t="e">
        <f>#REF!*#REF! +#REF! *#REF! +#REF! *#REF! +#REF! *#REF! +#REF! *#REF!</f>
        <v>#REF!</v>
      </c>
      <c r="OMB40" s="167" t="e">
        <f>#REF!*#REF! +#REF! *#REF! +#REF! *#REF! +#REF! *#REF! +#REF! *#REF!</f>
        <v>#REF!</v>
      </c>
      <c r="OMC40" s="167" t="e">
        <f>#REF!*#REF! +#REF! *#REF! +#REF! *#REF! +#REF! *#REF! +#REF! *#REF!</f>
        <v>#REF!</v>
      </c>
      <c r="OMD40" s="167" t="e">
        <f>#REF!*#REF! +#REF! *#REF! +#REF! *#REF! +#REF! *#REF! +#REF! *#REF!</f>
        <v>#REF!</v>
      </c>
      <c r="OME40" s="167" t="e">
        <f>#REF!*#REF! +#REF! *#REF! +#REF! *#REF! +#REF! *#REF! +#REF! *#REF!</f>
        <v>#REF!</v>
      </c>
      <c r="OMF40" s="167" t="e">
        <f>#REF!*#REF! +#REF! *#REF! +#REF! *#REF! +#REF! *#REF! +#REF! *#REF!</f>
        <v>#REF!</v>
      </c>
      <c r="OMG40" s="167" t="e">
        <f>#REF!*#REF! +#REF! *#REF! +#REF! *#REF! +#REF! *#REF! +#REF! *#REF!</f>
        <v>#REF!</v>
      </c>
      <c r="OMH40" s="167" t="e">
        <f>#REF!*#REF! +#REF! *#REF! +#REF! *#REF! +#REF! *#REF! +#REF! *#REF!</f>
        <v>#REF!</v>
      </c>
      <c r="OMI40" s="167" t="e">
        <f>#REF!*#REF! +#REF! *#REF! +#REF! *#REF! +#REF! *#REF! +#REF! *#REF!</f>
        <v>#REF!</v>
      </c>
      <c r="OMJ40" s="167" t="e">
        <f>#REF!*#REF! +#REF! *#REF! +#REF! *#REF! +#REF! *#REF! +#REF! *#REF!</f>
        <v>#REF!</v>
      </c>
      <c r="OMK40" s="167" t="e">
        <f>#REF!*#REF! +#REF! *#REF! +#REF! *#REF! +#REF! *#REF! +#REF! *#REF!</f>
        <v>#REF!</v>
      </c>
      <c r="OML40" s="167" t="e">
        <f>#REF!*#REF! +#REF! *#REF! +#REF! *#REF! +#REF! *#REF! +#REF! *#REF!</f>
        <v>#REF!</v>
      </c>
      <c r="OMM40" s="167" t="e">
        <f>#REF!*#REF! +#REF! *#REF! +#REF! *#REF! +#REF! *#REF! +#REF! *#REF!</f>
        <v>#REF!</v>
      </c>
      <c r="OMN40" s="167" t="e">
        <f>#REF!*#REF! +#REF! *#REF! +#REF! *#REF! +#REF! *#REF! +#REF! *#REF!</f>
        <v>#REF!</v>
      </c>
      <c r="OMO40" s="167" t="e">
        <f>#REF!*#REF! +#REF! *#REF! +#REF! *#REF! +#REF! *#REF! +#REF! *#REF!</f>
        <v>#REF!</v>
      </c>
      <c r="OMP40" s="167" t="e">
        <f>#REF!*#REF! +#REF! *#REF! +#REF! *#REF! +#REF! *#REF! +#REF! *#REF!</f>
        <v>#REF!</v>
      </c>
      <c r="OMQ40" s="167" t="e">
        <f>#REF!*#REF! +#REF! *#REF! +#REF! *#REF! +#REF! *#REF! +#REF! *#REF!</f>
        <v>#REF!</v>
      </c>
      <c r="OMR40" s="167" t="e">
        <f>#REF!*#REF! +#REF! *#REF! +#REF! *#REF! +#REF! *#REF! +#REF! *#REF!</f>
        <v>#REF!</v>
      </c>
      <c r="OMS40" s="167" t="e">
        <f>#REF!*#REF! +#REF! *#REF! +#REF! *#REF! +#REF! *#REF! +#REF! *#REF!</f>
        <v>#REF!</v>
      </c>
      <c r="OMT40" s="167" t="e">
        <f>#REF!*#REF! +#REF! *#REF! +#REF! *#REF! +#REF! *#REF! +#REF! *#REF!</f>
        <v>#REF!</v>
      </c>
      <c r="OMU40" s="167" t="e">
        <f>#REF!*#REF! +#REF! *#REF! +#REF! *#REF! +#REF! *#REF! +#REF! *#REF!</f>
        <v>#REF!</v>
      </c>
      <c r="OMV40" s="167" t="e">
        <f>#REF!*#REF! +#REF! *#REF! +#REF! *#REF! +#REF! *#REF! +#REF! *#REF!</f>
        <v>#REF!</v>
      </c>
      <c r="OMW40" s="167" t="e">
        <f>#REF!*#REF! +#REF! *#REF! +#REF! *#REF! +#REF! *#REF! +#REF! *#REF!</f>
        <v>#REF!</v>
      </c>
      <c r="OMX40" s="167" t="e">
        <f>#REF!*#REF! +#REF! *#REF! +#REF! *#REF! +#REF! *#REF! +#REF! *#REF!</f>
        <v>#REF!</v>
      </c>
      <c r="OMY40" s="167" t="e">
        <f>#REF!*#REF! +#REF! *#REF! +#REF! *#REF! +#REF! *#REF! +#REF! *#REF!</f>
        <v>#REF!</v>
      </c>
      <c r="OMZ40" s="167" t="e">
        <f>#REF!*#REF! +#REF! *#REF! +#REF! *#REF! +#REF! *#REF! +#REF! *#REF!</f>
        <v>#REF!</v>
      </c>
      <c r="ONA40" s="167" t="e">
        <f>#REF!*#REF! +#REF! *#REF! +#REF! *#REF! +#REF! *#REF! +#REF! *#REF!</f>
        <v>#REF!</v>
      </c>
      <c r="ONB40" s="167" t="e">
        <f>#REF!*#REF! +#REF! *#REF! +#REF! *#REF! +#REF! *#REF! +#REF! *#REF!</f>
        <v>#REF!</v>
      </c>
      <c r="ONC40" s="167" t="e">
        <f>#REF!*#REF! +#REF! *#REF! +#REF! *#REF! +#REF! *#REF! +#REF! *#REF!</f>
        <v>#REF!</v>
      </c>
      <c r="OND40" s="167" t="e">
        <f>#REF!*#REF! +#REF! *#REF! +#REF! *#REF! +#REF! *#REF! +#REF! *#REF!</f>
        <v>#REF!</v>
      </c>
      <c r="ONE40" s="167" t="e">
        <f>#REF!*#REF! +#REF! *#REF! +#REF! *#REF! +#REF! *#REF! +#REF! *#REF!</f>
        <v>#REF!</v>
      </c>
      <c r="ONF40" s="167" t="e">
        <f>#REF!*#REF! +#REF! *#REF! +#REF! *#REF! +#REF! *#REF! +#REF! *#REF!</f>
        <v>#REF!</v>
      </c>
      <c r="ONG40" s="167" t="e">
        <f>#REF!*#REF! +#REF! *#REF! +#REF! *#REF! +#REF! *#REF! +#REF! *#REF!</f>
        <v>#REF!</v>
      </c>
      <c r="ONH40" s="167" t="e">
        <f>#REF!*#REF! +#REF! *#REF! +#REF! *#REF! +#REF! *#REF! +#REF! *#REF!</f>
        <v>#REF!</v>
      </c>
      <c r="ONI40" s="167" t="e">
        <f>#REF!*#REF! +#REF! *#REF! +#REF! *#REF! +#REF! *#REF! +#REF! *#REF!</f>
        <v>#REF!</v>
      </c>
      <c r="ONJ40" s="167" t="e">
        <f>#REF!*#REF! +#REF! *#REF! +#REF! *#REF! +#REF! *#REF! +#REF! *#REF!</f>
        <v>#REF!</v>
      </c>
      <c r="ONK40" s="167" t="e">
        <f>#REF!*#REF! +#REF! *#REF! +#REF! *#REF! +#REF! *#REF! +#REF! *#REF!</f>
        <v>#REF!</v>
      </c>
      <c r="ONL40" s="167" t="e">
        <f>#REF!*#REF! +#REF! *#REF! +#REF! *#REF! +#REF! *#REF! +#REF! *#REF!</f>
        <v>#REF!</v>
      </c>
      <c r="ONM40" s="167" t="e">
        <f>#REF!*#REF! +#REF! *#REF! +#REF! *#REF! +#REF! *#REF! +#REF! *#REF!</f>
        <v>#REF!</v>
      </c>
      <c r="ONN40" s="167" t="e">
        <f>#REF!*#REF! +#REF! *#REF! +#REF! *#REF! +#REF! *#REF! +#REF! *#REF!</f>
        <v>#REF!</v>
      </c>
      <c r="ONO40" s="167" t="e">
        <f>#REF!*#REF! +#REF! *#REF! +#REF! *#REF! +#REF! *#REF! +#REF! *#REF!</f>
        <v>#REF!</v>
      </c>
      <c r="ONP40" s="167" t="e">
        <f>#REF!*#REF! +#REF! *#REF! +#REF! *#REF! +#REF! *#REF! +#REF! *#REF!</f>
        <v>#REF!</v>
      </c>
      <c r="ONQ40" s="167" t="e">
        <f>#REF!*#REF! +#REF! *#REF! +#REF! *#REF! +#REF! *#REF! +#REF! *#REF!</f>
        <v>#REF!</v>
      </c>
      <c r="ONR40" s="167" t="e">
        <f>#REF!*#REF! +#REF! *#REF! +#REF! *#REF! +#REF! *#REF! +#REF! *#REF!</f>
        <v>#REF!</v>
      </c>
      <c r="ONS40" s="167" t="e">
        <f>#REF!*#REF! +#REF! *#REF! +#REF! *#REF! +#REF! *#REF! +#REF! *#REF!</f>
        <v>#REF!</v>
      </c>
      <c r="ONT40" s="167" t="e">
        <f>#REF!*#REF! +#REF! *#REF! +#REF! *#REF! +#REF! *#REF! +#REF! *#REF!</f>
        <v>#REF!</v>
      </c>
      <c r="ONU40" s="167" t="e">
        <f>#REF!*#REF! +#REF! *#REF! +#REF! *#REF! +#REF! *#REF! +#REF! *#REF!</f>
        <v>#REF!</v>
      </c>
      <c r="ONV40" s="167" t="e">
        <f>#REF!*#REF! +#REF! *#REF! +#REF! *#REF! +#REF! *#REF! +#REF! *#REF!</f>
        <v>#REF!</v>
      </c>
      <c r="ONW40" s="167" t="e">
        <f>#REF!*#REF! +#REF! *#REF! +#REF! *#REF! +#REF! *#REF! +#REF! *#REF!</f>
        <v>#REF!</v>
      </c>
      <c r="ONX40" s="167" t="e">
        <f>#REF!*#REF! +#REF! *#REF! +#REF! *#REF! +#REF! *#REF! +#REF! *#REF!</f>
        <v>#REF!</v>
      </c>
      <c r="ONY40" s="167" t="e">
        <f>#REF!*#REF! +#REF! *#REF! +#REF! *#REF! +#REF! *#REF! +#REF! *#REF!</f>
        <v>#REF!</v>
      </c>
      <c r="ONZ40" s="167" t="e">
        <f>#REF!*#REF! +#REF! *#REF! +#REF! *#REF! +#REF! *#REF! +#REF! *#REF!</f>
        <v>#REF!</v>
      </c>
      <c r="OOA40" s="167" t="e">
        <f>#REF!*#REF! +#REF! *#REF! +#REF! *#REF! +#REF! *#REF! +#REF! *#REF!</f>
        <v>#REF!</v>
      </c>
      <c r="OOB40" s="167" t="e">
        <f>#REF!*#REF! +#REF! *#REF! +#REF! *#REF! +#REF! *#REF! +#REF! *#REF!</f>
        <v>#REF!</v>
      </c>
      <c r="OOC40" s="167" t="e">
        <f>#REF!*#REF! +#REF! *#REF! +#REF! *#REF! +#REF! *#REF! +#REF! *#REF!</f>
        <v>#REF!</v>
      </c>
      <c r="OOD40" s="167" t="e">
        <f>#REF!*#REF! +#REF! *#REF! +#REF! *#REF! +#REF! *#REF! +#REF! *#REF!</f>
        <v>#REF!</v>
      </c>
      <c r="OOE40" s="167" t="e">
        <f>#REF!*#REF! +#REF! *#REF! +#REF! *#REF! +#REF! *#REF! +#REF! *#REF!</f>
        <v>#REF!</v>
      </c>
      <c r="OOF40" s="167" t="e">
        <f>#REF!*#REF! +#REF! *#REF! +#REF! *#REF! +#REF! *#REF! +#REF! *#REF!</f>
        <v>#REF!</v>
      </c>
      <c r="OOG40" s="167" t="e">
        <f>#REF!*#REF! +#REF! *#REF! +#REF! *#REF! +#REF! *#REF! +#REF! *#REF!</f>
        <v>#REF!</v>
      </c>
      <c r="OOH40" s="167" t="e">
        <f>#REF!*#REF! +#REF! *#REF! +#REF! *#REF! +#REF! *#REF! +#REF! *#REF!</f>
        <v>#REF!</v>
      </c>
      <c r="OOI40" s="167" t="e">
        <f>#REF!*#REF! +#REF! *#REF! +#REF! *#REF! +#REF! *#REF! +#REF! *#REF!</f>
        <v>#REF!</v>
      </c>
      <c r="OOJ40" s="167" t="e">
        <f>#REF!*#REF! +#REF! *#REF! +#REF! *#REF! +#REF! *#REF! +#REF! *#REF!</f>
        <v>#REF!</v>
      </c>
      <c r="OOK40" s="167" t="e">
        <f>#REF!*#REF! +#REF! *#REF! +#REF! *#REF! +#REF! *#REF! +#REF! *#REF!</f>
        <v>#REF!</v>
      </c>
      <c r="OOL40" s="167" t="e">
        <f>#REF!*#REF! +#REF! *#REF! +#REF! *#REF! +#REF! *#REF! +#REF! *#REF!</f>
        <v>#REF!</v>
      </c>
      <c r="OOM40" s="167" t="e">
        <f>#REF!*#REF! +#REF! *#REF! +#REF! *#REF! +#REF! *#REF! +#REF! *#REF!</f>
        <v>#REF!</v>
      </c>
      <c r="OON40" s="167" t="e">
        <f>#REF!*#REF! +#REF! *#REF! +#REF! *#REF! +#REF! *#REF! +#REF! *#REF!</f>
        <v>#REF!</v>
      </c>
      <c r="OOO40" s="167" t="e">
        <f>#REF!*#REF! +#REF! *#REF! +#REF! *#REF! +#REF! *#REF! +#REF! *#REF!</f>
        <v>#REF!</v>
      </c>
      <c r="OOP40" s="167" t="e">
        <f>#REF!*#REF! +#REF! *#REF! +#REF! *#REF! +#REF! *#REF! +#REF! *#REF!</f>
        <v>#REF!</v>
      </c>
      <c r="OOQ40" s="167" t="e">
        <f>#REF!*#REF! +#REF! *#REF! +#REF! *#REF! +#REF! *#REF! +#REF! *#REF!</f>
        <v>#REF!</v>
      </c>
      <c r="OOR40" s="167" t="e">
        <f>#REF!*#REF! +#REF! *#REF! +#REF! *#REF! +#REF! *#REF! +#REF! *#REF!</f>
        <v>#REF!</v>
      </c>
      <c r="OOS40" s="167" t="e">
        <f>#REF!*#REF! +#REF! *#REF! +#REF! *#REF! +#REF! *#REF! +#REF! *#REF!</f>
        <v>#REF!</v>
      </c>
      <c r="OOT40" s="167" t="e">
        <f>#REF!*#REF! +#REF! *#REF! +#REF! *#REF! +#REF! *#REF! +#REF! *#REF!</f>
        <v>#REF!</v>
      </c>
      <c r="OOU40" s="167" t="e">
        <f>#REF!*#REF! +#REF! *#REF! +#REF! *#REF! +#REF! *#REF! +#REF! *#REF!</f>
        <v>#REF!</v>
      </c>
      <c r="OOV40" s="167" t="e">
        <f>#REF!*#REF! +#REF! *#REF! +#REF! *#REF! +#REF! *#REF! +#REF! *#REF!</f>
        <v>#REF!</v>
      </c>
      <c r="OOW40" s="167" t="e">
        <f>#REF!*#REF! +#REF! *#REF! +#REF! *#REF! +#REF! *#REF! +#REF! *#REF!</f>
        <v>#REF!</v>
      </c>
      <c r="OOX40" s="167" t="e">
        <f>#REF!*#REF! +#REF! *#REF! +#REF! *#REF! +#REF! *#REF! +#REF! *#REF!</f>
        <v>#REF!</v>
      </c>
      <c r="OOY40" s="167" t="e">
        <f>#REF!*#REF! +#REF! *#REF! +#REF! *#REF! +#REF! *#REF! +#REF! *#REF!</f>
        <v>#REF!</v>
      </c>
      <c r="OOZ40" s="167" t="e">
        <f>#REF!*#REF! +#REF! *#REF! +#REF! *#REF! +#REF! *#REF! +#REF! *#REF!</f>
        <v>#REF!</v>
      </c>
      <c r="OPA40" s="167" t="e">
        <f>#REF!*#REF! +#REF! *#REF! +#REF! *#REF! +#REF! *#REF! +#REF! *#REF!</f>
        <v>#REF!</v>
      </c>
      <c r="OPB40" s="167" t="e">
        <f>#REF!*#REF! +#REF! *#REF! +#REF! *#REF! +#REF! *#REF! +#REF! *#REF!</f>
        <v>#REF!</v>
      </c>
      <c r="OPC40" s="167" t="e">
        <f>#REF!*#REF! +#REF! *#REF! +#REF! *#REF! +#REF! *#REF! +#REF! *#REF!</f>
        <v>#REF!</v>
      </c>
      <c r="OPD40" s="167" t="e">
        <f>#REF!*#REF! +#REF! *#REF! +#REF! *#REF! +#REF! *#REF! +#REF! *#REF!</f>
        <v>#REF!</v>
      </c>
      <c r="OPE40" s="167" t="e">
        <f>#REF!*#REF! +#REF! *#REF! +#REF! *#REF! +#REF! *#REF! +#REF! *#REF!</f>
        <v>#REF!</v>
      </c>
      <c r="OPF40" s="167" t="e">
        <f>#REF!*#REF! +#REF! *#REF! +#REF! *#REF! +#REF! *#REF! +#REF! *#REF!</f>
        <v>#REF!</v>
      </c>
      <c r="OPG40" s="167" t="e">
        <f>#REF!*#REF! +#REF! *#REF! +#REF! *#REF! +#REF! *#REF! +#REF! *#REF!</f>
        <v>#REF!</v>
      </c>
      <c r="OPH40" s="167" t="e">
        <f>#REF!*#REF! +#REF! *#REF! +#REF! *#REF! +#REF! *#REF! +#REF! *#REF!</f>
        <v>#REF!</v>
      </c>
      <c r="OPI40" s="167" t="e">
        <f>#REF!*#REF! +#REF! *#REF! +#REF! *#REF! +#REF! *#REF! +#REF! *#REF!</f>
        <v>#REF!</v>
      </c>
      <c r="OPJ40" s="167" t="e">
        <f>#REF!*#REF! +#REF! *#REF! +#REF! *#REF! +#REF! *#REF! +#REF! *#REF!</f>
        <v>#REF!</v>
      </c>
      <c r="OPK40" s="167" t="e">
        <f>#REF!*#REF! +#REF! *#REF! +#REF! *#REF! +#REF! *#REF! +#REF! *#REF!</f>
        <v>#REF!</v>
      </c>
      <c r="OPL40" s="167" t="e">
        <f>#REF!*#REF! +#REF! *#REF! +#REF! *#REF! +#REF! *#REF! +#REF! *#REF!</f>
        <v>#REF!</v>
      </c>
      <c r="OPM40" s="167" t="e">
        <f>#REF!*#REF! +#REF! *#REF! +#REF! *#REF! +#REF! *#REF! +#REF! *#REF!</f>
        <v>#REF!</v>
      </c>
      <c r="OPN40" s="167" t="e">
        <f>#REF!*#REF! +#REF! *#REF! +#REF! *#REF! +#REF! *#REF! +#REF! *#REF!</f>
        <v>#REF!</v>
      </c>
      <c r="OPO40" s="167" t="e">
        <f>#REF!*#REF! +#REF! *#REF! +#REF! *#REF! +#REF! *#REF! +#REF! *#REF!</f>
        <v>#REF!</v>
      </c>
      <c r="OPP40" s="167" t="e">
        <f>#REF!*#REF! +#REF! *#REF! +#REF! *#REF! +#REF! *#REF! +#REF! *#REF!</f>
        <v>#REF!</v>
      </c>
      <c r="OPQ40" s="167" t="e">
        <f>#REF!*#REF! +#REF! *#REF! +#REF! *#REF! +#REF! *#REF! +#REF! *#REF!</f>
        <v>#REF!</v>
      </c>
      <c r="OPR40" s="167" t="e">
        <f>#REF!*#REF! +#REF! *#REF! +#REF! *#REF! +#REF! *#REF! +#REF! *#REF!</f>
        <v>#REF!</v>
      </c>
      <c r="OPS40" s="167" t="e">
        <f>#REF!*#REF! +#REF! *#REF! +#REF! *#REF! +#REF! *#REF! +#REF! *#REF!</f>
        <v>#REF!</v>
      </c>
      <c r="OPT40" s="167" t="e">
        <f>#REF!*#REF! +#REF! *#REF! +#REF! *#REF! +#REF! *#REF! +#REF! *#REF!</f>
        <v>#REF!</v>
      </c>
      <c r="OPU40" s="167" t="e">
        <f>#REF!*#REF! +#REF! *#REF! +#REF! *#REF! +#REF! *#REF! +#REF! *#REF!</f>
        <v>#REF!</v>
      </c>
      <c r="OPV40" s="167" t="e">
        <f>#REF!*#REF! +#REF! *#REF! +#REF! *#REF! +#REF! *#REF! +#REF! *#REF!</f>
        <v>#REF!</v>
      </c>
      <c r="OPW40" s="167" t="e">
        <f>#REF!*#REF! +#REF! *#REF! +#REF! *#REF! +#REF! *#REF! +#REF! *#REF!</f>
        <v>#REF!</v>
      </c>
      <c r="OPX40" s="167" t="e">
        <f>#REF!*#REF! +#REF! *#REF! +#REF! *#REF! +#REF! *#REF! +#REF! *#REF!</f>
        <v>#REF!</v>
      </c>
      <c r="OPY40" s="167" t="e">
        <f>#REF!*#REF! +#REF! *#REF! +#REF! *#REF! +#REF! *#REF! +#REF! *#REF!</f>
        <v>#REF!</v>
      </c>
      <c r="OPZ40" s="167" t="e">
        <f>#REF!*#REF! +#REF! *#REF! +#REF! *#REF! +#REF! *#REF! +#REF! *#REF!</f>
        <v>#REF!</v>
      </c>
      <c r="OQA40" s="167" t="e">
        <f>#REF!*#REF! +#REF! *#REF! +#REF! *#REF! +#REF! *#REF! +#REF! *#REF!</f>
        <v>#REF!</v>
      </c>
      <c r="OQB40" s="167" t="e">
        <f>#REF!*#REF! +#REF! *#REF! +#REF! *#REF! +#REF! *#REF! +#REF! *#REF!</f>
        <v>#REF!</v>
      </c>
      <c r="OQC40" s="167" t="e">
        <f>#REF!*#REF! +#REF! *#REF! +#REF! *#REF! +#REF! *#REF! +#REF! *#REF!</f>
        <v>#REF!</v>
      </c>
      <c r="OQD40" s="167" t="e">
        <f>#REF!*#REF! +#REF! *#REF! +#REF! *#REF! +#REF! *#REF! +#REF! *#REF!</f>
        <v>#REF!</v>
      </c>
      <c r="OQE40" s="167" t="e">
        <f>#REF!*#REF! +#REF! *#REF! +#REF! *#REF! +#REF! *#REF! +#REF! *#REF!</f>
        <v>#REF!</v>
      </c>
      <c r="OQF40" s="167" t="e">
        <f>#REF!*#REF! +#REF! *#REF! +#REF! *#REF! +#REF! *#REF! +#REF! *#REF!</f>
        <v>#REF!</v>
      </c>
      <c r="OQG40" s="167" t="e">
        <f>#REF!*#REF! +#REF! *#REF! +#REF! *#REF! +#REF! *#REF! +#REF! *#REF!</f>
        <v>#REF!</v>
      </c>
      <c r="OQH40" s="167" t="e">
        <f>#REF!*#REF! +#REF! *#REF! +#REF! *#REF! +#REF! *#REF! +#REF! *#REF!</f>
        <v>#REF!</v>
      </c>
      <c r="OQI40" s="167" t="e">
        <f>#REF!*#REF! +#REF! *#REF! +#REF! *#REF! +#REF! *#REF! +#REF! *#REF!</f>
        <v>#REF!</v>
      </c>
      <c r="OQJ40" s="167" t="e">
        <f>#REF!*#REF! +#REF! *#REF! +#REF! *#REF! +#REF! *#REF! +#REF! *#REF!</f>
        <v>#REF!</v>
      </c>
      <c r="OQK40" s="167" t="e">
        <f>#REF!*#REF! +#REF! *#REF! +#REF! *#REF! +#REF! *#REF! +#REF! *#REF!</f>
        <v>#REF!</v>
      </c>
      <c r="OQL40" s="167" t="e">
        <f>#REF!*#REF! +#REF! *#REF! +#REF! *#REF! +#REF! *#REF! +#REF! *#REF!</f>
        <v>#REF!</v>
      </c>
      <c r="OQM40" s="167" t="e">
        <f>#REF!*#REF! +#REF! *#REF! +#REF! *#REF! +#REF! *#REF! +#REF! *#REF!</f>
        <v>#REF!</v>
      </c>
      <c r="OQN40" s="167" t="e">
        <f>#REF!*#REF! +#REF! *#REF! +#REF! *#REF! +#REF! *#REF! +#REF! *#REF!</f>
        <v>#REF!</v>
      </c>
      <c r="OQO40" s="167" t="e">
        <f>#REF!*#REF! +#REF! *#REF! +#REF! *#REF! +#REF! *#REF! +#REF! *#REF!</f>
        <v>#REF!</v>
      </c>
      <c r="OQP40" s="167" t="e">
        <f>#REF!*#REF! +#REF! *#REF! +#REF! *#REF! +#REF! *#REF! +#REF! *#REF!</f>
        <v>#REF!</v>
      </c>
      <c r="OQQ40" s="167" t="e">
        <f>#REF!*#REF! +#REF! *#REF! +#REF! *#REF! +#REF! *#REF! +#REF! *#REF!</f>
        <v>#REF!</v>
      </c>
      <c r="OQR40" s="167" t="e">
        <f>#REF!*#REF! +#REF! *#REF! +#REF! *#REF! +#REF! *#REF! +#REF! *#REF!</f>
        <v>#REF!</v>
      </c>
      <c r="OQS40" s="167" t="e">
        <f>#REF!*#REF! +#REF! *#REF! +#REF! *#REF! +#REF! *#REF! +#REF! *#REF!</f>
        <v>#REF!</v>
      </c>
      <c r="OQT40" s="167" t="e">
        <f>#REF!*#REF! +#REF! *#REF! +#REF! *#REF! +#REF! *#REF! +#REF! *#REF!</f>
        <v>#REF!</v>
      </c>
      <c r="OQU40" s="167" t="e">
        <f>#REF!*#REF! +#REF! *#REF! +#REF! *#REF! +#REF! *#REF! +#REF! *#REF!</f>
        <v>#REF!</v>
      </c>
      <c r="OQV40" s="167" t="e">
        <f>#REF!*#REF! +#REF! *#REF! +#REF! *#REF! +#REF! *#REF! +#REF! *#REF!</f>
        <v>#REF!</v>
      </c>
      <c r="OQW40" s="167" t="e">
        <f>#REF!*#REF! +#REF! *#REF! +#REF! *#REF! +#REF! *#REF! +#REF! *#REF!</f>
        <v>#REF!</v>
      </c>
      <c r="OQX40" s="167" t="e">
        <f>#REF!*#REF! +#REF! *#REF! +#REF! *#REF! +#REF! *#REF! +#REF! *#REF!</f>
        <v>#REF!</v>
      </c>
      <c r="OQY40" s="167" t="e">
        <f>#REF!*#REF! +#REF! *#REF! +#REF! *#REF! +#REF! *#REF! +#REF! *#REF!</f>
        <v>#REF!</v>
      </c>
      <c r="OQZ40" s="167" t="e">
        <f>#REF!*#REF! +#REF! *#REF! +#REF! *#REF! +#REF! *#REF! +#REF! *#REF!</f>
        <v>#REF!</v>
      </c>
      <c r="ORA40" s="167" t="e">
        <f>#REF!*#REF! +#REF! *#REF! +#REF! *#REF! +#REF! *#REF! +#REF! *#REF!</f>
        <v>#REF!</v>
      </c>
      <c r="ORB40" s="167" t="e">
        <f>#REF!*#REF! +#REF! *#REF! +#REF! *#REF! +#REF! *#REF! +#REF! *#REF!</f>
        <v>#REF!</v>
      </c>
      <c r="ORC40" s="167" t="e">
        <f>#REF!*#REF! +#REF! *#REF! +#REF! *#REF! +#REF! *#REF! +#REF! *#REF!</f>
        <v>#REF!</v>
      </c>
      <c r="ORD40" s="167" t="e">
        <f>#REF!*#REF! +#REF! *#REF! +#REF! *#REF! +#REF! *#REF! +#REF! *#REF!</f>
        <v>#REF!</v>
      </c>
      <c r="ORE40" s="167" t="e">
        <f>#REF!*#REF! +#REF! *#REF! +#REF! *#REF! +#REF! *#REF! +#REF! *#REF!</f>
        <v>#REF!</v>
      </c>
      <c r="ORF40" s="167" t="e">
        <f>#REF!*#REF! +#REF! *#REF! +#REF! *#REF! +#REF! *#REF! +#REF! *#REF!</f>
        <v>#REF!</v>
      </c>
      <c r="ORG40" s="167" t="e">
        <f>#REF!*#REF! +#REF! *#REF! +#REF! *#REF! +#REF! *#REF! +#REF! *#REF!</f>
        <v>#REF!</v>
      </c>
      <c r="ORH40" s="167" t="e">
        <f>#REF!*#REF! +#REF! *#REF! +#REF! *#REF! +#REF! *#REF! +#REF! *#REF!</f>
        <v>#REF!</v>
      </c>
      <c r="ORI40" s="167" t="e">
        <f>#REF!*#REF! +#REF! *#REF! +#REF! *#REF! +#REF! *#REF! +#REF! *#REF!</f>
        <v>#REF!</v>
      </c>
      <c r="ORJ40" s="167" t="e">
        <f>#REF!*#REF! +#REF! *#REF! +#REF! *#REF! +#REF! *#REF! +#REF! *#REF!</f>
        <v>#REF!</v>
      </c>
      <c r="ORK40" s="167" t="e">
        <f>#REF!*#REF! +#REF! *#REF! +#REF! *#REF! +#REF! *#REF! +#REF! *#REF!</f>
        <v>#REF!</v>
      </c>
      <c r="ORL40" s="167" t="e">
        <f>#REF!*#REF! +#REF! *#REF! +#REF! *#REF! +#REF! *#REF! +#REF! *#REF!</f>
        <v>#REF!</v>
      </c>
      <c r="ORM40" s="167" t="e">
        <f>#REF!*#REF! +#REF! *#REF! +#REF! *#REF! +#REF! *#REF! +#REF! *#REF!</f>
        <v>#REF!</v>
      </c>
      <c r="ORN40" s="167" t="e">
        <f>#REF!*#REF! +#REF! *#REF! +#REF! *#REF! +#REF! *#REF! +#REF! *#REF!</f>
        <v>#REF!</v>
      </c>
      <c r="ORO40" s="167" t="e">
        <f>#REF!*#REF! +#REF! *#REF! +#REF! *#REF! +#REF! *#REF! +#REF! *#REF!</f>
        <v>#REF!</v>
      </c>
      <c r="ORP40" s="167" t="e">
        <f>#REF!*#REF! +#REF! *#REF! +#REF! *#REF! +#REF! *#REF! +#REF! *#REF!</f>
        <v>#REF!</v>
      </c>
      <c r="ORQ40" s="167" t="e">
        <f>#REF!*#REF! +#REF! *#REF! +#REF! *#REF! +#REF! *#REF! +#REF! *#REF!</f>
        <v>#REF!</v>
      </c>
      <c r="ORR40" s="167" t="e">
        <f>#REF!*#REF! +#REF! *#REF! +#REF! *#REF! +#REF! *#REF! +#REF! *#REF!</f>
        <v>#REF!</v>
      </c>
      <c r="ORS40" s="167" t="e">
        <f>#REF!*#REF! +#REF! *#REF! +#REF! *#REF! +#REF! *#REF! +#REF! *#REF!</f>
        <v>#REF!</v>
      </c>
      <c r="ORT40" s="167" t="e">
        <f>#REF!*#REF! +#REF! *#REF! +#REF! *#REF! +#REF! *#REF! +#REF! *#REF!</f>
        <v>#REF!</v>
      </c>
      <c r="ORU40" s="167" t="e">
        <f>#REF!*#REF! +#REF! *#REF! +#REF! *#REF! +#REF! *#REF! +#REF! *#REF!</f>
        <v>#REF!</v>
      </c>
      <c r="ORV40" s="167" t="e">
        <f>#REF!*#REF! +#REF! *#REF! +#REF! *#REF! +#REF! *#REF! +#REF! *#REF!</f>
        <v>#REF!</v>
      </c>
      <c r="ORW40" s="167" t="e">
        <f>#REF!*#REF! +#REF! *#REF! +#REF! *#REF! +#REF! *#REF! +#REF! *#REF!</f>
        <v>#REF!</v>
      </c>
      <c r="ORX40" s="167" t="e">
        <f>#REF!*#REF! +#REF! *#REF! +#REF! *#REF! +#REF! *#REF! +#REF! *#REF!</f>
        <v>#REF!</v>
      </c>
      <c r="ORY40" s="167" t="e">
        <f>#REF!*#REF! +#REF! *#REF! +#REF! *#REF! +#REF! *#REF! +#REF! *#REF!</f>
        <v>#REF!</v>
      </c>
      <c r="ORZ40" s="167" t="e">
        <f>#REF!*#REF! +#REF! *#REF! +#REF! *#REF! +#REF! *#REF! +#REF! *#REF!</f>
        <v>#REF!</v>
      </c>
      <c r="OSA40" s="167" t="e">
        <f>#REF!*#REF! +#REF! *#REF! +#REF! *#REF! +#REF! *#REF! +#REF! *#REF!</f>
        <v>#REF!</v>
      </c>
      <c r="OSB40" s="167" t="e">
        <f>#REF!*#REF! +#REF! *#REF! +#REF! *#REF! +#REF! *#REF! +#REF! *#REF!</f>
        <v>#REF!</v>
      </c>
      <c r="OSC40" s="167" t="e">
        <f>#REF!*#REF! +#REF! *#REF! +#REF! *#REF! +#REF! *#REF! +#REF! *#REF!</f>
        <v>#REF!</v>
      </c>
      <c r="OSD40" s="167" t="e">
        <f>#REF!*#REF! +#REF! *#REF! +#REF! *#REF! +#REF! *#REF! +#REF! *#REF!</f>
        <v>#REF!</v>
      </c>
      <c r="OSE40" s="167" t="e">
        <f>#REF!*#REF! +#REF! *#REF! +#REF! *#REF! +#REF! *#REF! +#REF! *#REF!</f>
        <v>#REF!</v>
      </c>
      <c r="OSF40" s="167" t="e">
        <f>#REF!*#REF! +#REF! *#REF! +#REF! *#REF! +#REF! *#REF! +#REF! *#REF!</f>
        <v>#REF!</v>
      </c>
      <c r="OSG40" s="167" t="e">
        <f>#REF!*#REF! +#REF! *#REF! +#REF! *#REF! +#REF! *#REF! +#REF! *#REF!</f>
        <v>#REF!</v>
      </c>
      <c r="OSH40" s="167" t="e">
        <f>#REF!*#REF! +#REF! *#REF! +#REF! *#REF! +#REF! *#REF! +#REF! *#REF!</f>
        <v>#REF!</v>
      </c>
      <c r="OSI40" s="167" t="e">
        <f>#REF!*#REF! +#REF! *#REF! +#REF! *#REF! +#REF! *#REF! +#REF! *#REF!</f>
        <v>#REF!</v>
      </c>
      <c r="OSJ40" s="167" t="e">
        <f>#REF!*#REF! +#REF! *#REF! +#REF! *#REF! +#REF! *#REF! +#REF! *#REF!</f>
        <v>#REF!</v>
      </c>
      <c r="OSK40" s="167" t="e">
        <f>#REF!*#REF! +#REF! *#REF! +#REF! *#REF! +#REF! *#REF! +#REF! *#REF!</f>
        <v>#REF!</v>
      </c>
      <c r="OSL40" s="167" t="e">
        <f>#REF!*#REF! +#REF! *#REF! +#REF! *#REF! +#REF! *#REF! +#REF! *#REF!</f>
        <v>#REF!</v>
      </c>
      <c r="OSM40" s="167" t="e">
        <f>#REF!*#REF! +#REF! *#REF! +#REF! *#REF! +#REF! *#REF! +#REF! *#REF!</f>
        <v>#REF!</v>
      </c>
      <c r="OSN40" s="167" t="e">
        <f>#REF!*#REF! +#REF! *#REF! +#REF! *#REF! +#REF! *#REF! +#REF! *#REF!</f>
        <v>#REF!</v>
      </c>
      <c r="OSO40" s="167" t="e">
        <f>#REF!*#REF! +#REF! *#REF! +#REF! *#REF! +#REF! *#REF! +#REF! *#REF!</f>
        <v>#REF!</v>
      </c>
      <c r="OSP40" s="167" t="e">
        <f>#REF!*#REF! +#REF! *#REF! +#REF! *#REF! +#REF! *#REF! +#REF! *#REF!</f>
        <v>#REF!</v>
      </c>
      <c r="OSQ40" s="167" t="e">
        <f>#REF!*#REF! +#REF! *#REF! +#REF! *#REF! +#REF! *#REF! +#REF! *#REF!</f>
        <v>#REF!</v>
      </c>
      <c r="OSR40" s="167" t="e">
        <f>#REF!*#REF! +#REF! *#REF! +#REF! *#REF! +#REF! *#REF! +#REF! *#REF!</f>
        <v>#REF!</v>
      </c>
      <c r="OSS40" s="167" t="e">
        <f>#REF!*#REF! +#REF! *#REF! +#REF! *#REF! +#REF! *#REF! +#REF! *#REF!</f>
        <v>#REF!</v>
      </c>
      <c r="OST40" s="167" t="e">
        <f>#REF!*#REF! +#REF! *#REF! +#REF! *#REF! +#REF! *#REF! +#REF! *#REF!</f>
        <v>#REF!</v>
      </c>
      <c r="OSU40" s="167" t="e">
        <f>#REF!*#REF! +#REF! *#REF! +#REF! *#REF! +#REF! *#REF! +#REF! *#REF!</f>
        <v>#REF!</v>
      </c>
      <c r="OSV40" s="167" t="e">
        <f>#REF!*#REF! +#REF! *#REF! +#REF! *#REF! +#REF! *#REF! +#REF! *#REF!</f>
        <v>#REF!</v>
      </c>
      <c r="OSW40" s="167" t="e">
        <f>#REF!*#REF! +#REF! *#REF! +#REF! *#REF! +#REF! *#REF! +#REF! *#REF!</f>
        <v>#REF!</v>
      </c>
      <c r="OSX40" s="167" t="e">
        <f>#REF!*#REF! +#REF! *#REF! +#REF! *#REF! +#REF! *#REF! +#REF! *#REF!</f>
        <v>#REF!</v>
      </c>
      <c r="OSY40" s="167" t="e">
        <f>#REF!*#REF! +#REF! *#REF! +#REF! *#REF! +#REF! *#REF! +#REF! *#REF!</f>
        <v>#REF!</v>
      </c>
      <c r="OSZ40" s="167" t="e">
        <f>#REF!*#REF! +#REF! *#REF! +#REF! *#REF! +#REF! *#REF! +#REF! *#REF!</f>
        <v>#REF!</v>
      </c>
      <c r="OTA40" s="167" t="e">
        <f>#REF!*#REF! +#REF! *#REF! +#REF! *#REF! +#REF! *#REF! +#REF! *#REF!</f>
        <v>#REF!</v>
      </c>
      <c r="OTB40" s="167" t="e">
        <f>#REF!*#REF! +#REF! *#REF! +#REF! *#REF! +#REF! *#REF! +#REF! *#REF!</f>
        <v>#REF!</v>
      </c>
      <c r="OTC40" s="167" t="e">
        <f>#REF!*#REF! +#REF! *#REF! +#REF! *#REF! +#REF! *#REF! +#REF! *#REF!</f>
        <v>#REF!</v>
      </c>
      <c r="OTD40" s="167" t="e">
        <f>#REF!*#REF! +#REF! *#REF! +#REF! *#REF! +#REF! *#REF! +#REF! *#REF!</f>
        <v>#REF!</v>
      </c>
      <c r="OTE40" s="167" t="e">
        <f>#REF!*#REF! +#REF! *#REF! +#REF! *#REF! +#REF! *#REF! +#REF! *#REF!</f>
        <v>#REF!</v>
      </c>
      <c r="OTF40" s="167" t="e">
        <f>#REF!*#REF! +#REF! *#REF! +#REF! *#REF! +#REF! *#REF! +#REF! *#REF!</f>
        <v>#REF!</v>
      </c>
      <c r="OTG40" s="167" t="e">
        <f>#REF!*#REF! +#REF! *#REF! +#REF! *#REF! +#REF! *#REF! +#REF! *#REF!</f>
        <v>#REF!</v>
      </c>
      <c r="OTH40" s="167" t="e">
        <f>#REF!*#REF! +#REF! *#REF! +#REF! *#REF! +#REF! *#REF! +#REF! *#REF!</f>
        <v>#REF!</v>
      </c>
      <c r="OTI40" s="167" t="e">
        <f>#REF!*#REF! +#REF! *#REF! +#REF! *#REF! +#REF! *#REF! +#REF! *#REF!</f>
        <v>#REF!</v>
      </c>
      <c r="OTJ40" s="167" t="e">
        <f>#REF!*#REF! +#REF! *#REF! +#REF! *#REF! +#REF! *#REF! +#REF! *#REF!</f>
        <v>#REF!</v>
      </c>
      <c r="OTK40" s="167" t="e">
        <f>#REF!*#REF! +#REF! *#REF! +#REF! *#REF! +#REF! *#REF! +#REF! *#REF!</f>
        <v>#REF!</v>
      </c>
      <c r="OTL40" s="167" t="e">
        <f>#REF!*#REF! +#REF! *#REF! +#REF! *#REF! +#REF! *#REF! +#REF! *#REF!</f>
        <v>#REF!</v>
      </c>
      <c r="OTM40" s="167" t="e">
        <f>#REF!*#REF! +#REF! *#REF! +#REF! *#REF! +#REF! *#REF! +#REF! *#REF!</f>
        <v>#REF!</v>
      </c>
      <c r="OTN40" s="167" t="e">
        <f>#REF!*#REF! +#REF! *#REF! +#REF! *#REF! +#REF! *#REF! +#REF! *#REF!</f>
        <v>#REF!</v>
      </c>
      <c r="OTO40" s="167" t="e">
        <f>#REF!*#REF! +#REF! *#REF! +#REF! *#REF! +#REF! *#REF! +#REF! *#REF!</f>
        <v>#REF!</v>
      </c>
      <c r="OTP40" s="167" t="e">
        <f>#REF!*#REF! +#REF! *#REF! +#REF! *#REF! +#REF! *#REF! +#REF! *#REF!</f>
        <v>#REF!</v>
      </c>
      <c r="OTQ40" s="167" t="e">
        <f>#REF!*#REF! +#REF! *#REF! +#REF! *#REF! +#REF! *#REF! +#REF! *#REF!</f>
        <v>#REF!</v>
      </c>
      <c r="OTR40" s="167" t="e">
        <f>#REF!*#REF! +#REF! *#REF! +#REF! *#REF! +#REF! *#REF! +#REF! *#REF!</f>
        <v>#REF!</v>
      </c>
      <c r="OTS40" s="167" t="e">
        <f>#REF!*#REF! +#REF! *#REF! +#REF! *#REF! +#REF! *#REF! +#REF! *#REF!</f>
        <v>#REF!</v>
      </c>
      <c r="OTT40" s="167" t="e">
        <f>#REF!*#REF! +#REF! *#REF! +#REF! *#REF! +#REF! *#REF! +#REF! *#REF!</f>
        <v>#REF!</v>
      </c>
      <c r="OTU40" s="167" t="e">
        <f>#REF!*#REF! +#REF! *#REF! +#REF! *#REF! +#REF! *#REF! +#REF! *#REF!</f>
        <v>#REF!</v>
      </c>
      <c r="OTV40" s="167" t="e">
        <f>#REF!*#REF! +#REF! *#REF! +#REF! *#REF! +#REF! *#REF! +#REF! *#REF!</f>
        <v>#REF!</v>
      </c>
      <c r="OTW40" s="167" t="e">
        <f>#REF!*#REF! +#REF! *#REF! +#REF! *#REF! +#REF! *#REF! +#REF! *#REF!</f>
        <v>#REF!</v>
      </c>
      <c r="OTX40" s="167" t="e">
        <f>#REF!*#REF! +#REF! *#REF! +#REF! *#REF! +#REF! *#REF! +#REF! *#REF!</f>
        <v>#REF!</v>
      </c>
      <c r="OTY40" s="167" t="e">
        <f>#REF!*#REF! +#REF! *#REF! +#REF! *#REF! +#REF! *#REF! +#REF! *#REF!</f>
        <v>#REF!</v>
      </c>
      <c r="OTZ40" s="167" t="e">
        <f>#REF!*#REF! +#REF! *#REF! +#REF! *#REF! +#REF! *#REF! +#REF! *#REF!</f>
        <v>#REF!</v>
      </c>
      <c r="OUA40" s="167" t="e">
        <f>#REF!*#REF! +#REF! *#REF! +#REF! *#REF! +#REF! *#REF! +#REF! *#REF!</f>
        <v>#REF!</v>
      </c>
      <c r="OUB40" s="167" t="e">
        <f>#REF!*#REF! +#REF! *#REF! +#REF! *#REF! +#REF! *#REF! +#REF! *#REF!</f>
        <v>#REF!</v>
      </c>
      <c r="OUC40" s="167" t="e">
        <f>#REF!*#REF! +#REF! *#REF! +#REF! *#REF! +#REF! *#REF! +#REF! *#REF!</f>
        <v>#REF!</v>
      </c>
      <c r="OUD40" s="167" t="e">
        <f>#REF!*#REF! +#REF! *#REF! +#REF! *#REF! +#REF! *#REF! +#REF! *#REF!</f>
        <v>#REF!</v>
      </c>
      <c r="OUE40" s="167" t="e">
        <f>#REF!*#REF! +#REF! *#REF! +#REF! *#REF! +#REF! *#REF! +#REF! *#REF!</f>
        <v>#REF!</v>
      </c>
      <c r="OUF40" s="167" t="e">
        <f>#REF!*#REF! +#REF! *#REF! +#REF! *#REF! +#REF! *#REF! +#REF! *#REF!</f>
        <v>#REF!</v>
      </c>
      <c r="OUG40" s="167" t="e">
        <f>#REF!*#REF! +#REF! *#REF! +#REF! *#REF! +#REF! *#REF! +#REF! *#REF!</f>
        <v>#REF!</v>
      </c>
      <c r="OUH40" s="167" t="e">
        <f>#REF!*#REF! +#REF! *#REF! +#REF! *#REF! +#REF! *#REF! +#REF! *#REF!</f>
        <v>#REF!</v>
      </c>
      <c r="OUI40" s="167" t="e">
        <f>#REF!*#REF! +#REF! *#REF! +#REF! *#REF! +#REF! *#REF! +#REF! *#REF!</f>
        <v>#REF!</v>
      </c>
      <c r="OUJ40" s="167" t="e">
        <f>#REF!*#REF! +#REF! *#REF! +#REF! *#REF! +#REF! *#REF! +#REF! *#REF!</f>
        <v>#REF!</v>
      </c>
      <c r="OUK40" s="167" t="e">
        <f>#REF!*#REF! +#REF! *#REF! +#REF! *#REF! +#REF! *#REF! +#REF! *#REF!</f>
        <v>#REF!</v>
      </c>
      <c r="OUL40" s="167" t="e">
        <f>#REF!*#REF! +#REF! *#REF! +#REF! *#REF! +#REF! *#REF! +#REF! *#REF!</f>
        <v>#REF!</v>
      </c>
      <c r="OUM40" s="167" t="e">
        <f>#REF!*#REF! +#REF! *#REF! +#REF! *#REF! +#REF! *#REF! +#REF! *#REF!</f>
        <v>#REF!</v>
      </c>
      <c r="OUN40" s="167" t="e">
        <f>#REF!*#REF! +#REF! *#REF! +#REF! *#REF! +#REF! *#REF! +#REF! *#REF!</f>
        <v>#REF!</v>
      </c>
      <c r="OUO40" s="167" t="e">
        <f>#REF!*#REF! +#REF! *#REF! +#REF! *#REF! +#REF! *#REF! +#REF! *#REF!</f>
        <v>#REF!</v>
      </c>
      <c r="OUP40" s="167" t="e">
        <f>#REF!*#REF! +#REF! *#REF! +#REF! *#REF! +#REF! *#REF! +#REF! *#REF!</f>
        <v>#REF!</v>
      </c>
      <c r="OUQ40" s="167" t="e">
        <f>#REF!*#REF! +#REF! *#REF! +#REF! *#REF! +#REF! *#REF! +#REF! *#REF!</f>
        <v>#REF!</v>
      </c>
      <c r="OUR40" s="167" t="e">
        <f>#REF!*#REF! +#REF! *#REF! +#REF! *#REF! +#REF! *#REF! +#REF! *#REF!</f>
        <v>#REF!</v>
      </c>
      <c r="OUS40" s="167" t="e">
        <f>#REF!*#REF! +#REF! *#REF! +#REF! *#REF! +#REF! *#REF! +#REF! *#REF!</f>
        <v>#REF!</v>
      </c>
      <c r="OUT40" s="167" t="e">
        <f>#REF!*#REF! +#REF! *#REF! +#REF! *#REF! +#REF! *#REF! +#REF! *#REF!</f>
        <v>#REF!</v>
      </c>
      <c r="OUU40" s="167" t="e">
        <f>#REF!*#REF! +#REF! *#REF! +#REF! *#REF! +#REF! *#REF! +#REF! *#REF!</f>
        <v>#REF!</v>
      </c>
      <c r="OUV40" s="167" t="e">
        <f>#REF!*#REF! +#REF! *#REF! +#REF! *#REF! +#REF! *#REF! +#REF! *#REF!</f>
        <v>#REF!</v>
      </c>
      <c r="OUW40" s="167" t="e">
        <f>#REF!*#REF! +#REF! *#REF! +#REF! *#REF! +#REF! *#REF! +#REF! *#REF!</f>
        <v>#REF!</v>
      </c>
      <c r="OUX40" s="167" t="e">
        <f>#REF!*#REF! +#REF! *#REF! +#REF! *#REF! +#REF! *#REF! +#REF! *#REF!</f>
        <v>#REF!</v>
      </c>
      <c r="OUY40" s="167" t="e">
        <f>#REF!*#REF! +#REF! *#REF! +#REF! *#REF! +#REF! *#REF! +#REF! *#REF!</f>
        <v>#REF!</v>
      </c>
      <c r="OUZ40" s="167" t="e">
        <f>#REF!*#REF! +#REF! *#REF! +#REF! *#REF! +#REF! *#REF! +#REF! *#REF!</f>
        <v>#REF!</v>
      </c>
      <c r="OVA40" s="167" t="e">
        <f>#REF!*#REF! +#REF! *#REF! +#REF! *#REF! +#REF! *#REF! +#REF! *#REF!</f>
        <v>#REF!</v>
      </c>
      <c r="OVB40" s="167" t="e">
        <f>#REF!*#REF! +#REF! *#REF! +#REF! *#REF! +#REF! *#REF! +#REF! *#REF!</f>
        <v>#REF!</v>
      </c>
      <c r="OVC40" s="167" t="e">
        <f>#REF!*#REF! +#REF! *#REF! +#REF! *#REF! +#REF! *#REF! +#REF! *#REF!</f>
        <v>#REF!</v>
      </c>
      <c r="OVD40" s="167" t="e">
        <f>#REF!*#REF! +#REF! *#REF! +#REF! *#REF! +#REF! *#REF! +#REF! *#REF!</f>
        <v>#REF!</v>
      </c>
      <c r="OVE40" s="167" t="e">
        <f>#REF!*#REF! +#REF! *#REF! +#REF! *#REF! +#REF! *#REF! +#REF! *#REF!</f>
        <v>#REF!</v>
      </c>
      <c r="OVF40" s="167" t="e">
        <f>#REF!*#REF! +#REF! *#REF! +#REF! *#REF! +#REF! *#REF! +#REF! *#REF!</f>
        <v>#REF!</v>
      </c>
      <c r="OVG40" s="167" t="e">
        <f>#REF!*#REF! +#REF! *#REF! +#REF! *#REF! +#REF! *#REF! +#REF! *#REF!</f>
        <v>#REF!</v>
      </c>
      <c r="OVH40" s="167" t="e">
        <f>#REF!*#REF! +#REF! *#REF! +#REF! *#REF! +#REF! *#REF! +#REF! *#REF!</f>
        <v>#REF!</v>
      </c>
      <c r="OVI40" s="167" t="e">
        <f>#REF!*#REF! +#REF! *#REF! +#REF! *#REF! +#REF! *#REF! +#REF! *#REF!</f>
        <v>#REF!</v>
      </c>
      <c r="OVJ40" s="167" t="e">
        <f>#REF!*#REF! +#REF! *#REF! +#REF! *#REF! +#REF! *#REF! +#REF! *#REF!</f>
        <v>#REF!</v>
      </c>
      <c r="OVK40" s="167" t="e">
        <f>#REF!*#REF! +#REF! *#REF! +#REF! *#REF! +#REF! *#REF! +#REF! *#REF!</f>
        <v>#REF!</v>
      </c>
      <c r="OVL40" s="167" t="e">
        <f>#REF!*#REF! +#REF! *#REF! +#REF! *#REF! +#REF! *#REF! +#REF! *#REF!</f>
        <v>#REF!</v>
      </c>
      <c r="OVM40" s="167" t="e">
        <f>#REF!*#REF! +#REF! *#REF! +#REF! *#REF! +#REF! *#REF! +#REF! *#REF!</f>
        <v>#REF!</v>
      </c>
      <c r="OVN40" s="167" t="e">
        <f>#REF!*#REF! +#REF! *#REF! +#REF! *#REF! +#REF! *#REF! +#REF! *#REF!</f>
        <v>#REF!</v>
      </c>
      <c r="OVO40" s="167" t="e">
        <f>#REF!*#REF! +#REF! *#REF! +#REF! *#REF! +#REF! *#REF! +#REF! *#REF!</f>
        <v>#REF!</v>
      </c>
      <c r="OVP40" s="167" t="e">
        <f>#REF!*#REF! +#REF! *#REF! +#REF! *#REF! +#REF! *#REF! +#REF! *#REF!</f>
        <v>#REF!</v>
      </c>
      <c r="OVQ40" s="167" t="e">
        <f>#REF!*#REF! +#REF! *#REF! +#REF! *#REF! +#REF! *#REF! +#REF! *#REF!</f>
        <v>#REF!</v>
      </c>
      <c r="OVR40" s="167" t="e">
        <f>#REF!*#REF! +#REF! *#REF! +#REF! *#REF! +#REF! *#REF! +#REF! *#REF!</f>
        <v>#REF!</v>
      </c>
      <c r="OVS40" s="167" t="e">
        <f>#REF!*#REF! +#REF! *#REF! +#REF! *#REF! +#REF! *#REF! +#REF! *#REF!</f>
        <v>#REF!</v>
      </c>
      <c r="OVT40" s="167" t="e">
        <f>#REF!*#REF! +#REF! *#REF! +#REF! *#REF! +#REF! *#REF! +#REF! *#REF!</f>
        <v>#REF!</v>
      </c>
      <c r="OVU40" s="167" t="e">
        <f>#REF!*#REF! +#REF! *#REF! +#REF! *#REF! +#REF! *#REF! +#REF! *#REF!</f>
        <v>#REF!</v>
      </c>
      <c r="OVV40" s="167" t="e">
        <f>#REF!*#REF! +#REF! *#REF! +#REF! *#REF! +#REF! *#REF! +#REF! *#REF!</f>
        <v>#REF!</v>
      </c>
      <c r="OVW40" s="167" t="e">
        <f>#REF!*#REF! +#REF! *#REF! +#REF! *#REF! +#REF! *#REF! +#REF! *#REF!</f>
        <v>#REF!</v>
      </c>
      <c r="OVX40" s="167" t="e">
        <f>#REF!*#REF! +#REF! *#REF! +#REF! *#REF! +#REF! *#REF! +#REF! *#REF!</f>
        <v>#REF!</v>
      </c>
      <c r="OVY40" s="167" t="e">
        <f>#REF!*#REF! +#REF! *#REF! +#REF! *#REF! +#REF! *#REF! +#REF! *#REF!</f>
        <v>#REF!</v>
      </c>
      <c r="OVZ40" s="167" t="e">
        <f>#REF!*#REF! +#REF! *#REF! +#REF! *#REF! +#REF! *#REF! +#REF! *#REF!</f>
        <v>#REF!</v>
      </c>
      <c r="OWA40" s="167" t="e">
        <f>#REF!*#REF! +#REF! *#REF! +#REF! *#REF! +#REF! *#REF! +#REF! *#REF!</f>
        <v>#REF!</v>
      </c>
      <c r="OWB40" s="167" t="e">
        <f>#REF!*#REF! +#REF! *#REF! +#REF! *#REF! +#REF! *#REF! +#REF! *#REF!</f>
        <v>#REF!</v>
      </c>
      <c r="OWC40" s="167" t="e">
        <f>#REF!*#REF! +#REF! *#REF! +#REF! *#REF! +#REF! *#REF! +#REF! *#REF!</f>
        <v>#REF!</v>
      </c>
      <c r="OWD40" s="167" t="e">
        <f>#REF!*#REF! +#REF! *#REF! +#REF! *#REF! +#REF! *#REF! +#REF! *#REF!</f>
        <v>#REF!</v>
      </c>
      <c r="OWE40" s="167" t="e">
        <f>#REF!*#REF! +#REF! *#REF! +#REF! *#REF! +#REF! *#REF! +#REF! *#REF!</f>
        <v>#REF!</v>
      </c>
      <c r="OWF40" s="167" t="e">
        <f>#REF!*#REF! +#REF! *#REF! +#REF! *#REF! +#REF! *#REF! +#REF! *#REF!</f>
        <v>#REF!</v>
      </c>
      <c r="OWG40" s="167" t="e">
        <f>#REF!*#REF! +#REF! *#REF! +#REF! *#REF! +#REF! *#REF! +#REF! *#REF!</f>
        <v>#REF!</v>
      </c>
      <c r="OWH40" s="167" t="e">
        <f>#REF!*#REF! +#REF! *#REF! +#REF! *#REF! +#REF! *#REF! +#REF! *#REF!</f>
        <v>#REF!</v>
      </c>
      <c r="OWI40" s="167" t="e">
        <f>#REF!*#REF! +#REF! *#REF! +#REF! *#REF! +#REF! *#REF! +#REF! *#REF!</f>
        <v>#REF!</v>
      </c>
      <c r="OWJ40" s="167" t="e">
        <f>#REF!*#REF! +#REF! *#REF! +#REF! *#REF! +#REF! *#REF! +#REF! *#REF!</f>
        <v>#REF!</v>
      </c>
      <c r="OWK40" s="167" t="e">
        <f>#REF!*#REF! +#REF! *#REF! +#REF! *#REF! +#REF! *#REF! +#REF! *#REF!</f>
        <v>#REF!</v>
      </c>
      <c r="OWL40" s="167" t="e">
        <f>#REF!*#REF! +#REF! *#REF! +#REF! *#REF! +#REF! *#REF! +#REF! *#REF!</f>
        <v>#REF!</v>
      </c>
      <c r="OWM40" s="167" t="e">
        <f>#REF!*#REF! +#REF! *#REF! +#REF! *#REF! +#REF! *#REF! +#REF! *#REF!</f>
        <v>#REF!</v>
      </c>
      <c r="OWN40" s="167" t="e">
        <f>#REF!*#REF! +#REF! *#REF! +#REF! *#REF! +#REF! *#REF! +#REF! *#REF!</f>
        <v>#REF!</v>
      </c>
      <c r="OWO40" s="167" t="e">
        <f>#REF!*#REF! +#REF! *#REF! +#REF! *#REF! +#REF! *#REF! +#REF! *#REF!</f>
        <v>#REF!</v>
      </c>
      <c r="OWP40" s="167" t="e">
        <f>#REF!*#REF! +#REF! *#REF! +#REF! *#REF! +#REF! *#REF! +#REF! *#REF!</f>
        <v>#REF!</v>
      </c>
      <c r="OWQ40" s="167" t="e">
        <f>#REF!*#REF! +#REF! *#REF! +#REF! *#REF! +#REF! *#REF! +#REF! *#REF!</f>
        <v>#REF!</v>
      </c>
      <c r="OWR40" s="167" t="e">
        <f>#REF!*#REF! +#REF! *#REF! +#REF! *#REF! +#REF! *#REF! +#REF! *#REF!</f>
        <v>#REF!</v>
      </c>
      <c r="OWS40" s="167" t="e">
        <f>#REF!*#REF! +#REF! *#REF! +#REF! *#REF! +#REF! *#REF! +#REF! *#REF!</f>
        <v>#REF!</v>
      </c>
      <c r="OWT40" s="167" t="e">
        <f>#REF!*#REF! +#REF! *#REF! +#REF! *#REF! +#REF! *#REF! +#REF! *#REF!</f>
        <v>#REF!</v>
      </c>
      <c r="OWU40" s="167" t="e">
        <f>#REF!*#REF! +#REF! *#REF! +#REF! *#REF! +#REF! *#REF! +#REF! *#REF!</f>
        <v>#REF!</v>
      </c>
      <c r="OWV40" s="167" t="e">
        <f>#REF!*#REF! +#REF! *#REF! +#REF! *#REF! +#REF! *#REF! +#REF! *#REF!</f>
        <v>#REF!</v>
      </c>
      <c r="OWW40" s="167" t="e">
        <f>#REF!*#REF! +#REF! *#REF! +#REF! *#REF! +#REF! *#REF! +#REF! *#REF!</f>
        <v>#REF!</v>
      </c>
      <c r="OWX40" s="167" t="e">
        <f>#REF!*#REF! +#REF! *#REF! +#REF! *#REF! +#REF! *#REF! +#REF! *#REF!</f>
        <v>#REF!</v>
      </c>
      <c r="OWY40" s="167" t="e">
        <f>#REF!*#REF! +#REF! *#REF! +#REF! *#REF! +#REF! *#REF! +#REF! *#REF!</f>
        <v>#REF!</v>
      </c>
      <c r="OWZ40" s="167" t="e">
        <f>#REF!*#REF! +#REF! *#REF! +#REF! *#REF! +#REF! *#REF! +#REF! *#REF!</f>
        <v>#REF!</v>
      </c>
      <c r="OXA40" s="167" t="e">
        <f>#REF!*#REF! +#REF! *#REF! +#REF! *#REF! +#REF! *#REF! +#REF! *#REF!</f>
        <v>#REF!</v>
      </c>
      <c r="OXB40" s="167" t="e">
        <f>#REF!*#REF! +#REF! *#REF! +#REF! *#REF! +#REF! *#REF! +#REF! *#REF!</f>
        <v>#REF!</v>
      </c>
      <c r="OXC40" s="167" t="e">
        <f>#REF!*#REF! +#REF! *#REF! +#REF! *#REF! +#REF! *#REF! +#REF! *#REF!</f>
        <v>#REF!</v>
      </c>
      <c r="OXD40" s="167" t="e">
        <f>#REF!*#REF! +#REF! *#REF! +#REF! *#REF! +#REF! *#REF! +#REF! *#REF!</f>
        <v>#REF!</v>
      </c>
      <c r="OXE40" s="167" t="e">
        <f>#REF!*#REF! +#REF! *#REF! +#REF! *#REF! +#REF! *#REF! +#REF! *#REF!</f>
        <v>#REF!</v>
      </c>
      <c r="OXF40" s="167" t="e">
        <f>#REF!*#REF! +#REF! *#REF! +#REF! *#REF! +#REF! *#REF! +#REF! *#REF!</f>
        <v>#REF!</v>
      </c>
      <c r="OXG40" s="167" t="e">
        <f>#REF!*#REF! +#REF! *#REF! +#REF! *#REF! +#REF! *#REF! +#REF! *#REF!</f>
        <v>#REF!</v>
      </c>
      <c r="OXH40" s="167" t="e">
        <f>#REF!*#REF! +#REF! *#REF! +#REF! *#REF! +#REF! *#REF! +#REF! *#REF!</f>
        <v>#REF!</v>
      </c>
      <c r="OXI40" s="167" t="e">
        <f>#REF!*#REF! +#REF! *#REF! +#REF! *#REF! +#REF! *#REF! +#REF! *#REF!</f>
        <v>#REF!</v>
      </c>
      <c r="OXJ40" s="167" t="e">
        <f>#REF!*#REF! +#REF! *#REF! +#REF! *#REF! +#REF! *#REF! +#REF! *#REF!</f>
        <v>#REF!</v>
      </c>
      <c r="OXK40" s="167" t="e">
        <f>#REF!*#REF! +#REF! *#REF! +#REF! *#REF! +#REF! *#REF! +#REF! *#REF!</f>
        <v>#REF!</v>
      </c>
      <c r="OXL40" s="167" t="e">
        <f>#REF!*#REF! +#REF! *#REF! +#REF! *#REF! +#REF! *#REF! +#REF! *#REF!</f>
        <v>#REF!</v>
      </c>
      <c r="OXM40" s="167" t="e">
        <f>#REF!*#REF! +#REF! *#REF! +#REF! *#REF! +#REF! *#REF! +#REF! *#REF!</f>
        <v>#REF!</v>
      </c>
      <c r="OXN40" s="167" t="e">
        <f>#REF!*#REF! +#REF! *#REF! +#REF! *#REF! +#REF! *#REF! +#REF! *#REF!</f>
        <v>#REF!</v>
      </c>
      <c r="OXO40" s="167" t="e">
        <f>#REF!*#REF! +#REF! *#REF! +#REF! *#REF! +#REF! *#REF! +#REF! *#REF!</f>
        <v>#REF!</v>
      </c>
      <c r="OXP40" s="167" t="e">
        <f>#REF!*#REF! +#REF! *#REF! +#REF! *#REF! +#REF! *#REF! +#REF! *#REF!</f>
        <v>#REF!</v>
      </c>
      <c r="OXQ40" s="167" t="e">
        <f>#REF!*#REF! +#REF! *#REF! +#REF! *#REF! +#REF! *#REF! +#REF! *#REF!</f>
        <v>#REF!</v>
      </c>
      <c r="OXR40" s="167" t="e">
        <f>#REF!*#REF! +#REF! *#REF! +#REF! *#REF! +#REF! *#REF! +#REF! *#REF!</f>
        <v>#REF!</v>
      </c>
      <c r="OXS40" s="167" t="e">
        <f>#REF!*#REF! +#REF! *#REF! +#REF! *#REF! +#REF! *#REF! +#REF! *#REF!</f>
        <v>#REF!</v>
      </c>
      <c r="OXT40" s="167" t="e">
        <f>#REF!*#REF! +#REF! *#REF! +#REF! *#REF! +#REF! *#REF! +#REF! *#REF!</f>
        <v>#REF!</v>
      </c>
      <c r="OXU40" s="167" t="e">
        <f>#REF!*#REF! +#REF! *#REF! +#REF! *#REF! +#REF! *#REF! +#REF! *#REF!</f>
        <v>#REF!</v>
      </c>
      <c r="OXV40" s="167" t="e">
        <f>#REF!*#REF! +#REF! *#REF! +#REF! *#REF! +#REF! *#REF! +#REF! *#REF!</f>
        <v>#REF!</v>
      </c>
      <c r="OXW40" s="167" t="e">
        <f>#REF!*#REF! +#REF! *#REF! +#REF! *#REF! +#REF! *#REF! +#REF! *#REF!</f>
        <v>#REF!</v>
      </c>
      <c r="OXX40" s="167" t="e">
        <f>#REF!*#REF! +#REF! *#REF! +#REF! *#REF! +#REF! *#REF! +#REF! *#REF!</f>
        <v>#REF!</v>
      </c>
      <c r="OXY40" s="167" t="e">
        <f>#REF!*#REF! +#REF! *#REF! +#REF! *#REF! +#REF! *#REF! +#REF! *#REF!</f>
        <v>#REF!</v>
      </c>
      <c r="OXZ40" s="167" t="e">
        <f>#REF!*#REF! +#REF! *#REF! +#REF! *#REF! +#REF! *#REF! +#REF! *#REF!</f>
        <v>#REF!</v>
      </c>
      <c r="OYA40" s="167" t="e">
        <f>#REF!*#REF! +#REF! *#REF! +#REF! *#REF! +#REF! *#REF! +#REF! *#REF!</f>
        <v>#REF!</v>
      </c>
      <c r="OYB40" s="167" t="e">
        <f>#REF!*#REF! +#REF! *#REF! +#REF! *#REF! +#REF! *#REF! +#REF! *#REF!</f>
        <v>#REF!</v>
      </c>
      <c r="OYC40" s="167" t="e">
        <f>#REF!*#REF! +#REF! *#REF! +#REF! *#REF! +#REF! *#REF! +#REF! *#REF!</f>
        <v>#REF!</v>
      </c>
      <c r="OYD40" s="167" t="e">
        <f>#REF!*#REF! +#REF! *#REF! +#REF! *#REF! +#REF! *#REF! +#REF! *#REF!</f>
        <v>#REF!</v>
      </c>
      <c r="OYE40" s="167" t="e">
        <f>#REF!*#REF! +#REF! *#REF! +#REF! *#REF! +#REF! *#REF! +#REF! *#REF!</f>
        <v>#REF!</v>
      </c>
      <c r="OYF40" s="167" t="e">
        <f>#REF!*#REF! +#REF! *#REF! +#REF! *#REF! +#REF! *#REF! +#REF! *#REF!</f>
        <v>#REF!</v>
      </c>
      <c r="OYG40" s="167" t="e">
        <f>#REF!*#REF! +#REF! *#REF! +#REF! *#REF! +#REF! *#REF! +#REF! *#REF!</f>
        <v>#REF!</v>
      </c>
      <c r="OYH40" s="167" t="e">
        <f>#REF!*#REF! +#REF! *#REF! +#REF! *#REF! +#REF! *#REF! +#REF! *#REF!</f>
        <v>#REF!</v>
      </c>
      <c r="OYI40" s="167" t="e">
        <f>#REF!*#REF! +#REF! *#REF! +#REF! *#REF! +#REF! *#REF! +#REF! *#REF!</f>
        <v>#REF!</v>
      </c>
      <c r="OYJ40" s="167" t="e">
        <f>#REF!*#REF! +#REF! *#REF! +#REF! *#REF! +#REF! *#REF! +#REF! *#REF!</f>
        <v>#REF!</v>
      </c>
      <c r="OYK40" s="167" t="e">
        <f>#REF!*#REF! +#REF! *#REF! +#REF! *#REF! +#REF! *#REF! +#REF! *#REF!</f>
        <v>#REF!</v>
      </c>
      <c r="OYL40" s="167" t="e">
        <f>#REF!*#REF! +#REF! *#REF! +#REF! *#REF! +#REF! *#REF! +#REF! *#REF!</f>
        <v>#REF!</v>
      </c>
      <c r="OYM40" s="167" t="e">
        <f>#REF!*#REF! +#REF! *#REF! +#REF! *#REF! +#REF! *#REF! +#REF! *#REF!</f>
        <v>#REF!</v>
      </c>
      <c r="OYN40" s="167" t="e">
        <f>#REF!*#REF! +#REF! *#REF! +#REF! *#REF! +#REF! *#REF! +#REF! *#REF!</f>
        <v>#REF!</v>
      </c>
      <c r="OYO40" s="167" t="e">
        <f>#REF!*#REF! +#REF! *#REF! +#REF! *#REF! +#REF! *#REF! +#REF! *#REF!</f>
        <v>#REF!</v>
      </c>
      <c r="OYP40" s="167" t="e">
        <f>#REF!*#REF! +#REF! *#REF! +#REF! *#REF! +#REF! *#REF! +#REF! *#REF!</f>
        <v>#REF!</v>
      </c>
      <c r="OYQ40" s="167" t="e">
        <f>#REF!*#REF! +#REF! *#REF! +#REF! *#REF! +#REF! *#REF! +#REF! *#REF!</f>
        <v>#REF!</v>
      </c>
      <c r="OYR40" s="167" t="e">
        <f>#REF!*#REF! +#REF! *#REF! +#REF! *#REF! +#REF! *#REF! +#REF! *#REF!</f>
        <v>#REF!</v>
      </c>
      <c r="OYS40" s="167" t="e">
        <f>#REF!*#REF! +#REF! *#REF! +#REF! *#REF! +#REF! *#REF! +#REF! *#REF!</f>
        <v>#REF!</v>
      </c>
      <c r="OYT40" s="167" t="e">
        <f>#REF!*#REF! +#REF! *#REF! +#REF! *#REF! +#REF! *#REF! +#REF! *#REF!</f>
        <v>#REF!</v>
      </c>
      <c r="OYU40" s="167" t="e">
        <f>#REF!*#REF! +#REF! *#REF! +#REF! *#REF! +#REF! *#REF! +#REF! *#REF!</f>
        <v>#REF!</v>
      </c>
      <c r="OYV40" s="167" t="e">
        <f>#REF!*#REF! +#REF! *#REF! +#REF! *#REF! +#REF! *#REF! +#REF! *#REF!</f>
        <v>#REF!</v>
      </c>
      <c r="OYW40" s="167" t="e">
        <f>#REF!*#REF! +#REF! *#REF! +#REF! *#REF! +#REF! *#REF! +#REF! *#REF!</f>
        <v>#REF!</v>
      </c>
      <c r="OYX40" s="167" t="e">
        <f>#REF!*#REF! +#REF! *#REF! +#REF! *#REF! +#REF! *#REF! +#REF! *#REF!</f>
        <v>#REF!</v>
      </c>
      <c r="OYY40" s="167" t="e">
        <f>#REF!*#REF! +#REF! *#REF! +#REF! *#REF! +#REF! *#REF! +#REF! *#REF!</f>
        <v>#REF!</v>
      </c>
      <c r="OYZ40" s="167" t="e">
        <f>#REF!*#REF! +#REF! *#REF! +#REF! *#REF! +#REF! *#REF! +#REF! *#REF!</f>
        <v>#REF!</v>
      </c>
      <c r="OZA40" s="167" t="e">
        <f>#REF!*#REF! +#REF! *#REF! +#REF! *#REF! +#REF! *#REF! +#REF! *#REF!</f>
        <v>#REF!</v>
      </c>
      <c r="OZB40" s="167" t="e">
        <f>#REF!*#REF! +#REF! *#REF! +#REF! *#REF! +#REF! *#REF! +#REF! *#REF!</f>
        <v>#REF!</v>
      </c>
      <c r="OZC40" s="167" t="e">
        <f>#REF!*#REF! +#REF! *#REF! +#REF! *#REF! +#REF! *#REF! +#REF! *#REF!</f>
        <v>#REF!</v>
      </c>
      <c r="OZD40" s="167" t="e">
        <f>#REF!*#REF! +#REF! *#REF! +#REF! *#REF! +#REF! *#REF! +#REF! *#REF!</f>
        <v>#REF!</v>
      </c>
      <c r="OZE40" s="167" t="e">
        <f>#REF!*#REF! +#REF! *#REF! +#REF! *#REF! +#REF! *#REF! +#REF! *#REF!</f>
        <v>#REF!</v>
      </c>
      <c r="OZF40" s="167" t="e">
        <f>#REF!*#REF! +#REF! *#REF! +#REF! *#REF! +#REF! *#REF! +#REF! *#REF!</f>
        <v>#REF!</v>
      </c>
      <c r="OZG40" s="167" t="e">
        <f>#REF!*#REF! +#REF! *#REF! +#REF! *#REF! +#REF! *#REF! +#REF! *#REF!</f>
        <v>#REF!</v>
      </c>
      <c r="OZH40" s="167" t="e">
        <f>#REF!*#REF! +#REF! *#REF! +#REF! *#REF! +#REF! *#REF! +#REF! *#REF!</f>
        <v>#REF!</v>
      </c>
      <c r="OZI40" s="167" t="e">
        <f>#REF!*#REF! +#REF! *#REF! +#REF! *#REF! +#REF! *#REF! +#REF! *#REF!</f>
        <v>#REF!</v>
      </c>
      <c r="OZJ40" s="167" t="e">
        <f>#REF!*#REF! +#REF! *#REF! +#REF! *#REF! +#REF! *#REF! +#REF! *#REF!</f>
        <v>#REF!</v>
      </c>
      <c r="OZK40" s="167" t="e">
        <f>#REF!*#REF! +#REF! *#REF! +#REF! *#REF! +#REF! *#REF! +#REF! *#REF!</f>
        <v>#REF!</v>
      </c>
      <c r="OZL40" s="167" t="e">
        <f>#REF!*#REF! +#REF! *#REF! +#REF! *#REF! +#REF! *#REF! +#REF! *#REF!</f>
        <v>#REF!</v>
      </c>
      <c r="OZM40" s="167" t="e">
        <f>#REF!*#REF! +#REF! *#REF! +#REF! *#REF! +#REF! *#REF! +#REF! *#REF!</f>
        <v>#REF!</v>
      </c>
      <c r="OZN40" s="167" t="e">
        <f>#REF!*#REF! +#REF! *#REF! +#REF! *#REF! +#REF! *#REF! +#REF! *#REF!</f>
        <v>#REF!</v>
      </c>
      <c r="OZO40" s="167" t="e">
        <f>#REF!*#REF! +#REF! *#REF! +#REF! *#REF! +#REF! *#REF! +#REF! *#REF!</f>
        <v>#REF!</v>
      </c>
      <c r="OZP40" s="167" t="e">
        <f>#REF!*#REF! +#REF! *#REF! +#REF! *#REF! +#REF! *#REF! +#REF! *#REF!</f>
        <v>#REF!</v>
      </c>
      <c r="OZQ40" s="167" t="e">
        <f>#REF!*#REF! +#REF! *#REF! +#REF! *#REF! +#REF! *#REF! +#REF! *#REF!</f>
        <v>#REF!</v>
      </c>
      <c r="OZR40" s="167" t="e">
        <f>#REF!*#REF! +#REF! *#REF! +#REF! *#REF! +#REF! *#REF! +#REF! *#REF!</f>
        <v>#REF!</v>
      </c>
      <c r="OZS40" s="167" t="e">
        <f>#REF!*#REF! +#REF! *#REF! +#REF! *#REF! +#REF! *#REF! +#REF! *#REF!</f>
        <v>#REF!</v>
      </c>
      <c r="OZT40" s="167" t="e">
        <f>#REF!*#REF! +#REF! *#REF! +#REF! *#REF! +#REF! *#REF! +#REF! *#REF!</f>
        <v>#REF!</v>
      </c>
      <c r="OZU40" s="167" t="e">
        <f>#REF!*#REF! +#REF! *#REF! +#REF! *#REF! +#REF! *#REF! +#REF! *#REF!</f>
        <v>#REF!</v>
      </c>
      <c r="OZV40" s="167" t="e">
        <f>#REF!*#REF! +#REF! *#REF! +#REF! *#REF! +#REF! *#REF! +#REF! *#REF!</f>
        <v>#REF!</v>
      </c>
      <c r="OZW40" s="167" t="e">
        <f>#REF!*#REF! +#REF! *#REF! +#REF! *#REF! +#REF! *#REF! +#REF! *#REF!</f>
        <v>#REF!</v>
      </c>
      <c r="OZX40" s="167" t="e">
        <f>#REF!*#REF! +#REF! *#REF! +#REF! *#REF! +#REF! *#REF! +#REF! *#REF!</f>
        <v>#REF!</v>
      </c>
      <c r="OZY40" s="167" t="e">
        <f>#REF!*#REF! +#REF! *#REF! +#REF! *#REF! +#REF! *#REF! +#REF! *#REF!</f>
        <v>#REF!</v>
      </c>
      <c r="OZZ40" s="167" t="e">
        <f>#REF!*#REF! +#REF! *#REF! +#REF! *#REF! +#REF! *#REF! +#REF! *#REF!</f>
        <v>#REF!</v>
      </c>
      <c r="PAA40" s="167" t="e">
        <f>#REF!*#REF! +#REF! *#REF! +#REF! *#REF! +#REF! *#REF! +#REF! *#REF!</f>
        <v>#REF!</v>
      </c>
      <c r="PAB40" s="167" t="e">
        <f>#REF!*#REF! +#REF! *#REF! +#REF! *#REF! +#REF! *#REF! +#REF! *#REF!</f>
        <v>#REF!</v>
      </c>
      <c r="PAC40" s="167" t="e">
        <f>#REF!*#REF! +#REF! *#REF! +#REF! *#REF! +#REF! *#REF! +#REF! *#REF!</f>
        <v>#REF!</v>
      </c>
      <c r="PAD40" s="167" t="e">
        <f>#REF!*#REF! +#REF! *#REF! +#REF! *#REF! +#REF! *#REF! +#REF! *#REF!</f>
        <v>#REF!</v>
      </c>
      <c r="PAE40" s="167" t="e">
        <f>#REF!*#REF! +#REF! *#REF! +#REF! *#REF! +#REF! *#REF! +#REF! *#REF!</f>
        <v>#REF!</v>
      </c>
      <c r="PAF40" s="167" t="e">
        <f>#REF!*#REF! +#REF! *#REF! +#REF! *#REF! +#REF! *#REF! +#REF! *#REF!</f>
        <v>#REF!</v>
      </c>
      <c r="PAG40" s="167" t="e">
        <f>#REF!*#REF! +#REF! *#REF! +#REF! *#REF! +#REF! *#REF! +#REF! *#REF!</f>
        <v>#REF!</v>
      </c>
      <c r="PAH40" s="167" t="e">
        <f>#REF!*#REF! +#REF! *#REF! +#REF! *#REF! +#REF! *#REF! +#REF! *#REF!</f>
        <v>#REF!</v>
      </c>
      <c r="PAI40" s="167" t="e">
        <f>#REF!*#REF! +#REF! *#REF! +#REF! *#REF! +#REF! *#REF! +#REF! *#REF!</f>
        <v>#REF!</v>
      </c>
      <c r="PAJ40" s="167" t="e">
        <f>#REF!*#REF! +#REF! *#REF! +#REF! *#REF! +#REF! *#REF! +#REF! *#REF!</f>
        <v>#REF!</v>
      </c>
      <c r="PAK40" s="167" t="e">
        <f>#REF!*#REF! +#REF! *#REF! +#REF! *#REF! +#REF! *#REF! +#REF! *#REF!</f>
        <v>#REF!</v>
      </c>
      <c r="PAL40" s="167" t="e">
        <f>#REF!*#REF! +#REF! *#REF! +#REF! *#REF! +#REF! *#REF! +#REF! *#REF!</f>
        <v>#REF!</v>
      </c>
      <c r="PAM40" s="167" t="e">
        <f>#REF!*#REF! +#REF! *#REF! +#REF! *#REF! +#REF! *#REF! +#REF! *#REF!</f>
        <v>#REF!</v>
      </c>
      <c r="PAN40" s="167" t="e">
        <f>#REF!*#REF! +#REF! *#REF! +#REF! *#REF! +#REF! *#REF! +#REF! *#REF!</f>
        <v>#REF!</v>
      </c>
      <c r="PAO40" s="167" t="e">
        <f>#REF!*#REF! +#REF! *#REF! +#REF! *#REF! +#REF! *#REF! +#REF! *#REF!</f>
        <v>#REF!</v>
      </c>
      <c r="PAP40" s="167" t="e">
        <f>#REF!*#REF! +#REF! *#REF! +#REF! *#REF! +#REF! *#REF! +#REF! *#REF!</f>
        <v>#REF!</v>
      </c>
      <c r="PAQ40" s="167" t="e">
        <f>#REF!*#REF! +#REF! *#REF! +#REF! *#REF! +#REF! *#REF! +#REF! *#REF!</f>
        <v>#REF!</v>
      </c>
      <c r="PAR40" s="167" t="e">
        <f>#REF!*#REF! +#REF! *#REF! +#REF! *#REF! +#REF! *#REF! +#REF! *#REF!</f>
        <v>#REF!</v>
      </c>
      <c r="PAS40" s="167" t="e">
        <f>#REF!*#REF! +#REF! *#REF! +#REF! *#REF! +#REF! *#REF! +#REF! *#REF!</f>
        <v>#REF!</v>
      </c>
      <c r="PAT40" s="167" t="e">
        <f>#REF!*#REF! +#REF! *#REF! +#REF! *#REF! +#REF! *#REF! +#REF! *#REF!</f>
        <v>#REF!</v>
      </c>
      <c r="PAU40" s="167" t="e">
        <f>#REF!*#REF! +#REF! *#REF! +#REF! *#REF! +#REF! *#REF! +#REF! *#REF!</f>
        <v>#REF!</v>
      </c>
      <c r="PAV40" s="167" t="e">
        <f>#REF!*#REF! +#REF! *#REF! +#REF! *#REF! +#REF! *#REF! +#REF! *#REF!</f>
        <v>#REF!</v>
      </c>
      <c r="PAW40" s="167" t="e">
        <f>#REF!*#REF! +#REF! *#REF! +#REF! *#REF! +#REF! *#REF! +#REF! *#REF!</f>
        <v>#REF!</v>
      </c>
      <c r="PAX40" s="167" t="e">
        <f>#REF!*#REF! +#REF! *#REF! +#REF! *#REF! +#REF! *#REF! +#REF! *#REF!</f>
        <v>#REF!</v>
      </c>
      <c r="PAY40" s="167" t="e">
        <f>#REF!*#REF! +#REF! *#REF! +#REF! *#REF! +#REF! *#REF! +#REF! *#REF!</f>
        <v>#REF!</v>
      </c>
      <c r="PAZ40" s="167" t="e">
        <f>#REF!*#REF! +#REF! *#REF! +#REF! *#REF! +#REF! *#REF! +#REF! *#REF!</f>
        <v>#REF!</v>
      </c>
      <c r="PBA40" s="167" t="e">
        <f>#REF!*#REF! +#REF! *#REF! +#REF! *#REF! +#REF! *#REF! +#REF! *#REF!</f>
        <v>#REF!</v>
      </c>
      <c r="PBB40" s="167" t="e">
        <f>#REF!*#REF! +#REF! *#REF! +#REF! *#REF! +#REF! *#REF! +#REF! *#REF!</f>
        <v>#REF!</v>
      </c>
      <c r="PBC40" s="167" t="e">
        <f>#REF!*#REF! +#REF! *#REF! +#REF! *#REF! +#REF! *#REF! +#REF! *#REF!</f>
        <v>#REF!</v>
      </c>
      <c r="PBD40" s="167" t="e">
        <f>#REF!*#REF! +#REF! *#REF! +#REF! *#REF! +#REF! *#REF! +#REF! *#REF!</f>
        <v>#REF!</v>
      </c>
      <c r="PBE40" s="167" t="e">
        <f>#REF!*#REF! +#REF! *#REF! +#REF! *#REF! +#REF! *#REF! +#REF! *#REF!</f>
        <v>#REF!</v>
      </c>
      <c r="PBF40" s="167" t="e">
        <f>#REF!*#REF! +#REF! *#REF! +#REF! *#REF! +#REF! *#REF! +#REF! *#REF!</f>
        <v>#REF!</v>
      </c>
      <c r="PBG40" s="167" t="e">
        <f>#REF!*#REF! +#REF! *#REF! +#REF! *#REF! +#REF! *#REF! +#REF! *#REF!</f>
        <v>#REF!</v>
      </c>
      <c r="PBH40" s="167" t="e">
        <f>#REF!*#REF! +#REF! *#REF! +#REF! *#REF! +#REF! *#REF! +#REF! *#REF!</f>
        <v>#REF!</v>
      </c>
      <c r="PBI40" s="167" t="e">
        <f>#REF!*#REF! +#REF! *#REF! +#REF! *#REF! +#REF! *#REF! +#REF! *#REF!</f>
        <v>#REF!</v>
      </c>
      <c r="PBJ40" s="167" t="e">
        <f>#REF!*#REF! +#REF! *#REF! +#REF! *#REF! +#REF! *#REF! +#REF! *#REF!</f>
        <v>#REF!</v>
      </c>
      <c r="PBK40" s="167" t="e">
        <f>#REF!*#REF! +#REF! *#REF! +#REF! *#REF! +#REF! *#REF! +#REF! *#REF!</f>
        <v>#REF!</v>
      </c>
      <c r="PBL40" s="167" t="e">
        <f>#REF!*#REF! +#REF! *#REF! +#REF! *#REF! +#REF! *#REF! +#REF! *#REF!</f>
        <v>#REF!</v>
      </c>
      <c r="PBM40" s="167" t="e">
        <f>#REF!*#REF! +#REF! *#REF! +#REF! *#REF! +#REF! *#REF! +#REF! *#REF!</f>
        <v>#REF!</v>
      </c>
      <c r="PBN40" s="167" t="e">
        <f>#REF!*#REF! +#REF! *#REF! +#REF! *#REF! +#REF! *#REF! +#REF! *#REF!</f>
        <v>#REF!</v>
      </c>
      <c r="PBO40" s="167" t="e">
        <f>#REF!*#REF! +#REF! *#REF! +#REF! *#REF! +#REF! *#REF! +#REF! *#REF!</f>
        <v>#REF!</v>
      </c>
      <c r="PBP40" s="167" t="e">
        <f>#REF!*#REF! +#REF! *#REF! +#REF! *#REF! +#REF! *#REF! +#REF! *#REF!</f>
        <v>#REF!</v>
      </c>
      <c r="PBQ40" s="167" t="e">
        <f>#REF!*#REF! +#REF! *#REF! +#REF! *#REF! +#REF! *#REF! +#REF! *#REF!</f>
        <v>#REF!</v>
      </c>
      <c r="PBR40" s="167" t="e">
        <f>#REF!*#REF! +#REF! *#REF! +#REF! *#REF! +#REF! *#REF! +#REF! *#REF!</f>
        <v>#REF!</v>
      </c>
      <c r="PBS40" s="167" t="e">
        <f>#REF!*#REF! +#REF! *#REF! +#REF! *#REF! +#REF! *#REF! +#REF! *#REF!</f>
        <v>#REF!</v>
      </c>
      <c r="PBT40" s="167" t="e">
        <f>#REF!*#REF! +#REF! *#REF! +#REF! *#REF! +#REF! *#REF! +#REF! *#REF!</f>
        <v>#REF!</v>
      </c>
      <c r="PBU40" s="167" t="e">
        <f>#REF!*#REF! +#REF! *#REF! +#REF! *#REF! +#REF! *#REF! +#REF! *#REF!</f>
        <v>#REF!</v>
      </c>
      <c r="PBV40" s="167" t="e">
        <f>#REF!*#REF! +#REF! *#REF! +#REF! *#REF! +#REF! *#REF! +#REF! *#REF!</f>
        <v>#REF!</v>
      </c>
      <c r="PBW40" s="167" t="e">
        <f>#REF!*#REF! +#REF! *#REF! +#REF! *#REF! +#REF! *#REF! +#REF! *#REF!</f>
        <v>#REF!</v>
      </c>
      <c r="PBX40" s="167" t="e">
        <f>#REF!*#REF! +#REF! *#REF! +#REF! *#REF! +#REF! *#REF! +#REF! *#REF!</f>
        <v>#REF!</v>
      </c>
      <c r="PBY40" s="167" t="e">
        <f>#REF!*#REF! +#REF! *#REF! +#REF! *#REF! +#REF! *#REF! +#REF! *#REF!</f>
        <v>#REF!</v>
      </c>
      <c r="PBZ40" s="167" t="e">
        <f>#REF!*#REF! +#REF! *#REF! +#REF! *#REF! +#REF! *#REF! +#REF! *#REF!</f>
        <v>#REF!</v>
      </c>
      <c r="PCA40" s="167" t="e">
        <f>#REF!*#REF! +#REF! *#REF! +#REF! *#REF! +#REF! *#REF! +#REF! *#REF!</f>
        <v>#REF!</v>
      </c>
      <c r="PCB40" s="167" t="e">
        <f>#REF!*#REF! +#REF! *#REF! +#REF! *#REF! +#REF! *#REF! +#REF! *#REF!</f>
        <v>#REF!</v>
      </c>
      <c r="PCC40" s="167" t="e">
        <f>#REF!*#REF! +#REF! *#REF! +#REF! *#REF! +#REF! *#REF! +#REF! *#REF!</f>
        <v>#REF!</v>
      </c>
      <c r="PCD40" s="167" t="e">
        <f>#REF!*#REF! +#REF! *#REF! +#REF! *#REF! +#REF! *#REF! +#REF! *#REF!</f>
        <v>#REF!</v>
      </c>
      <c r="PCE40" s="167" t="e">
        <f>#REF!*#REF! +#REF! *#REF! +#REF! *#REF! +#REF! *#REF! +#REF! *#REF!</f>
        <v>#REF!</v>
      </c>
      <c r="PCF40" s="167" t="e">
        <f>#REF!*#REF! +#REF! *#REF! +#REF! *#REF! +#REF! *#REF! +#REF! *#REF!</f>
        <v>#REF!</v>
      </c>
      <c r="PCG40" s="167" t="e">
        <f>#REF!*#REF! +#REF! *#REF! +#REF! *#REF! +#REF! *#REF! +#REF! *#REF!</f>
        <v>#REF!</v>
      </c>
      <c r="PCH40" s="167" t="e">
        <f>#REF!*#REF! +#REF! *#REF! +#REF! *#REF! +#REF! *#REF! +#REF! *#REF!</f>
        <v>#REF!</v>
      </c>
      <c r="PCI40" s="167" t="e">
        <f>#REF!*#REF! +#REF! *#REF! +#REF! *#REF! +#REF! *#REF! +#REF! *#REF!</f>
        <v>#REF!</v>
      </c>
      <c r="PCJ40" s="167" t="e">
        <f>#REF!*#REF! +#REF! *#REF! +#REF! *#REF! +#REF! *#REF! +#REF! *#REF!</f>
        <v>#REF!</v>
      </c>
      <c r="PCK40" s="167" t="e">
        <f>#REF!*#REF! +#REF! *#REF! +#REF! *#REF! +#REF! *#REF! +#REF! *#REF!</f>
        <v>#REF!</v>
      </c>
      <c r="PCL40" s="167" t="e">
        <f>#REF!*#REF! +#REF! *#REF! +#REF! *#REF! +#REF! *#REF! +#REF! *#REF!</f>
        <v>#REF!</v>
      </c>
      <c r="PCM40" s="167" t="e">
        <f>#REF!*#REF! +#REF! *#REF! +#REF! *#REF! +#REF! *#REF! +#REF! *#REF!</f>
        <v>#REF!</v>
      </c>
      <c r="PCN40" s="167" t="e">
        <f>#REF!*#REF! +#REF! *#REF! +#REF! *#REF! +#REF! *#REF! +#REF! *#REF!</f>
        <v>#REF!</v>
      </c>
      <c r="PCO40" s="167" t="e">
        <f>#REF!*#REF! +#REF! *#REF! +#REF! *#REF! +#REF! *#REF! +#REF! *#REF!</f>
        <v>#REF!</v>
      </c>
      <c r="PCP40" s="167" t="e">
        <f>#REF!*#REF! +#REF! *#REF! +#REF! *#REF! +#REF! *#REF! +#REF! *#REF!</f>
        <v>#REF!</v>
      </c>
      <c r="PCQ40" s="167" t="e">
        <f>#REF!*#REF! +#REF! *#REF! +#REF! *#REF! +#REF! *#REF! +#REF! *#REF!</f>
        <v>#REF!</v>
      </c>
      <c r="PCR40" s="167" t="e">
        <f>#REF!*#REF! +#REF! *#REF! +#REF! *#REF! +#REF! *#REF! +#REF! *#REF!</f>
        <v>#REF!</v>
      </c>
      <c r="PCS40" s="167" t="e">
        <f>#REF!*#REF! +#REF! *#REF! +#REF! *#REF! +#REF! *#REF! +#REF! *#REF!</f>
        <v>#REF!</v>
      </c>
      <c r="PCT40" s="167" t="e">
        <f>#REF!*#REF! +#REF! *#REF! +#REF! *#REF! +#REF! *#REF! +#REF! *#REF!</f>
        <v>#REF!</v>
      </c>
      <c r="PCU40" s="167" t="e">
        <f>#REF!*#REF! +#REF! *#REF! +#REF! *#REF! +#REF! *#REF! +#REF! *#REF!</f>
        <v>#REF!</v>
      </c>
      <c r="PCV40" s="167" t="e">
        <f>#REF!*#REF! +#REF! *#REF! +#REF! *#REF! +#REF! *#REF! +#REF! *#REF!</f>
        <v>#REF!</v>
      </c>
      <c r="PCW40" s="167" t="e">
        <f>#REF!*#REF! +#REF! *#REF! +#REF! *#REF! +#REF! *#REF! +#REF! *#REF!</f>
        <v>#REF!</v>
      </c>
      <c r="PCX40" s="167" t="e">
        <f>#REF!*#REF! +#REF! *#REF! +#REF! *#REF! +#REF! *#REF! +#REF! *#REF!</f>
        <v>#REF!</v>
      </c>
      <c r="PCY40" s="167" t="e">
        <f>#REF!*#REF! +#REF! *#REF! +#REF! *#REF! +#REF! *#REF! +#REF! *#REF!</f>
        <v>#REF!</v>
      </c>
      <c r="PCZ40" s="167" t="e">
        <f>#REF!*#REF! +#REF! *#REF! +#REF! *#REF! +#REF! *#REF! +#REF! *#REF!</f>
        <v>#REF!</v>
      </c>
      <c r="PDA40" s="167" t="e">
        <f>#REF!*#REF! +#REF! *#REF! +#REF! *#REF! +#REF! *#REF! +#REF! *#REF!</f>
        <v>#REF!</v>
      </c>
      <c r="PDB40" s="167" t="e">
        <f>#REF!*#REF! +#REF! *#REF! +#REF! *#REF! +#REF! *#REF! +#REF! *#REF!</f>
        <v>#REF!</v>
      </c>
      <c r="PDC40" s="167" t="e">
        <f>#REF!*#REF! +#REF! *#REF! +#REF! *#REF! +#REF! *#REF! +#REF! *#REF!</f>
        <v>#REF!</v>
      </c>
      <c r="PDD40" s="167" t="e">
        <f>#REF!*#REF! +#REF! *#REF! +#REF! *#REF! +#REF! *#REF! +#REF! *#REF!</f>
        <v>#REF!</v>
      </c>
      <c r="PDE40" s="167" t="e">
        <f>#REF!*#REF! +#REF! *#REF! +#REF! *#REF! +#REF! *#REF! +#REF! *#REF!</f>
        <v>#REF!</v>
      </c>
      <c r="PDF40" s="167" t="e">
        <f>#REF!*#REF! +#REF! *#REF! +#REF! *#REF! +#REF! *#REF! +#REF! *#REF!</f>
        <v>#REF!</v>
      </c>
      <c r="PDG40" s="167" t="e">
        <f>#REF!*#REF! +#REF! *#REF! +#REF! *#REF! +#REF! *#REF! +#REF! *#REF!</f>
        <v>#REF!</v>
      </c>
      <c r="PDH40" s="167" t="e">
        <f>#REF!*#REF! +#REF! *#REF! +#REF! *#REF! +#REF! *#REF! +#REF! *#REF!</f>
        <v>#REF!</v>
      </c>
      <c r="PDI40" s="167" t="e">
        <f>#REF!*#REF! +#REF! *#REF! +#REF! *#REF! +#REF! *#REF! +#REF! *#REF!</f>
        <v>#REF!</v>
      </c>
      <c r="PDJ40" s="167" t="e">
        <f>#REF!*#REF! +#REF! *#REF! +#REF! *#REF! +#REF! *#REF! +#REF! *#REF!</f>
        <v>#REF!</v>
      </c>
      <c r="PDK40" s="167" t="e">
        <f>#REF!*#REF! +#REF! *#REF! +#REF! *#REF! +#REF! *#REF! +#REF! *#REF!</f>
        <v>#REF!</v>
      </c>
      <c r="PDL40" s="167" t="e">
        <f>#REF!*#REF! +#REF! *#REF! +#REF! *#REF! +#REF! *#REF! +#REF! *#REF!</f>
        <v>#REF!</v>
      </c>
      <c r="PDM40" s="167" t="e">
        <f>#REF!*#REF! +#REF! *#REF! +#REF! *#REF! +#REF! *#REF! +#REF! *#REF!</f>
        <v>#REF!</v>
      </c>
      <c r="PDN40" s="167" t="e">
        <f>#REF!*#REF! +#REF! *#REF! +#REF! *#REF! +#REF! *#REF! +#REF! *#REF!</f>
        <v>#REF!</v>
      </c>
      <c r="PDO40" s="167" t="e">
        <f>#REF!*#REF! +#REF! *#REF! +#REF! *#REF! +#REF! *#REF! +#REF! *#REF!</f>
        <v>#REF!</v>
      </c>
      <c r="PDP40" s="167" t="e">
        <f>#REF!*#REF! +#REF! *#REF! +#REF! *#REF! +#REF! *#REF! +#REF! *#REF!</f>
        <v>#REF!</v>
      </c>
      <c r="PDQ40" s="167" t="e">
        <f>#REF!*#REF! +#REF! *#REF! +#REF! *#REF! +#REF! *#REF! +#REF! *#REF!</f>
        <v>#REF!</v>
      </c>
      <c r="PDR40" s="167" t="e">
        <f>#REF!*#REF! +#REF! *#REF! +#REF! *#REF! +#REF! *#REF! +#REF! *#REF!</f>
        <v>#REF!</v>
      </c>
      <c r="PDS40" s="167" t="e">
        <f>#REF!*#REF! +#REF! *#REF! +#REF! *#REF! +#REF! *#REF! +#REF! *#REF!</f>
        <v>#REF!</v>
      </c>
      <c r="PDT40" s="167" t="e">
        <f>#REF!*#REF! +#REF! *#REF! +#REF! *#REF! +#REF! *#REF! +#REF! *#REF!</f>
        <v>#REF!</v>
      </c>
      <c r="PDU40" s="167" t="e">
        <f>#REF!*#REF! +#REF! *#REF! +#REF! *#REF! +#REF! *#REF! +#REF! *#REF!</f>
        <v>#REF!</v>
      </c>
      <c r="PDV40" s="167" t="e">
        <f>#REF!*#REF! +#REF! *#REF! +#REF! *#REF! +#REF! *#REF! +#REF! *#REF!</f>
        <v>#REF!</v>
      </c>
      <c r="PDW40" s="167" t="e">
        <f>#REF!*#REF! +#REF! *#REF! +#REF! *#REF! +#REF! *#REF! +#REF! *#REF!</f>
        <v>#REF!</v>
      </c>
      <c r="PDX40" s="167" t="e">
        <f>#REF!*#REF! +#REF! *#REF! +#REF! *#REF! +#REF! *#REF! +#REF! *#REF!</f>
        <v>#REF!</v>
      </c>
      <c r="PDY40" s="167" t="e">
        <f>#REF!*#REF! +#REF! *#REF! +#REF! *#REF! +#REF! *#REF! +#REF! *#REF!</f>
        <v>#REF!</v>
      </c>
      <c r="PDZ40" s="167" t="e">
        <f>#REF!*#REF! +#REF! *#REF! +#REF! *#REF! +#REF! *#REF! +#REF! *#REF!</f>
        <v>#REF!</v>
      </c>
      <c r="PEA40" s="167" t="e">
        <f>#REF!*#REF! +#REF! *#REF! +#REF! *#REF! +#REF! *#REF! +#REF! *#REF!</f>
        <v>#REF!</v>
      </c>
      <c r="PEB40" s="167" t="e">
        <f>#REF!*#REF! +#REF! *#REF! +#REF! *#REF! +#REF! *#REF! +#REF! *#REF!</f>
        <v>#REF!</v>
      </c>
      <c r="PEC40" s="167" t="e">
        <f>#REF!*#REF! +#REF! *#REF! +#REF! *#REF! +#REF! *#REF! +#REF! *#REF!</f>
        <v>#REF!</v>
      </c>
      <c r="PED40" s="167" t="e">
        <f>#REF!*#REF! +#REF! *#REF! +#REF! *#REF! +#REF! *#REF! +#REF! *#REF!</f>
        <v>#REF!</v>
      </c>
      <c r="PEE40" s="167" t="e">
        <f>#REF!*#REF! +#REF! *#REF! +#REF! *#REF! +#REF! *#REF! +#REF! *#REF!</f>
        <v>#REF!</v>
      </c>
      <c r="PEF40" s="167" t="e">
        <f>#REF!*#REF! +#REF! *#REF! +#REF! *#REF! +#REF! *#REF! +#REF! *#REF!</f>
        <v>#REF!</v>
      </c>
      <c r="PEG40" s="167" t="e">
        <f>#REF!*#REF! +#REF! *#REF! +#REF! *#REF! +#REF! *#REF! +#REF! *#REF!</f>
        <v>#REF!</v>
      </c>
      <c r="PEH40" s="167" t="e">
        <f>#REF!*#REF! +#REF! *#REF! +#REF! *#REF! +#REF! *#REF! +#REF! *#REF!</f>
        <v>#REF!</v>
      </c>
      <c r="PEI40" s="167" t="e">
        <f>#REF!*#REF! +#REF! *#REF! +#REF! *#REF! +#REF! *#REF! +#REF! *#REF!</f>
        <v>#REF!</v>
      </c>
      <c r="PEJ40" s="167" t="e">
        <f>#REF!*#REF! +#REF! *#REF! +#REF! *#REF! +#REF! *#REF! +#REF! *#REF!</f>
        <v>#REF!</v>
      </c>
      <c r="PEK40" s="167" t="e">
        <f>#REF!*#REF! +#REF! *#REF! +#REF! *#REF! +#REF! *#REF! +#REF! *#REF!</f>
        <v>#REF!</v>
      </c>
      <c r="PEL40" s="167" t="e">
        <f>#REF!*#REF! +#REF! *#REF! +#REF! *#REF! +#REF! *#REF! +#REF! *#REF!</f>
        <v>#REF!</v>
      </c>
      <c r="PEM40" s="167" t="e">
        <f>#REF!*#REF! +#REF! *#REF! +#REF! *#REF! +#REF! *#REF! +#REF! *#REF!</f>
        <v>#REF!</v>
      </c>
      <c r="PEN40" s="167" t="e">
        <f>#REF!*#REF! +#REF! *#REF! +#REF! *#REF! +#REF! *#REF! +#REF! *#REF!</f>
        <v>#REF!</v>
      </c>
      <c r="PEO40" s="167" t="e">
        <f>#REF!*#REF! +#REF! *#REF! +#REF! *#REF! +#REF! *#REF! +#REF! *#REF!</f>
        <v>#REF!</v>
      </c>
      <c r="PEP40" s="167" t="e">
        <f>#REF!*#REF! +#REF! *#REF! +#REF! *#REF! +#REF! *#REF! +#REF! *#REF!</f>
        <v>#REF!</v>
      </c>
      <c r="PEQ40" s="167" t="e">
        <f>#REF!*#REF! +#REF! *#REF! +#REF! *#REF! +#REF! *#REF! +#REF! *#REF!</f>
        <v>#REF!</v>
      </c>
      <c r="PER40" s="167" t="e">
        <f>#REF!*#REF! +#REF! *#REF! +#REF! *#REF! +#REF! *#REF! +#REF! *#REF!</f>
        <v>#REF!</v>
      </c>
      <c r="PES40" s="167" t="e">
        <f>#REF!*#REF! +#REF! *#REF! +#REF! *#REF! +#REF! *#REF! +#REF! *#REF!</f>
        <v>#REF!</v>
      </c>
      <c r="PET40" s="167" t="e">
        <f>#REF!*#REF! +#REF! *#REF! +#REF! *#REF! +#REF! *#REF! +#REF! *#REF!</f>
        <v>#REF!</v>
      </c>
      <c r="PEU40" s="167" t="e">
        <f>#REF!*#REF! +#REF! *#REF! +#REF! *#REF! +#REF! *#REF! +#REF! *#REF!</f>
        <v>#REF!</v>
      </c>
      <c r="PEV40" s="167" t="e">
        <f>#REF!*#REF! +#REF! *#REF! +#REF! *#REF! +#REF! *#REF! +#REF! *#REF!</f>
        <v>#REF!</v>
      </c>
      <c r="PEW40" s="167" t="e">
        <f>#REF!*#REF! +#REF! *#REF! +#REF! *#REF! +#REF! *#REF! +#REF! *#REF!</f>
        <v>#REF!</v>
      </c>
      <c r="PEX40" s="167" t="e">
        <f>#REF!*#REF! +#REF! *#REF! +#REF! *#REF! +#REF! *#REF! +#REF! *#REF!</f>
        <v>#REF!</v>
      </c>
      <c r="PEY40" s="167" t="e">
        <f>#REF!*#REF! +#REF! *#REF! +#REF! *#REF! +#REF! *#REF! +#REF! *#REF!</f>
        <v>#REF!</v>
      </c>
      <c r="PEZ40" s="167" t="e">
        <f>#REF!*#REF! +#REF! *#REF! +#REF! *#REF! +#REF! *#REF! +#REF! *#REF!</f>
        <v>#REF!</v>
      </c>
      <c r="PFA40" s="167" t="e">
        <f>#REF!*#REF! +#REF! *#REF! +#REF! *#REF! +#REF! *#REF! +#REF! *#REF!</f>
        <v>#REF!</v>
      </c>
      <c r="PFB40" s="167" t="e">
        <f>#REF!*#REF! +#REF! *#REF! +#REF! *#REF! +#REF! *#REF! +#REF! *#REF!</f>
        <v>#REF!</v>
      </c>
      <c r="PFC40" s="167" t="e">
        <f>#REF!*#REF! +#REF! *#REF! +#REF! *#REF! +#REF! *#REF! +#REF! *#REF!</f>
        <v>#REF!</v>
      </c>
      <c r="PFD40" s="167" t="e">
        <f>#REF!*#REF! +#REF! *#REF! +#REF! *#REF! +#REF! *#REF! +#REF! *#REF!</f>
        <v>#REF!</v>
      </c>
      <c r="PFE40" s="167" t="e">
        <f>#REF!*#REF! +#REF! *#REF! +#REF! *#REF! +#REF! *#REF! +#REF! *#REF!</f>
        <v>#REF!</v>
      </c>
      <c r="PFF40" s="167" t="e">
        <f>#REF!*#REF! +#REF! *#REF! +#REF! *#REF! +#REF! *#REF! +#REF! *#REF!</f>
        <v>#REF!</v>
      </c>
      <c r="PFG40" s="167" t="e">
        <f>#REF!*#REF! +#REF! *#REF! +#REF! *#REF! +#REF! *#REF! +#REF! *#REF!</f>
        <v>#REF!</v>
      </c>
      <c r="PFH40" s="167" t="e">
        <f>#REF!*#REF! +#REF! *#REF! +#REF! *#REF! +#REF! *#REF! +#REF! *#REF!</f>
        <v>#REF!</v>
      </c>
      <c r="PFI40" s="167" t="e">
        <f>#REF!*#REF! +#REF! *#REF! +#REF! *#REF! +#REF! *#REF! +#REF! *#REF!</f>
        <v>#REF!</v>
      </c>
      <c r="PFJ40" s="167" t="e">
        <f>#REF!*#REF! +#REF! *#REF! +#REF! *#REF! +#REF! *#REF! +#REF! *#REF!</f>
        <v>#REF!</v>
      </c>
      <c r="PFK40" s="167" t="e">
        <f>#REF!*#REF! +#REF! *#REF! +#REF! *#REF! +#REF! *#REF! +#REF! *#REF!</f>
        <v>#REF!</v>
      </c>
      <c r="PFL40" s="167" t="e">
        <f>#REF!*#REF! +#REF! *#REF! +#REF! *#REF! +#REF! *#REF! +#REF! *#REF!</f>
        <v>#REF!</v>
      </c>
      <c r="PFM40" s="167" t="e">
        <f>#REF!*#REF! +#REF! *#REF! +#REF! *#REF! +#REF! *#REF! +#REF! *#REF!</f>
        <v>#REF!</v>
      </c>
      <c r="PFN40" s="167" t="e">
        <f>#REF!*#REF! +#REF! *#REF! +#REF! *#REF! +#REF! *#REF! +#REF! *#REF!</f>
        <v>#REF!</v>
      </c>
      <c r="PFO40" s="167" t="e">
        <f>#REF!*#REF! +#REF! *#REF! +#REF! *#REF! +#REF! *#REF! +#REF! *#REF!</f>
        <v>#REF!</v>
      </c>
      <c r="PFP40" s="167" t="e">
        <f>#REF!*#REF! +#REF! *#REF! +#REF! *#REF! +#REF! *#REF! +#REF! *#REF!</f>
        <v>#REF!</v>
      </c>
      <c r="PFQ40" s="167" t="e">
        <f>#REF!*#REF! +#REF! *#REF! +#REF! *#REF! +#REF! *#REF! +#REF! *#REF!</f>
        <v>#REF!</v>
      </c>
      <c r="PFR40" s="167" t="e">
        <f>#REF!*#REF! +#REF! *#REF! +#REF! *#REF! +#REF! *#REF! +#REF! *#REF!</f>
        <v>#REF!</v>
      </c>
      <c r="PFS40" s="167" t="e">
        <f>#REF!*#REF! +#REF! *#REF! +#REF! *#REF! +#REF! *#REF! +#REF! *#REF!</f>
        <v>#REF!</v>
      </c>
      <c r="PFT40" s="167" t="e">
        <f>#REF!*#REF! +#REF! *#REF! +#REF! *#REF! +#REF! *#REF! +#REF! *#REF!</f>
        <v>#REF!</v>
      </c>
      <c r="PFU40" s="167" t="e">
        <f>#REF!*#REF! +#REF! *#REF! +#REF! *#REF! +#REF! *#REF! +#REF! *#REF!</f>
        <v>#REF!</v>
      </c>
      <c r="PFV40" s="167" t="e">
        <f>#REF!*#REF! +#REF! *#REF! +#REF! *#REF! +#REF! *#REF! +#REF! *#REF!</f>
        <v>#REF!</v>
      </c>
      <c r="PFW40" s="167" t="e">
        <f>#REF!*#REF! +#REF! *#REF! +#REF! *#REF! +#REF! *#REF! +#REF! *#REF!</f>
        <v>#REF!</v>
      </c>
      <c r="PFX40" s="167" t="e">
        <f>#REF!*#REF! +#REF! *#REF! +#REF! *#REF! +#REF! *#REF! +#REF! *#REF!</f>
        <v>#REF!</v>
      </c>
      <c r="PFY40" s="167" t="e">
        <f>#REF!*#REF! +#REF! *#REF! +#REF! *#REF! +#REF! *#REF! +#REF! *#REF!</f>
        <v>#REF!</v>
      </c>
      <c r="PFZ40" s="167" t="e">
        <f>#REF!*#REF! +#REF! *#REF! +#REF! *#REF! +#REF! *#REF! +#REF! *#REF!</f>
        <v>#REF!</v>
      </c>
      <c r="PGA40" s="167" t="e">
        <f>#REF!*#REF! +#REF! *#REF! +#REF! *#REF! +#REF! *#REF! +#REF! *#REF!</f>
        <v>#REF!</v>
      </c>
      <c r="PGB40" s="167" t="e">
        <f>#REF!*#REF! +#REF! *#REF! +#REF! *#REF! +#REF! *#REF! +#REF! *#REF!</f>
        <v>#REF!</v>
      </c>
      <c r="PGC40" s="167" t="e">
        <f>#REF!*#REF! +#REF! *#REF! +#REF! *#REF! +#REF! *#REF! +#REF! *#REF!</f>
        <v>#REF!</v>
      </c>
      <c r="PGD40" s="167" t="e">
        <f>#REF!*#REF! +#REF! *#REF! +#REF! *#REF! +#REF! *#REF! +#REF! *#REF!</f>
        <v>#REF!</v>
      </c>
      <c r="PGE40" s="167" t="e">
        <f>#REF!*#REF! +#REF! *#REF! +#REF! *#REF! +#REF! *#REF! +#REF! *#REF!</f>
        <v>#REF!</v>
      </c>
      <c r="PGF40" s="167" t="e">
        <f>#REF!*#REF! +#REF! *#REF! +#REF! *#REF! +#REF! *#REF! +#REF! *#REF!</f>
        <v>#REF!</v>
      </c>
      <c r="PGG40" s="167" t="e">
        <f>#REF!*#REF! +#REF! *#REF! +#REF! *#REF! +#REF! *#REF! +#REF! *#REF!</f>
        <v>#REF!</v>
      </c>
      <c r="PGH40" s="167" t="e">
        <f>#REF!*#REF! +#REF! *#REF! +#REF! *#REF! +#REF! *#REF! +#REF! *#REF!</f>
        <v>#REF!</v>
      </c>
      <c r="PGI40" s="167" t="e">
        <f>#REF!*#REF! +#REF! *#REF! +#REF! *#REF! +#REF! *#REF! +#REF! *#REF!</f>
        <v>#REF!</v>
      </c>
      <c r="PGJ40" s="167" t="e">
        <f>#REF!*#REF! +#REF! *#REF! +#REF! *#REF! +#REF! *#REF! +#REF! *#REF!</f>
        <v>#REF!</v>
      </c>
      <c r="PGK40" s="167" t="e">
        <f>#REF!*#REF! +#REF! *#REF! +#REF! *#REF! +#REF! *#REF! +#REF! *#REF!</f>
        <v>#REF!</v>
      </c>
      <c r="PGL40" s="167" t="e">
        <f>#REF!*#REF! +#REF! *#REF! +#REF! *#REF! +#REF! *#REF! +#REF! *#REF!</f>
        <v>#REF!</v>
      </c>
      <c r="PGM40" s="167" t="e">
        <f>#REF!*#REF! +#REF! *#REF! +#REF! *#REF! +#REF! *#REF! +#REF! *#REF!</f>
        <v>#REF!</v>
      </c>
      <c r="PGN40" s="167" t="e">
        <f>#REF!*#REF! +#REF! *#REF! +#REF! *#REF! +#REF! *#REF! +#REF! *#REF!</f>
        <v>#REF!</v>
      </c>
      <c r="PGO40" s="167" t="e">
        <f>#REF!*#REF! +#REF! *#REF! +#REF! *#REF! +#REF! *#REF! +#REF! *#REF!</f>
        <v>#REF!</v>
      </c>
      <c r="PGP40" s="167" t="e">
        <f>#REF!*#REF! +#REF! *#REF! +#REF! *#REF! +#REF! *#REF! +#REF! *#REF!</f>
        <v>#REF!</v>
      </c>
      <c r="PGQ40" s="167" t="e">
        <f>#REF!*#REF! +#REF! *#REF! +#REF! *#REF! +#REF! *#REF! +#REF! *#REF!</f>
        <v>#REF!</v>
      </c>
      <c r="PGR40" s="167" t="e">
        <f>#REF!*#REF! +#REF! *#REF! +#REF! *#REF! +#REF! *#REF! +#REF! *#REF!</f>
        <v>#REF!</v>
      </c>
      <c r="PGS40" s="167" t="e">
        <f>#REF!*#REF! +#REF! *#REF! +#REF! *#REF! +#REF! *#REF! +#REF! *#REF!</f>
        <v>#REF!</v>
      </c>
      <c r="PGT40" s="167" t="e">
        <f>#REF!*#REF! +#REF! *#REF! +#REF! *#REF! +#REF! *#REF! +#REF! *#REF!</f>
        <v>#REF!</v>
      </c>
      <c r="PGU40" s="167" t="e">
        <f>#REF!*#REF! +#REF! *#REF! +#REF! *#REF! +#REF! *#REF! +#REF! *#REF!</f>
        <v>#REF!</v>
      </c>
      <c r="PGV40" s="167" t="e">
        <f>#REF!*#REF! +#REF! *#REF! +#REF! *#REF! +#REF! *#REF! +#REF! *#REF!</f>
        <v>#REF!</v>
      </c>
      <c r="PGW40" s="167" t="e">
        <f>#REF!*#REF! +#REF! *#REF! +#REF! *#REF! +#REF! *#REF! +#REF! *#REF!</f>
        <v>#REF!</v>
      </c>
      <c r="PGX40" s="167" t="e">
        <f>#REF!*#REF! +#REF! *#REF! +#REF! *#REF! +#REF! *#REF! +#REF! *#REF!</f>
        <v>#REF!</v>
      </c>
      <c r="PGY40" s="167" t="e">
        <f>#REF!*#REF! +#REF! *#REF! +#REF! *#REF! +#REF! *#REF! +#REF! *#REF!</f>
        <v>#REF!</v>
      </c>
      <c r="PGZ40" s="167" t="e">
        <f>#REF!*#REF! +#REF! *#REF! +#REF! *#REF! +#REF! *#REF! +#REF! *#REF!</f>
        <v>#REF!</v>
      </c>
      <c r="PHA40" s="167" t="e">
        <f>#REF!*#REF! +#REF! *#REF! +#REF! *#REF! +#REF! *#REF! +#REF! *#REF!</f>
        <v>#REF!</v>
      </c>
      <c r="PHB40" s="167" t="e">
        <f>#REF!*#REF! +#REF! *#REF! +#REF! *#REF! +#REF! *#REF! +#REF! *#REF!</f>
        <v>#REF!</v>
      </c>
      <c r="PHC40" s="167" t="e">
        <f>#REF!*#REF! +#REF! *#REF! +#REF! *#REF! +#REF! *#REF! +#REF! *#REF!</f>
        <v>#REF!</v>
      </c>
      <c r="PHD40" s="167" t="e">
        <f>#REF!*#REF! +#REF! *#REF! +#REF! *#REF! +#REF! *#REF! +#REF! *#REF!</f>
        <v>#REF!</v>
      </c>
      <c r="PHE40" s="167" t="e">
        <f>#REF!*#REF! +#REF! *#REF! +#REF! *#REF! +#REF! *#REF! +#REF! *#REF!</f>
        <v>#REF!</v>
      </c>
      <c r="PHF40" s="167" t="e">
        <f>#REF!*#REF! +#REF! *#REF! +#REF! *#REF! +#REF! *#REF! +#REF! *#REF!</f>
        <v>#REF!</v>
      </c>
      <c r="PHG40" s="167" t="e">
        <f>#REF!*#REF! +#REF! *#REF! +#REF! *#REF! +#REF! *#REF! +#REF! *#REF!</f>
        <v>#REF!</v>
      </c>
      <c r="PHH40" s="167" t="e">
        <f>#REF!*#REF! +#REF! *#REF! +#REF! *#REF! +#REF! *#REF! +#REF! *#REF!</f>
        <v>#REF!</v>
      </c>
      <c r="PHI40" s="167" t="e">
        <f>#REF!*#REF! +#REF! *#REF! +#REF! *#REF! +#REF! *#REF! +#REF! *#REF!</f>
        <v>#REF!</v>
      </c>
      <c r="PHJ40" s="167" t="e">
        <f>#REF!*#REF! +#REF! *#REF! +#REF! *#REF! +#REF! *#REF! +#REF! *#REF!</f>
        <v>#REF!</v>
      </c>
      <c r="PHK40" s="167" t="e">
        <f>#REF!*#REF! +#REF! *#REF! +#REF! *#REF! +#REF! *#REF! +#REF! *#REF!</f>
        <v>#REF!</v>
      </c>
      <c r="PHL40" s="167" t="e">
        <f>#REF!*#REF! +#REF! *#REF! +#REF! *#REF! +#REF! *#REF! +#REF! *#REF!</f>
        <v>#REF!</v>
      </c>
      <c r="PHM40" s="167" t="e">
        <f>#REF!*#REF! +#REF! *#REF! +#REF! *#REF! +#REF! *#REF! +#REF! *#REF!</f>
        <v>#REF!</v>
      </c>
      <c r="PHN40" s="167" t="e">
        <f>#REF!*#REF! +#REF! *#REF! +#REF! *#REF! +#REF! *#REF! +#REF! *#REF!</f>
        <v>#REF!</v>
      </c>
      <c r="PHO40" s="167" t="e">
        <f>#REF!*#REF! +#REF! *#REF! +#REF! *#REF! +#REF! *#REF! +#REF! *#REF!</f>
        <v>#REF!</v>
      </c>
      <c r="PHP40" s="167" t="e">
        <f>#REF!*#REF! +#REF! *#REF! +#REF! *#REF! +#REF! *#REF! +#REF! *#REF!</f>
        <v>#REF!</v>
      </c>
      <c r="PHQ40" s="167" t="e">
        <f>#REF!*#REF! +#REF! *#REF! +#REF! *#REF! +#REF! *#REF! +#REF! *#REF!</f>
        <v>#REF!</v>
      </c>
      <c r="PHR40" s="167" t="e">
        <f>#REF!*#REF! +#REF! *#REF! +#REF! *#REF! +#REF! *#REF! +#REF! *#REF!</f>
        <v>#REF!</v>
      </c>
      <c r="PHS40" s="167" t="e">
        <f>#REF!*#REF! +#REF! *#REF! +#REF! *#REF! +#REF! *#REF! +#REF! *#REF!</f>
        <v>#REF!</v>
      </c>
      <c r="PHT40" s="167" t="e">
        <f>#REF!*#REF! +#REF! *#REF! +#REF! *#REF! +#REF! *#REF! +#REF! *#REF!</f>
        <v>#REF!</v>
      </c>
      <c r="PHU40" s="167" t="e">
        <f>#REF!*#REF! +#REF! *#REF! +#REF! *#REF! +#REF! *#REF! +#REF! *#REF!</f>
        <v>#REF!</v>
      </c>
      <c r="PHV40" s="167" t="e">
        <f>#REF!*#REF! +#REF! *#REF! +#REF! *#REF! +#REF! *#REF! +#REF! *#REF!</f>
        <v>#REF!</v>
      </c>
      <c r="PHW40" s="167" t="e">
        <f>#REF!*#REF! +#REF! *#REF! +#REF! *#REF! +#REF! *#REF! +#REF! *#REF!</f>
        <v>#REF!</v>
      </c>
      <c r="PHX40" s="167" t="e">
        <f>#REF!*#REF! +#REF! *#REF! +#REF! *#REF! +#REF! *#REF! +#REF! *#REF!</f>
        <v>#REF!</v>
      </c>
      <c r="PHY40" s="167" t="e">
        <f>#REF!*#REF! +#REF! *#REF! +#REF! *#REF! +#REF! *#REF! +#REF! *#REF!</f>
        <v>#REF!</v>
      </c>
      <c r="PHZ40" s="167" t="e">
        <f>#REF!*#REF! +#REF! *#REF! +#REF! *#REF! +#REF! *#REF! +#REF! *#REF!</f>
        <v>#REF!</v>
      </c>
      <c r="PIA40" s="167" t="e">
        <f>#REF!*#REF! +#REF! *#REF! +#REF! *#REF! +#REF! *#REF! +#REF! *#REF!</f>
        <v>#REF!</v>
      </c>
      <c r="PIB40" s="167" t="e">
        <f>#REF!*#REF! +#REF! *#REF! +#REF! *#REF! +#REF! *#REF! +#REF! *#REF!</f>
        <v>#REF!</v>
      </c>
      <c r="PIC40" s="167" t="e">
        <f>#REF!*#REF! +#REF! *#REF! +#REF! *#REF! +#REF! *#REF! +#REF! *#REF!</f>
        <v>#REF!</v>
      </c>
      <c r="PID40" s="167" t="e">
        <f>#REF!*#REF! +#REF! *#REF! +#REF! *#REF! +#REF! *#REF! +#REF! *#REF!</f>
        <v>#REF!</v>
      </c>
      <c r="PIE40" s="167" t="e">
        <f>#REF!*#REF! +#REF! *#REF! +#REF! *#REF! +#REF! *#REF! +#REF! *#REF!</f>
        <v>#REF!</v>
      </c>
      <c r="PIF40" s="167" t="e">
        <f>#REF!*#REF! +#REF! *#REF! +#REF! *#REF! +#REF! *#REF! +#REF! *#REF!</f>
        <v>#REF!</v>
      </c>
      <c r="PIG40" s="167" t="e">
        <f>#REF!*#REF! +#REF! *#REF! +#REF! *#REF! +#REF! *#REF! +#REF! *#REF!</f>
        <v>#REF!</v>
      </c>
      <c r="PIH40" s="167" t="e">
        <f>#REF!*#REF! +#REF! *#REF! +#REF! *#REF! +#REF! *#REF! +#REF! *#REF!</f>
        <v>#REF!</v>
      </c>
      <c r="PII40" s="167" t="e">
        <f>#REF!*#REF! +#REF! *#REF! +#REF! *#REF! +#REF! *#REF! +#REF! *#REF!</f>
        <v>#REF!</v>
      </c>
      <c r="PIJ40" s="167" t="e">
        <f>#REF!*#REF! +#REF! *#REF! +#REF! *#REF! +#REF! *#REF! +#REF! *#REF!</f>
        <v>#REF!</v>
      </c>
      <c r="PIK40" s="167" t="e">
        <f>#REF!*#REF! +#REF! *#REF! +#REF! *#REF! +#REF! *#REF! +#REF! *#REF!</f>
        <v>#REF!</v>
      </c>
      <c r="PIL40" s="167" t="e">
        <f>#REF!*#REF! +#REF! *#REF! +#REF! *#REF! +#REF! *#REF! +#REF! *#REF!</f>
        <v>#REF!</v>
      </c>
      <c r="PIM40" s="167" t="e">
        <f>#REF!*#REF! +#REF! *#REF! +#REF! *#REF! +#REF! *#REF! +#REF! *#REF!</f>
        <v>#REF!</v>
      </c>
      <c r="PIN40" s="167" t="e">
        <f>#REF!*#REF! +#REF! *#REF! +#REF! *#REF! +#REF! *#REF! +#REF! *#REF!</f>
        <v>#REF!</v>
      </c>
      <c r="PIO40" s="167" t="e">
        <f>#REF!*#REF! +#REF! *#REF! +#REF! *#REF! +#REF! *#REF! +#REF! *#REF!</f>
        <v>#REF!</v>
      </c>
      <c r="PIP40" s="167" t="e">
        <f>#REF!*#REF! +#REF! *#REF! +#REF! *#REF! +#REF! *#REF! +#REF! *#REF!</f>
        <v>#REF!</v>
      </c>
      <c r="PIQ40" s="167" t="e">
        <f>#REF!*#REF! +#REF! *#REF! +#REF! *#REF! +#REF! *#REF! +#REF! *#REF!</f>
        <v>#REF!</v>
      </c>
      <c r="PIR40" s="167" t="e">
        <f>#REF!*#REF! +#REF! *#REF! +#REF! *#REF! +#REF! *#REF! +#REF! *#REF!</f>
        <v>#REF!</v>
      </c>
      <c r="PIS40" s="167" t="e">
        <f>#REF!*#REF! +#REF! *#REF! +#REF! *#REF! +#REF! *#REF! +#REF! *#REF!</f>
        <v>#REF!</v>
      </c>
      <c r="PIT40" s="167" t="e">
        <f>#REF!*#REF! +#REF! *#REF! +#REF! *#REF! +#REF! *#REF! +#REF! *#REF!</f>
        <v>#REF!</v>
      </c>
      <c r="PIU40" s="167" t="e">
        <f>#REF!*#REF! +#REF! *#REF! +#REF! *#REF! +#REF! *#REF! +#REF! *#REF!</f>
        <v>#REF!</v>
      </c>
      <c r="PIV40" s="167" t="e">
        <f>#REF!*#REF! +#REF! *#REF! +#REF! *#REF! +#REF! *#REF! +#REF! *#REF!</f>
        <v>#REF!</v>
      </c>
      <c r="PIW40" s="167" t="e">
        <f>#REF!*#REF! +#REF! *#REF! +#REF! *#REF! +#REF! *#REF! +#REF! *#REF!</f>
        <v>#REF!</v>
      </c>
      <c r="PIX40" s="167" t="e">
        <f>#REF!*#REF! +#REF! *#REF! +#REF! *#REF! +#REF! *#REF! +#REF! *#REF!</f>
        <v>#REF!</v>
      </c>
      <c r="PIY40" s="167" t="e">
        <f>#REF!*#REF! +#REF! *#REF! +#REF! *#REF! +#REF! *#REF! +#REF! *#REF!</f>
        <v>#REF!</v>
      </c>
      <c r="PIZ40" s="167" t="e">
        <f>#REF!*#REF! +#REF! *#REF! +#REF! *#REF! +#REF! *#REF! +#REF! *#REF!</f>
        <v>#REF!</v>
      </c>
      <c r="PJA40" s="167" t="e">
        <f>#REF!*#REF! +#REF! *#REF! +#REF! *#REF! +#REF! *#REF! +#REF! *#REF!</f>
        <v>#REF!</v>
      </c>
      <c r="PJB40" s="167" t="e">
        <f>#REF!*#REF! +#REF! *#REF! +#REF! *#REF! +#REF! *#REF! +#REF! *#REF!</f>
        <v>#REF!</v>
      </c>
      <c r="PJC40" s="167" t="e">
        <f>#REF!*#REF! +#REF! *#REF! +#REF! *#REF! +#REF! *#REF! +#REF! *#REF!</f>
        <v>#REF!</v>
      </c>
      <c r="PJD40" s="167" t="e">
        <f>#REF!*#REF! +#REF! *#REF! +#REF! *#REF! +#REF! *#REF! +#REF! *#REF!</f>
        <v>#REF!</v>
      </c>
      <c r="PJE40" s="167" t="e">
        <f>#REF!*#REF! +#REF! *#REF! +#REF! *#REF! +#REF! *#REF! +#REF! *#REF!</f>
        <v>#REF!</v>
      </c>
      <c r="PJF40" s="167" t="e">
        <f>#REF!*#REF! +#REF! *#REF! +#REF! *#REF! +#REF! *#REF! +#REF! *#REF!</f>
        <v>#REF!</v>
      </c>
      <c r="PJG40" s="167" t="e">
        <f>#REF!*#REF! +#REF! *#REF! +#REF! *#REF! +#REF! *#REF! +#REF! *#REF!</f>
        <v>#REF!</v>
      </c>
      <c r="PJH40" s="167" t="e">
        <f>#REF!*#REF! +#REF! *#REF! +#REF! *#REF! +#REF! *#REF! +#REF! *#REF!</f>
        <v>#REF!</v>
      </c>
      <c r="PJI40" s="167" t="e">
        <f>#REF!*#REF! +#REF! *#REF! +#REF! *#REF! +#REF! *#REF! +#REF! *#REF!</f>
        <v>#REF!</v>
      </c>
      <c r="PJJ40" s="167" t="e">
        <f>#REF!*#REF! +#REF! *#REF! +#REF! *#REF! +#REF! *#REF! +#REF! *#REF!</f>
        <v>#REF!</v>
      </c>
      <c r="PJK40" s="167" t="e">
        <f>#REF!*#REF! +#REF! *#REF! +#REF! *#REF! +#REF! *#REF! +#REF! *#REF!</f>
        <v>#REF!</v>
      </c>
      <c r="PJL40" s="167" t="e">
        <f>#REF!*#REF! +#REF! *#REF! +#REF! *#REF! +#REF! *#REF! +#REF! *#REF!</f>
        <v>#REF!</v>
      </c>
      <c r="PJM40" s="167" t="e">
        <f>#REF!*#REF! +#REF! *#REF! +#REF! *#REF! +#REF! *#REF! +#REF! *#REF!</f>
        <v>#REF!</v>
      </c>
      <c r="PJN40" s="167" t="e">
        <f>#REF!*#REF! +#REF! *#REF! +#REF! *#REF! +#REF! *#REF! +#REF! *#REF!</f>
        <v>#REF!</v>
      </c>
      <c r="PJO40" s="167" t="e">
        <f>#REF!*#REF! +#REF! *#REF! +#REF! *#REF! +#REF! *#REF! +#REF! *#REF!</f>
        <v>#REF!</v>
      </c>
      <c r="PJP40" s="167" t="e">
        <f>#REF!*#REF! +#REF! *#REF! +#REF! *#REF! +#REF! *#REF! +#REF! *#REF!</f>
        <v>#REF!</v>
      </c>
      <c r="PJQ40" s="167" t="e">
        <f>#REF!*#REF! +#REF! *#REF! +#REF! *#REF! +#REF! *#REF! +#REF! *#REF!</f>
        <v>#REF!</v>
      </c>
      <c r="PJR40" s="167" t="e">
        <f>#REF!*#REF! +#REF! *#REF! +#REF! *#REF! +#REF! *#REF! +#REF! *#REF!</f>
        <v>#REF!</v>
      </c>
      <c r="PJS40" s="167" t="e">
        <f>#REF!*#REF! +#REF! *#REF! +#REF! *#REF! +#REF! *#REF! +#REF! *#REF!</f>
        <v>#REF!</v>
      </c>
      <c r="PJT40" s="167" t="e">
        <f>#REF!*#REF! +#REF! *#REF! +#REF! *#REF! +#REF! *#REF! +#REF! *#REF!</f>
        <v>#REF!</v>
      </c>
      <c r="PJU40" s="167" t="e">
        <f>#REF!*#REF! +#REF! *#REF! +#REF! *#REF! +#REF! *#REF! +#REF! *#REF!</f>
        <v>#REF!</v>
      </c>
      <c r="PJV40" s="167" t="e">
        <f>#REF!*#REF! +#REF! *#REF! +#REF! *#REF! +#REF! *#REF! +#REF! *#REF!</f>
        <v>#REF!</v>
      </c>
      <c r="PJW40" s="167" t="e">
        <f>#REF!*#REF! +#REF! *#REF! +#REF! *#REF! +#REF! *#REF! +#REF! *#REF!</f>
        <v>#REF!</v>
      </c>
      <c r="PJX40" s="167" t="e">
        <f>#REF!*#REF! +#REF! *#REF! +#REF! *#REF! +#REF! *#REF! +#REF! *#REF!</f>
        <v>#REF!</v>
      </c>
      <c r="PJY40" s="167" t="e">
        <f>#REF!*#REF! +#REF! *#REF! +#REF! *#REF! +#REF! *#REF! +#REF! *#REF!</f>
        <v>#REF!</v>
      </c>
      <c r="PJZ40" s="167" t="e">
        <f>#REF!*#REF! +#REF! *#REF! +#REF! *#REF! +#REF! *#REF! +#REF! *#REF!</f>
        <v>#REF!</v>
      </c>
      <c r="PKA40" s="167" t="e">
        <f>#REF!*#REF! +#REF! *#REF! +#REF! *#REF! +#REF! *#REF! +#REF! *#REF!</f>
        <v>#REF!</v>
      </c>
      <c r="PKB40" s="167" t="e">
        <f>#REF!*#REF! +#REF! *#REF! +#REF! *#REF! +#REF! *#REF! +#REF! *#REF!</f>
        <v>#REF!</v>
      </c>
      <c r="PKC40" s="167" t="e">
        <f>#REF!*#REF! +#REF! *#REF! +#REF! *#REF! +#REF! *#REF! +#REF! *#REF!</f>
        <v>#REF!</v>
      </c>
      <c r="PKD40" s="167" t="e">
        <f>#REF!*#REF! +#REF! *#REF! +#REF! *#REF! +#REF! *#REF! +#REF! *#REF!</f>
        <v>#REF!</v>
      </c>
      <c r="PKE40" s="167" t="e">
        <f>#REF!*#REF! +#REF! *#REF! +#REF! *#REF! +#REF! *#REF! +#REF! *#REF!</f>
        <v>#REF!</v>
      </c>
      <c r="PKF40" s="167" t="e">
        <f>#REF!*#REF! +#REF! *#REF! +#REF! *#REF! +#REF! *#REF! +#REF! *#REF!</f>
        <v>#REF!</v>
      </c>
      <c r="PKG40" s="167" t="e">
        <f>#REF!*#REF! +#REF! *#REF! +#REF! *#REF! +#REF! *#REF! +#REF! *#REF!</f>
        <v>#REF!</v>
      </c>
      <c r="PKH40" s="167" t="e">
        <f>#REF!*#REF! +#REF! *#REF! +#REF! *#REF! +#REF! *#REF! +#REF! *#REF!</f>
        <v>#REF!</v>
      </c>
      <c r="PKI40" s="167" t="e">
        <f>#REF!*#REF! +#REF! *#REF! +#REF! *#REF! +#REF! *#REF! +#REF! *#REF!</f>
        <v>#REF!</v>
      </c>
      <c r="PKJ40" s="167" t="e">
        <f>#REF!*#REF! +#REF! *#REF! +#REF! *#REF! +#REF! *#REF! +#REF! *#REF!</f>
        <v>#REF!</v>
      </c>
      <c r="PKK40" s="167" t="e">
        <f>#REF!*#REF! +#REF! *#REF! +#REF! *#REF! +#REF! *#REF! +#REF! *#REF!</f>
        <v>#REF!</v>
      </c>
      <c r="PKL40" s="167" t="e">
        <f>#REF!*#REF! +#REF! *#REF! +#REF! *#REF! +#REF! *#REF! +#REF! *#REF!</f>
        <v>#REF!</v>
      </c>
      <c r="PKM40" s="167" t="e">
        <f>#REF!*#REF! +#REF! *#REF! +#REF! *#REF! +#REF! *#REF! +#REF! *#REF!</f>
        <v>#REF!</v>
      </c>
      <c r="PKN40" s="167" t="e">
        <f>#REF!*#REF! +#REF! *#REF! +#REF! *#REF! +#REF! *#REF! +#REF! *#REF!</f>
        <v>#REF!</v>
      </c>
      <c r="PKO40" s="167" t="e">
        <f>#REF!*#REF! +#REF! *#REF! +#REF! *#REF! +#REF! *#REF! +#REF! *#REF!</f>
        <v>#REF!</v>
      </c>
      <c r="PKP40" s="167" t="e">
        <f>#REF!*#REF! +#REF! *#REF! +#REF! *#REF! +#REF! *#REF! +#REF! *#REF!</f>
        <v>#REF!</v>
      </c>
      <c r="PKQ40" s="167" t="e">
        <f>#REF!*#REF! +#REF! *#REF! +#REF! *#REF! +#REF! *#REF! +#REF! *#REF!</f>
        <v>#REF!</v>
      </c>
      <c r="PKR40" s="167" t="e">
        <f>#REF!*#REF! +#REF! *#REF! +#REF! *#REF! +#REF! *#REF! +#REF! *#REF!</f>
        <v>#REF!</v>
      </c>
      <c r="PKS40" s="167" t="e">
        <f>#REF!*#REF! +#REF! *#REF! +#REF! *#REF! +#REF! *#REF! +#REF! *#REF!</f>
        <v>#REF!</v>
      </c>
      <c r="PKT40" s="167" t="e">
        <f>#REF!*#REF! +#REF! *#REF! +#REF! *#REF! +#REF! *#REF! +#REF! *#REF!</f>
        <v>#REF!</v>
      </c>
      <c r="PKU40" s="167" t="e">
        <f>#REF!*#REF! +#REF! *#REF! +#REF! *#REF! +#REF! *#REF! +#REF! *#REF!</f>
        <v>#REF!</v>
      </c>
      <c r="PKV40" s="167" t="e">
        <f>#REF!*#REF! +#REF! *#REF! +#REF! *#REF! +#REF! *#REF! +#REF! *#REF!</f>
        <v>#REF!</v>
      </c>
      <c r="PKW40" s="167" t="e">
        <f>#REF!*#REF! +#REF! *#REF! +#REF! *#REF! +#REF! *#REF! +#REF! *#REF!</f>
        <v>#REF!</v>
      </c>
      <c r="PKX40" s="167" t="e">
        <f>#REF!*#REF! +#REF! *#REF! +#REF! *#REF! +#REF! *#REF! +#REF! *#REF!</f>
        <v>#REF!</v>
      </c>
      <c r="PKY40" s="167" t="e">
        <f>#REF!*#REF! +#REF! *#REF! +#REF! *#REF! +#REF! *#REF! +#REF! *#REF!</f>
        <v>#REF!</v>
      </c>
      <c r="PKZ40" s="167" t="e">
        <f>#REF!*#REF! +#REF! *#REF! +#REF! *#REF! +#REF! *#REF! +#REF! *#REF!</f>
        <v>#REF!</v>
      </c>
      <c r="PLA40" s="167" t="e">
        <f>#REF!*#REF! +#REF! *#REF! +#REF! *#REF! +#REF! *#REF! +#REF! *#REF!</f>
        <v>#REF!</v>
      </c>
      <c r="PLB40" s="167" t="e">
        <f>#REF!*#REF! +#REF! *#REF! +#REF! *#REF! +#REF! *#REF! +#REF! *#REF!</f>
        <v>#REF!</v>
      </c>
      <c r="PLC40" s="167" t="e">
        <f>#REF!*#REF! +#REF! *#REF! +#REF! *#REF! +#REF! *#REF! +#REF! *#REF!</f>
        <v>#REF!</v>
      </c>
      <c r="PLD40" s="167" t="e">
        <f>#REF!*#REF! +#REF! *#REF! +#REF! *#REF! +#REF! *#REF! +#REF! *#REF!</f>
        <v>#REF!</v>
      </c>
      <c r="PLE40" s="167" t="e">
        <f>#REF!*#REF! +#REF! *#REF! +#REF! *#REF! +#REF! *#REF! +#REF! *#REF!</f>
        <v>#REF!</v>
      </c>
      <c r="PLF40" s="167" t="e">
        <f>#REF!*#REF! +#REF! *#REF! +#REF! *#REF! +#REF! *#REF! +#REF! *#REF!</f>
        <v>#REF!</v>
      </c>
      <c r="PLG40" s="167" t="e">
        <f>#REF!*#REF! +#REF! *#REF! +#REF! *#REF! +#REF! *#REF! +#REF! *#REF!</f>
        <v>#REF!</v>
      </c>
      <c r="PLH40" s="167" t="e">
        <f>#REF!*#REF! +#REF! *#REF! +#REF! *#REF! +#REF! *#REF! +#REF! *#REF!</f>
        <v>#REF!</v>
      </c>
      <c r="PLI40" s="167" t="e">
        <f>#REF!*#REF! +#REF! *#REF! +#REF! *#REF! +#REF! *#REF! +#REF! *#REF!</f>
        <v>#REF!</v>
      </c>
      <c r="PLJ40" s="167" t="e">
        <f>#REF!*#REF! +#REF! *#REF! +#REF! *#REF! +#REF! *#REF! +#REF! *#REF!</f>
        <v>#REF!</v>
      </c>
      <c r="PLK40" s="167" t="e">
        <f>#REF!*#REF! +#REF! *#REF! +#REF! *#REF! +#REF! *#REF! +#REF! *#REF!</f>
        <v>#REF!</v>
      </c>
      <c r="PLL40" s="167" t="e">
        <f>#REF!*#REF! +#REF! *#REF! +#REF! *#REF! +#REF! *#REF! +#REF! *#REF!</f>
        <v>#REF!</v>
      </c>
      <c r="PLM40" s="167" t="e">
        <f>#REF!*#REF! +#REF! *#REF! +#REF! *#REF! +#REF! *#REF! +#REF! *#REF!</f>
        <v>#REF!</v>
      </c>
      <c r="PLN40" s="167" t="e">
        <f>#REF!*#REF! +#REF! *#REF! +#REF! *#REF! +#REF! *#REF! +#REF! *#REF!</f>
        <v>#REF!</v>
      </c>
      <c r="PLO40" s="167" t="e">
        <f>#REF!*#REF! +#REF! *#REF! +#REF! *#REF! +#REF! *#REF! +#REF! *#REF!</f>
        <v>#REF!</v>
      </c>
      <c r="PLP40" s="167" t="e">
        <f>#REF!*#REF! +#REF! *#REF! +#REF! *#REF! +#REF! *#REF! +#REF! *#REF!</f>
        <v>#REF!</v>
      </c>
      <c r="PLQ40" s="167" t="e">
        <f>#REF!*#REF! +#REF! *#REF! +#REF! *#REF! +#REF! *#REF! +#REF! *#REF!</f>
        <v>#REF!</v>
      </c>
      <c r="PLR40" s="167" t="e">
        <f>#REF!*#REF! +#REF! *#REF! +#REF! *#REF! +#REF! *#REF! +#REF! *#REF!</f>
        <v>#REF!</v>
      </c>
      <c r="PLS40" s="167" t="e">
        <f>#REF!*#REF! +#REF! *#REF! +#REF! *#REF! +#REF! *#REF! +#REF! *#REF!</f>
        <v>#REF!</v>
      </c>
      <c r="PLT40" s="167" t="e">
        <f>#REF!*#REF! +#REF! *#REF! +#REF! *#REF! +#REF! *#REF! +#REF! *#REF!</f>
        <v>#REF!</v>
      </c>
      <c r="PLU40" s="167" t="e">
        <f>#REF!*#REF! +#REF! *#REF! +#REF! *#REF! +#REF! *#REF! +#REF! *#REF!</f>
        <v>#REF!</v>
      </c>
      <c r="PLV40" s="167" t="e">
        <f>#REF!*#REF! +#REF! *#REF! +#REF! *#REF! +#REF! *#REF! +#REF! *#REF!</f>
        <v>#REF!</v>
      </c>
      <c r="PLW40" s="167" t="e">
        <f>#REF!*#REF! +#REF! *#REF! +#REF! *#REF! +#REF! *#REF! +#REF! *#REF!</f>
        <v>#REF!</v>
      </c>
      <c r="PLX40" s="167" t="e">
        <f>#REF!*#REF! +#REF! *#REF! +#REF! *#REF! +#REF! *#REF! +#REF! *#REF!</f>
        <v>#REF!</v>
      </c>
      <c r="PLY40" s="167" t="e">
        <f>#REF!*#REF! +#REF! *#REF! +#REF! *#REF! +#REF! *#REF! +#REF! *#REF!</f>
        <v>#REF!</v>
      </c>
      <c r="PLZ40" s="167" t="e">
        <f>#REF!*#REF! +#REF! *#REF! +#REF! *#REF! +#REF! *#REF! +#REF! *#REF!</f>
        <v>#REF!</v>
      </c>
      <c r="PMA40" s="167" t="e">
        <f>#REF!*#REF! +#REF! *#REF! +#REF! *#REF! +#REF! *#REF! +#REF! *#REF!</f>
        <v>#REF!</v>
      </c>
      <c r="PMB40" s="167" t="e">
        <f>#REF!*#REF! +#REF! *#REF! +#REF! *#REF! +#REF! *#REF! +#REF! *#REF!</f>
        <v>#REF!</v>
      </c>
      <c r="PMC40" s="167" t="e">
        <f>#REF!*#REF! +#REF! *#REF! +#REF! *#REF! +#REF! *#REF! +#REF! *#REF!</f>
        <v>#REF!</v>
      </c>
      <c r="PMD40" s="167" t="e">
        <f>#REF!*#REF! +#REF! *#REF! +#REF! *#REF! +#REF! *#REF! +#REF! *#REF!</f>
        <v>#REF!</v>
      </c>
      <c r="PME40" s="167" t="e">
        <f>#REF!*#REF! +#REF! *#REF! +#REF! *#REF! +#REF! *#REF! +#REF! *#REF!</f>
        <v>#REF!</v>
      </c>
      <c r="PMF40" s="167" t="e">
        <f>#REF!*#REF! +#REF! *#REF! +#REF! *#REF! +#REF! *#REF! +#REF! *#REF!</f>
        <v>#REF!</v>
      </c>
      <c r="PMG40" s="167" t="e">
        <f>#REF!*#REF! +#REF! *#REF! +#REF! *#REF! +#REF! *#REF! +#REF! *#REF!</f>
        <v>#REF!</v>
      </c>
      <c r="PMH40" s="167" t="e">
        <f>#REF!*#REF! +#REF! *#REF! +#REF! *#REF! +#REF! *#REF! +#REF! *#REF!</f>
        <v>#REF!</v>
      </c>
      <c r="PMI40" s="167" t="e">
        <f>#REF!*#REF! +#REF! *#REF! +#REF! *#REF! +#REF! *#REF! +#REF! *#REF!</f>
        <v>#REF!</v>
      </c>
      <c r="PMJ40" s="167" t="e">
        <f>#REF!*#REF! +#REF! *#REF! +#REF! *#REF! +#REF! *#REF! +#REF! *#REF!</f>
        <v>#REF!</v>
      </c>
      <c r="PMK40" s="167" t="e">
        <f>#REF!*#REF! +#REF! *#REF! +#REF! *#REF! +#REF! *#REF! +#REF! *#REF!</f>
        <v>#REF!</v>
      </c>
      <c r="PML40" s="167" t="e">
        <f>#REF!*#REF! +#REF! *#REF! +#REF! *#REF! +#REF! *#REF! +#REF! *#REF!</f>
        <v>#REF!</v>
      </c>
      <c r="PMM40" s="167" t="e">
        <f>#REF!*#REF! +#REF! *#REF! +#REF! *#REF! +#REF! *#REF! +#REF! *#REF!</f>
        <v>#REF!</v>
      </c>
      <c r="PMN40" s="167" t="e">
        <f>#REF!*#REF! +#REF! *#REF! +#REF! *#REF! +#REF! *#REF! +#REF! *#REF!</f>
        <v>#REF!</v>
      </c>
      <c r="PMO40" s="167" t="e">
        <f>#REF!*#REF! +#REF! *#REF! +#REF! *#REF! +#REF! *#REF! +#REF! *#REF!</f>
        <v>#REF!</v>
      </c>
      <c r="PMP40" s="167" t="e">
        <f>#REF!*#REF! +#REF! *#REF! +#REF! *#REF! +#REF! *#REF! +#REF! *#REF!</f>
        <v>#REF!</v>
      </c>
      <c r="PMQ40" s="167" t="e">
        <f>#REF!*#REF! +#REF! *#REF! +#REF! *#REF! +#REF! *#REF! +#REF! *#REF!</f>
        <v>#REF!</v>
      </c>
      <c r="PMR40" s="167" t="e">
        <f>#REF!*#REF! +#REF! *#REF! +#REF! *#REF! +#REF! *#REF! +#REF! *#REF!</f>
        <v>#REF!</v>
      </c>
      <c r="PMS40" s="167" t="e">
        <f>#REF!*#REF! +#REF! *#REF! +#REF! *#REF! +#REF! *#REF! +#REF! *#REF!</f>
        <v>#REF!</v>
      </c>
      <c r="PMT40" s="167" t="e">
        <f>#REF!*#REF! +#REF! *#REF! +#REF! *#REF! +#REF! *#REF! +#REF! *#REF!</f>
        <v>#REF!</v>
      </c>
      <c r="PMU40" s="167" t="e">
        <f>#REF!*#REF! +#REF! *#REF! +#REF! *#REF! +#REF! *#REF! +#REF! *#REF!</f>
        <v>#REF!</v>
      </c>
      <c r="PMV40" s="167" t="e">
        <f>#REF!*#REF! +#REF! *#REF! +#REF! *#REF! +#REF! *#REF! +#REF! *#REF!</f>
        <v>#REF!</v>
      </c>
      <c r="PMW40" s="167" t="e">
        <f>#REF!*#REF! +#REF! *#REF! +#REF! *#REF! +#REF! *#REF! +#REF! *#REF!</f>
        <v>#REF!</v>
      </c>
      <c r="PMX40" s="167" t="e">
        <f>#REF!*#REF! +#REF! *#REF! +#REF! *#REF! +#REF! *#REF! +#REF! *#REF!</f>
        <v>#REF!</v>
      </c>
      <c r="PMY40" s="167" t="e">
        <f>#REF!*#REF! +#REF! *#REF! +#REF! *#REF! +#REF! *#REF! +#REF! *#REF!</f>
        <v>#REF!</v>
      </c>
      <c r="PMZ40" s="167" t="e">
        <f>#REF!*#REF! +#REF! *#REF! +#REF! *#REF! +#REF! *#REF! +#REF! *#REF!</f>
        <v>#REF!</v>
      </c>
      <c r="PNA40" s="167" t="e">
        <f>#REF!*#REF! +#REF! *#REF! +#REF! *#REF! +#REF! *#REF! +#REF! *#REF!</f>
        <v>#REF!</v>
      </c>
      <c r="PNB40" s="167" t="e">
        <f>#REF!*#REF! +#REF! *#REF! +#REF! *#REF! +#REF! *#REF! +#REF! *#REF!</f>
        <v>#REF!</v>
      </c>
      <c r="PNC40" s="167" t="e">
        <f>#REF!*#REF! +#REF! *#REF! +#REF! *#REF! +#REF! *#REF! +#REF! *#REF!</f>
        <v>#REF!</v>
      </c>
      <c r="PND40" s="167" t="e">
        <f>#REF!*#REF! +#REF! *#REF! +#REF! *#REF! +#REF! *#REF! +#REF! *#REF!</f>
        <v>#REF!</v>
      </c>
      <c r="PNE40" s="167" t="e">
        <f>#REF!*#REF! +#REF! *#REF! +#REF! *#REF! +#REF! *#REF! +#REF! *#REF!</f>
        <v>#REF!</v>
      </c>
      <c r="PNF40" s="167" t="e">
        <f>#REF!*#REF! +#REF! *#REF! +#REF! *#REF! +#REF! *#REF! +#REF! *#REF!</f>
        <v>#REF!</v>
      </c>
      <c r="PNG40" s="167" t="e">
        <f>#REF!*#REF! +#REF! *#REF! +#REF! *#REF! +#REF! *#REF! +#REF! *#REF!</f>
        <v>#REF!</v>
      </c>
      <c r="PNH40" s="167" t="e">
        <f>#REF!*#REF! +#REF! *#REF! +#REF! *#REF! +#REF! *#REF! +#REF! *#REF!</f>
        <v>#REF!</v>
      </c>
      <c r="PNI40" s="167" t="e">
        <f>#REF!*#REF! +#REF! *#REF! +#REF! *#REF! +#REF! *#REF! +#REF! *#REF!</f>
        <v>#REF!</v>
      </c>
      <c r="PNJ40" s="167" t="e">
        <f>#REF!*#REF! +#REF! *#REF! +#REF! *#REF! +#REF! *#REF! +#REF! *#REF!</f>
        <v>#REF!</v>
      </c>
      <c r="PNK40" s="167" t="e">
        <f>#REF!*#REF! +#REF! *#REF! +#REF! *#REF! +#REF! *#REF! +#REF! *#REF!</f>
        <v>#REF!</v>
      </c>
      <c r="PNL40" s="167" t="e">
        <f>#REF!*#REF! +#REF! *#REF! +#REF! *#REF! +#REF! *#REF! +#REF! *#REF!</f>
        <v>#REF!</v>
      </c>
      <c r="PNM40" s="167" t="e">
        <f>#REF!*#REF! +#REF! *#REF! +#REF! *#REF! +#REF! *#REF! +#REF! *#REF!</f>
        <v>#REF!</v>
      </c>
      <c r="PNN40" s="167" t="e">
        <f>#REF!*#REF! +#REF! *#REF! +#REF! *#REF! +#REF! *#REF! +#REF! *#REF!</f>
        <v>#REF!</v>
      </c>
      <c r="PNO40" s="167" t="e">
        <f>#REF!*#REF! +#REF! *#REF! +#REF! *#REF! +#REF! *#REF! +#REF! *#REF!</f>
        <v>#REF!</v>
      </c>
      <c r="PNP40" s="167" t="e">
        <f>#REF!*#REF! +#REF! *#REF! +#REF! *#REF! +#REF! *#REF! +#REF! *#REF!</f>
        <v>#REF!</v>
      </c>
      <c r="PNQ40" s="167" t="e">
        <f>#REF!*#REF! +#REF! *#REF! +#REF! *#REF! +#REF! *#REF! +#REF! *#REF!</f>
        <v>#REF!</v>
      </c>
      <c r="PNR40" s="167" t="e">
        <f>#REF!*#REF! +#REF! *#REF! +#REF! *#REF! +#REF! *#REF! +#REF! *#REF!</f>
        <v>#REF!</v>
      </c>
      <c r="PNS40" s="167" t="e">
        <f>#REF!*#REF! +#REF! *#REF! +#REF! *#REF! +#REF! *#REF! +#REF! *#REF!</f>
        <v>#REF!</v>
      </c>
      <c r="PNT40" s="167" t="e">
        <f>#REF!*#REF! +#REF! *#REF! +#REF! *#REF! +#REF! *#REF! +#REF! *#REF!</f>
        <v>#REF!</v>
      </c>
      <c r="PNU40" s="167" t="e">
        <f>#REF!*#REF! +#REF! *#REF! +#REF! *#REF! +#REF! *#REF! +#REF! *#REF!</f>
        <v>#REF!</v>
      </c>
      <c r="PNV40" s="167" t="e">
        <f>#REF!*#REF! +#REF! *#REF! +#REF! *#REF! +#REF! *#REF! +#REF! *#REF!</f>
        <v>#REF!</v>
      </c>
      <c r="PNW40" s="167" t="e">
        <f>#REF!*#REF! +#REF! *#REF! +#REF! *#REF! +#REF! *#REF! +#REF! *#REF!</f>
        <v>#REF!</v>
      </c>
      <c r="PNX40" s="167" t="e">
        <f>#REF!*#REF! +#REF! *#REF! +#REF! *#REF! +#REF! *#REF! +#REF! *#REF!</f>
        <v>#REF!</v>
      </c>
      <c r="PNY40" s="167" t="e">
        <f>#REF!*#REF! +#REF! *#REF! +#REF! *#REF! +#REF! *#REF! +#REF! *#REF!</f>
        <v>#REF!</v>
      </c>
      <c r="PNZ40" s="167" t="e">
        <f>#REF!*#REF! +#REF! *#REF! +#REF! *#REF! +#REF! *#REF! +#REF! *#REF!</f>
        <v>#REF!</v>
      </c>
      <c r="POA40" s="167" t="e">
        <f>#REF!*#REF! +#REF! *#REF! +#REF! *#REF! +#REF! *#REF! +#REF! *#REF!</f>
        <v>#REF!</v>
      </c>
      <c r="POB40" s="167" t="e">
        <f>#REF!*#REF! +#REF! *#REF! +#REF! *#REF! +#REF! *#REF! +#REF! *#REF!</f>
        <v>#REF!</v>
      </c>
      <c r="POC40" s="167" t="e">
        <f>#REF!*#REF! +#REF! *#REF! +#REF! *#REF! +#REF! *#REF! +#REF! *#REF!</f>
        <v>#REF!</v>
      </c>
      <c r="POD40" s="167" t="e">
        <f>#REF!*#REF! +#REF! *#REF! +#REF! *#REF! +#REF! *#REF! +#REF! *#REF!</f>
        <v>#REF!</v>
      </c>
      <c r="POE40" s="167" t="e">
        <f>#REF!*#REF! +#REF! *#REF! +#REF! *#REF! +#REF! *#REF! +#REF! *#REF!</f>
        <v>#REF!</v>
      </c>
      <c r="POF40" s="167" t="e">
        <f>#REF!*#REF! +#REF! *#REF! +#REF! *#REF! +#REF! *#REF! +#REF! *#REF!</f>
        <v>#REF!</v>
      </c>
      <c r="POG40" s="167" t="e">
        <f>#REF!*#REF! +#REF! *#REF! +#REF! *#REF! +#REF! *#REF! +#REF! *#REF!</f>
        <v>#REF!</v>
      </c>
      <c r="POH40" s="167" t="e">
        <f>#REF!*#REF! +#REF! *#REF! +#REF! *#REF! +#REF! *#REF! +#REF! *#REF!</f>
        <v>#REF!</v>
      </c>
      <c r="POI40" s="167" t="e">
        <f>#REF!*#REF! +#REF! *#REF! +#REF! *#REF! +#REF! *#REF! +#REF! *#REF!</f>
        <v>#REF!</v>
      </c>
      <c r="POJ40" s="167" t="e">
        <f>#REF!*#REF! +#REF! *#REF! +#REF! *#REF! +#REF! *#REF! +#REF! *#REF!</f>
        <v>#REF!</v>
      </c>
      <c r="POK40" s="167" t="e">
        <f>#REF!*#REF! +#REF! *#REF! +#REF! *#REF! +#REF! *#REF! +#REF! *#REF!</f>
        <v>#REF!</v>
      </c>
      <c r="POL40" s="167" t="e">
        <f>#REF!*#REF! +#REF! *#REF! +#REF! *#REF! +#REF! *#REF! +#REF! *#REF!</f>
        <v>#REF!</v>
      </c>
      <c r="POM40" s="167" t="e">
        <f>#REF!*#REF! +#REF! *#REF! +#REF! *#REF! +#REF! *#REF! +#REF! *#REF!</f>
        <v>#REF!</v>
      </c>
      <c r="PON40" s="167" t="e">
        <f>#REF!*#REF! +#REF! *#REF! +#REF! *#REF! +#REF! *#REF! +#REF! *#REF!</f>
        <v>#REF!</v>
      </c>
      <c r="POO40" s="167" t="e">
        <f>#REF!*#REF! +#REF! *#REF! +#REF! *#REF! +#REF! *#REF! +#REF! *#REF!</f>
        <v>#REF!</v>
      </c>
      <c r="POP40" s="167" t="e">
        <f>#REF!*#REF! +#REF! *#REF! +#REF! *#REF! +#REF! *#REF! +#REF! *#REF!</f>
        <v>#REF!</v>
      </c>
      <c r="POQ40" s="167" t="e">
        <f>#REF!*#REF! +#REF! *#REF! +#REF! *#REF! +#REF! *#REF! +#REF! *#REF!</f>
        <v>#REF!</v>
      </c>
      <c r="POR40" s="167" t="e">
        <f>#REF!*#REF! +#REF! *#REF! +#REF! *#REF! +#REF! *#REF! +#REF! *#REF!</f>
        <v>#REF!</v>
      </c>
      <c r="POS40" s="167" t="e">
        <f>#REF!*#REF! +#REF! *#REF! +#REF! *#REF! +#REF! *#REF! +#REF! *#REF!</f>
        <v>#REF!</v>
      </c>
      <c r="POT40" s="167" t="e">
        <f>#REF!*#REF! +#REF! *#REF! +#REF! *#REF! +#REF! *#REF! +#REF! *#REF!</f>
        <v>#REF!</v>
      </c>
      <c r="POU40" s="167" t="e">
        <f>#REF!*#REF! +#REF! *#REF! +#REF! *#REF! +#REF! *#REF! +#REF! *#REF!</f>
        <v>#REF!</v>
      </c>
      <c r="POV40" s="167" t="e">
        <f>#REF!*#REF! +#REF! *#REF! +#REF! *#REF! +#REF! *#REF! +#REF! *#REF!</f>
        <v>#REF!</v>
      </c>
      <c r="POW40" s="167" t="e">
        <f>#REF!*#REF! +#REF! *#REF! +#REF! *#REF! +#REF! *#REF! +#REF! *#REF!</f>
        <v>#REF!</v>
      </c>
      <c r="POX40" s="167" t="e">
        <f>#REF!*#REF! +#REF! *#REF! +#REF! *#REF! +#REF! *#REF! +#REF! *#REF!</f>
        <v>#REF!</v>
      </c>
      <c r="POY40" s="167" t="e">
        <f>#REF!*#REF! +#REF! *#REF! +#REF! *#REF! +#REF! *#REF! +#REF! *#REF!</f>
        <v>#REF!</v>
      </c>
      <c r="POZ40" s="167" t="e">
        <f>#REF!*#REF! +#REF! *#REF! +#REF! *#REF! +#REF! *#REF! +#REF! *#REF!</f>
        <v>#REF!</v>
      </c>
      <c r="PPA40" s="167" t="e">
        <f>#REF!*#REF! +#REF! *#REF! +#REF! *#REF! +#REF! *#REF! +#REF! *#REF!</f>
        <v>#REF!</v>
      </c>
      <c r="PPB40" s="167" t="e">
        <f>#REF!*#REF! +#REF! *#REF! +#REF! *#REF! +#REF! *#REF! +#REF! *#REF!</f>
        <v>#REF!</v>
      </c>
      <c r="PPC40" s="167" t="e">
        <f>#REF!*#REF! +#REF! *#REF! +#REF! *#REF! +#REF! *#REF! +#REF! *#REF!</f>
        <v>#REF!</v>
      </c>
      <c r="PPD40" s="167" t="e">
        <f>#REF!*#REF! +#REF! *#REF! +#REF! *#REF! +#REF! *#REF! +#REF! *#REF!</f>
        <v>#REF!</v>
      </c>
      <c r="PPE40" s="167" t="e">
        <f>#REF!*#REF! +#REF! *#REF! +#REF! *#REF! +#REF! *#REF! +#REF! *#REF!</f>
        <v>#REF!</v>
      </c>
      <c r="PPF40" s="167" t="e">
        <f>#REF!*#REF! +#REF! *#REF! +#REF! *#REF! +#REF! *#REF! +#REF! *#REF!</f>
        <v>#REF!</v>
      </c>
      <c r="PPG40" s="167" t="e">
        <f>#REF!*#REF! +#REF! *#REF! +#REF! *#REF! +#REF! *#REF! +#REF! *#REF!</f>
        <v>#REF!</v>
      </c>
      <c r="PPH40" s="167" t="e">
        <f>#REF!*#REF! +#REF! *#REF! +#REF! *#REF! +#REF! *#REF! +#REF! *#REF!</f>
        <v>#REF!</v>
      </c>
      <c r="PPI40" s="167" t="e">
        <f>#REF!*#REF! +#REF! *#REF! +#REF! *#REF! +#REF! *#REF! +#REF! *#REF!</f>
        <v>#REF!</v>
      </c>
      <c r="PPJ40" s="167" t="e">
        <f>#REF!*#REF! +#REF! *#REF! +#REF! *#REF! +#REF! *#REF! +#REF! *#REF!</f>
        <v>#REF!</v>
      </c>
      <c r="PPK40" s="167" t="e">
        <f>#REF!*#REF! +#REF! *#REF! +#REF! *#REF! +#REF! *#REF! +#REF! *#REF!</f>
        <v>#REF!</v>
      </c>
      <c r="PPL40" s="167" t="e">
        <f>#REF!*#REF! +#REF! *#REF! +#REF! *#REF! +#REF! *#REF! +#REF! *#REF!</f>
        <v>#REF!</v>
      </c>
      <c r="PPM40" s="167" t="e">
        <f>#REF!*#REF! +#REF! *#REF! +#REF! *#REF! +#REF! *#REF! +#REF! *#REF!</f>
        <v>#REF!</v>
      </c>
      <c r="PPN40" s="167" t="e">
        <f>#REF!*#REF! +#REF! *#REF! +#REF! *#REF! +#REF! *#REF! +#REF! *#REF!</f>
        <v>#REF!</v>
      </c>
      <c r="PPO40" s="167" t="e">
        <f>#REF!*#REF! +#REF! *#REF! +#REF! *#REF! +#REF! *#REF! +#REF! *#REF!</f>
        <v>#REF!</v>
      </c>
      <c r="PPP40" s="167" t="e">
        <f>#REF!*#REF! +#REF! *#REF! +#REF! *#REF! +#REF! *#REF! +#REF! *#REF!</f>
        <v>#REF!</v>
      </c>
      <c r="PPQ40" s="167" t="e">
        <f>#REF!*#REF! +#REF! *#REF! +#REF! *#REF! +#REF! *#REF! +#REF! *#REF!</f>
        <v>#REF!</v>
      </c>
      <c r="PPR40" s="167" t="e">
        <f>#REF!*#REF! +#REF! *#REF! +#REF! *#REF! +#REF! *#REF! +#REF! *#REF!</f>
        <v>#REF!</v>
      </c>
      <c r="PPS40" s="167" t="e">
        <f>#REF!*#REF! +#REF! *#REF! +#REF! *#REF! +#REF! *#REF! +#REF! *#REF!</f>
        <v>#REF!</v>
      </c>
      <c r="PPT40" s="167" t="e">
        <f>#REF!*#REF! +#REF! *#REF! +#REF! *#REF! +#REF! *#REF! +#REF! *#REF!</f>
        <v>#REF!</v>
      </c>
      <c r="PPU40" s="167" t="e">
        <f>#REF!*#REF! +#REF! *#REF! +#REF! *#REF! +#REF! *#REF! +#REF! *#REF!</f>
        <v>#REF!</v>
      </c>
      <c r="PPV40" s="167" t="e">
        <f>#REF!*#REF! +#REF! *#REF! +#REF! *#REF! +#REF! *#REF! +#REF! *#REF!</f>
        <v>#REF!</v>
      </c>
      <c r="PPW40" s="167" t="e">
        <f>#REF!*#REF! +#REF! *#REF! +#REF! *#REF! +#REF! *#REF! +#REF! *#REF!</f>
        <v>#REF!</v>
      </c>
      <c r="PPX40" s="167" t="e">
        <f>#REF!*#REF! +#REF! *#REF! +#REF! *#REF! +#REF! *#REF! +#REF! *#REF!</f>
        <v>#REF!</v>
      </c>
      <c r="PPY40" s="167" t="e">
        <f>#REF!*#REF! +#REF! *#REF! +#REF! *#REF! +#REF! *#REF! +#REF! *#REF!</f>
        <v>#REF!</v>
      </c>
      <c r="PPZ40" s="167" t="e">
        <f>#REF!*#REF! +#REF! *#REF! +#REF! *#REF! +#REF! *#REF! +#REF! *#REF!</f>
        <v>#REF!</v>
      </c>
      <c r="PQA40" s="167" t="e">
        <f>#REF!*#REF! +#REF! *#REF! +#REF! *#REF! +#REF! *#REF! +#REF! *#REF!</f>
        <v>#REF!</v>
      </c>
      <c r="PQB40" s="167" t="e">
        <f>#REF!*#REF! +#REF! *#REF! +#REF! *#REF! +#REF! *#REF! +#REF! *#REF!</f>
        <v>#REF!</v>
      </c>
      <c r="PQC40" s="167" t="e">
        <f>#REF!*#REF! +#REF! *#REF! +#REF! *#REF! +#REF! *#REF! +#REF! *#REF!</f>
        <v>#REF!</v>
      </c>
      <c r="PQD40" s="167" t="e">
        <f>#REF!*#REF! +#REF! *#REF! +#REF! *#REF! +#REF! *#REF! +#REF! *#REF!</f>
        <v>#REF!</v>
      </c>
      <c r="PQE40" s="167" t="e">
        <f>#REF!*#REF! +#REF! *#REF! +#REF! *#REF! +#REF! *#REF! +#REF! *#REF!</f>
        <v>#REF!</v>
      </c>
      <c r="PQF40" s="167" t="e">
        <f>#REF!*#REF! +#REF! *#REF! +#REF! *#REF! +#REF! *#REF! +#REF! *#REF!</f>
        <v>#REF!</v>
      </c>
      <c r="PQG40" s="167" t="e">
        <f>#REF!*#REF! +#REF! *#REF! +#REF! *#REF! +#REF! *#REF! +#REF! *#REF!</f>
        <v>#REF!</v>
      </c>
      <c r="PQH40" s="167" t="e">
        <f>#REF!*#REF! +#REF! *#REF! +#REF! *#REF! +#REF! *#REF! +#REF! *#REF!</f>
        <v>#REF!</v>
      </c>
      <c r="PQI40" s="167" t="e">
        <f>#REF!*#REF! +#REF! *#REF! +#REF! *#REF! +#REF! *#REF! +#REF! *#REF!</f>
        <v>#REF!</v>
      </c>
      <c r="PQJ40" s="167" t="e">
        <f>#REF!*#REF! +#REF! *#REF! +#REF! *#REF! +#REF! *#REF! +#REF! *#REF!</f>
        <v>#REF!</v>
      </c>
      <c r="PQK40" s="167" t="e">
        <f>#REF!*#REF! +#REF! *#REF! +#REF! *#REF! +#REF! *#REF! +#REF! *#REF!</f>
        <v>#REF!</v>
      </c>
      <c r="PQL40" s="167" t="e">
        <f>#REF!*#REF! +#REF! *#REF! +#REF! *#REF! +#REF! *#REF! +#REF! *#REF!</f>
        <v>#REF!</v>
      </c>
      <c r="PQM40" s="167" t="e">
        <f>#REF!*#REF! +#REF! *#REF! +#REF! *#REF! +#REF! *#REF! +#REF! *#REF!</f>
        <v>#REF!</v>
      </c>
      <c r="PQN40" s="167" t="e">
        <f>#REF!*#REF! +#REF! *#REF! +#REF! *#REF! +#REF! *#REF! +#REF! *#REF!</f>
        <v>#REF!</v>
      </c>
      <c r="PQO40" s="167" t="e">
        <f>#REF!*#REF! +#REF! *#REF! +#REF! *#REF! +#REF! *#REF! +#REF! *#REF!</f>
        <v>#REF!</v>
      </c>
      <c r="PQP40" s="167" t="e">
        <f>#REF!*#REF! +#REF! *#REF! +#REF! *#REF! +#REF! *#REF! +#REF! *#REF!</f>
        <v>#REF!</v>
      </c>
      <c r="PQQ40" s="167" t="e">
        <f>#REF!*#REF! +#REF! *#REF! +#REF! *#REF! +#REF! *#REF! +#REF! *#REF!</f>
        <v>#REF!</v>
      </c>
      <c r="PQR40" s="167" t="e">
        <f>#REF!*#REF! +#REF! *#REF! +#REF! *#REF! +#REF! *#REF! +#REF! *#REF!</f>
        <v>#REF!</v>
      </c>
      <c r="PQS40" s="167" t="e">
        <f>#REF!*#REF! +#REF! *#REF! +#REF! *#REF! +#REF! *#REF! +#REF! *#REF!</f>
        <v>#REF!</v>
      </c>
      <c r="PQT40" s="167" t="e">
        <f>#REF!*#REF! +#REF! *#REF! +#REF! *#REF! +#REF! *#REF! +#REF! *#REF!</f>
        <v>#REF!</v>
      </c>
      <c r="PQU40" s="167" t="e">
        <f>#REF!*#REF! +#REF! *#REF! +#REF! *#REF! +#REF! *#REF! +#REF! *#REF!</f>
        <v>#REF!</v>
      </c>
      <c r="PQV40" s="167" t="e">
        <f>#REF!*#REF! +#REF! *#REF! +#REF! *#REF! +#REF! *#REF! +#REF! *#REF!</f>
        <v>#REF!</v>
      </c>
      <c r="PQW40" s="167" t="e">
        <f>#REF!*#REF! +#REF! *#REF! +#REF! *#REF! +#REF! *#REF! +#REF! *#REF!</f>
        <v>#REF!</v>
      </c>
      <c r="PQX40" s="167" t="e">
        <f>#REF!*#REF! +#REF! *#REF! +#REF! *#REF! +#REF! *#REF! +#REF! *#REF!</f>
        <v>#REF!</v>
      </c>
      <c r="PQY40" s="167" t="e">
        <f>#REF!*#REF! +#REF! *#REF! +#REF! *#REF! +#REF! *#REF! +#REF! *#REF!</f>
        <v>#REF!</v>
      </c>
      <c r="PQZ40" s="167" t="e">
        <f>#REF!*#REF! +#REF! *#REF! +#REF! *#REF! +#REF! *#REF! +#REF! *#REF!</f>
        <v>#REF!</v>
      </c>
      <c r="PRA40" s="167" t="e">
        <f>#REF!*#REF! +#REF! *#REF! +#REF! *#REF! +#REF! *#REF! +#REF! *#REF!</f>
        <v>#REF!</v>
      </c>
      <c r="PRB40" s="167" t="e">
        <f>#REF!*#REF! +#REF! *#REF! +#REF! *#REF! +#REF! *#REF! +#REF! *#REF!</f>
        <v>#REF!</v>
      </c>
      <c r="PRC40" s="167" t="e">
        <f>#REF!*#REF! +#REF! *#REF! +#REF! *#REF! +#REF! *#REF! +#REF! *#REF!</f>
        <v>#REF!</v>
      </c>
      <c r="PRD40" s="167" t="e">
        <f>#REF!*#REF! +#REF! *#REF! +#REF! *#REF! +#REF! *#REF! +#REF! *#REF!</f>
        <v>#REF!</v>
      </c>
      <c r="PRE40" s="167" t="e">
        <f>#REF!*#REF! +#REF! *#REF! +#REF! *#REF! +#REF! *#REF! +#REF! *#REF!</f>
        <v>#REF!</v>
      </c>
      <c r="PRF40" s="167" t="e">
        <f>#REF!*#REF! +#REF! *#REF! +#REF! *#REF! +#REF! *#REF! +#REF! *#REF!</f>
        <v>#REF!</v>
      </c>
      <c r="PRG40" s="167" t="e">
        <f>#REF!*#REF! +#REF! *#REF! +#REF! *#REF! +#REF! *#REF! +#REF! *#REF!</f>
        <v>#REF!</v>
      </c>
      <c r="PRH40" s="167" t="e">
        <f>#REF!*#REF! +#REF! *#REF! +#REF! *#REF! +#REF! *#REF! +#REF! *#REF!</f>
        <v>#REF!</v>
      </c>
      <c r="PRI40" s="167" t="e">
        <f>#REF!*#REF! +#REF! *#REF! +#REF! *#REF! +#REF! *#REF! +#REF! *#REF!</f>
        <v>#REF!</v>
      </c>
      <c r="PRJ40" s="167" t="e">
        <f>#REF!*#REF! +#REF! *#REF! +#REF! *#REF! +#REF! *#REF! +#REF! *#REF!</f>
        <v>#REF!</v>
      </c>
      <c r="PRK40" s="167" t="e">
        <f>#REF!*#REF! +#REF! *#REF! +#REF! *#REF! +#REF! *#REF! +#REF! *#REF!</f>
        <v>#REF!</v>
      </c>
      <c r="PRL40" s="167" t="e">
        <f>#REF!*#REF! +#REF! *#REF! +#REF! *#REF! +#REF! *#REF! +#REF! *#REF!</f>
        <v>#REF!</v>
      </c>
      <c r="PRM40" s="167" t="e">
        <f>#REF!*#REF! +#REF! *#REF! +#REF! *#REF! +#REF! *#REF! +#REF! *#REF!</f>
        <v>#REF!</v>
      </c>
      <c r="PRN40" s="167" t="e">
        <f>#REF!*#REF! +#REF! *#REF! +#REF! *#REF! +#REF! *#REF! +#REF! *#REF!</f>
        <v>#REF!</v>
      </c>
      <c r="PRO40" s="167" t="e">
        <f>#REF!*#REF! +#REF! *#REF! +#REF! *#REF! +#REF! *#REF! +#REF! *#REF!</f>
        <v>#REF!</v>
      </c>
      <c r="PRP40" s="167" t="e">
        <f>#REF!*#REF! +#REF! *#REF! +#REF! *#REF! +#REF! *#REF! +#REF! *#REF!</f>
        <v>#REF!</v>
      </c>
      <c r="PRQ40" s="167" t="e">
        <f>#REF!*#REF! +#REF! *#REF! +#REF! *#REF! +#REF! *#REF! +#REF! *#REF!</f>
        <v>#REF!</v>
      </c>
      <c r="PRR40" s="167" t="e">
        <f>#REF!*#REF! +#REF! *#REF! +#REF! *#REF! +#REF! *#REF! +#REF! *#REF!</f>
        <v>#REF!</v>
      </c>
      <c r="PRS40" s="167" t="e">
        <f>#REF!*#REF! +#REF! *#REF! +#REF! *#REF! +#REF! *#REF! +#REF! *#REF!</f>
        <v>#REF!</v>
      </c>
      <c r="PRT40" s="167" t="e">
        <f>#REF!*#REF! +#REF! *#REF! +#REF! *#REF! +#REF! *#REF! +#REF! *#REF!</f>
        <v>#REF!</v>
      </c>
      <c r="PRU40" s="167" t="e">
        <f>#REF!*#REF! +#REF! *#REF! +#REF! *#REF! +#REF! *#REF! +#REF! *#REF!</f>
        <v>#REF!</v>
      </c>
      <c r="PRV40" s="167" t="e">
        <f>#REF!*#REF! +#REF! *#REF! +#REF! *#REF! +#REF! *#REF! +#REF! *#REF!</f>
        <v>#REF!</v>
      </c>
      <c r="PRW40" s="167" t="e">
        <f>#REF!*#REF! +#REF! *#REF! +#REF! *#REF! +#REF! *#REF! +#REF! *#REF!</f>
        <v>#REF!</v>
      </c>
      <c r="PRX40" s="167" t="e">
        <f>#REF!*#REF! +#REF! *#REF! +#REF! *#REF! +#REF! *#REF! +#REF! *#REF!</f>
        <v>#REF!</v>
      </c>
      <c r="PRY40" s="167" t="e">
        <f>#REF!*#REF! +#REF! *#REF! +#REF! *#REF! +#REF! *#REF! +#REF! *#REF!</f>
        <v>#REF!</v>
      </c>
      <c r="PRZ40" s="167" t="e">
        <f>#REF!*#REF! +#REF! *#REF! +#REF! *#REF! +#REF! *#REF! +#REF! *#REF!</f>
        <v>#REF!</v>
      </c>
      <c r="PSA40" s="167" t="e">
        <f>#REF!*#REF! +#REF! *#REF! +#REF! *#REF! +#REF! *#REF! +#REF! *#REF!</f>
        <v>#REF!</v>
      </c>
      <c r="PSB40" s="167" t="e">
        <f>#REF!*#REF! +#REF! *#REF! +#REF! *#REF! +#REF! *#REF! +#REF! *#REF!</f>
        <v>#REF!</v>
      </c>
      <c r="PSC40" s="167" t="e">
        <f>#REF!*#REF! +#REF! *#REF! +#REF! *#REF! +#REF! *#REF! +#REF! *#REF!</f>
        <v>#REF!</v>
      </c>
      <c r="PSD40" s="167" t="e">
        <f>#REF!*#REF! +#REF! *#REF! +#REF! *#REF! +#REF! *#REF! +#REF! *#REF!</f>
        <v>#REF!</v>
      </c>
      <c r="PSE40" s="167" t="e">
        <f>#REF!*#REF! +#REF! *#REF! +#REF! *#REF! +#REF! *#REF! +#REF! *#REF!</f>
        <v>#REF!</v>
      </c>
      <c r="PSF40" s="167" t="e">
        <f>#REF!*#REF! +#REF! *#REF! +#REF! *#REF! +#REF! *#REF! +#REF! *#REF!</f>
        <v>#REF!</v>
      </c>
      <c r="PSG40" s="167" t="e">
        <f>#REF!*#REF! +#REF! *#REF! +#REF! *#REF! +#REF! *#REF! +#REF! *#REF!</f>
        <v>#REF!</v>
      </c>
      <c r="PSH40" s="167" t="e">
        <f>#REF!*#REF! +#REF! *#REF! +#REF! *#REF! +#REF! *#REF! +#REF! *#REF!</f>
        <v>#REF!</v>
      </c>
      <c r="PSI40" s="167" t="e">
        <f>#REF!*#REF! +#REF! *#REF! +#REF! *#REF! +#REF! *#REF! +#REF! *#REF!</f>
        <v>#REF!</v>
      </c>
      <c r="PSJ40" s="167" t="e">
        <f>#REF!*#REF! +#REF! *#REF! +#REF! *#REF! +#REF! *#REF! +#REF! *#REF!</f>
        <v>#REF!</v>
      </c>
      <c r="PSK40" s="167" t="e">
        <f>#REF!*#REF! +#REF! *#REF! +#REF! *#REF! +#REF! *#REF! +#REF! *#REF!</f>
        <v>#REF!</v>
      </c>
      <c r="PSL40" s="167" t="e">
        <f>#REF!*#REF! +#REF! *#REF! +#REF! *#REF! +#REF! *#REF! +#REF! *#REF!</f>
        <v>#REF!</v>
      </c>
      <c r="PSM40" s="167" t="e">
        <f>#REF!*#REF! +#REF! *#REF! +#REF! *#REF! +#REF! *#REF! +#REF! *#REF!</f>
        <v>#REF!</v>
      </c>
      <c r="PSN40" s="167" t="e">
        <f>#REF!*#REF! +#REF! *#REF! +#REF! *#REF! +#REF! *#REF! +#REF! *#REF!</f>
        <v>#REF!</v>
      </c>
      <c r="PSO40" s="167" t="e">
        <f>#REF!*#REF! +#REF! *#REF! +#REF! *#REF! +#REF! *#REF! +#REF! *#REF!</f>
        <v>#REF!</v>
      </c>
      <c r="PSP40" s="167" t="e">
        <f>#REF!*#REF! +#REF! *#REF! +#REF! *#REF! +#REF! *#REF! +#REF! *#REF!</f>
        <v>#REF!</v>
      </c>
      <c r="PSQ40" s="167" t="e">
        <f>#REF!*#REF! +#REF! *#REF! +#REF! *#REF! +#REF! *#REF! +#REF! *#REF!</f>
        <v>#REF!</v>
      </c>
      <c r="PSR40" s="167" t="e">
        <f>#REF!*#REF! +#REF! *#REF! +#REF! *#REF! +#REF! *#REF! +#REF! *#REF!</f>
        <v>#REF!</v>
      </c>
      <c r="PSS40" s="167" t="e">
        <f>#REF!*#REF! +#REF! *#REF! +#REF! *#REF! +#REF! *#REF! +#REF! *#REF!</f>
        <v>#REF!</v>
      </c>
      <c r="PST40" s="167" t="e">
        <f>#REF!*#REF! +#REF! *#REF! +#REF! *#REF! +#REF! *#REF! +#REF! *#REF!</f>
        <v>#REF!</v>
      </c>
      <c r="PSU40" s="167" t="e">
        <f>#REF!*#REF! +#REF! *#REF! +#REF! *#REF! +#REF! *#REF! +#REF! *#REF!</f>
        <v>#REF!</v>
      </c>
      <c r="PSV40" s="167" t="e">
        <f>#REF!*#REF! +#REF! *#REF! +#REF! *#REF! +#REF! *#REF! +#REF! *#REF!</f>
        <v>#REF!</v>
      </c>
      <c r="PSW40" s="167" t="e">
        <f>#REF!*#REF! +#REF! *#REF! +#REF! *#REF! +#REF! *#REF! +#REF! *#REF!</f>
        <v>#REF!</v>
      </c>
      <c r="PSX40" s="167" t="e">
        <f>#REF!*#REF! +#REF! *#REF! +#REF! *#REF! +#REF! *#REF! +#REF! *#REF!</f>
        <v>#REF!</v>
      </c>
      <c r="PSY40" s="167" t="e">
        <f>#REF!*#REF! +#REF! *#REF! +#REF! *#REF! +#REF! *#REF! +#REF! *#REF!</f>
        <v>#REF!</v>
      </c>
      <c r="PSZ40" s="167" t="e">
        <f>#REF!*#REF! +#REF! *#REF! +#REF! *#REF! +#REF! *#REF! +#REF! *#REF!</f>
        <v>#REF!</v>
      </c>
      <c r="PTA40" s="167" t="e">
        <f>#REF!*#REF! +#REF! *#REF! +#REF! *#REF! +#REF! *#REF! +#REF! *#REF!</f>
        <v>#REF!</v>
      </c>
      <c r="PTB40" s="167" t="e">
        <f>#REF!*#REF! +#REF! *#REF! +#REF! *#REF! +#REF! *#REF! +#REF! *#REF!</f>
        <v>#REF!</v>
      </c>
      <c r="PTC40" s="167" t="e">
        <f>#REF!*#REF! +#REF! *#REF! +#REF! *#REF! +#REF! *#REF! +#REF! *#REF!</f>
        <v>#REF!</v>
      </c>
      <c r="PTD40" s="167" t="e">
        <f>#REF!*#REF! +#REF! *#REF! +#REF! *#REF! +#REF! *#REF! +#REF! *#REF!</f>
        <v>#REF!</v>
      </c>
      <c r="PTE40" s="167" t="e">
        <f>#REF!*#REF! +#REF! *#REF! +#REF! *#REF! +#REF! *#REF! +#REF! *#REF!</f>
        <v>#REF!</v>
      </c>
      <c r="PTF40" s="167" t="e">
        <f>#REF!*#REF! +#REF! *#REF! +#REF! *#REF! +#REF! *#REF! +#REF! *#REF!</f>
        <v>#REF!</v>
      </c>
      <c r="PTG40" s="167" t="e">
        <f>#REF!*#REF! +#REF! *#REF! +#REF! *#REF! +#REF! *#REF! +#REF! *#REF!</f>
        <v>#REF!</v>
      </c>
      <c r="PTH40" s="167" t="e">
        <f>#REF!*#REF! +#REF! *#REF! +#REF! *#REF! +#REF! *#REF! +#REF! *#REF!</f>
        <v>#REF!</v>
      </c>
      <c r="PTI40" s="167" t="e">
        <f>#REF!*#REF! +#REF! *#REF! +#REF! *#REF! +#REF! *#REF! +#REF! *#REF!</f>
        <v>#REF!</v>
      </c>
      <c r="PTJ40" s="167" t="e">
        <f>#REF!*#REF! +#REF! *#REF! +#REF! *#REF! +#REF! *#REF! +#REF! *#REF!</f>
        <v>#REF!</v>
      </c>
      <c r="PTK40" s="167" t="e">
        <f>#REF!*#REF! +#REF! *#REF! +#REF! *#REF! +#REF! *#REF! +#REF! *#REF!</f>
        <v>#REF!</v>
      </c>
      <c r="PTL40" s="167" t="e">
        <f>#REF!*#REF! +#REF! *#REF! +#REF! *#REF! +#REF! *#REF! +#REF! *#REF!</f>
        <v>#REF!</v>
      </c>
      <c r="PTM40" s="167" t="e">
        <f>#REF!*#REF! +#REF! *#REF! +#REF! *#REF! +#REF! *#REF! +#REF! *#REF!</f>
        <v>#REF!</v>
      </c>
      <c r="PTN40" s="167" t="e">
        <f>#REF!*#REF! +#REF! *#REF! +#REF! *#REF! +#REF! *#REF! +#REF! *#REF!</f>
        <v>#REF!</v>
      </c>
      <c r="PTO40" s="167" t="e">
        <f>#REF!*#REF! +#REF! *#REF! +#REF! *#REF! +#REF! *#REF! +#REF! *#REF!</f>
        <v>#REF!</v>
      </c>
      <c r="PTP40" s="167" t="e">
        <f>#REF!*#REF! +#REF! *#REF! +#REF! *#REF! +#REF! *#REF! +#REF! *#REF!</f>
        <v>#REF!</v>
      </c>
      <c r="PTQ40" s="167" t="e">
        <f>#REF!*#REF! +#REF! *#REF! +#REF! *#REF! +#REF! *#REF! +#REF! *#REF!</f>
        <v>#REF!</v>
      </c>
      <c r="PTR40" s="167" t="e">
        <f>#REF!*#REF! +#REF! *#REF! +#REF! *#REF! +#REF! *#REF! +#REF! *#REF!</f>
        <v>#REF!</v>
      </c>
      <c r="PTS40" s="167" t="e">
        <f>#REF!*#REF! +#REF! *#REF! +#REF! *#REF! +#REF! *#REF! +#REF! *#REF!</f>
        <v>#REF!</v>
      </c>
      <c r="PTT40" s="167" t="e">
        <f>#REF!*#REF! +#REF! *#REF! +#REF! *#REF! +#REF! *#REF! +#REF! *#REF!</f>
        <v>#REF!</v>
      </c>
      <c r="PTU40" s="167" t="e">
        <f>#REF!*#REF! +#REF! *#REF! +#REF! *#REF! +#REF! *#REF! +#REF! *#REF!</f>
        <v>#REF!</v>
      </c>
      <c r="PTV40" s="167" t="e">
        <f>#REF!*#REF! +#REF! *#REF! +#REF! *#REF! +#REF! *#REF! +#REF! *#REF!</f>
        <v>#REF!</v>
      </c>
      <c r="PTW40" s="167" t="e">
        <f>#REF!*#REF! +#REF! *#REF! +#REF! *#REF! +#REF! *#REF! +#REF! *#REF!</f>
        <v>#REF!</v>
      </c>
      <c r="PTX40" s="167" t="e">
        <f>#REF!*#REF! +#REF! *#REF! +#REF! *#REF! +#REF! *#REF! +#REF! *#REF!</f>
        <v>#REF!</v>
      </c>
      <c r="PTY40" s="167" t="e">
        <f>#REF!*#REF! +#REF! *#REF! +#REF! *#REF! +#REF! *#REF! +#REF! *#REF!</f>
        <v>#REF!</v>
      </c>
      <c r="PTZ40" s="167" t="e">
        <f>#REF!*#REF! +#REF! *#REF! +#REF! *#REF! +#REF! *#REF! +#REF! *#REF!</f>
        <v>#REF!</v>
      </c>
      <c r="PUA40" s="167" t="e">
        <f>#REF!*#REF! +#REF! *#REF! +#REF! *#REF! +#REF! *#REF! +#REF! *#REF!</f>
        <v>#REF!</v>
      </c>
      <c r="PUB40" s="167" t="e">
        <f>#REF!*#REF! +#REF! *#REF! +#REF! *#REF! +#REF! *#REF! +#REF! *#REF!</f>
        <v>#REF!</v>
      </c>
      <c r="PUC40" s="167" t="e">
        <f>#REF!*#REF! +#REF! *#REF! +#REF! *#REF! +#REF! *#REF! +#REF! *#REF!</f>
        <v>#REF!</v>
      </c>
      <c r="PUD40" s="167" t="e">
        <f>#REF!*#REF! +#REF! *#REF! +#REF! *#REF! +#REF! *#REF! +#REF! *#REF!</f>
        <v>#REF!</v>
      </c>
      <c r="PUE40" s="167" t="e">
        <f>#REF!*#REF! +#REF! *#REF! +#REF! *#REF! +#REF! *#REF! +#REF! *#REF!</f>
        <v>#REF!</v>
      </c>
      <c r="PUF40" s="167" t="e">
        <f>#REF!*#REF! +#REF! *#REF! +#REF! *#REF! +#REF! *#REF! +#REF! *#REF!</f>
        <v>#REF!</v>
      </c>
      <c r="PUG40" s="167" t="e">
        <f>#REF!*#REF! +#REF! *#REF! +#REF! *#REF! +#REF! *#REF! +#REF! *#REF!</f>
        <v>#REF!</v>
      </c>
      <c r="PUH40" s="167" t="e">
        <f>#REF!*#REF! +#REF! *#REF! +#REF! *#REF! +#REF! *#REF! +#REF! *#REF!</f>
        <v>#REF!</v>
      </c>
      <c r="PUI40" s="167" t="e">
        <f>#REF!*#REF! +#REF! *#REF! +#REF! *#REF! +#REF! *#REF! +#REF! *#REF!</f>
        <v>#REF!</v>
      </c>
      <c r="PUJ40" s="167" t="e">
        <f>#REF!*#REF! +#REF! *#REF! +#REF! *#REF! +#REF! *#REF! +#REF! *#REF!</f>
        <v>#REF!</v>
      </c>
      <c r="PUK40" s="167" t="e">
        <f>#REF!*#REF! +#REF! *#REF! +#REF! *#REF! +#REF! *#REF! +#REF! *#REF!</f>
        <v>#REF!</v>
      </c>
      <c r="PUL40" s="167" t="e">
        <f>#REF!*#REF! +#REF! *#REF! +#REF! *#REF! +#REF! *#REF! +#REF! *#REF!</f>
        <v>#REF!</v>
      </c>
      <c r="PUM40" s="167" t="e">
        <f>#REF!*#REF! +#REF! *#REF! +#REF! *#REF! +#REF! *#REF! +#REF! *#REF!</f>
        <v>#REF!</v>
      </c>
      <c r="PUN40" s="167" t="e">
        <f>#REF!*#REF! +#REF! *#REF! +#REF! *#REF! +#REF! *#REF! +#REF! *#REF!</f>
        <v>#REF!</v>
      </c>
      <c r="PUO40" s="167" t="e">
        <f>#REF!*#REF! +#REF! *#REF! +#REF! *#REF! +#REF! *#REF! +#REF! *#REF!</f>
        <v>#REF!</v>
      </c>
      <c r="PUP40" s="167" t="e">
        <f>#REF!*#REF! +#REF! *#REF! +#REF! *#REF! +#REF! *#REF! +#REF! *#REF!</f>
        <v>#REF!</v>
      </c>
      <c r="PUQ40" s="167" t="e">
        <f>#REF!*#REF! +#REF! *#REF! +#REF! *#REF! +#REF! *#REF! +#REF! *#REF!</f>
        <v>#REF!</v>
      </c>
      <c r="PUR40" s="167" t="e">
        <f>#REF!*#REF! +#REF! *#REF! +#REF! *#REF! +#REF! *#REF! +#REF! *#REF!</f>
        <v>#REF!</v>
      </c>
      <c r="PUS40" s="167" t="e">
        <f>#REF!*#REF! +#REF! *#REF! +#REF! *#REF! +#REF! *#REF! +#REF! *#REF!</f>
        <v>#REF!</v>
      </c>
      <c r="PUT40" s="167" t="e">
        <f>#REF!*#REF! +#REF! *#REF! +#REF! *#REF! +#REF! *#REF! +#REF! *#REF!</f>
        <v>#REF!</v>
      </c>
      <c r="PUU40" s="167" t="e">
        <f>#REF!*#REF! +#REF! *#REF! +#REF! *#REF! +#REF! *#REF! +#REF! *#REF!</f>
        <v>#REF!</v>
      </c>
      <c r="PUV40" s="167" t="e">
        <f>#REF!*#REF! +#REF! *#REF! +#REF! *#REF! +#REF! *#REF! +#REF! *#REF!</f>
        <v>#REF!</v>
      </c>
      <c r="PUW40" s="167" t="e">
        <f>#REF!*#REF! +#REF! *#REF! +#REF! *#REF! +#REF! *#REF! +#REF! *#REF!</f>
        <v>#REF!</v>
      </c>
      <c r="PUX40" s="167" t="e">
        <f>#REF!*#REF! +#REF! *#REF! +#REF! *#REF! +#REF! *#REF! +#REF! *#REF!</f>
        <v>#REF!</v>
      </c>
      <c r="PUY40" s="167" t="e">
        <f>#REF!*#REF! +#REF! *#REF! +#REF! *#REF! +#REF! *#REF! +#REF! *#REF!</f>
        <v>#REF!</v>
      </c>
      <c r="PUZ40" s="167" t="e">
        <f>#REF!*#REF! +#REF! *#REF! +#REF! *#REF! +#REF! *#REF! +#REF! *#REF!</f>
        <v>#REF!</v>
      </c>
      <c r="PVA40" s="167" t="e">
        <f>#REF!*#REF! +#REF! *#REF! +#REF! *#REF! +#REF! *#REF! +#REF! *#REF!</f>
        <v>#REF!</v>
      </c>
      <c r="PVB40" s="167" t="e">
        <f>#REF!*#REF! +#REF! *#REF! +#REF! *#REF! +#REF! *#REF! +#REF! *#REF!</f>
        <v>#REF!</v>
      </c>
      <c r="PVC40" s="167" t="e">
        <f>#REF!*#REF! +#REF! *#REF! +#REF! *#REF! +#REF! *#REF! +#REF! *#REF!</f>
        <v>#REF!</v>
      </c>
      <c r="PVD40" s="167" t="e">
        <f>#REF!*#REF! +#REF! *#REF! +#REF! *#REF! +#REF! *#REF! +#REF! *#REF!</f>
        <v>#REF!</v>
      </c>
      <c r="PVE40" s="167" t="e">
        <f>#REF!*#REF! +#REF! *#REF! +#REF! *#REF! +#REF! *#REF! +#REF! *#REF!</f>
        <v>#REF!</v>
      </c>
      <c r="PVF40" s="167" t="e">
        <f>#REF!*#REF! +#REF! *#REF! +#REF! *#REF! +#REF! *#REF! +#REF! *#REF!</f>
        <v>#REF!</v>
      </c>
      <c r="PVG40" s="167" t="e">
        <f>#REF!*#REF! +#REF! *#REF! +#REF! *#REF! +#REF! *#REF! +#REF! *#REF!</f>
        <v>#REF!</v>
      </c>
      <c r="PVH40" s="167" t="e">
        <f>#REF!*#REF! +#REF! *#REF! +#REF! *#REF! +#REF! *#REF! +#REF! *#REF!</f>
        <v>#REF!</v>
      </c>
      <c r="PVI40" s="167" t="e">
        <f>#REF!*#REF! +#REF! *#REF! +#REF! *#REF! +#REF! *#REF! +#REF! *#REF!</f>
        <v>#REF!</v>
      </c>
      <c r="PVJ40" s="167" t="e">
        <f>#REF!*#REF! +#REF! *#REF! +#REF! *#REF! +#REF! *#REF! +#REF! *#REF!</f>
        <v>#REF!</v>
      </c>
      <c r="PVK40" s="167" t="e">
        <f>#REF!*#REF! +#REF! *#REF! +#REF! *#REF! +#REF! *#REF! +#REF! *#REF!</f>
        <v>#REF!</v>
      </c>
      <c r="PVL40" s="167" t="e">
        <f>#REF!*#REF! +#REF! *#REF! +#REF! *#REF! +#REF! *#REF! +#REF! *#REF!</f>
        <v>#REF!</v>
      </c>
      <c r="PVM40" s="167" t="e">
        <f>#REF!*#REF! +#REF! *#REF! +#REF! *#REF! +#REF! *#REF! +#REF! *#REF!</f>
        <v>#REF!</v>
      </c>
      <c r="PVN40" s="167" t="e">
        <f>#REF!*#REF! +#REF! *#REF! +#REF! *#REF! +#REF! *#REF! +#REF! *#REF!</f>
        <v>#REF!</v>
      </c>
      <c r="PVO40" s="167" t="e">
        <f>#REF!*#REF! +#REF! *#REF! +#REF! *#REF! +#REF! *#REF! +#REF! *#REF!</f>
        <v>#REF!</v>
      </c>
      <c r="PVP40" s="167" t="e">
        <f>#REF!*#REF! +#REF! *#REF! +#REF! *#REF! +#REF! *#REF! +#REF! *#REF!</f>
        <v>#REF!</v>
      </c>
      <c r="PVQ40" s="167" t="e">
        <f>#REF!*#REF! +#REF! *#REF! +#REF! *#REF! +#REF! *#REF! +#REF! *#REF!</f>
        <v>#REF!</v>
      </c>
      <c r="PVR40" s="167" t="e">
        <f>#REF!*#REF! +#REF! *#REF! +#REF! *#REF! +#REF! *#REF! +#REF! *#REF!</f>
        <v>#REF!</v>
      </c>
      <c r="PVS40" s="167" t="e">
        <f>#REF!*#REF! +#REF! *#REF! +#REF! *#REF! +#REF! *#REF! +#REF! *#REF!</f>
        <v>#REF!</v>
      </c>
      <c r="PVT40" s="167" t="e">
        <f>#REF!*#REF! +#REF! *#REF! +#REF! *#REF! +#REF! *#REF! +#REF! *#REF!</f>
        <v>#REF!</v>
      </c>
      <c r="PVU40" s="167" t="e">
        <f>#REF!*#REF! +#REF! *#REF! +#REF! *#REF! +#REF! *#REF! +#REF! *#REF!</f>
        <v>#REF!</v>
      </c>
      <c r="PVV40" s="167" t="e">
        <f>#REF!*#REF! +#REF! *#REF! +#REF! *#REF! +#REF! *#REF! +#REF! *#REF!</f>
        <v>#REF!</v>
      </c>
      <c r="PVW40" s="167" t="e">
        <f>#REF!*#REF! +#REF! *#REF! +#REF! *#REF! +#REF! *#REF! +#REF! *#REF!</f>
        <v>#REF!</v>
      </c>
      <c r="PVX40" s="167" t="e">
        <f>#REF!*#REF! +#REF! *#REF! +#REF! *#REF! +#REF! *#REF! +#REF! *#REF!</f>
        <v>#REF!</v>
      </c>
      <c r="PVY40" s="167" t="e">
        <f>#REF!*#REF! +#REF! *#REF! +#REF! *#REF! +#REF! *#REF! +#REF! *#REF!</f>
        <v>#REF!</v>
      </c>
      <c r="PVZ40" s="167" t="e">
        <f>#REF!*#REF! +#REF! *#REF! +#REF! *#REF! +#REF! *#REF! +#REF! *#REF!</f>
        <v>#REF!</v>
      </c>
      <c r="PWA40" s="167" t="e">
        <f>#REF!*#REF! +#REF! *#REF! +#REF! *#REF! +#REF! *#REF! +#REF! *#REF!</f>
        <v>#REF!</v>
      </c>
      <c r="PWB40" s="167" t="e">
        <f>#REF!*#REF! +#REF! *#REF! +#REF! *#REF! +#REF! *#REF! +#REF! *#REF!</f>
        <v>#REF!</v>
      </c>
      <c r="PWC40" s="167" t="e">
        <f>#REF!*#REF! +#REF! *#REF! +#REF! *#REF! +#REF! *#REF! +#REF! *#REF!</f>
        <v>#REF!</v>
      </c>
      <c r="PWD40" s="167" t="e">
        <f>#REF!*#REF! +#REF! *#REF! +#REF! *#REF! +#REF! *#REF! +#REF! *#REF!</f>
        <v>#REF!</v>
      </c>
      <c r="PWE40" s="167" t="e">
        <f>#REF!*#REF! +#REF! *#REF! +#REF! *#REF! +#REF! *#REF! +#REF! *#REF!</f>
        <v>#REF!</v>
      </c>
      <c r="PWF40" s="167" t="e">
        <f>#REF!*#REF! +#REF! *#REF! +#REF! *#REF! +#REF! *#REF! +#REF! *#REF!</f>
        <v>#REF!</v>
      </c>
      <c r="PWG40" s="167" t="e">
        <f>#REF!*#REF! +#REF! *#REF! +#REF! *#REF! +#REF! *#REF! +#REF! *#REF!</f>
        <v>#REF!</v>
      </c>
      <c r="PWH40" s="167" t="e">
        <f>#REF!*#REF! +#REF! *#REF! +#REF! *#REF! +#REF! *#REF! +#REF! *#REF!</f>
        <v>#REF!</v>
      </c>
      <c r="PWI40" s="167" t="e">
        <f>#REF!*#REF! +#REF! *#REF! +#REF! *#REF! +#REF! *#REF! +#REF! *#REF!</f>
        <v>#REF!</v>
      </c>
      <c r="PWJ40" s="167" t="e">
        <f>#REF!*#REF! +#REF! *#REF! +#REF! *#REF! +#REF! *#REF! +#REF! *#REF!</f>
        <v>#REF!</v>
      </c>
      <c r="PWK40" s="167" t="e">
        <f>#REF!*#REF! +#REF! *#REF! +#REF! *#REF! +#REF! *#REF! +#REF! *#REF!</f>
        <v>#REF!</v>
      </c>
      <c r="PWL40" s="167" t="e">
        <f>#REF!*#REF! +#REF! *#REF! +#REF! *#REF! +#REF! *#REF! +#REF! *#REF!</f>
        <v>#REF!</v>
      </c>
      <c r="PWM40" s="167" t="e">
        <f>#REF!*#REF! +#REF! *#REF! +#REF! *#REF! +#REF! *#REF! +#REF! *#REF!</f>
        <v>#REF!</v>
      </c>
      <c r="PWN40" s="167" t="e">
        <f>#REF!*#REF! +#REF! *#REF! +#REF! *#REF! +#REF! *#REF! +#REF! *#REF!</f>
        <v>#REF!</v>
      </c>
      <c r="PWO40" s="167" t="e">
        <f>#REF!*#REF! +#REF! *#REF! +#REF! *#REF! +#REF! *#REF! +#REF! *#REF!</f>
        <v>#REF!</v>
      </c>
      <c r="PWP40" s="167" t="e">
        <f>#REF!*#REF! +#REF! *#REF! +#REF! *#REF! +#REF! *#REF! +#REF! *#REF!</f>
        <v>#REF!</v>
      </c>
      <c r="PWQ40" s="167" t="e">
        <f>#REF!*#REF! +#REF! *#REF! +#REF! *#REF! +#REF! *#REF! +#REF! *#REF!</f>
        <v>#REF!</v>
      </c>
      <c r="PWR40" s="167" t="e">
        <f>#REF!*#REF! +#REF! *#REF! +#REF! *#REF! +#REF! *#REF! +#REF! *#REF!</f>
        <v>#REF!</v>
      </c>
      <c r="PWS40" s="167" t="e">
        <f>#REF!*#REF! +#REF! *#REF! +#REF! *#REF! +#REF! *#REF! +#REF! *#REF!</f>
        <v>#REF!</v>
      </c>
      <c r="PWT40" s="167" t="e">
        <f>#REF!*#REF! +#REF! *#REF! +#REF! *#REF! +#REF! *#REF! +#REF! *#REF!</f>
        <v>#REF!</v>
      </c>
      <c r="PWU40" s="167" t="e">
        <f>#REF!*#REF! +#REF! *#REF! +#REF! *#REF! +#REF! *#REF! +#REF! *#REF!</f>
        <v>#REF!</v>
      </c>
      <c r="PWV40" s="167" t="e">
        <f>#REF!*#REF! +#REF! *#REF! +#REF! *#REF! +#REF! *#REF! +#REF! *#REF!</f>
        <v>#REF!</v>
      </c>
      <c r="PWW40" s="167" t="e">
        <f>#REF!*#REF! +#REF! *#REF! +#REF! *#REF! +#REF! *#REF! +#REF! *#REF!</f>
        <v>#REF!</v>
      </c>
      <c r="PWX40" s="167" t="e">
        <f>#REF!*#REF! +#REF! *#REF! +#REF! *#REF! +#REF! *#REF! +#REF! *#REF!</f>
        <v>#REF!</v>
      </c>
      <c r="PWY40" s="167" t="e">
        <f>#REF!*#REF! +#REF! *#REF! +#REF! *#REF! +#REF! *#REF! +#REF! *#REF!</f>
        <v>#REF!</v>
      </c>
      <c r="PWZ40" s="167" t="e">
        <f>#REF!*#REF! +#REF! *#REF! +#REF! *#REF! +#REF! *#REF! +#REF! *#REF!</f>
        <v>#REF!</v>
      </c>
      <c r="PXA40" s="167" t="e">
        <f>#REF!*#REF! +#REF! *#REF! +#REF! *#REF! +#REF! *#REF! +#REF! *#REF!</f>
        <v>#REF!</v>
      </c>
      <c r="PXB40" s="167" t="e">
        <f>#REF!*#REF! +#REF! *#REF! +#REF! *#REF! +#REF! *#REF! +#REF! *#REF!</f>
        <v>#REF!</v>
      </c>
      <c r="PXC40" s="167" t="e">
        <f>#REF!*#REF! +#REF! *#REF! +#REF! *#REF! +#REF! *#REF! +#REF! *#REF!</f>
        <v>#REF!</v>
      </c>
      <c r="PXD40" s="167" t="e">
        <f>#REF!*#REF! +#REF! *#REF! +#REF! *#REF! +#REF! *#REF! +#REF! *#REF!</f>
        <v>#REF!</v>
      </c>
      <c r="PXE40" s="167" t="e">
        <f>#REF!*#REF! +#REF! *#REF! +#REF! *#REF! +#REF! *#REF! +#REF! *#REF!</f>
        <v>#REF!</v>
      </c>
      <c r="PXF40" s="167" t="e">
        <f>#REF!*#REF! +#REF! *#REF! +#REF! *#REF! +#REF! *#REF! +#REF! *#REF!</f>
        <v>#REF!</v>
      </c>
      <c r="PXG40" s="167" t="e">
        <f>#REF!*#REF! +#REF! *#REF! +#REF! *#REF! +#REF! *#REF! +#REF! *#REF!</f>
        <v>#REF!</v>
      </c>
      <c r="PXH40" s="167" t="e">
        <f>#REF!*#REF! +#REF! *#REF! +#REF! *#REF! +#REF! *#REF! +#REF! *#REF!</f>
        <v>#REF!</v>
      </c>
      <c r="PXI40" s="167" t="e">
        <f>#REF!*#REF! +#REF! *#REF! +#REF! *#REF! +#REF! *#REF! +#REF! *#REF!</f>
        <v>#REF!</v>
      </c>
      <c r="PXJ40" s="167" t="e">
        <f>#REF!*#REF! +#REF! *#REF! +#REF! *#REF! +#REF! *#REF! +#REF! *#REF!</f>
        <v>#REF!</v>
      </c>
      <c r="PXK40" s="167" t="e">
        <f>#REF!*#REF! +#REF! *#REF! +#REF! *#REF! +#REF! *#REF! +#REF! *#REF!</f>
        <v>#REF!</v>
      </c>
      <c r="PXL40" s="167" t="e">
        <f>#REF!*#REF! +#REF! *#REF! +#REF! *#REF! +#REF! *#REF! +#REF! *#REF!</f>
        <v>#REF!</v>
      </c>
      <c r="PXM40" s="167" t="e">
        <f>#REF!*#REF! +#REF! *#REF! +#REF! *#REF! +#REF! *#REF! +#REF! *#REF!</f>
        <v>#REF!</v>
      </c>
      <c r="PXN40" s="167" t="e">
        <f>#REF!*#REF! +#REF! *#REF! +#REF! *#REF! +#REF! *#REF! +#REF! *#REF!</f>
        <v>#REF!</v>
      </c>
      <c r="PXO40" s="167" t="e">
        <f>#REF!*#REF! +#REF! *#REF! +#REF! *#REF! +#REF! *#REF! +#REF! *#REF!</f>
        <v>#REF!</v>
      </c>
      <c r="PXP40" s="167" t="e">
        <f>#REF!*#REF! +#REF! *#REF! +#REF! *#REF! +#REF! *#REF! +#REF! *#REF!</f>
        <v>#REF!</v>
      </c>
      <c r="PXQ40" s="167" t="e">
        <f>#REF!*#REF! +#REF! *#REF! +#REF! *#REF! +#REF! *#REF! +#REF! *#REF!</f>
        <v>#REF!</v>
      </c>
      <c r="PXR40" s="167" t="e">
        <f>#REF!*#REF! +#REF! *#REF! +#REF! *#REF! +#REF! *#REF! +#REF! *#REF!</f>
        <v>#REF!</v>
      </c>
      <c r="PXS40" s="167" t="e">
        <f>#REF!*#REF! +#REF! *#REF! +#REF! *#REF! +#REF! *#REF! +#REF! *#REF!</f>
        <v>#REF!</v>
      </c>
      <c r="PXT40" s="167" t="e">
        <f>#REF!*#REF! +#REF! *#REF! +#REF! *#REF! +#REF! *#REF! +#REF! *#REF!</f>
        <v>#REF!</v>
      </c>
      <c r="PXU40" s="167" t="e">
        <f>#REF!*#REF! +#REF! *#REF! +#REF! *#REF! +#REF! *#REF! +#REF! *#REF!</f>
        <v>#REF!</v>
      </c>
      <c r="PXV40" s="167" t="e">
        <f>#REF!*#REF! +#REF! *#REF! +#REF! *#REF! +#REF! *#REF! +#REF! *#REF!</f>
        <v>#REF!</v>
      </c>
      <c r="PXW40" s="167" t="e">
        <f>#REF!*#REF! +#REF! *#REF! +#REF! *#REF! +#REF! *#REF! +#REF! *#REF!</f>
        <v>#REF!</v>
      </c>
      <c r="PXX40" s="167" t="e">
        <f>#REF!*#REF! +#REF! *#REF! +#REF! *#REF! +#REF! *#REF! +#REF! *#REF!</f>
        <v>#REF!</v>
      </c>
      <c r="PXY40" s="167" t="e">
        <f>#REF!*#REF! +#REF! *#REF! +#REF! *#REF! +#REF! *#REF! +#REF! *#REF!</f>
        <v>#REF!</v>
      </c>
      <c r="PXZ40" s="167" t="e">
        <f>#REF!*#REF! +#REF! *#REF! +#REF! *#REF! +#REF! *#REF! +#REF! *#REF!</f>
        <v>#REF!</v>
      </c>
      <c r="PYA40" s="167" t="e">
        <f>#REF!*#REF! +#REF! *#REF! +#REF! *#REF! +#REF! *#REF! +#REF! *#REF!</f>
        <v>#REF!</v>
      </c>
      <c r="PYB40" s="167" t="e">
        <f>#REF!*#REF! +#REF! *#REF! +#REF! *#REF! +#REF! *#REF! +#REF! *#REF!</f>
        <v>#REF!</v>
      </c>
      <c r="PYC40" s="167" t="e">
        <f>#REF!*#REF! +#REF! *#REF! +#REF! *#REF! +#REF! *#REF! +#REF! *#REF!</f>
        <v>#REF!</v>
      </c>
      <c r="PYD40" s="167" t="e">
        <f>#REF!*#REF! +#REF! *#REF! +#REF! *#REF! +#REF! *#REF! +#REF! *#REF!</f>
        <v>#REF!</v>
      </c>
      <c r="PYE40" s="167" t="e">
        <f>#REF!*#REF! +#REF! *#REF! +#REF! *#REF! +#REF! *#REF! +#REF! *#REF!</f>
        <v>#REF!</v>
      </c>
      <c r="PYF40" s="167" t="e">
        <f>#REF!*#REF! +#REF! *#REF! +#REF! *#REF! +#REF! *#REF! +#REF! *#REF!</f>
        <v>#REF!</v>
      </c>
      <c r="PYG40" s="167" t="e">
        <f>#REF!*#REF! +#REF! *#REF! +#REF! *#REF! +#REF! *#REF! +#REF! *#REF!</f>
        <v>#REF!</v>
      </c>
      <c r="PYH40" s="167" t="e">
        <f>#REF!*#REF! +#REF! *#REF! +#REF! *#REF! +#REF! *#REF! +#REF! *#REF!</f>
        <v>#REF!</v>
      </c>
      <c r="PYI40" s="167" t="e">
        <f>#REF!*#REF! +#REF! *#REF! +#REF! *#REF! +#REF! *#REF! +#REF! *#REF!</f>
        <v>#REF!</v>
      </c>
      <c r="PYJ40" s="167" t="e">
        <f>#REF!*#REF! +#REF! *#REF! +#REF! *#REF! +#REF! *#REF! +#REF! *#REF!</f>
        <v>#REF!</v>
      </c>
      <c r="PYK40" s="167" t="e">
        <f>#REF!*#REF! +#REF! *#REF! +#REF! *#REF! +#REF! *#REF! +#REF! *#REF!</f>
        <v>#REF!</v>
      </c>
      <c r="PYL40" s="167" t="e">
        <f>#REF!*#REF! +#REF! *#REF! +#REF! *#REF! +#REF! *#REF! +#REF! *#REF!</f>
        <v>#REF!</v>
      </c>
      <c r="PYM40" s="167" t="e">
        <f>#REF!*#REF! +#REF! *#REF! +#REF! *#REF! +#REF! *#REF! +#REF! *#REF!</f>
        <v>#REF!</v>
      </c>
      <c r="PYN40" s="167" t="e">
        <f>#REF!*#REF! +#REF! *#REF! +#REF! *#REF! +#REF! *#REF! +#REF! *#REF!</f>
        <v>#REF!</v>
      </c>
      <c r="PYO40" s="167" t="e">
        <f>#REF!*#REF! +#REF! *#REF! +#REF! *#REF! +#REF! *#REF! +#REF! *#REF!</f>
        <v>#REF!</v>
      </c>
      <c r="PYP40" s="167" t="e">
        <f>#REF!*#REF! +#REF! *#REF! +#REF! *#REF! +#REF! *#REF! +#REF! *#REF!</f>
        <v>#REF!</v>
      </c>
      <c r="PYQ40" s="167" t="e">
        <f>#REF!*#REF! +#REF! *#REF! +#REF! *#REF! +#REF! *#REF! +#REF! *#REF!</f>
        <v>#REF!</v>
      </c>
      <c r="PYR40" s="167" t="e">
        <f>#REF!*#REF! +#REF! *#REF! +#REF! *#REF! +#REF! *#REF! +#REF! *#REF!</f>
        <v>#REF!</v>
      </c>
      <c r="PYS40" s="167" t="e">
        <f>#REF!*#REF! +#REF! *#REF! +#REF! *#REF! +#REF! *#REF! +#REF! *#REF!</f>
        <v>#REF!</v>
      </c>
      <c r="PYT40" s="167" t="e">
        <f>#REF!*#REF! +#REF! *#REF! +#REF! *#REF! +#REF! *#REF! +#REF! *#REF!</f>
        <v>#REF!</v>
      </c>
      <c r="PYU40" s="167" t="e">
        <f>#REF!*#REF! +#REF! *#REF! +#REF! *#REF! +#REF! *#REF! +#REF! *#REF!</f>
        <v>#REF!</v>
      </c>
      <c r="PYV40" s="167" t="e">
        <f>#REF!*#REF! +#REF! *#REF! +#REF! *#REF! +#REF! *#REF! +#REF! *#REF!</f>
        <v>#REF!</v>
      </c>
      <c r="PYW40" s="167" t="e">
        <f>#REF!*#REF! +#REF! *#REF! +#REF! *#REF! +#REF! *#REF! +#REF! *#REF!</f>
        <v>#REF!</v>
      </c>
      <c r="PYX40" s="167" t="e">
        <f>#REF!*#REF! +#REF! *#REF! +#REF! *#REF! +#REF! *#REF! +#REF! *#REF!</f>
        <v>#REF!</v>
      </c>
      <c r="PYY40" s="167" t="e">
        <f>#REF!*#REF! +#REF! *#REF! +#REF! *#REF! +#REF! *#REF! +#REF! *#REF!</f>
        <v>#REF!</v>
      </c>
      <c r="PYZ40" s="167" t="e">
        <f>#REF!*#REF! +#REF! *#REF! +#REF! *#REF! +#REF! *#REF! +#REF! *#REF!</f>
        <v>#REF!</v>
      </c>
      <c r="PZA40" s="167" t="e">
        <f>#REF!*#REF! +#REF! *#REF! +#REF! *#REF! +#REF! *#REF! +#REF! *#REF!</f>
        <v>#REF!</v>
      </c>
      <c r="PZB40" s="167" t="e">
        <f>#REF!*#REF! +#REF! *#REF! +#REF! *#REF! +#REF! *#REF! +#REF! *#REF!</f>
        <v>#REF!</v>
      </c>
      <c r="PZC40" s="167" t="e">
        <f>#REF!*#REF! +#REF! *#REF! +#REF! *#REF! +#REF! *#REF! +#REF! *#REF!</f>
        <v>#REF!</v>
      </c>
      <c r="PZD40" s="167" t="e">
        <f>#REF!*#REF! +#REF! *#REF! +#REF! *#REF! +#REF! *#REF! +#REF! *#REF!</f>
        <v>#REF!</v>
      </c>
      <c r="PZE40" s="167" t="e">
        <f>#REF!*#REF! +#REF! *#REF! +#REF! *#REF! +#REF! *#REF! +#REF! *#REF!</f>
        <v>#REF!</v>
      </c>
      <c r="PZF40" s="167" t="e">
        <f>#REF!*#REF! +#REF! *#REF! +#REF! *#REF! +#REF! *#REF! +#REF! *#REF!</f>
        <v>#REF!</v>
      </c>
      <c r="PZG40" s="167" t="e">
        <f>#REF!*#REF! +#REF! *#REF! +#REF! *#REF! +#REF! *#REF! +#REF! *#REF!</f>
        <v>#REF!</v>
      </c>
      <c r="PZH40" s="167" t="e">
        <f>#REF!*#REF! +#REF! *#REF! +#REF! *#REF! +#REF! *#REF! +#REF! *#REF!</f>
        <v>#REF!</v>
      </c>
      <c r="PZI40" s="167" t="e">
        <f>#REF!*#REF! +#REF! *#REF! +#REF! *#REF! +#REF! *#REF! +#REF! *#REF!</f>
        <v>#REF!</v>
      </c>
      <c r="PZJ40" s="167" t="e">
        <f>#REF!*#REF! +#REF! *#REF! +#REF! *#REF! +#REF! *#REF! +#REF! *#REF!</f>
        <v>#REF!</v>
      </c>
      <c r="PZK40" s="167" t="e">
        <f>#REF!*#REF! +#REF! *#REF! +#REF! *#REF! +#REF! *#REF! +#REF! *#REF!</f>
        <v>#REF!</v>
      </c>
      <c r="PZL40" s="167" t="e">
        <f>#REF!*#REF! +#REF! *#REF! +#REF! *#REF! +#REF! *#REF! +#REF! *#REF!</f>
        <v>#REF!</v>
      </c>
      <c r="PZM40" s="167" t="e">
        <f>#REF!*#REF! +#REF! *#REF! +#REF! *#REF! +#REF! *#REF! +#REF! *#REF!</f>
        <v>#REF!</v>
      </c>
      <c r="PZN40" s="167" t="e">
        <f>#REF!*#REF! +#REF! *#REF! +#REF! *#REF! +#REF! *#REF! +#REF! *#REF!</f>
        <v>#REF!</v>
      </c>
      <c r="PZO40" s="167" t="e">
        <f>#REF!*#REF! +#REF! *#REF! +#REF! *#REF! +#REF! *#REF! +#REF! *#REF!</f>
        <v>#REF!</v>
      </c>
      <c r="PZP40" s="167" t="e">
        <f>#REF!*#REF! +#REF! *#REF! +#REF! *#REF! +#REF! *#REF! +#REF! *#REF!</f>
        <v>#REF!</v>
      </c>
      <c r="PZQ40" s="167" t="e">
        <f>#REF!*#REF! +#REF! *#REF! +#REF! *#REF! +#REF! *#REF! +#REF! *#REF!</f>
        <v>#REF!</v>
      </c>
      <c r="PZR40" s="167" t="e">
        <f>#REF!*#REF! +#REF! *#REF! +#REF! *#REF! +#REF! *#REF! +#REF! *#REF!</f>
        <v>#REF!</v>
      </c>
      <c r="PZS40" s="167" t="e">
        <f>#REF!*#REF! +#REF! *#REF! +#REF! *#REF! +#REF! *#REF! +#REF! *#REF!</f>
        <v>#REF!</v>
      </c>
      <c r="PZT40" s="167" t="e">
        <f>#REF!*#REF! +#REF! *#REF! +#REF! *#REF! +#REF! *#REF! +#REF! *#REF!</f>
        <v>#REF!</v>
      </c>
      <c r="PZU40" s="167" t="e">
        <f>#REF!*#REF! +#REF! *#REF! +#REF! *#REF! +#REF! *#REF! +#REF! *#REF!</f>
        <v>#REF!</v>
      </c>
      <c r="PZV40" s="167" t="e">
        <f>#REF!*#REF! +#REF! *#REF! +#REF! *#REF! +#REF! *#REF! +#REF! *#REF!</f>
        <v>#REF!</v>
      </c>
      <c r="PZW40" s="167" t="e">
        <f>#REF!*#REF! +#REF! *#REF! +#REF! *#REF! +#REF! *#REF! +#REF! *#REF!</f>
        <v>#REF!</v>
      </c>
      <c r="PZX40" s="167" t="e">
        <f>#REF!*#REF! +#REF! *#REF! +#REF! *#REF! +#REF! *#REF! +#REF! *#REF!</f>
        <v>#REF!</v>
      </c>
      <c r="PZY40" s="167" t="e">
        <f>#REF!*#REF! +#REF! *#REF! +#REF! *#REF! +#REF! *#REF! +#REF! *#REF!</f>
        <v>#REF!</v>
      </c>
      <c r="PZZ40" s="167" t="e">
        <f>#REF!*#REF! +#REF! *#REF! +#REF! *#REF! +#REF! *#REF! +#REF! *#REF!</f>
        <v>#REF!</v>
      </c>
      <c r="QAA40" s="167" t="e">
        <f>#REF!*#REF! +#REF! *#REF! +#REF! *#REF! +#REF! *#REF! +#REF! *#REF!</f>
        <v>#REF!</v>
      </c>
      <c r="QAB40" s="167" t="e">
        <f>#REF!*#REF! +#REF! *#REF! +#REF! *#REF! +#REF! *#REF! +#REF! *#REF!</f>
        <v>#REF!</v>
      </c>
      <c r="QAC40" s="167" t="e">
        <f>#REF!*#REF! +#REF! *#REF! +#REF! *#REF! +#REF! *#REF! +#REF! *#REF!</f>
        <v>#REF!</v>
      </c>
      <c r="QAD40" s="167" t="e">
        <f>#REF!*#REF! +#REF! *#REF! +#REF! *#REF! +#REF! *#REF! +#REF! *#REF!</f>
        <v>#REF!</v>
      </c>
      <c r="QAE40" s="167" t="e">
        <f>#REF!*#REF! +#REF! *#REF! +#REF! *#REF! +#REF! *#REF! +#REF! *#REF!</f>
        <v>#REF!</v>
      </c>
      <c r="QAF40" s="167" t="e">
        <f>#REF!*#REF! +#REF! *#REF! +#REF! *#REF! +#REF! *#REF! +#REF! *#REF!</f>
        <v>#REF!</v>
      </c>
      <c r="QAG40" s="167" t="e">
        <f>#REF!*#REF! +#REF! *#REF! +#REF! *#REF! +#REF! *#REF! +#REF! *#REF!</f>
        <v>#REF!</v>
      </c>
      <c r="QAH40" s="167" t="e">
        <f>#REF!*#REF! +#REF! *#REF! +#REF! *#REF! +#REF! *#REF! +#REF! *#REF!</f>
        <v>#REF!</v>
      </c>
      <c r="QAI40" s="167" t="e">
        <f>#REF!*#REF! +#REF! *#REF! +#REF! *#REF! +#REF! *#REF! +#REF! *#REF!</f>
        <v>#REF!</v>
      </c>
      <c r="QAJ40" s="167" t="e">
        <f>#REF!*#REF! +#REF! *#REF! +#REF! *#REF! +#REF! *#REF! +#REF! *#REF!</f>
        <v>#REF!</v>
      </c>
      <c r="QAK40" s="167" t="e">
        <f>#REF!*#REF! +#REF! *#REF! +#REF! *#REF! +#REF! *#REF! +#REF! *#REF!</f>
        <v>#REF!</v>
      </c>
      <c r="QAL40" s="167" t="e">
        <f>#REF!*#REF! +#REF! *#REF! +#REF! *#REF! +#REF! *#REF! +#REF! *#REF!</f>
        <v>#REF!</v>
      </c>
      <c r="QAM40" s="167" t="e">
        <f>#REF!*#REF! +#REF! *#REF! +#REF! *#REF! +#REF! *#REF! +#REF! *#REF!</f>
        <v>#REF!</v>
      </c>
      <c r="QAN40" s="167" t="e">
        <f>#REF!*#REF! +#REF! *#REF! +#REF! *#REF! +#REF! *#REF! +#REF! *#REF!</f>
        <v>#REF!</v>
      </c>
      <c r="QAO40" s="167" t="e">
        <f>#REF!*#REF! +#REF! *#REF! +#REF! *#REF! +#REF! *#REF! +#REF! *#REF!</f>
        <v>#REF!</v>
      </c>
      <c r="QAP40" s="167" t="e">
        <f>#REF!*#REF! +#REF! *#REF! +#REF! *#REF! +#REF! *#REF! +#REF! *#REF!</f>
        <v>#REF!</v>
      </c>
      <c r="QAQ40" s="167" t="e">
        <f>#REF!*#REF! +#REF! *#REF! +#REF! *#REF! +#REF! *#REF! +#REF! *#REF!</f>
        <v>#REF!</v>
      </c>
      <c r="QAR40" s="167" t="e">
        <f>#REF!*#REF! +#REF! *#REF! +#REF! *#REF! +#REF! *#REF! +#REF! *#REF!</f>
        <v>#REF!</v>
      </c>
      <c r="QAS40" s="167" t="e">
        <f>#REF!*#REF! +#REF! *#REF! +#REF! *#REF! +#REF! *#REF! +#REF! *#REF!</f>
        <v>#REF!</v>
      </c>
      <c r="QAT40" s="167" t="e">
        <f>#REF!*#REF! +#REF! *#REF! +#REF! *#REF! +#REF! *#REF! +#REF! *#REF!</f>
        <v>#REF!</v>
      </c>
      <c r="QAU40" s="167" t="e">
        <f>#REF!*#REF! +#REF! *#REF! +#REF! *#REF! +#REF! *#REF! +#REF! *#REF!</f>
        <v>#REF!</v>
      </c>
      <c r="QAV40" s="167" t="e">
        <f>#REF!*#REF! +#REF! *#REF! +#REF! *#REF! +#REF! *#REF! +#REF! *#REF!</f>
        <v>#REF!</v>
      </c>
      <c r="QAW40" s="167" t="e">
        <f>#REF!*#REF! +#REF! *#REF! +#REF! *#REF! +#REF! *#REF! +#REF! *#REF!</f>
        <v>#REF!</v>
      </c>
      <c r="QAX40" s="167" t="e">
        <f>#REF!*#REF! +#REF! *#REF! +#REF! *#REF! +#REF! *#REF! +#REF! *#REF!</f>
        <v>#REF!</v>
      </c>
      <c r="QAY40" s="167" t="e">
        <f>#REF!*#REF! +#REF! *#REF! +#REF! *#REF! +#REF! *#REF! +#REF! *#REF!</f>
        <v>#REF!</v>
      </c>
      <c r="QAZ40" s="167" t="e">
        <f>#REF!*#REF! +#REF! *#REF! +#REF! *#REF! +#REF! *#REF! +#REF! *#REF!</f>
        <v>#REF!</v>
      </c>
      <c r="QBA40" s="167" t="e">
        <f>#REF!*#REF! +#REF! *#REF! +#REF! *#REF! +#REF! *#REF! +#REF! *#REF!</f>
        <v>#REF!</v>
      </c>
      <c r="QBB40" s="167" t="e">
        <f>#REF!*#REF! +#REF! *#REF! +#REF! *#REF! +#REF! *#REF! +#REF! *#REF!</f>
        <v>#REF!</v>
      </c>
      <c r="QBC40" s="167" t="e">
        <f>#REF!*#REF! +#REF! *#REF! +#REF! *#REF! +#REF! *#REF! +#REF! *#REF!</f>
        <v>#REF!</v>
      </c>
      <c r="QBD40" s="167" t="e">
        <f>#REF!*#REF! +#REF! *#REF! +#REF! *#REF! +#REF! *#REF! +#REF! *#REF!</f>
        <v>#REF!</v>
      </c>
      <c r="QBE40" s="167" t="e">
        <f>#REF!*#REF! +#REF! *#REF! +#REF! *#REF! +#REF! *#REF! +#REF! *#REF!</f>
        <v>#REF!</v>
      </c>
      <c r="QBF40" s="167" t="e">
        <f>#REF!*#REF! +#REF! *#REF! +#REF! *#REF! +#REF! *#REF! +#REF! *#REF!</f>
        <v>#REF!</v>
      </c>
      <c r="QBG40" s="167" t="e">
        <f>#REF!*#REF! +#REF! *#REF! +#REF! *#REF! +#REF! *#REF! +#REF! *#REF!</f>
        <v>#REF!</v>
      </c>
      <c r="QBH40" s="167" t="e">
        <f>#REF!*#REF! +#REF! *#REF! +#REF! *#REF! +#REF! *#REF! +#REF! *#REF!</f>
        <v>#REF!</v>
      </c>
      <c r="QBI40" s="167" t="e">
        <f>#REF!*#REF! +#REF! *#REF! +#REF! *#REF! +#REF! *#REF! +#REF! *#REF!</f>
        <v>#REF!</v>
      </c>
      <c r="QBJ40" s="167" t="e">
        <f>#REF!*#REF! +#REF! *#REF! +#REF! *#REF! +#REF! *#REF! +#REF! *#REF!</f>
        <v>#REF!</v>
      </c>
      <c r="QBK40" s="167" t="e">
        <f>#REF!*#REF! +#REF! *#REF! +#REF! *#REF! +#REF! *#REF! +#REF! *#REF!</f>
        <v>#REF!</v>
      </c>
      <c r="QBL40" s="167" t="e">
        <f>#REF!*#REF! +#REF! *#REF! +#REF! *#REF! +#REF! *#REF! +#REF! *#REF!</f>
        <v>#REF!</v>
      </c>
      <c r="QBM40" s="167" t="e">
        <f>#REF!*#REF! +#REF! *#REF! +#REF! *#REF! +#REF! *#REF! +#REF! *#REF!</f>
        <v>#REF!</v>
      </c>
      <c r="QBN40" s="167" t="e">
        <f>#REF!*#REF! +#REF! *#REF! +#REF! *#REF! +#REF! *#REF! +#REF! *#REF!</f>
        <v>#REF!</v>
      </c>
      <c r="QBO40" s="167" t="e">
        <f>#REF!*#REF! +#REF! *#REF! +#REF! *#REF! +#REF! *#REF! +#REF! *#REF!</f>
        <v>#REF!</v>
      </c>
      <c r="QBP40" s="167" t="e">
        <f>#REF!*#REF! +#REF! *#REF! +#REF! *#REF! +#REF! *#REF! +#REF! *#REF!</f>
        <v>#REF!</v>
      </c>
      <c r="QBQ40" s="167" t="e">
        <f>#REF!*#REF! +#REF! *#REF! +#REF! *#REF! +#REF! *#REF! +#REF! *#REF!</f>
        <v>#REF!</v>
      </c>
      <c r="QBR40" s="167" t="e">
        <f>#REF!*#REF! +#REF! *#REF! +#REF! *#REF! +#REF! *#REF! +#REF! *#REF!</f>
        <v>#REF!</v>
      </c>
      <c r="QBS40" s="167" t="e">
        <f>#REF!*#REF! +#REF! *#REF! +#REF! *#REF! +#REF! *#REF! +#REF! *#REF!</f>
        <v>#REF!</v>
      </c>
      <c r="QBT40" s="167" t="e">
        <f>#REF!*#REF! +#REF! *#REF! +#REF! *#REF! +#REF! *#REF! +#REF! *#REF!</f>
        <v>#REF!</v>
      </c>
      <c r="QBU40" s="167" t="e">
        <f>#REF!*#REF! +#REF! *#REF! +#REF! *#REF! +#REF! *#REF! +#REF! *#REF!</f>
        <v>#REF!</v>
      </c>
      <c r="QBV40" s="167" t="e">
        <f>#REF!*#REF! +#REF! *#REF! +#REF! *#REF! +#REF! *#REF! +#REF! *#REF!</f>
        <v>#REF!</v>
      </c>
      <c r="QBW40" s="167" t="e">
        <f>#REF!*#REF! +#REF! *#REF! +#REF! *#REF! +#REF! *#REF! +#REF! *#REF!</f>
        <v>#REF!</v>
      </c>
      <c r="QBX40" s="167" t="e">
        <f>#REF!*#REF! +#REF! *#REF! +#REF! *#REF! +#REF! *#REF! +#REF! *#REF!</f>
        <v>#REF!</v>
      </c>
      <c r="QBY40" s="167" t="e">
        <f>#REF!*#REF! +#REF! *#REF! +#REF! *#REF! +#REF! *#REF! +#REF! *#REF!</f>
        <v>#REF!</v>
      </c>
      <c r="QBZ40" s="167" t="e">
        <f>#REF!*#REF! +#REF! *#REF! +#REF! *#REF! +#REF! *#REF! +#REF! *#REF!</f>
        <v>#REF!</v>
      </c>
      <c r="QCA40" s="167" t="e">
        <f>#REF!*#REF! +#REF! *#REF! +#REF! *#REF! +#REF! *#REF! +#REF! *#REF!</f>
        <v>#REF!</v>
      </c>
      <c r="QCB40" s="167" t="e">
        <f>#REF!*#REF! +#REF! *#REF! +#REF! *#REF! +#REF! *#REF! +#REF! *#REF!</f>
        <v>#REF!</v>
      </c>
      <c r="QCC40" s="167" t="e">
        <f>#REF!*#REF! +#REF! *#REF! +#REF! *#REF! +#REF! *#REF! +#REF! *#REF!</f>
        <v>#REF!</v>
      </c>
      <c r="QCD40" s="167" t="e">
        <f>#REF!*#REF! +#REF! *#REF! +#REF! *#REF! +#REF! *#REF! +#REF! *#REF!</f>
        <v>#REF!</v>
      </c>
      <c r="QCE40" s="167" t="e">
        <f>#REF!*#REF! +#REF! *#REF! +#REF! *#REF! +#REF! *#REF! +#REF! *#REF!</f>
        <v>#REF!</v>
      </c>
      <c r="QCF40" s="167" t="e">
        <f>#REF!*#REF! +#REF! *#REF! +#REF! *#REF! +#REF! *#REF! +#REF! *#REF!</f>
        <v>#REF!</v>
      </c>
      <c r="QCG40" s="167" t="e">
        <f>#REF!*#REF! +#REF! *#REF! +#REF! *#REF! +#REF! *#REF! +#REF! *#REF!</f>
        <v>#REF!</v>
      </c>
      <c r="QCH40" s="167" t="e">
        <f>#REF!*#REF! +#REF! *#REF! +#REF! *#REF! +#REF! *#REF! +#REF! *#REF!</f>
        <v>#REF!</v>
      </c>
      <c r="QCI40" s="167" t="e">
        <f>#REF!*#REF! +#REF! *#REF! +#REF! *#REF! +#REF! *#REF! +#REF! *#REF!</f>
        <v>#REF!</v>
      </c>
      <c r="QCJ40" s="167" t="e">
        <f>#REF!*#REF! +#REF! *#REF! +#REF! *#REF! +#REF! *#REF! +#REF! *#REF!</f>
        <v>#REF!</v>
      </c>
      <c r="QCK40" s="167" t="e">
        <f>#REF!*#REF! +#REF! *#REF! +#REF! *#REF! +#REF! *#REF! +#REF! *#REF!</f>
        <v>#REF!</v>
      </c>
      <c r="QCL40" s="167" t="e">
        <f>#REF!*#REF! +#REF! *#REF! +#REF! *#REF! +#REF! *#REF! +#REF! *#REF!</f>
        <v>#REF!</v>
      </c>
      <c r="QCM40" s="167" t="e">
        <f>#REF!*#REF! +#REF! *#REF! +#REF! *#REF! +#REF! *#REF! +#REF! *#REF!</f>
        <v>#REF!</v>
      </c>
      <c r="QCN40" s="167" t="e">
        <f>#REF!*#REF! +#REF! *#REF! +#REF! *#REF! +#REF! *#REF! +#REF! *#REF!</f>
        <v>#REF!</v>
      </c>
      <c r="QCO40" s="167" t="e">
        <f>#REF!*#REF! +#REF! *#REF! +#REF! *#REF! +#REF! *#REF! +#REF! *#REF!</f>
        <v>#REF!</v>
      </c>
      <c r="QCP40" s="167" t="e">
        <f>#REF!*#REF! +#REF! *#REF! +#REF! *#REF! +#REF! *#REF! +#REF! *#REF!</f>
        <v>#REF!</v>
      </c>
      <c r="QCQ40" s="167" t="e">
        <f>#REF!*#REF! +#REF! *#REF! +#REF! *#REF! +#REF! *#REF! +#REF! *#REF!</f>
        <v>#REF!</v>
      </c>
      <c r="QCR40" s="167" t="e">
        <f>#REF!*#REF! +#REF! *#REF! +#REF! *#REF! +#REF! *#REF! +#REF! *#REF!</f>
        <v>#REF!</v>
      </c>
      <c r="QCS40" s="167" t="e">
        <f>#REF!*#REF! +#REF! *#REF! +#REF! *#REF! +#REF! *#REF! +#REF! *#REF!</f>
        <v>#REF!</v>
      </c>
      <c r="QCT40" s="167" t="e">
        <f>#REF!*#REF! +#REF! *#REF! +#REF! *#REF! +#REF! *#REF! +#REF! *#REF!</f>
        <v>#REF!</v>
      </c>
      <c r="QCU40" s="167" t="e">
        <f>#REF!*#REF! +#REF! *#REF! +#REF! *#REF! +#REF! *#REF! +#REF! *#REF!</f>
        <v>#REF!</v>
      </c>
      <c r="QCV40" s="167" t="e">
        <f>#REF!*#REF! +#REF! *#REF! +#REF! *#REF! +#REF! *#REF! +#REF! *#REF!</f>
        <v>#REF!</v>
      </c>
      <c r="QCW40" s="167" t="e">
        <f>#REF!*#REF! +#REF! *#REF! +#REF! *#REF! +#REF! *#REF! +#REF! *#REF!</f>
        <v>#REF!</v>
      </c>
      <c r="QCX40" s="167" t="e">
        <f>#REF!*#REF! +#REF! *#REF! +#REF! *#REF! +#REF! *#REF! +#REF! *#REF!</f>
        <v>#REF!</v>
      </c>
      <c r="QCY40" s="167" t="e">
        <f>#REF!*#REF! +#REF! *#REF! +#REF! *#REF! +#REF! *#REF! +#REF! *#REF!</f>
        <v>#REF!</v>
      </c>
      <c r="QCZ40" s="167" t="e">
        <f>#REF!*#REF! +#REF! *#REF! +#REF! *#REF! +#REF! *#REF! +#REF! *#REF!</f>
        <v>#REF!</v>
      </c>
      <c r="QDA40" s="167" t="e">
        <f>#REF!*#REF! +#REF! *#REF! +#REF! *#REF! +#REF! *#REF! +#REF! *#REF!</f>
        <v>#REF!</v>
      </c>
      <c r="QDB40" s="167" t="e">
        <f>#REF!*#REF! +#REF! *#REF! +#REF! *#REF! +#REF! *#REF! +#REF! *#REF!</f>
        <v>#REF!</v>
      </c>
      <c r="QDC40" s="167" t="e">
        <f>#REF!*#REF! +#REF! *#REF! +#REF! *#REF! +#REF! *#REF! +#REF! *#REF!</f>
        <v>#REF!</v>
      </c>
      <c r="QDD40" s="167" t="e">
        <f>#REF!*#REF! +#REF! *#REF! +#REF! *#REF! +#REF! *#REF! +#REF! *#REF!</f>
        <v>#REF!</v>
      </c>
      <c r="QDE40" s="167" t="e">
        <f>#REF!*#REF! +#REF! *#REF! +#REF! *#REF! +#REF! *#REF! +#REF! *#REF!</f>
        <v>#REF!</v>
      </c>
      <c r="QDF40" s="167" t="e">
        <f>#REF!*#REF! +#REF! *#REF! +#REF! *#REF! +#REF! *#REF! +#REF! *#REF!</f>
        <v>#REF!</v>
      </c>
      <c r="QDG40" s="167" t="e">
        <f>#REF!*#REF! +#REF! *#REF! +#REF! *#REF! +#REF! *#REF! +#REF! *#REF!</f>
        <v>#REF!</v>
      </c>
      <c r="QDH40" s="167" t="e">
        <f>#REF!*#REF! +#REF! *#REF! +#REF! *#REF! +#REF! *#REF! +#REF! *#REF!</f>
        <v>#REF!</v>
      </c>
      <c r="QDI40" s="167" t="e">
        <f>#REF!*#REF! +#REF! *#REF! +#REF! *#REF! +#REF! *#REF! +#REF! *#REF!</f>
        <v>#REF!</v>
      </c>
      <c r="QDJ40" s="167" t="e">
        <f>#REF!*#REF! +#REF! *#REF! +#REF! *#REF! +#REF! *#REF! +#REF! *#REF!</f>
        <v>#REF!</v>
      </c>
      <c r="QDK40" s="167" t="e">
        <f>#REF!*#REF! +#REF! *#REF! +#REF! *#REF! +#REF! *#REF! +#REF! *#REF!</f>
        <v>#REF!</v>
      </c>
      <c r="QDL40" s="167" t="e">
        <f>#REF!*#REF! +#REF! *#REF! +#REF! *#REF! +#REF! *#REF! +#REF! *#REF!</f>
        <v>#REF!</v>
      </c>
      <c r="QDM40" s="167" t="e">
        <f>#REF!*#REF! +#REF! *#REF! +#REF! *#REF! +#REF! *#REF! +#REF! *#REF!</f>
        <v>#REF!</v>
      </c>
      <c r="QDN40" s="167" t="e">
        <f>#REF!*#REF! +#REF! *#REF! +#REF! *#REF! +#REF! *#REF! +#REF! *#REF!</f>
        <v>#REF!</v>
      </c>
      <c r="QDO40" s="167" t="e">
        <f>#REF!*#REF! +#REF! *#REF! +#REF! *#REF! +#REF! *#REF! +#REF! *#REF!</f>
        <v>#REF!</v>
      </c>
      <c r="QDP40" s="167" t="e">
        <f>#REF!*#REF! +#REF! *#REF! +#REF! *#REF! +#REF! *#REF! +#REF! *#REF!</f>
        <v>#REF!</v>
      </c>
      <c r="QDQ40" s="167" t="e">
        <f>#REF!*#REF! +#REF! *#REF! +#REF! *#REF! +#REF! *#REF! +#REF! *#REF!</f>
        <v>#REF!</v>
      </c>
      <c r="QDR40" s="167" t="e">
        <f>#REF!*#REF! +#REF! *#REF! +#REF! *#REF! +#REF! *#REF! +#REF! *#REF!</f>
        <v>#REF!</v>
      </c>
      <c r="QDS40" s="167" t="e">
        <f>#REF!*#REF! +#REF! *#REF! +#REF! *#REF! +#REF! *#REF! +#REF! *#REF!</f>
        <v>#REF!</v>
      </c>
      <c r="QDT40" s="167" t="e">
        <f>#REF!*#REF! +#REF! *#REF! +#REF! *#REF! +#REF! *#REF! +#REF! *#REF!</f>
        <v>#REF!</v>
      </c>
      <c r="QDU40" s="167" t="e">
        <f>#REF!*#REF! +#REF! *#REF! +#REF! *#REF! +#REF! *#REF! +#REF! *#REF!</f>
        <v>#REF!</v>
      </c>
      <c r="QDV40" s="167" t="e">
        <f>#REF!*#REF! +#REF! *#REF! +#REF! *#REF! +#REF! *#REF! +#REF! *#REF!</f>
        <v>#REF!</v>
      </c>
      <c r="QDW40" s="167" t="e">
        <f>#REF!*#REF! +#REF! *#REF! +#REF! *#REF! +#REF! *#REF! +#REF! *#REF!</f>
        <v>#REF!</v>
      </c>
      <c r="QDX40" s="167" t="e">
        <f>#REF!*#REF! +#REF! *#REF! +#REF! *#REF! +#REF! *#REF! +#REF! *#REF!</f>
        <v>#REF!</v>
      </c>
      <c r="QDY40" s="167" t="e">
        <f>#REF!*#REF! +#REF! *#REF! +#REF! *#REF! +#REF! *#REF! +#REF! *#REF!</f>
        <v>#REF!</v>
      </c>
      <c r="QDZ40" s="167" t="e">
        <f>#REF!*#REF! +#REF! *#REF! +#REF! *#REF! +#REF! *#REF! +#REF! *#REF!</f>
        <v>#REF!</v>
      </c>
      <c r="QEA40" s="167" t="e">
        <f>#REF!*#REF! +#REF! *#REF! +#REF! *#REF! +#REF! *#REF! +#REF! *#REF!</f>
        <v>#REF!</v>
      </c>
      <c r="QEB40" s="167" t="e">
        <f>#REF!*#REF! +#REF! *#REF! +#REF! *#REF! +#REF! *#REF! +#REF! *#REF!</f>
        <v>#REF!</v>
      </c>
      <c r="QEC40" s="167" t="e">
        <f>#REF!*#REF! +#REF! *#REF! +#REF! *#REF! +#REF! *#REF! +#REF! *#REF!</f>
        <v>#REF!</v>
      </c>
      <c r="QED40" s="167" t="e">
        <f>#REF!*#REF! +#REF! *#REF! +#REF! *#REF! +#REF! *#REF! +#REF! *#REF!</f>
        <v>#REF!</v>
      </c>
      <c r="QEE40" s="167" t="e">
        <f>#REF!*#REF! +#REF! *#REF! +#REF! *#REF! +#REF! *#REF! +#REF! *#REF!</f>
        <v>#REF!</v>
      </c>
      <c r="QEF40" s="167" t="e">
        <f>#REF!*#REF! +#REF! *#REF! +#REF! *#REF! +#REF! *#REF! +#REF! *#REF!</f>
        <v>#REF!</v>
      </c>
      <c r="QEG40" s="167" t="e">
        <f>#REF!*#REF! +#REF! *#REF! +#REF! *#REF! +#REF! *#REF! +#REF! *#REF!</f>
        <v>#REF!</v>
      </c>
      <c r="QEH40" s="167" t="e">
        <f>#REF!*#REF! +#REF! *#REF! +#REF! *#REF! +#REF! *#REF! +#REF! *#REF!</f>
        <v>#REF!</v>
      </c>
      <c r="QEI40" s="167" t="e">
        <f>#REF!*#REF! +#REF! *#REF! +#REF! *#REF! +#REF! *#REF! +#REF! *#REF!</f>
        <v>#REF!</v>
      </c>
      <c r="QEJ40" s="167" t="e">
        <f>#REF!*#REF! +#REF! *#REF! +#REF! *#REF! +#REF! *#REF! +#REF! *#REF!</f>
        <v>#REF!</v>
      </c>
      <c r="QEK40" s="167" t="e">
        <f>#REF!*#REF! +#REF! *#REF! +#REF! *#REF! +#REF! *#REF! +#REF! *#REF!</f>
        <v>#REF!</v>
      </c>
      <c r="QEL40" s="167" t="e">
        <f>#REF!*#REF! +#REF! *#REF! +#REF! *#REF! +#REF! *#REF! +#REF! *#REF!</f>
        <v>#REF!</v>
      </c>
      <c r="QEM40" s="167" t="e">
        <f>#REF!*#REF! +#REF! *#REF! +#REF! *#REF! +#REF! *#REF! +#REF! *#REF!</f>
        <v>#REF!</v>
      </c>
      <c r="QEN40" s="167" t="e">
        <f>#REF!*#REF! +#REF! *#REF! +#REF! *#REF! +#REF! *#REF! +#REF! *#REF!</f>
        <v>#REF!</v>
      </c>
      <c r="QEO40" s="167" t="e">
        <f>#REF!*#REF! +#REF! *#REF! +#REF! *#REF! +#REF! *#REF! +#REF! *#REF!</f>
        <v>#REF!</v>
      </c>
      <c r="QEP40" s="167" t="e">
        <f>#REF!*#REF! +#REF! *#REF! +#REF! *#REF! +#REF! *#REF! +#REF! *#REF!</f>
        <v>#REF!</v>
      </c>
      <c r="QEQ40" s="167" t="e">
        <f>#REF!*#REF! +#REF! *#REF! +#REF! *#REF! +#REF! *#REF! +#REF! *#REF!</f>
        <v>#REF!</v>
      </c>
      <c r="QER40" s="167" t="e">
        <f>#REF!*#REF! +#REF! *#REF! +#REF! *#REF! +#REF! *#REF! +#REF! *#REF!</f>
        <v>#REF!</v>
      </c>
      <c r="QES40" s="167" t="e">
        <f>#REF!*#REF! +#REF! *#REF! +#REF! *#REF! +#REF! *#REF! +#REF! *#REF!</f>
        <v>#REF!</v>
      </c>
      <c r="QET40" s="167" t="e">
        <f>#REF!*#REF! +#REF! *#REF! +#REF! *#REF! +#REF! *#REF! +#REF! *#REF!</f>
        <v>#REF!</v>
      </c>
      <c r="QEU40" s="167" t="e">
        <f>#REF!*#REF! +#REF! *#REF! +#REF! *#REF! +#REF! *#REF! +#REF! *#REF!</f>
        <v>#REF!</v>
      </c>
      <c r="QEV40" s="167" t="e">
        <f>#REF!*#REF! +#REF! *#REF! +#REF! *#REF! +#REF! *#REF! +#REF! *#REF!</f>
        <v>#REF!</v>
      </c>
      <c r="QEW40" s="167" t="e">
        <f>#REF!*#REF! +#REF! *#REF! +#REF! *#REF! +#REF! *#REF! +#REF! *#REF!</f>
        <v>#REF!</v>
      </c>
      <c r="QEX40" s="167" t="e">
        <f>#REF!*#REF! +#REF! *#REF! +#REF! *#REF! +#REF! *#REF! +#REF! *#REF!</f>
        <v>#REF!</v>
      </c>
      <c r="QEY40" s="167" t="e">
        <f>#REF!*#REF! +#REF! *#REF! +#REF! *#REF! +#REF! *#REF! +#REF! *#REF!</f>
        <v>#REF!</v>
      </c>
      <c r="QEZ40" s="167" t="e">
        <f>#REF!*#REF! +#REF! *#REF! +#REF! *#REF! +#REF! *#REF! +#REF! *#REF!</f>
        <v>#REF!</v>
      </c>
      <c r="QFA40" s="167" t="e">
        <f>#REF!*#REF! +#REF! *#REF! +#REF! *#REF! +#REF! *#REF! +#REF! *#REF!</f>
        <v>#REF!</v>
      </c>
      <c r="QFB40" s="167" t="e">
        <f>#REF!*#REF! +#REF! *#REF! +#REF! *#REF! +#REF! *#REF! +#REF! *#REF!</f>
        <v>#REF!</v>
      </c>
      <c r="QFC40" s="167" t="e">
        <f>#REF!*#REF! +#REF! *#REF! +#REF! *#REF! +#REF! *#REF! +#REF! *#REF!</f>
        <v>#REF!</v>
      </c>
      <c r="QFD40" s="167" t="e">
        <f>#REF!*#REF! +#REF! *#REF! +#REF! *#REF! +#REF! *#REF! +#REF! *#REF!</f>
        <v>#REF!</v>
      </c>
      <c r="QFE40" s="167" t="e">
        <f>#REF!*#REF! +#REF! *#REF! +#REF! *#REF! +#REF! *#REF! +#REF! *#REF!</f>
        <v>#REF!</v>
      </c>
      <c r="QFF40" s="167" t="e">
        <f>#REF!*#REF! +#REF! *#REF! +#REF! *#REF! +#REF! *#REF! +#REF! *#REF!</f>
        <v>#REF!</v>
      </c>
      <c r="QFG40" s="167" t="e">
        <f>#REF!*#REF! +#REF! *#REF! +#REF! *#REF! +#REF! *#REF! +#REF! *#REF!</f>
        <v>#REF!</v>
      </c>
      <c r="QFH40" s="167" t="e">
        <f>#REF!*#REF! +#REF! *#REF! +#REF! *#REF! +#REF! *#REF! +#REF! *#REF!</f>
        <v>#REF!</v>
      </c>
      <c r="QFI40" s="167" t="e">
        <f>#REF!*#REF! +#REF! *#REF! +#REF! *#REF! +#REF! *#REF! +#REF! *#REF!</f>
        <v>#REF!</v>
      </c>
      <c r="QFJ40" s="167" t="e">
        <f>#REF!*#REF! +#REF! *#REF! +#REF! *#REF! +#REF! *#REF! +#REF! *#REF!</f>
        <v>#REF!</v>
      </c>
      <c r="QFK40" s="167" t="e">
        <f>#REF!*#REF! +#REF! *#REF! +#REF! *#REF! +#REF! *#REF! +#REF! *#REF!</f>
        <v>#REF!</v>
      </c>
      <c r="QFL40" s="167" t="e">
        <f>#REF!*#REF! +#REF! *#REF! +#REF! *#REF! +#REF! *#REF! +#REF! *#REF!</f>
        <v>#REF!</v>
      </c>
      <c r="QFM40" s="167" t="e">
        <f>#REF!*#REF! +#REF! *#REF! +#REF! *#REF! +#REF! *#REF! +#REF! *#REF!</f>
        <v>#REF!</v>
      </c>
      <c r="QFN40" s="167" t="e">
        <f>#REF!*#REF! +#REF! *#REF! +#REF! *#REF! +#REF! *#REF! +#REF! *#REF!</f>
        <v>#REF!</v>
      </c>
      <c r="QFO40" s="167" t="e">
        <f>#REF!*#REF! +#REF! *#REF! +#REF! *#REF! +#REF! *#REF! +#REF! *#REF!</f>
        <v>#REF!</v>
      </c>
      <c r="QFP40" s="167" t="e">
        <f>#REF!*#REF! +#REF! *#REF! +#REF! *#REF! +#REF! *#REF! +#REF! *#REF!</f>
        <v>#REF!</v>
      </c>
      <c r="QFQ40" s="167" t="e">
        <f>#REF!*#REF! +#REF! *#REF! +#REF! *#REF! +#REF! *#REF! +#REF! *#REF!</f>
        <v>#REF!</v>
      </c>
      <c r="QFR40" s="167" t="e">
        <f>#REF!*#REF! +#REF! *#REF! +#REF! *#REF! +#REF! *#REF! +#REF! *#REF!</f>
        <v>#REF!</v>
      </c>
      <c r="QFS40" s="167" t="e">
        <f>#REF!*#REF! +#REF! *#REF! +#REF! *#REF! +#REF! *#REF! +#REF! *#REF!</f>
        <v>#REF!</v>
      </c>
      <c r="QFT40" s="167" t="e">
        <f>#REF!*#REF! +#REF! *#REF! +#REF! *#REF! +#REF! *#REF! +#REF! *#REF!</f>
        <v>#REF!</v>
      </c>
      <c r="QFU40" s="167" t="e">
        <f>#REF!*#REF! +#REF! *#REF! +#REF! *#REF! +#REF! *#REF! +#REF! *#REF!</f>
        <v>#REF!</v>
      </c>
      <c r="QFV40" s="167" t="e">
        <f>#REF!*#REF! +#REF! *#REF! +#REF! *#REF! +#REF! *#REF! +#REF! *#REF!</f>
        <v>#REF!</v>
      </c>
      <c r="QFW40" s="167" t="e">
        <f>#REF!*#REF! +#REF! *#REF! +#REF! *#REF! +#REF! *#REF! +#REF! *#REF!</f>
        <v>#REF!</v>
      </c>
      <c r="QFX40" s="167" t="e">
        <f>#REF!*#REF! +#REF! *#REF! +#REF! *#REF! +#REF! *#REF! +#REF! *#REF!</f>
        <v>#REF!</v>
      </c>
      <c r="QFY40" s="167" t="e">
        <f>#REF!*#REF! +#REF! *#REF! +#REF! *#REF! +#REF! *#REF! +#REF! *#REF!</f>
        <v>#REF!</v>
      </c>
      <c r="QFZ40" s="167" t="e">
        <f>#REF!*#REF! +#REF! *#REF! +#REF! *#REF! +#REF! *#REF! +#REF! *#REF!</f>
        <v>#REF!</v>
      </c>
      <c r="QGA40" s="167" t="e">
        <f>#REF!*#REF! +#REF! *#REF! +#REF! *#REF! +#REF! *#REF! +#REF! *#REF!</f>
        <v>#REF!</v>
      </c>
      <c r="QGB40" s="167" t="e">
        <f>#REF!*#REF! +#REF! *#REF! +#REF! *#REF! +#REF! *#REF! +#REF! *#REF!</f>
        <v>#REF!</v>
      </c>
      <c r="QGC40" s="167" t="e">
        <f>#REF!*#REF! +#REF! *#REF! +#REF! *#REF! +#REF! *#REF! +#REF! *#REF!</f>
        <v>#REF!</v>
      </c>
      <c r="QGD40" s="167" t="e">
        <f>#REF!*#REF! +#REF! *#REF! +#REF! *#REF! +#REF! *#REF! +#REF! *#REF!</f>
        <v>#REF!</v>
      </c>
      <c r="QGE40" s="167" t="e">
        <f>#REF!*#REF! +#REF! *#REF! +#REF! *#REF! +#REF! *#REF! +#REF! *#REF!</f>
        <v>#REF!</v>
      </c>
      <c r="QGF40" s="167" t="e">
        <f>#REF!*#REF! +#REF! *#REF! +#REF! *#REF! +#REF! *#REF! +#REF! *#REF!</f>
        <v>#REF!</v>
      </c>
      <c r="QGG40" s="167" t="e">
        <f>#REF!*#REF! +#REF! *#REF! +#REF! *#REF! +#REF! *#REF! +#REF! *#REF!</f>
        <v>#REF!</v>
      </c>
      <c r="QGH40" s="167" t="e">
        <f>#REF!*#REF! +#REF! *#REF! +#REF! *#REF! +#REF! *#REF! +#REF! *#REF!</f>
        <v>#REF!</v>
      </c>
      <c r="QGI40" s="167" t="e">
        <f>#REF!*#REF! +#REF! *#REF! +#REF! *#REF! +#REF! *#REF! +#REF! *#REF!</f>
        <v>#REF!</v>
      </c>
      <c r="QGJ40" s="167" t="e">
        <f>#REF!*#REF! +#REF! *#REF! +#REF! *#REF! +#REF! *#REF! +#REF! *#REF!</f>
        <v>#REF!</v>
      </c>
      <c r="QGK40" s="167" t="e">
        <f>#REF!*#REF! +#REF! *#REF! +#REF! *#REF! +#REF! *#REF! +#REF! *#REF!</f>
        <v>#REF!</v>
      </c>
      <c r="QGL40" s="167" t="e">
        <f>#REF!*#REF! +#REF! *#REF! +#REF! *#REF! +#REF! *#REF! +#REF! *#REF!</f>
        <v>#REF!</v>
      </c>
      <c r="QGM40" s="167" t="e">
        <f>#REF!*#REF! +#REF! *#REF! +#REF! *#REF! +#REF! *#REF! +#REF! *#REF!</f>
        <v>#REF!</v>
      </c>
      <c r="QGN40" s="167" t="e">
        <f>#REF!*#REF! +#REF! *#REF! +#REF! *#REF! +#REF! *#REF! +#REF! *#REF!</f>
        <v>#REF!</v>
      </c>
      <c r="QGO40" s="167" t="e">
        <f>#REF!*#REF! +#REF! *#REF! +#REF! *#REF! +#REF! *#REF! +#REF! *#REF!</f>
        <v>#REF!</v>
      </c>
      <c r="QGP40" s="167" t="e">
        <f>#REF!*#REF! +#REF! *#REF! +#REF! *#REF! +#REF! *#REF! +#REF! *#REF!</f>
        <v>#REF!</v>
      </c>
      <c r="QGQ40" s="167" t="e">
        <f>#REF!*#REF! +#REF! *#REF! +#REF! *#REF! +#REF! *#REF! +#REF! *#REF!</f>
        <v>#REF!</v>
      </c>
      <c r="QGR40" s="167" t="e">
        <f>#REF!*#REF! +#REF! *#REF! +#REF! *#REF! +#REF! *#REF! +#REF! *#REF!</f>
        <v>#REF!</v>
      </c>
      <c r="QGS40" s="167" t="e">
        <f>#REF!*#REF! +#REF! *#REF! +#REF! *#REF! +#REF! *#REF! +#REF! *#REF!</f>
        <v>#REF!</v>
      </c>
      <c r="QGT40" s="167" t="e">
        <f>#REF!*#REF! +#REF! *#REF! +#REF! *#REF! +#REF! *#REF! +#REF! *#REF!</f>
        <v>#REF!</v>
      </c>
      <c r="QGU40" s="167" t="e">
        <f>#REF!*#REF! +#REF! *#REF! +#REF! *#REF! +#REF! *#REF! +#REF! *#REF!</f>
        <v>#REF!</v>
      </c>
      <c r="QGV40" s="167" t="e">
        <f>#REF!*#REF! +#REF! *#REF! +#REF! *#REF! +#REF! *#REF! +#REF! *#REF!</f>
        <v>#REF!</v>
      </c>
      <c r="QGW40" s="167" t="e">
        <f>#REF!*#REF! +#REF! *#REF! +#REF! *#REF! +#REF! *#REF! +#REF! *#REF!</f>
        <v>#REF!</v>
      </c>
      <c r="QGX40" s="167" t="e">
        <f>#REF!*#REF! +#REF! *#REF! +#REF! *#REF! +#REF! *#REF! +#REF! *#REF!</f>
        <v>#REF!</v>
      </c>
      <c r="QGY40" s="167" t="e">
        <f>#REF!*#REF! +#REF! *#REF! +#REF! *#REF! +#REF! *#REF! +#REF! *#REF!</f>
        <v>#REF!</v>
      </c>
      <c r="QGZ40" s="167" t="e">
        <f>#REF!*#REF! +#REF! *#REF! +#REF! *#REF! +#REF! *#REF! +#REF! *#REF!</f>
        <v>#REF!</v>
      </c>
      <c r="QHA40" s="167" t="e">
        <f>#REF!*#REF! +#REF! *#REF! +#REF! *#REF! +#REF! *#REF! +#REF! *#REF!</f>
        <v>#REF!</v>
      </c>
      <c r="QHB40" s="167" t="e">
        <f>#REF!*#REF! +#REF! *#REF! +#REF! *#REF! +#REF! *#REF! +#REF! *#REF!</f>
        <v>#REF!</v>
      </c>
      <c r="QHC40" s="167" t="e">
        <f>#REF!*#REF! +#REF! *#REF! +#REF! *#REF! +#REF! *#REF! +#REF! *#REF!</f>
        <v>#REF!</v>
      </c>
      <c r="QHD40" s="167" t="e">
        <f>#REF!*#REF! +#REF! *#REF! +#REF! *#REF! +#REF! *#REF! +#REF! *#REF!</f>
        <v>#REF!</v>
      </c>
      <c r="QHE40" s="167" t="e">
        <f>#REF!*#REF! +#REF! *#REF! +#REF! *#REF! +#REF! *#REF! +#REF! *#REF!</f>
        <v>#REF!</v>
      </c>
      <c r="QHF40" s="167" t="e">
        <f>#REF!*#REF! +#REF! *#REF! +#REF! *#REF! +#REF! *#REF! +#REF! *#REF!</f>
        <v>#REF!</v>
      </c>
      <c r="QHG40" s="167" t="e">
        <f>#REF!*#REF! +#REF! *#REF! +#REF! *#REF! +#REF! *#REF! +#REF! *#REF!</f>
        <v>#REF!</v>
      </c>
      <c r="QHH40" s="167" t="e">
        <f>#REF!*#REF! +#REF! *#REF! +#REF! *#REF! +#REF! *#REF! +#REF! *#REF!</f>
        <v>#REF!</v>
      </c>
      <c r="QHI40" s="167" t="e">
        <f>#REF!*#REF! +#REF! *#REF! +#REF! *#REF! +#REF! *#REF! +#REF! *#REF!</f>
        <v>#REF!</v>
      </c>
      <c r="QHJ40" s="167" t="e">
        <f>#REF!*#REF! +#REF! *#REF! +#REF! *#REF! +#REF! *#REF! +#REF! *#REF!</f>
        <v>#REF!</v>
      </c>
      <c r="QHK40" s="167" t="e">
        <f>#REF!*#REF! +#REF! *#REF! +#REF! *#REF! +#REF! *#REF! +#REF! *#REF!</f>
        <v>#REF!</v>
      </c>
      <c r="QHL40" s="167" t="e">
        <f>#REF!*#REF! +#REF! *#REF! +#REF! *#REF! +#REF! *#REF! +#REF! *#REF!</f>
        <v>#REF!</v>
      </c>
      <c r="QHM40" s="167" t="e">
        <f>#REF!*#REF! +#REF! *#REF! +#REF! *#REF! +#REF! *#REF! +#REF! *#REF!</f>
        <v>#REF!</v>
      </c>
      <c r="QHN40" s="167" t="e">
        <f>#REF!*#REF! +#REF! *#REF! +#REF! *#REF! +#REF! *#REF! +#REF! *#REF!</f>
        <v>#REF!</v>
      </c>
      <c r="QHO40" s="167" t="e">
        <f>#REF!*#REF! +#REF! *#REF! +#REF! *#REF! +#REF! *#REF! +#REF! *#REF!</f>
        <v>#REF!</v>
      </c>
      <c r="QHP40" s="167" t="e">
        <f>#REF!*#REF! +#REF! *#REF! +#REF! *#REF! +#REF! *#REF! +#REF! *#REF!</f>
        <v>#REF!</v>
      </c>
      <c r="QHQ40" s="167" t="e">
        <f>#REF!*#REF! +#REF! *#REF! +#REF! *#REF! +#REF! *#REF! +#REF! *#REF!</f>
        <v>#REF!</v>
      </c>
      <c r="QHR40" s="167" t="e">
        <f>#REF!*#REF! +#REF! *#REF! +#REF! *#REF! +#REF! *#REF! +#REF! *#REF!</f>
        <v>#REF!</v>
      </c>
      <c r="QHS40" s="167" t="e">
        <f>#REF!*#REF! +#REF! *#REF! +#REF! *#REF! +#REF! *#REF! +#REF! *#REF!</f>
        <v>#REF!</v>
      </c>
      <c r="QHT40" s="167" t="e">
        <f>#REF!*#REF! +#REF! *#REF! +#REF! *#REF! +#REF! *#REF! +#REF! *#REF!</f>
        <v>#REF!</v>
      </c>
      <c r="QHU40" s="167" t="e">
        <f>#REF!*#REF! +#REF! *#REF! +#REF! *#REF! +#REF! *#REF! +#REF! *#REF!</f>
        <v>#REF!</v>
      </c>
      <c r="QHV40" s="167" t="e">
        <f>#REF!*#REF! +#REF! *#REF! +#REF! *#REF! +#REF! *#REF! +#REF! *#REF!</f>
        <v>#REF!</v>
      </c>
      <c r="QHW40" s="167" t="e">
        <f>#REF!*#REF! +#REF! *#REF! +#REF! *#REF! +#REF! *#REF! +#REF! *#REF!</f>
        <v>#REF!</v>
      </c>
      <c r="QHX40" s="167" t="e">
        <f>#REF!*#REF! +#REF! *#REF! +#REF! *#REF! +#REF! *#REF! +#REF! *#REF!</f>
        <v>#REF!</v>
      </c>
      <c r="QHY40" s="167" t="e">
        <f>#REF!*#REF! +#REF! *#REF! +#REF! *#REF! +#REF! *#REF! +#REF! *#REF!</f>
        <v>#REF!</v>
      </c>
      <c r="QHZ40" s="167" t="e">
        <f>#REF!*#REF! +#REF! *#REF! +#REF! *#REF! +#REF! *#REF! +#REF! *#REF!</f>
        <v>#REF!</v>
      </c>
      <c r="QIA40" s="167" t="e">
        <f>#REF!*#REF! +#REF! *#REF! +#REF! *#REF! +#REF! *#REF! +#REF! *#REF!</f>
        <v>#REF!</v>
      </c>
      <c r="QIB40" s="167" t="e">
        <f>#REF!*#REF! +#REF! *#REF! +#REF! *#REF! +#REF! *#REF! +#REF! *#REF!</f>
        <v>#REF!</v>
      </c>
      <c r="QIC40" s="167" t="e">
        <f>#REF!*#REF! +#REF! *#REF! +#REF! *#REF! +#REF! *#REF! +#REF! *#REF!</f>
        <v>#REF!</v>
      </c>
      <c r="QID40" s="167" t="e">
        <f>#REF!*#REF! +#REF! *#REF! +#REF! *#REF! +#REF! *#REF! +#REF! *#REF!</f>
        <v>#REF!</v>
      </c>
      <c r="QIE40" s="167" t="e">
        <f>#REF!*#REF! +#REF! *#REF! +#REF! *#REF! +#REF! *#REF! +#REF! *#REF!</f>
        <v>#REF!</v>
      </c>
      <c r="QIF40" s="167" t="e">
        <f>#REF!*#REF! +#REF! *#REF! +#REF! *#REF! +#REF! *#REF! +#REF! *#REF!</f>
        <v>#REF!</v>
      </c>
      <c r="QIG40" s="167" t="e">
        <f>#REF!*#REF! +#REF! *#REF! +#REF! *#REF! +#REF! *#REF! +#REF! *#REF!</f>
        <v>#REF!</v>
      </c>
      <c r="QIH40" s="167" t="e">
        <f>#REF!*#REF! +#REF! *#REF! +#REF! *#REF! +#REF! *#REF! +#REF! *#REF!</f>
        <v>#REF!</v>
      </c>
      <c r="QII40" s="167" t="e">
        <f>#REF!*#REF! +#REF! *#REF! +#REF! *#REF! +#REF! *#REF! +#REF! *#REF!</f>
        <v>#REF!</v>
      </c>
      <c r="QIJ40" s="167" t="e">
        <f>#REF!*#REF! +#REF! *#REF! +#REF! *#REF! +#REF! *#REF! +#REF! *#REF!</f>
        <v>#REF!</v>
      </c>
      <c r="QIK40" s="167" t="e">
        <f>#REF!*#REF! +#REF! *#REF! +#REF! *#REF! +#REF! *#REF! +#REF! *#REF!</f>
        <v>#REF!</v>
      </c>
      <c r="QIL40" s="167" t="e">
        <f>#REF!*#REF! +#REF! *#REF! +#REF! *#REF! +#REF! *#REF! +#REF! *#REF!</f>
        <v>#REF!</v>
      </c>
      <c r="QIM40" s="167" t="e">
        <f>#REF!*#REF! +#REF! *#REF! +#REF! *#REF! +#REF! *#REF! +#REF! *#REF!</f>
        <v>#REF!</v>
      </c>
      <c r="QIN40" s="167" t="e">
        <f>#REF!*#REF! +#REF! *#REF! +#REF! *#REF! +#REF! *#REF! +#REF! *#REF!</f>
        <v>#REF!</v>
      </c>
      <c r="QIO40" s="167" t="e">
        <f>#REF!*#REF! +#REF! *#REF! +#REF! *#REF! +#REF! *#REF! +#REF! *#REF!</f>
        <v>#REF!</v>
      </c>
      <c r="QIP40" s="167" t="e">
        <f>#REF!*#REF! +#REF! *#REF! +#REF! *#REF! +#REF! *#REF! +#REF! *#REF!</f>
        <v>#REF!</v>
      </c>
      <c r="QIQ40" s="167" t="e">
        <f>#REF!*#REF! +#REF! *#REF! +#REF! *#REF! +#REF! *#REF! +#REF! *#REF!</f>
        <v>#REF!</v>
      </c>
      <c r="QIR40" s="167" t="e">
        <f>#REF!*#REF! +#REF! *#REF! +#REF! *#REF! +#REF! *#REF! +#REF! *#REF!</f>
        <v>#REF!</v>
      </c>
      <c r="QIS40" s="167" t="e">
        <f>#REF!*#REF! +#REF! *#REF! +#REF! *#REF! +#REF! *#REF! +#REF! *#REF!</f>
        <v>#REF!</v>
      </c>
      <c r="QIT40" s="167" t="e">
        <f>#REF!*#REF! +#REF! *#REF! +#REF! *#REF! +#REF! *#REF! +#REF! *#REF!</f>
        <v>#REF!</v>
      </c>
      <c r="QIU40" s="167" t="e">
        <f>#REF!*#REF! +#REF! *#REF! +#REF! *#REF! +#REF! *#REF! +#REF! *#REF!</f>
        <v>#REF!</v>
      </c>
      <c r="QIV40" s="167" t="e">
        <f>#REF!*#REF! +#REF! *#REF! +#REF! *#REF! +#REF! *#REF! +#REF! *#REF!</f>
        <v>#REF!</v>
      </c>
      <c r="QIW40" s="167" t="e">
        <f>#REF!*#REF! +#REF! *#REF! +#REF! *#REF! +#REF! *#REF! +#REF! *#REF!</f>
        <v>#REF!</v>
      </c>
      <c r="QIX40" s="167" t="e">
        <f>#REF!*#REF! +#REF! *#REF! +#REF! *#REF! +#REF! *#REF! +#REF! *#REF!</f>
        <v>#REF!</v>
      </c>
      <c r="QIY40" s="167" t="e">
        <f>#REF!*#REF! +#REF! *#REF! +#REF! *#REF! +#REF! *#REF! +#REF! *#REF!</f>
        <v>#REF!</v>
      </c>
      <c r="QIZ40" s="167" t="e">
        <f>#REF!*#REF! +#REF! *#REF! +#REF! *#REF! +#REF! *#REF! +#REF! *#REF!</f>
        <v>#REF!</v>
      </c>
      <c r="QJA40" s="167" t="e">
        <f>#REF!*#REF! +#REF! *#REF! +#REF! *#REF! +#REF! *#REF! +#REF! *#REF!</f>
        <v>#REF!</v>
      </c>
      <c r="QJB40" s="167" t="e">
        <f>#REF!*#REF! +#REF! *#REF! +#REF! *#REF! +#REF! *#REF! +#REF! *#REF!</f>
        <v>#REF!</v>
      </c>
      <c r="QJC40" s="167" t="e">
        <f>#REF!*#REF! +#REF! *#REF! +#REF! *#REF! +#REF! *#REF! +#REF! *#REF!</f>
        <v>#REF!</v>
      </c>
      <c r="QJD40" s="167" t="e">
        <f>#REF!*#REF! +#REF! *#REF! +#REF! *#REF! +#REF! *#REF! +#REF! *#REF!</f>
        <v>#REF!</v>
      </c>
      <c r="QJE40" s="167" t="e">
        <f>#REF!*#REF! +#REF! *#REF! +#REF! *#REF! +#REF! *#REF! +#REF! *#REF!</f>
        <v>#REF!</v>
      </c>
      <c r="QJF40" s="167" t="e">
        <f>#REF!*#REF! +#REF! *#REF! +#REF! *#REF! +#REF! *#REF! +#REF! *#REF!</f>
        <v>#REF!</v>
      </c>
      <c r="QJG40" s="167" t="e">
        <f>#REF!*#REF! +#REF! *#REF! +#REF! *#REF! +#REF! *#REF! +#REF! *#REF!</f>
        <v>#REF!</v>
      </c>
      <c r="QJH40" s="167" t="e">
        <f>#REF!*#REF! +#REF! *#REF! +#REF! *#REF! +#REF! *#REF! +#REF! *#REF!</f>
        <v>#REF!</v>
      </c>
      <c r="QJI40" s="167" t="e">
        <f>#REF!*#REF! +#REF! *#REF! +#REF! *#REF! +#REF! *#REF! +#REF! *#REF!</f>
        <v>#REF!</v>
      </c>
      <c r="QJJ40" s="167" t="e">
        <f>#REF!*#REF! +#REF! *#REF! +#REF! *#REF! +#REF! *#REF! +#REF! *#REF!</f>
        <v>#REF!</v>
      </c>
      <c r="QJK40" s="167" t="e">
        <f>#REF!*#REF! +#REF! *#REF! +#REF! *#REF! +#REF! *#REF! +#REF! *#REF!</f>
        <v>#REF!</v>
      </c>
      <c r="QJL40" s="167" t="e">
        <f>#REF!*#REF! +#REF! *#REF! +#REF! *#REF! +#REF! *#REF! +#REF! *#REF!</f>
        <v>#REF!</v>
      </c>
      <c r="QJM40" s="167" t="e">
        <f>#REF!*#REF! +#REF! *#REF! +#REF! *#REF! +#REF! *#REF! +#REF! *#REF!</f>
        <v>#REF!</v>
      </c>
      <c r="QJN40" s="167" t="e">
        <f>#REF!*#REF! +#REF! *#REF! +#REF! *#REF! +#REF! *#REF! +#REF! *#REF!</f>
        <v>#REF!</v>
      </c>
      <c r="QJO40" s="167" t="e">
        <f>#REF!*#REF! +#REF! *#REF! +#REF! *#REF! +#REF! *#REF! +#REF! *#REF!</f>
        <v>#REF!</v>
      </c>
      <c r="QJP40" s="167" t="e">
        <f>#REF!*#REF! +#REF! *#REF! +#REF! *#REF! +#REF! *#REF! +#REF! *#REF!</f>
        <v>#REF!</v>
      </c>
      <c r="QJQ40" s="167" t="e">
        <f>#REF!*#REF! +#REF! *#REF! +#REF! *#REF! +#REF! *#REF! +#REF! *#REF!</f>
        <v>#REF!</v>
      </c>
      <c r="QJR40" s="167" t="e">
        <f>#REF!*#REF! +#REF! *#REF! +#REF! *#REF! +#REF! *#REF! +#REF! *#REF!</f>
        <v>#REF!</v>
      </c>
      <c r="QJS40" s="167" t="e">
        <f>#REF!*#REF! +#REF! *#REF! +#REF! *#REF! +#REF! *#REF! +#REF! *#REF!</f>
        <v>#REF!</v>
      </c>
      <c r="QJT40" s="167" t="e">
        <f>#REF!*#REF! +#REF! *#REF! +#REF! *#REF! +#REF! *#REF! +#REF! *#REF!</f>
        <v>#REF!</v>
      </c>
      <c r="QJU40" s="167" t="e">
        <f>#REF!*#REF! +#REF! *#REF! +#REF! *#REF! +#REF! *#REF! +#REF! *#REF!</f>
        <v>#REF!</v>
      </c>
      <c r="QJV40" s="167" t="e">
        <f>#REF!*#REF! +#REF! *#REF! +#REF! *#REF! +#REF! *#REF! +#REF! *#REF!</f>
        <v>#REF!</v>
      </c>
      <c r="QJW40" s="167" t="e">
        <f>#REF!*#REF! +#REF! *#REF! +#REF! *#REF! +#REF! *#REF! +#REF! *#REF!</f>
        <v>#REF!</v>
      </c>
      <c r="QJX40" s="167" t="e">
        <f>#REF!*#REF! +#REF! *#REF! +#REF! *#REF! +#REF! *#REF! +#REF! *#REF!</f>
        <v>#REF!</v>
      </c>
      <c r="QJY40" s="167" t="e">
        <f>#REF!*#REF! +#REF! *#REF! +#REF! *#REF! +#REF! *#REF! +#REF! *#REF!</f>
        <v>#REF!</v>
      </c>
      <c r="QJZ40" s="167" t="e">
        <f>#REF!*#REF! +#REF! *#REF! +#REF! *#REF! +#REF! *#REF! +#REF! *#REF!</f>
        <v>#REF!</v>
      </c>
      <c r="QKA40" s="167" t="e">
        <f>#REF!*#REF! +#REF! *#REF! +#REF! *#REF! +#REF! *#REF! +#REF! *#REF!</f>
        <v>#REF!</v>
      </c>
      <c r="QKB40" s="167" t="e">
        <f>#REF!*#REF! +#REF! *#REF! +#REF! *#REF! +#REF! *#REF! +#REF! *#REF!</f>
        <v>#REF!</v>
      </c>
      <c r="QKC40" s="167" t="e">
        <f>#REF!*#REF! +#REF! *#REF! +#REF! *#REF! +#REF! *#REF! +#REF! *#REF!</f>
        <v>#REF!</v>
      </c>
      <c r="QKD40" s="167" t="e">
        <f>#REF!*#REF! +#REF! *#REF! +#REF! *#REF! +#REF! *#REF! +#REF! *#REF!</f>
        <v>#REF!</v>
      </c>
      <c r="QKE40" s="167" t="e">
        <f>#REF!*#REF! +#REF! *#REF! +#REF! *#REF! +#REF! *#REF! +#REF! *#REF!</f>
        <v>#REF!</v>
      </c>
      <c r="QKF40" s="167" t="e">
        <f>#REF!*#REF! +#REF! *#REF! +#REF! *#REF! +#REF! *#REF! +#REF! *#REF!</f>
        <v>#REF!</v>
      </c>
      <c r="QKG40" s="167" t="e">
        <f>#REF!*#REF! +#REF! *#REF! +#REF! *#REF! +#REF! *#REF! +#REF! *#REF!</f>
        <v>#REF!</v>
      </c>
      <c r="QKH40" s="167" t="e">
        <f>#REF!*#REF! +#REF! *#REF! +#REF! *#REF! +#REF! *#REF! +#REF! *#REF!</f>
        <v>#REF!</v>
      </c>
      <c r="QKI40" s="167" t="e">
        <f>#REF!*#REF! +#REF! *#REF! +#REF! *#REF! +#REF! *#REF! +#REF! *#REF!</f>
        <v>#REF!</v>
      </c>
      <c r="QKJ40" s="167" t="e">
        <f>#REF!*#REF! +#REF! *#REF! +#REF! *#REF! +#REF! *#REF! +#REF! *#REF!</f>
        <v>#REF!</v>
      </c>
      <c r="QKK40" s="167" t="e">
        <f>#REF!*#REF! +#REF! *#REF! +#REF! *#REF! +#REF! *#REF! +#REF! *#REF!</f>
        <v>#REF!</v>
      </c>
      <c r="QKL40" s="167" t="e">
        <f>#REF!*#REF! +#REF! *#REF! +#REF! *#REF! +#REF! *#REF! +#REF! *#REF!</f>
        <v>#REF!</v>
      </c>
      <c r="QKM40" s="167" t="e">
        <f>#REF!*#REF! +#REF! *#REF! +#REF! *#REF! +#REF! *#REF! +#REF! *#REF!</f>
        <v>#REF!</v>
      </c>
      <c r="QKN40" s="167" t="e">
        <f>#REF!*#REF! +#REF! *#REF! +#REF! *#REF! +#REF! *#REF! +#REF! *#REF!</f>
        <v>#REF!</v>
      </c>
      <c r="QKO40" s="167" t="e">
        <f>#REF!*#REF! +#REF! *#REF! +#REF! *#REF! +#REF! *#REF! +#REF! *#REF!</f>
        <v>#REF!</v>
      </c>
      <c r="QKP40" s="167" t="e">
        <f>#REF!*#REF! +#REF! *#REF! +#REF! *#REF! +#REF! *#REF! +#REF! *#REF!</f>
        <v>#REF!</v>
      </c>
      <c r="QKQ40" s="167" t="e">
        <f>#REF!*#REF! +#REF! *#REF! +#REF! *#REF! +#REF! *#REF! +#REF! *#REF!</f>
        <v>#REF!</v>
      </c>
      <c r="QKR40" s="167" t="e">
        <f>#REF!*#REF! +#REF! *#REF! +#REF! *#REF! +#REF! *#REF! +#REF! *#REF!</f>
        <v>#REF!</v>
      </c>
      <c r="QKS40" s="167" t="e">
        <f>#REF!*#REF! +#REF! *#REF! +#REF! *#REF! +#REF! *#REF! +#REF! *#REF!</f>
        <v>#REF!</v>
      </c>
      <c r="QKT40" s="167" t="e">
        <f>#REF!*#REF! +#REF! *#REF! +#REF! *#REF! +#REF! *#REF! +#REF! *#REF!</f>
        <v>#REF!</v>
      </c>
      <c r="QKU40" s="167" t="e">
        <f>#REF!*#REF! +#REF! *#REF! +#REF! *#REF! +#REF! *#REF! +#REF! *#REF!</f>
        <v>#REF!</v>
      </c>
      <c r="QKV40" s="167" t="e">
        <f>#REF!*#REF! +#REF! *#REF! +#REF! *#REF! +#REF! *#REF! +#REF! *#REF!</f>
        <v>#REF!</v>
      </c>
      <c r="QKW40" s="167" t="e">
        <f>#REF!*#REF! +#REF! *#REF! +#REF! *#REF! +#REF! *#REF! +#REF! *#REF!</f>
        <v>#REF!</v>
      </c>
      <c r="QKX40" s="167" t="e">
        <f>#REF!*#REF! +#REF! *#REF! +#REF! *#REF! +#REF! *#REF! +#REF! *#REF!</f>
        <v>#REF!</v>
      </c>
      <c r="QKY40" s="167" t="e">
        <f>#REF!*#REF! +#REF! *#REF! +#REF! *#REF! +#REF! *#REF! +#REF! *#REF!</f>
        <v>#REF!</v>
      </c>
      <c r="QKZ40" s="167" t="e">
        <f>#REF!*#REF! +#REF! *#REF! +#REF! *#REF! +#REF! *#REF! +#REF! *#REF!</f>
        <v>#REF!</v>
      </c>
      <c r="QLA40" s="167" t="e">
        <f>#REF!*#REF! +#REF! *#REF! +#REF! *#REF! +#REF! *#REF! +#REF! *#REF!</f>
        <v>#REF!</v>
      </c>
      <c r="QLB40" s="167" t="e">
        <f>#REF!*#REF! +#REF! *#REF! +#REF! *#REF! +#REF! *#REF! +#REF! *#REF!</f>
        <v>#REF!</v>
      </c>
      <c r="QLC40" s="167" t="e">
        <f>#REF!*#REF! +#REF! *#REF! +#REF! *#REF! +#REF! *#REF! +#REF! *#REF!</f>
        <v>#REF!</v>
      </c>
      <c r="QLD40" s="167" t="e">
        <f>#REF!*#REF! +#REF! *#REF! +#REF! *#REF! +#REF! *#REF! +#REF! *#REF!</f>
        <v>#REF!</v>
      </c>
      <c r="QLE40" s="167" t="e">
        <f>#REF!*#REF! +#REF! *#REF! +#REF! *#REF! +#REF! *#REF! +#REF! *#REF!</f>
        <v>#REF!</v>
      </c>
      <c r="QLF40" s="167" t="e">
        <f>#REF!*#REF! +#REF! *#REF! +#REF! *#REF! +#REF! *#REF! +#REF! *#REF!</f>
        <v>#REF!</v>
      </c>
      <c r="QLG40" s="167" t="e">
        <f>#REF!*#REF! +#REF! *#REF! +#REF! *#REF! +#REF! *#REF! +#REF! *#REF!</f>
        <v>#REF!</v>
      </c>
      <c r="QLH40" s="167" t="e">
        <f>#REF!*#REF! +#REF! *#REF! +#REF! *#REF! +#REF! *#REF! +#REF! *#REF!</f>
        <v>#REF!</v>
      </c>
      <c r="QLI40" s="167" t="e">
        <f>#REF!*#REF! +#REF! *#REF! +#REF! *#REF! +#REF! *#REF! +#REF! *#REF!</f>
        <v>#REF!</v>
      </c>
      <c r="QLJ40" s="167" t="e">
        <f>#REF!*#REF! +#REF! *#REF! +#REF! *#REF! +#REF! *#REF! +#REF! *#REF!</f>
        <v>#REF!</v>
      </c>
      <c r="QLK40" s="167" t="e">
        <f>#REF!*#REF! +#REF! *#REF! +#REF! *#REF! +#REF! *#REF! +#REF! *#REF!</f>
        <v>#REF!</v>
      </c>
      <c r="QLL40" s="167" t="e">
        <f>#REF!*#REF! +#REF! *#REF! +#REF! *#REF! +#REF! *#REF! +#REF! *#REF!</f>
        <v>#REF!</v>
      </c>
      <c r="QLM40" s="167" t="e">
        <f>#REF!*#REF! +#REF! *#REF! +#REF! *#REF! +#REF! *#REF! +#REF! *#REF!</f>
        <v>#REF!</v>
      </c>
      <c r="QLN40" s="167" t="e">
        <f>#REF!*#REF! +#REF! *#REF! +#REF! *#REF! +#REF! *#REF! +#REF! *#REF!</f>
        <v>#REF!</v>
      </c>
      <c r="QLO40" s="167" t="e">
        <f>#REF!*#REF! +#REF! *#REF! +#REF! *#REF! +#REF! *#REF! +#REF! *#REF!</f>
        <v>#REF!</v>
      </c>
      <c r="QLP40" s="167" t="e">
        <f>#REF!*#REF! +#REF! *#REF! +#REF! *#REF! +#REF! *#REF! +#REF! *#REF!</f>
        <v>#REF!</v>
      </c>
      <c r="QLQ40" s="167" t="e">
        <f>#REF!*#REF! +#REF! *#REF! +#REF! *#REF! +#REF! *#REF! +#REF! *#REF!</f>
        <v>#REF!</v>
      </c>
      <c r="QLR40" s="167" t="e">
        <f>#REF!*#REF! +#REF! *#REF! +#REF! *#REF! +#REF! *#REF! +#REF! *#REF!</f>
        <v>#REF!</v>
      </c>
      <c r="QLS40" s="167" t="e">
        <f>#REF!*#REF! +#REF! *#REF! +#REF! *#REF! +#REF! *#REF! +#REF! *#REF!</f>
        <v>#REF!</v>
      </c>
      <c r="QLT40" s="167" t="e">
        <f>#REF!*#REF! +#REF! *#REF! +#REF! *#REF! +#REF! *#REF! +#REF! *#REF!</f>
        <v>#REF!</v>
      </c>
      <c r="QLU40" s="167" t="e">
        <f>#REF!*#REF! +#REF! *#REF! +#REF! *#REF! +#REF! *#REF! +#REF! *#REF!</f>
        <v>#REF!</v>
      </c>
      <c r="QLV40" s="167" t="e">
        <f>#REF!*#REF! +#REF! *#REF! +#REF! *#REF! +#REF! *#REF! +#REF! *#REF!</f>
        <v>#REF!</v>
      </c>
      <c r="QLW40" s="167" t="e">
        <f>#REF!*#REF! +#REF! *#REF! +#REF! *#REF! +#REF! *#REF! +#REF! *#REF!</f>
        <v>#REF!</v>
      </c>
      <c r="QLX40" s="167" t="e">
        <f>#REF!*#REF! +#REF! *#REF! +#REF! *#REF! +#REF! *#REF! +#REF! *#REF!</f>
        <v>#REF!</v>
      </c>
      <c r="QLY40" s="167" t="e">
        <f>#REF!*#REF! +#REF! *#REF! +#REF! *#REF! +#REF! *#REF! +#REF! *#REF!</f>
        <v>#REF!</v>
      </c>
      <c r="QLZ40" s="167" t="e">
        <f>#REF!*#REF! +#REF! *#REF! +#REF! *#REF! +#REF! *#REF! +#REF! *#REF!</f>
        <v>#REF!</v>
      </c>
      <c r="QMA40" s="167" t="e">
        <f>#REF!*#REF! +#REF! *#REF! +#REF! *#REF! +#REF! *#REF! +#REF! *#REF!</f>
        <v>#REF!</v>
      </c>
      <c r="QMB40" s="167" t="e">
        <f>#REF!*#REF! +#REF! *#REF! +#REF! *#REF! +#REF! *#REF! +#REF! *#REF!</f>
        <v>#REF!</v>
      </c>
      <c r="QMC40" s="167" t="e">
        <f>#REF!*#REF! +#REF! *#REF! +#REF! *#REF! +#REF! *#REF! +#REF! *#REF!</f>
        <v>#REF!</v>
      </c>
      <c r="QMD40" s="167" t="e">
        <f>#REF!*#REF! +#REF! *#REF! +#REF! *#REF! +#REF! *#REF! +#REF! *#REF!</f>
        <v>#REF!</v>
      </c>
      <c r="QME40" s="167" t="e">
        <f>#REF!*#REF! +#REF! *#REF! +#REF! *#REF! +#REF! *#REF! +#REF! *#REF!</f>
        <v>#REF!</v>
      </c>
      <c r="QMF40" s="167" t="e">
        <f>#REF!*#REF! +#REF! *#REF! +#REF! *#REF! +#REF! *#REF! +#REF! *#REF!</f>
        <v>#REF!</v>
      </c>
      <c r="QMG40" s="167" t="e">
        <f>#REF!*#REF! +#REF! *#REF! +#REF! *#REF! +#REF! *#REF! +#REF! *#REF!</f>
        <v>#REF!</v>
      </c>
      <c r="QMH40" s="167" t="e">
        <f>#REF!*#REF! +#REF! *#REF! +#REF! *#REF! +#REF! *#REF! +#REF! *#REF!</f>
        <v>#REF!</v>
      </c>
      <c r="QMI40" s="167" t="e">
        <f>#REF!*#REF! +#REF! *#REF! +#REF! *#REF! +#REF! *#REF! +#REF! *#REF!</f>
        <v>#REF!</v>
      </c>
      <c r="QMJ40" s="167" t="e">
        <f>#REF!*#REF! +#REF! *#REF! +#REF! *#REF! +#REF! *#REF! +#REF! *#REF!</f>
        <v>#REF!</v>
      </c>
      <c r="QMK40" s="167" t="e">
        <f>#REF!*#REF! +#REF! *#REF! +#REF! *#REF! +#REF! *#REF! +#REF! *#REF!</f>
        <v>#REF!</v>
      </c>
      <c r="QML40" s="167" t="e">
        <f>#REF!*#REF! +#REF! *#REF! +#REF! *#REF! +#REF! *#REF! +#REF! *#REF!</f>
        <v>#REF!</v>
      </c>
      <c r="QMM40" s="167" t="e">
        <f>#REF!*#REF! +#REF! *#REF! +#REF! *#REF! +#REF! *#REF! +#REF! *#REF!</f>
        <v>#REF!</v>
      </c>
      <c r="QMN40" s="167" t="e">
        <f>#REF!*#REF! +#REF! *#REF! +#REF! *#REF! +#REF! *#REF! +#REF! *#REF!</f>
        <v>#REF!</v>
      </c>
      <c r="QMO40" s="167" t="e">
        <f>#REF!*#REF! +#REF! *#REF! +#REF! *#REF! +#REF! *#REF! +#REF! *#REF!</f>
        <v>#REF!</v>
      </c>
      <c r="QMP40" s="167" t="e">
        <f>#REF!*#REF! +#REF! *#REF! +#REF! *#REF! +#REF! *#REF! +#REF! *#REF!</f>
        <v>#REF!</v>
      </c>
      <c r="QMQ40" s="167" t="e">
        <f>#REF!*#REF! +#REF! *#REF! +#REF! *#REF! +#REF! *#REF! +#REF! *#REF!</f>
        <v>#REF!</v>
      </c>
      <c r="QMR40" s="167" t="e">
        <f>#REF!*#REF! +#REF! *#REF! +#REF! *#REF! +#REF! *#REF! +#REF! *#REF!</f>
        <v>#REF!</v>
      </c>
      <c r="QMS40" s="167" t="e">
        <f>#REF!*#REF! +#REF! *#REF! +#REF! *#REF! +#REF! *#REF! +#REF! *#REF!</f>
        <v>#REF!</v>
      </c>
      <c r="QMT40" s="167" t="e">
        <f>#REF!*#REF! +#REF! *#REF! +#REF! *#REF! +#REF! *#REF! +#REF! *#REF!</f>
        <v>#REF!</v>
      </c>
      <c r="QMU40" s="167" t="e">
        <f>#REF!*#REF! +#REF! *#REF! +#REF! *#REF! +#REF! *#REF! +#REF! *#REF!</f>
        <v>#REF!</v>
      </c>
      <c r="QMV40" s="167" t="e">
        <f>#REF!*#REF! +#REF! *#REF! +#REF! *#REF! +#REF! *#REF! +#REF! *#REF!</f>
        <v>#REF!</v>
      </c>
      <c r="QMW40" s="167" t="e">
        <f>#REF!*#REF! +#REF! *#REF! +#REF! *#REF! +#REF! *#REF! +#REF! *#REF!</f>
        <v>#REF!</v>
      </c>
      <c r="QMX40" s="167" t="e">
        <f>#REF!*#REF! +#REF! *#REF! +#REF! *#REF! +#REF! *#REF! +#REF! *#REF!</f>
        <v>#REF!</v>
      </c>
      <c r="QMY40" s="167" t="e">
        <f>#REF!*#REF! +#REF! *#REF! +#REF! *#REF! +#REF! *#REF! +#REF! *#REF!</f>
        <v>#REF!</v>
      </c>
      <c r="QMZ40" s="167" t="e">
        <f>#REF!*#REF! +#REF! *#REF! +#REF! *#REF! +#REF! *#REF! +#REF! *#REF!</f>
        <v>#REF!</v>
      </c>
      <c r="QNA40" s="167" t="e">
        <f>#REF!*#REF! +#REF! *#REF! +#REF! *#REF! +#REF! *#REF! +#REF! *#REF!</f>
        <v>#REF!</v>
      </c>
      <c r="QNB40" s="167" t="e">
        <f>#REF!*#REF! +#REF! *#REF! +#REF! *#REF! +#REF! *#REF! +#REF! *#REF!</f>
        <v>#REF!</v>
      </c>
      <c r="QNC40" s="167" t="e">
        <f>#REF!*#REF! +#REF! *#REF! +#REF! *#REF! +#REF! *#REF! +#REF! *#REF!</f>
        <v>#REF!</v>
      </c>
      <c r="QND40" s="167" t="e">
        <f>#REF!*#REF! +#REF! *#REF! +#REF! *#REF! +#REF! *#REF! +#REF! *#REF!</f>
        <v>#REF!</v>
      </c>
      <c r="QNE40" s="167" t="e">
        <f>#REF!*#REF! +#REF! *#REF! +#REF! *#REF! +#REF! *#REF! +#REF! *#REF!</f>
        <v>#REF!</v>
      </c>
      <c r="QNF40" s="167" t="e">
        <f>#REF!*#REF! +#REF! *#REF! +#REF! *#REF! +#REF! *#REF! +#REF! *#REF!</f>
        <v>#REF!</v>
      </c>
      <c r="QNG40" s="167" t="e">
        <f>#REF!*#REF! +#REF! *#REF! +#REF! *#REF! +#REF! *#REF! +#REF! *#REF!</f>
        <v>#REF!</v>
      </c>
      <c r="QNH40" s="167" t="e">
        <f>#REF!*#REF! +#REF! *#REF! +#REF! *#REF! +#REF! *#REF! +#REF! *#REF!</f>
        <v>#REF!</v>
      </c>
      <c r="QNI40" s="167" t="e">
        <f>#REF!*#REF! +#REF! *#REF! +#REF! *#REF! +#REF! *#REF! +#REF! *#REF!</f>
        <v>#REF!</v>
      </c>
      <c r="QNJ40" s="167" t="e">
        <f>#REF!*#REF! +#REF! *#REF! +#REF! *#REF! +#REF! *#REF! +#REF! *#REF!</f>
        <v>#REF!</v>
      </c>
      <c r="QNK40" s="167" t="e">
        <f>#REF!*#REF! +#REF! *#REF! +#REF! *#REF! +#REF! *#REF! +#REF! *#REF!</f>
        <v>#REF!</v>
      </c>
      <c r="QNL40" s="167" t="e">
        <f>#REF!*#REF! +#REF! *#REF! +#REF! *#REF! +#REF! *#REF! +#REF! *#REF!</f>
        <v>#REF!</v>
      </c>
      <c r="QNM40" s="167" t="e">
        <f>#REF!*#REF! +#REF! *#REF! +#REF! *#REF! +#REF! *#REF! +#REF! *#REF!</f>
        <v>#REF!</v>
      </c>
      <c r="QNN40" s="167" t="e">
        <f>#REF!*#REF! +#REF! *#REF! +#REF! *#REF! +#REF! *#REF! +#REF! *#REF!</f>
        <v>#REF!</v>
      </c>
      <c r="QNO40" s="167" t="e">
        <f>#REF!*#REF! +#REF! *#REF! +#REF! *#REF! +#REF! *#REF! +#REF! *#REF!</f>
        <v>#REF!</v>
      </c>
      <c r="QNP40" s="167" t="e">
        <f>#REF!*#REF! +#REF! *#REF! +#REF! *#REF! +#REF! *#REF! +#REF! *#REF!</f>
        <v>#REF!</v>
      </c>
      <c r="QNQ40" s="167" t="e">
        <f>#REF!*#REF! +#REF! *#REF! +#REF! *#REF! +#REF! *#REF! +#REF! *#REF!</f>
        <v>#REF!</v>
      </c>
      <c r="QNR40" s="167" t="e">
        <f>#REF!*#REF! +#REF! *#REF! +#REF! *#REF! +#REF! *#REF! +#REF! *#REF!</f>
        <v>#REF!</v>
      </c>
      <c r="QNS40" s="167" t="e">
        <f>#REF!*#REF! +#REF! *#REF! +#REF! *#REF! +#REF! *#REF! +#REF! *#REF!</f>
        <v>#REF!</v>
      </c>
      <c r="QNT40" s="167" t="e">
        <f>#REF!*#REF! +#REF! *#REF! +#REF! *#REF! +#REF! *#REF! +#REF! *#REF!</f>
        <v>#REF!</v>
      </c>
      <c r="QNU40" s="167" t="e">
        <f>#REF!*#REF! +#REF! *#REF! +#REF! *#REF! +#REF! *#REF! +#REF! *#REF!</f>
        <v>#REF!</v>
      </c>
      <c r="QNV40" s="167" t="e">
        <f>#REF!*#REF! +#REF! *#REF! +#REF! *#REF! +#REF! *#REF! +#REF! *#REF!</f>
        <v>#REF!</v>
      </c>
      <c r="QNW40" s="167" t="e">
        <f>#REF!*#REF! +#REF! *#REF! +#REF! *#REF! +#REF! *#REF! +#REF! *#REF!</f>
        <v>#REF!</v>
      </c>
      <c r="QNX40" s="167" t="e">
        <f>#REF!*#REF! +#REF! *#REF! +#REF! *#REF! +#REF! *#REF! +#REF! *#REF!</f>
        <v>#REF!</v>
      </c>
      <c r="QNY40" s="167" t="e">
        <f>#REF!*#REF! +#REF! *#REF! +#REF! *#REF! +#REF! *#REF! +#REF! *#REF!</f>
        <v>#REF!</v>
      </c>
      <c r="QNZ40" s="167" t="e">
        <f>#REF!*#REF! +#REF! *#REF! +#REF! *#REF! +#REF! *#REF! +#REF! *#REF!</f>
        <v>#REF!</v>
      </c>
      <c r="QOA40" s="167" t="e">
        <f>#REF!*#REF! +#REF! *#REF! +#REF! *#REF! +#REF! *#REF! +#REF! *#REF!</f>
        <v>#REF!</v>
      </c>
      <c r="QOB40" s="167" t="e">
        <f>#REF!*#REF! +#REF! *#REF! +#REF! *#REF! +#REF! *#REF! +#REF! *#REF!</f>
        <v>#REF!</v>
      </c>
      <c r="QOC40" s="167" t="e">
        <f>#REF!*#REF! +#REF! *#REF! +#REF! *#REF! +#REF! *#REF! +#REF! *#REF!</f>
        <v>#REF!</v>
      </c>
      <c r="QOD40" s="167" t="e">
        <f>#REF!*#REF! +#REF! *#REF! +#REF! *#REF! +#REF! *#REF! +#REF! *#REF!</f>
        <v>#REF!</v>
      </c>
      <c r="QOE40" s="167" t="e">
        <f>#REF!*#REF! +#REF! *#REF! +#REF! *#REF! +#REF! *#REF! +#REF! *#REF!</f>
        <v>#REF!</v>
      </c>
      <c r="QOF40" s="167" t="e">
        <f>#REF!*#REF! +#REF! *#REF! +#REF! *#REF! +#REF! *#REF! +#REF! *#REF!</f>
        <v>#REF!</v>
      </c>
      <c r="QOG40" s="167" t="e">
        <f>#REF!*#REF! +#REF! *#REF! +#REF! *#REF! +#REF! *#REF! +#REF! *#REF!</f>
        <v>#REF!</v>
      </c>
      <c r="QOH40" s="167" t="e">
        <f>#REF!*#REF! +#REF! *#REF! +#REF! *#REF! +#REF! *#REF! +#REF! *#REF!</f>
        <v>#REF!</v>
      </c>
      <c r="QOI40" s="167" t="e">
        <f>#REF!*#REF! +#REF! *#REF! +#REF! *#REF! +#REF! *#REF! +#REF! *#REF!</f>
        <v>#REF!</v>
      </c>
      <c r="QOJ40" s="167" t="e">
        <f>#REF!*#REF! +#REF! *#REF! +#REF! *#REF! +#REF! *#REF! +#REF! *#REF!</f>
        <v>#REF!</v>
      </c>
      <c r="QOK40" s="167" t="e">
        <f>#REF!*#REF! +#REF! *#REF! +#REF! *#REF! +#REF! *#REF! +#REF! *#REF!</f>
        <v>#REF!</v>
      </c>
      <c r="QOL40" s="167" t="e">
        <f>#REF!*#REF! +#REF! *#REF! +#REF! *#REF! +#REF! *#REF! +#REF! *#REF!</f>
        <v>#REF!</v>
      </c>
      <c r="QOM40" s="167" t="e">
        <f>#REF!*#REF! +#REF! *#REF! +#REF! *#REF! +#REF! *#REF! +#REF! *#REF!</f>
        <v>#REF!</v>
      </c>
      <c r="QON40" s="167" t="e">
        <f>#REF!*#REF! +#REF! *#REF! +#REF! *#REF! +#REF! *#REF! +#REF! *#REF!</f>
        <v>#REF!</v>
      </c>
      <c r="QOO40" s="167" t="e">
        <f>#REF!*#REF! +#REF! *#REF! +#REF! *#REF! +#REF! *#REF! +#REF! *#REF!</f>
        <v>#REF!</v>
      </c>
      <c r="QOP40" s="167" t="e">
        <f>#REF!*#REF! +#REF! *#REF! +#REF! *#REF! +#REF! *#REF! +#REF! *#REF!</f>
        <v>#REF!</v>
      </c>
      <c r="QOQ40" s="167" t="e">
        <f>#REF!*#REF! +#REF! *#REF! +#REF! *#REF! +#REF! *#REF! +#REF! *#REF!</f>
        <v>#REF!</v>
      </c>
      <c r="QOR40" s="167" t="e">
        <f>#REF!*#REF! +#REF! *#REF! +#REF! *#REF! +#REF! *#REF! +#REF! *#REF!</f>
        <v>#REF!</v>
      </c>
      <c r="QOS40" s="167" t="e">
        <f>#REF!*#REF! +#REF! *#REF! +#REF! *#REF! +#REF! *#REF! +#REF! *#REF!</f>
        <v>#REF!</v>
      </c>
      <c r="QOT40" s="167" t="e">
        <f>#REF!*#REF! +#REF! *#REF! +#REF! *#REF! +#REF! *#REF! +#REF! *#REF!</f>
        <v>#REF!</v>
      </c>
      <c r="QOU40" s="167" t="e">
        <f>#REF!*#REF! +#REF! *#REF! +#REF! *#REF! +#REF! *#REF! +#REF! *#REF!</f>
        <v>#REF!</v>
      </c>
      <c r="QOV40" s="167" t="e">
        <f>#REF!*#REF! +#REF! *#REF! +#REF! *#REF! +#REF! *#REF! +#REF! *#REF!</f>
        <v>#REF!</v>
      </c>
      <c r="QOW40" s="167" t="e">
        <f>#REF!*#REF! +#REF! *#REF! +#REF! *#REF! +#REF! *#REF! +#REF! *#REF!</f>
        <v>#REF!</v>
      </c>
      <c r="QOX40" s="167" t="e">
        <f>#REF!*#REF! +#REF! *#REF! +#REF! *#REF! +#REF! *#REF! +#REF! *#REF!</f>
        <v>#REF!</v>
      </c>
      <c r="QOY40" s="167" t="e">
        <f>#REF!*#REF! +#REF! *#REF! +#REF! *#REF! +#REF! *#REF! +#REF! *#REF!</f>
        <v>#REF!</v>
      </c>
      <c r="QOZ40" s="167" t="e">
        <f>#REF!*#REF! +#REF! *#REF! +#REF! *#REF! +#REF! *#REF! +#REF! *#REF!</f>
        <v>#REF!</v>
      </c>
      <c r="QPA40" s="167" t="e">
        <f>#REF!*#REF! +#REF! *#REF! +#REF! *#REF! +#REF! *#REF! +#REF! *#REF!</f>
        <v>#REF!</v>
      </c>
      <c r="QPB40" s="167" t="e">
        <f>#REF!*#REF! +#REF! *#REF! +#REF! *#REF! +#REF! *#REF! +#REF! *#REF!</f>
        <v>#REF!</v>
      </c>
      <c r="QPC40" s="167" t="e">
        <f>#REF!*#REF! +#REF! *#REF! +#REF! *#REF! +#REF! *#REF! +#REF! *#REF!</f>
        <v>#REF!</v>
      </c>
      <c r="QPD40" s="167" t="e">
        <f>#REF!*#REF! +#REF! *#REF! +#REF! *#REF! +#REF! *#REF! +#REF! *#REF!</f>
        <v>#REF!</v>
      </c>
      <c r="QPE40" s="167" t="e">
        <f>#REF!*#REF! +#REF! *#REF! +#REF! *#REF! +#REF! *#REF! +#REF! *#REF!</f>
        <v>#REF!</v>
      </c>
      <c r="QPF40" s="167" t="e">
        <f>#REF!*#REF! +#REF! *#REF! +#REF! *#REF! +#REF! *#REF! +#REF! *#REF!</f>
        <v>#REF!</v>
      </c>
      <c r="QPG40" s="167" t="e">
        <f>#REF!*#REF! +#REF! *#REF! +#REF! *#REF! +#REF! *#REF! +#REF! *#REF!</f>
        <v>#REF!</v>
      </c>
      <c r="QPH40" s="167" t="e">
        <f>#REF!*#REF! +#REF! *#REF! +#REF! *#REF! +#REF! *#REF! +#REF! *#REF!</f>
        <v>#REF!</v>
      </c>
      <c r="QPI40" s="167" t="e">
        <f>#REF!*#REF! +#REF! *#REF! +#REF! *#REF! +#REF! *#REF! +#REF! *#REF!</f>
        <v>#REF!</v>
      </c>
      <c r="QPJ40" s="167" t="e">
        <f>#REF!*#REF! +#REF! *#REF! +#REF! *#REF! +#REF! *#REF! +#REF! *#REF!</f>
        <v>#REF!</v>
      </c>
      <c r="QPK40" s="167" t="e">
        <f>#REF!*#REF! +#REF! *#REF! +#REF! *#REF! +#REF! *#REF! +#REF! *#REF!</f>
        <v>#REF!</v>
      </c>
      <c r="QPL40" s="167" t="e">
        <f>#REF!*#REF! +#REF! *#REF! +#REF! *#REF! +#REF! *#REF! +#REF! *#REF!</f>
        <v>#REF!</v>
      </c>
      <c r="QPM40" s="167" t="e">
        <f>#REF!*#REF! +#REF! *#REF! +#REF! *#REF! +#REF! *#REF! +#REF! *#REF!</f>
        <v>#REF!</v>
      </c>
      <c r="QPN40" s="167" t="e">
        <f>#REF!*#REF! +#REF! *#REF! +#REF! *#REF! +#REF! *#REF! +#REF! *#REF!</f>
        <v>#REF!</v>
      </c>
      <c r="QPO40" s="167" t="e">
        <f>#REF!*#REF! +#REF! *#REF! +#REF! *#REF! +#REF! *#REF! +#REF! *#REF!</f>
        <v>#REF!</v>
      </c>
      <c r="QPP40" s="167" t="e">
        <f>#REF!*#REF! +#REF! *#REF! +#REF! *#REF! +#REF! *#REF! +#REF! *#REF!</f>
        <v>#REF!</v>
      </c>
      <c r="QPQ40" s="167" t="e">
        <f>#REF!*#REF! +#REF! *#REF! +#REF! *#REF! +#REF! *#REF! +#REF! *#REF!</f>
        <v>#REF!</v>
      </c>
      <c r="QPR40" s="167" t="e">
        <f>#REF!*#REF! +#REF! *#REF! +#REF! *#REF! +#REF! *#REF! +#REF! *#REF!</f>
        <v>#REF!</v>
      </c>
      <c r="QPS40" s="167" t="e">
        <f>#REF!*#REF! +#REF! *#REF! +#REF! *#REF! +#REF! *#REF! +#REF! *#REF!</f>
        <v>#REF!</v>
      </c>
      <c r="QPT40" s="167" t="e">
        <f>#REF!*#REF! +#REF! *#REF! +#REF! *#REF! +#REF! *#REF! +#REF! *#REF!</f>
        <v>#REF!</v>
      </c>
      <c r="QPU40" s="167" t="e">
        <f>#REF!*#REF! +#REF! *#REF! +#REF! *#REF! +#REF! *#REF! +#REF! *#REF!</f>
        <v>#REF!</v>
      </c>
      <c r="QPV40" s="167" t="e">
        <f>#REF!*#REF! +#REF! *#REF! +#REF! *#REF! +#REF! *#REF! +#REF! *#REF!</f>
        <v>#REF!</v>
      </c>
      <c r="QPW40" s="167" t="e">
        <f>#REF!*#REF! +#REF! *#REF! +#REF! *#REF! +#REF! *#REF! +#REF! *#REF!</f>
        <v>#REF!</v>
      </c>
      <c r="QPX40" s="167" t="e">
        <f>#REF!*#REF! +#REF! *#REF! +#REF! *#REF! +#REF! *#REF! +#REF! *#REF!</f>
        <v>#REF!</v>
      </c>
      <c r="QPY40" s="167" t="e">
        <f>#REF!*#REF! +#REF! *#REF! +#REF! *#REF! +#REF! *#REF! +#REF! *#REF!</f>
        <v>#REF!</v>
      </c>
      <c r="QPZ40" s="167" t="e">
        <f>#REF!*#REF! +#REF! *#REF! +#REF! *#REF! +#REF! *#REF! +#REF! *#REF!</f>
        <v>#REF!</v>
      </c>
      <c r="QQA40" s="167" t="e">
        <f>#REF!*#REF! +#REF! *#REF! +#REF! *#REF! +#REF! *#REF! +#REF! *#REF!</f>
        <v>#REF!</v>
      </c>
      <c r="QQB40" s="167" t="e">
        <f>#REF!*#REF! +#REF! *#REF! +#REF! *#REF! +#REF! *#REF! +#REF! *#REF!</f>
        <v>#REF!</v>
      </c>
      <c r="QQC40" s="167" t="e">
        <f>#REF!*#REF! +#REF! *#REF! +#REF! *#REF! +#REF! *#REF! +#REF! *#REF!</f>
        <v>#REF!</v>
      </c>
      <c r="QQD40" s="167" t="e">
        <f>#REF!*#REF! +#REF! *#REF! +#REF! *#REF! +#REF! *#REF! +#REF! *#REF!</f>
        <v>#REF!</v>
      </c>
      <c r="QQE40" s="167" t="e">
        <f>#REF!*#REF! +#REF! *#REF! +#REF! *#REF! +#REF! *#REF! +#REF! *#REF!</f>
        <v>#REF!</v>
      </c>
      <c r="QQF40" s="167" t="e">
        <f>#REF!*#REF! +#REF! *#REF! +#REF! *#REF! +#REF! *#REF! +#REF! *#REF!</f>
        <v>#REF!</v>
      </c>
      <c r="QQG40" s="167" t="e">
        <f>#REF!*#REF! +#REF! *#REF! +#REF! *#REF! +#REF! *#REF! +#REF! *#REF!</f>
        <v>#REF!</v>
      </c>
      <c r="QQH40" s="167" t="e">
        <f>#REF!*#REF! +#REF! *#REF! +#REF! *#REF! +#REF! *#REF! +#REF! *#REF!</f>
        <v>#REF!</v>
      </c>
      <c r="QQI40" s="167" t="e">
        <f>#REF!*#REF! +#REF! *#REF! +#REF! *#REF! +#REF! *#REF! +#REF! *#REF!</f>
        <v>#REF!</v>
      </c>
      <c r="QQJ40" s="167" t="e">
        <f>#REF!*#REF! +#REF! *#REF! +#REF! *#REF! +#REF! *#REF! +#REF! *#REF!</f>
        <v>#REF!</v>
      </c>
      <c r="QQK40" s="167" t="e">
        <f>#REF!*#REF! +#REF! *#REF! +#REF! *#REF! +#REF! *#REF! +#REF! *#REF!</f>
        <v>#REF!</v>
      </c>
      <c r="QQL40" s="167" t="e">
        <f>#REF!*#REF! +#REF! *#REF! +#REF! *#REF! +#REF! *#REF! +#REF! *#REF!</f>
        <v>#REF!</v>
      </c>
      <c r="QQM40" s="167" t="e">
        <f>#REF!*#REF! +#REF! *#REF! +#REF! *#REF! +#REF! *#REF! +#REF! *#REF!</f>
        <v>#REF!</v>
      </c>
      <c r="QQN40" s="167" t="e">
        <f>#REF!*#REF! +#REF! *#REF! +#REF! *#REF! +#REF! *#REF! +#REF! *#REF!</f>
        <v>#REF!</v>
      </c>
      <c r="QQO40" s="167" t="e">
        <f>#REF!*#REF! +#REF! *#REF! +#REF! *#REF! +#REF! *#REF! +#REF! *#REF!</f>
        <v>#REF!</v>
      </c>
      <c r="QQP40" s="167" t="e">
        <f>#REF!*#REF! +#REF! *#REF! +#REF! *#REF! +#REF! *#REF! +#REF! *#REF!</f>
        <v>#REF!</v>
      </c>
      <c r="QQQ40" s="167" t="e">
        <f>#REF!*#REF! +#REF! *#REF! +#REF! *#REF! +#REF! *#REF! +#REF! *#REF!</f>
        <v>#REF!</v>
      </c>
      <c r="QQR40" s="167" t="e">
        <f>#REF!*#REF! +#REF! *#REF! +#REF! *#REF! +#REF! *#REF! +#REF! *#REF!</f>
        <v>#REF!</v>
      </c>
      <c r="QQS40" s="167" t="e">
        <f>#REF!*#REF! +#REF! *#REF! +#REF! *#REF! +#REF! *#REF! +#REF! *#REF!</f>
        <v>#REF!</v>
      </c>
      <c r="QQT40" s="167" t="e">
        <f>#REF!*#REF! +#REF! *#REF! +#REF! *#REF! +#REF! *#REF! +#REF! *#REF!</f>
        <v>#REF!</v>
      </c>
      <c r="QQU40" s="167" t="e">
        <f>#REF!*#REF! +#REF! *#REF! +#REF! *#REF! +#REF! *#REF! +#REF! *#REF!</f>
        <v>#REF!</v>
      </c>
      <c r="QQV40" s="167" t="e">
        <f>#REF!*#REF! +#REF! *#REF! +#REF! *#REF! +#REF! *#REF! +#REF! *#REF!</f>
        <v>#REF!</v>
      </c>
      <c r="QQW40" s="167" t="e">
        <f>#REF!*#REF! +#REF! *#REF! +#REF! *#REF! +#REF! *#REF! +#REF! *#REF!</f>
        <v>#REF!</v>
      </c>
      <c r="QQX40" s="167" t="e">
        <f>#REF!*#REF! +#REF! *#REF! +#REF! *#REF! +#REF! *#REF! +#REF! *#REF!</f>
        <v>#REF!</v>
      </c>
      <c r="QQY40" s="167" t="e">
        <f>#REF!*#REF! +#REF! *#REF! +#REF! *#REF! +#REF! *#REF! +#REF! *#REF!</f>
        <v>#REF!</v>
      </c>
      <c r="QQZ40" s="167" t="e">
        <f>#REF!*#REF! +#REF! *#REF! +#REF! *#REF! +#REF! *#REF! +#REF! *#REF!</f>
        <v>#REF!</v>
      </c>
      <c r="QRA40" s="167" t="e">
        <f>#REF!*#REF! +#REF! *#REF! +#REF! *#REF! +#REF! *#REF! +#REF! *#REF!</f>
        <v>#REF!</v>
      </c>
      <c r="QRB40" s="167" t="e">
        <f>#REF!*#REF! +#REF! *#REF! +#REF! *#REF! +#REF! *#REF! +#REF! *#REF!</f>
        <v>#REF!</v>
      </c>
      <c r="QRC40" s="167" t="e">
        <f>#REF!*#REF! +#REF! *#REF! +#REF! *#REF! +#REF! *#REF! +#REF! *#REF!</f>
        <v>#REF!</v>
      </c>
      <c r="QRD40" s="167" t="e">
        <f>#REF!*#REF! +#REF! *#REF! +#REF! *#REF! +#REF! *#REF! +#REF! *#REF!</f>
        <v>#REF!</v>
      </c>
      <c r="QRE40" s="167" t="e">
        <f>#REF!*#REF! +#REF! *#REF! +#REF! *#REF! +#REF! *#REF! +#REF! *#REF!</f>
        <v>#REF!</v>
      </c>
      <c r="QRF40" s="167" t="e">
        <f>#REF!*#REF! +#REF! *#REF! +#REF! *#REF! +#REF! *#REF! +#REF! *#REF!</f>
        <v>#REF!</v>
      </c>
      <c r="QRG40" s="167" t="e">
        <f>#REF!*#REF! +#REF! *#REF! +#REF! *#REF! +#REF! *#REF! +#REF! *#REF!</f>
        <v>#REF!</v>
      </c>
      <c r="QRH40" s="167" t="e">
        <f>#REF!*#REF! +#REF! *#REF! +#REF! *#REF! +#REF! *#REF! +#REF! *#REF!</f>
        <v>#REF!</v>
      </c>
      <c r="QRI40" s="167" t="e">
        <f>#REF!*#REF! +#REF! *#REF! +#REF! *#REF! +#REF! *#REF! +#REF! *#REF!</f>
        <v>#REF!</v>
      </c>
      <c r="QRJ40" s="167" t="e">
        <f>#REF!*#REF! +#REF! *#REF! +#REF! *#REF! +#REF! *#REF! +#REF! *#REF!</f>
        <v>#REF!</v>
      </c>
      <c r="QRK40" s="167" t="e">
        <f>#REF!*#REF! +#REF! *#REF! +#REF! *#REF! +#REF! *#REF! +#REF! *#REF!</f>
        <v>#REF!</v>
      </c>
      <c r="QRL40" s="167" t="e">
        <f>#REF!*#REF! +#REF! *#REF! +#REF! *#REF! +#REF! *#REF! +#REF! *#REF!</f>
        <v>#REF!</v>
      </c>
      <c r="QRM40" s="167" t="e">
        <f>#REF!*#REF! +#REF! *#REF! +#REF! *#REF! +#REF! *#REF! +#REF! *#REF!</f>
        <v>#REF!</v>
      </c>
      <c r="QRN40" s="167" t="e">
        <f>#REF!*#REF! +#REF! *#REF! +#REF! *#REF! +#REF! *#REF! +#REF! *#REF!</f>
        <v>#REF!</v>
      </c>
      <c r="QRO40" s="167" t="e">
        <f>#REF!*#REF! +#REF! *#REF! +#REF! *#REF! +#REF! *#REF! +#REF! *#REF!</f>
        <v>#REF!</v>
      </c>
      <c r="QRP40" s="167" t="e">
        <f>#REF!*#REF! +#REF! *#REF! +#REF! *#REF! +#REF! *#REF! +#REF! *#REF!</f>
        <v>#REF!</v>
      </c>
      <c r="QRQ40" s="167" t="e">
        <f>#REF!*#REF! +#REF! *#REF! +#REF! *#REF! +#REF! *#REF! +#REF! *#REF!</f>
        <v>#REF!</v>
      </c>
      <c r="QRR40" s="167" t="e">
        <f>#REF!*#REF! +#REF! *#REF! +#REF! *#REF! +#REF! *#REF! +#REF! *#REF!</f>
        <v>#REF!</v>
      </c>
      <c r="QRS40" s="167" t="e">
        <f>#REF!*#REF! +#REF! *#REF! +#REF! *#REF! +#REF! *#REF! +#REF! *#REF!</f>
        <v>#REF!</v>
      </c>
      <c r="QRT40" s="167" t="e">
        <f>#REF!*#REF! +#REF! *#REF! +#REF! *#REF! +#REF! *#REF! +#REF! *#REF!</f>
        <v>#REF!</v>
      </c>
      <c r="QRU40" s="167" t="e">
        <f>#REF!*#REF! +#REF! *#REF! +#REF! *#REF! +#REF! *#REF! +#REF! *#REF!</f>
        <v>#REF!</v>
      </c>
      <c r="QRV40" s="167" t="e">
        <f>#REF!*#REF! +#REF! *#REF! +#REF! *#REF! +#REF! *#REF! +#REF! *#REF!</f>
        <v>#REF!</v>
      </c>
      <c r="QRW40" s="167" t="e">
        <f>#REF!*#REF! +#REF! *#REF! +#REF! *#REF! +#REF! *#REF! +#REF! *#REF!</f>
        <v>#REF!</v>
      </c>
      <c r="QRX40" s="167" t="e">
        <f>#REF!*#REF! +#REF! *#REF! +#REF! *#REF! +#REF! *#REF! +#REF! *#REF!</f>
        <v>#REF!</v>
      </c>
      <c r="QRY40" s="167" t="e">
        <f>#REF!*#REF! +#REF! *#REF! +#REF! *#REF! +#REF! *#REF! +#REF! *#REF!</f>
        <v>#REF!</v>
      </c>
      <c r="QRZ40" s="167" t="e">
        <f>#REF!*#REF! +#REF! *#REF! +#REF! *#REF! +#REF! *#REF! +#REF! *#REF!</f>
        <v>#REF!</v>
      </c>
      <c r="QSA40" s="167" t="e">
        <f>#REF!*#REF! +#REF! *#REF! +#REF! *#REF! +#REF! *#REF! +#REF! *#REF!</f>
        <v>#REF!</v>
      </c>
      <c r="QSB40" s="167" t="e">
        <f>#REF!*#REF! +#REF! *#REF! +#REF! *#REF! +#REF! *#REF! +#REF! *#REF!</f>
        <v>#REF!</v>
      </c>
      <c r="QSC40" s="167" t="e">
        <f>#REF!*#REF! +#REF! *#REF! +#REF! *#REF! +#REF! *#REF! +#REF! *#REF!</f>
        <v>#REF!</v>
      </c>
      <c r="QSD40" s="167" t="e">
        <f>#REF!*#REF! +#REF! *#REF! +#REF! *#REF! +#REF! *#REF! +#REF! *#REF!</f>
        <v>#REF!</v>
      </c>
      <c r="QSE40" s="167" t="e">
        <f>#REF!*#REF! +#REF! *#REF! +#REF! *#REF! +#REF! *#REF! +#REF! *#REF!</f>
        <v>#REF!</v>
      </c>
      <c r="QSF40" s="167" t="e">
        <f>#REF!*#REF! +#REF! *#REF! +#REF! *#REF! +#REF! *#REF! +#REF! *#REF!</f>
        <v>#REF!</v>
      </c>
      <c r="QSG40" s="167" t="e">
        <f>#REF!*#REF! +#REF! *#REF! +#REF! *#REF! +#REF! *#REF! +#REF! *#REF!</f>
        <v>#REF!</v>
      </c>
      <c r="QSH40" s="167" t="e">
        <f>#REF!*#REF! +#REF! *#REF! +#REF! *#REF! +#REF! *#REF! +#REF! *#REF!</f>
        <v>#REF!</v>
      </c>
      <c r="QSI40" s="167" t="e">
        <f>#REF!*#REF! +#REF! *#REF! +#REF! *#REF! +#REF! *#REF! +#REF! *#REF!</f>
        <v>#REF!</v>
      </c>
      <c r="QSJ40" s="167" t="e">
        <f>#REF!*#REF! +#REF! *#REF! +#REF! *#REF! +#REF! *#REF! +#REF! *#REF!</f>
        <v>#REF!</v>
      </c>
      <c r="QSK40" s="167" t="e">
        <f>#REF!*#REF! +#REF! *#REF! +#REF! *#REF! +#REF! *#REF! +#REF! *#REF!</f>
        <v>#REF!</v>
      </c>
      <c r="QSL40" s="167" t="e">
        <f>#REF!*#REF! +#REF! *#REF! +#REF! *#REF! +#REF! *#REF! +#REF! *#REF!</f>
        <v>#REF!</v>
      </c>
      <c r="QSM40" s="167" t="e">
        <f>#REF!*#REF! +#REF! *#REF! +#REF! *#REF! +#REF! *#REF! +#REF! *#REF!</f>
        <v>#REF!</v>
      </c>
      <c r="QSN40" s="167" t="e">
        <f>#REF!*#REF! +#REF! *#REF! +#REF! *#REF! +#REF! *#REF! +#REF! *#REF!</f>
        <v>#REF!</v>
      </c>
      <c r="QSO40" s="167" t="e">
        <f>#REF!*#REF! +#REF! *#REF! +#REF! *#REF! +#REF! *#REF! +#REF! *#REF!</f>
        <v>#REF!</v>
      </c>
      <c r="QSP40" s="167" t="e">
        <f>#REF!*#REF! +#REF! *#REF! +#REF! *#REF! +#REF! *#REF! +#REF! *#REF!</f>
        <v>#REF!</v>
      </c>
      <c r="QSQ40" s="167" t="e">
        <f>#REF!*#REF! +#REF! *#REF! +#REF! *#REF! +#REF! *#REF! +#REF! *#REF!</f>
        <v>#REF!</v>
      </c>
      <c r="QSR40" s="167" t="e">
        <f>#REF!*#REF! +#REF! *#REF! +#REF! *#REF! +#REF! *#REF! +#REF! *#REF!</f>
        <v>#REF!</v>
      </c>
      <c r="QSS40" s="167" t="e">
        <f>#REF!*#REF! +#REF! *#REF! +#REF! *#REF! +#REF! *#REF! +#REF! *#REF!</f>
        <v>#REF!</v>
      </c>
      <c r="QST40" s="167" t="e">
        <f>#REF!*#REF! +#REF! *#REF! +#REF! *#REF! +#REF! *#REF! +#REF! *#REF!</f>
        <v>#REF!</v>
      </c>
      <c r="QSU40" s="167" t="e">
        <f>#REF!*#REF! +#REF! *#REF! +#REF! *#REF! +#REF! *#REF! +#REF! *#REF!</f>
        <v>#REF!</v>
      </c>
      <c r="QSV40" s="167" t="e">
        <f>#REF!*#REF! +#REF! *#REF! +#REF! *#REF! +#REF! *#REF! +#REF! *#REF!</f>
        <v>#REF!</v>
      </c>
      <c r="QSW40" s="167" t="e">
        <f>#REF!*#REF! +#REF! *#REF! +#REF! *#REF! +#REF! *#REF! +#REF! *#REF!</f>
        <v>#REF!</v>
      </c>
      <c r="QSX40" s="167" t="e">
        <f>#REF!*#REF! +#REF! *#REF! +#REF! *#REF! +#REF! *#REF! +#REF! *#REF!</f>
        <v>#REF!</v>
      </c>
      <c r="QSY40" s="167" t="e">
        <f>#REF!*#REF! +#REF! *#REF! +#REF! *#REF! +#REF! *#REF! +#REF! *#REF!</f>
        <v>#REF!</v>
      </c>
      <c r="QSZ40" s="167" t="e">
        <f>#REF!*#REF! +#REF! *#REF! +#REF! *#REF! +#REF! *#REF! +#REF! *#REF!</f>
        <v>#REF!</v>
      </c>
      <c r="QTA40" s="167" t="e">
        <f>#REF!*#REF! +#REF! *#REF! +#REF! *#REF! +#REF! *#REF! +#REF! *#REF!</f>
        <v>#REF!</v>
      </c>
      <c r="QTB40" s="167" t="e">
        <f>#REF!*#REF! +#REF! *#REF! +#REF! *#REF! +#REF! *#REF! +#REF! *#REF!</f>
        <v>#REF!</v>
      </c>
      <c r="QTC40" s="167" t="e">
        <f>#REF!*#REF! +#REF! *#REF! +#REF! *#REF! +#REF! *#REF! +#REF! *#REF!</f>
        <v>#REF!</v>
      </c>
      <c r="QTD40" s="167" t="e">
        <f>#REF!*#REF! +#REF! *#REF! +#REF! *#REF! +#REF! *#REF! +#REF! *#REF!</f>
        <v>#REF!</v>
      </c>
      <c r="QTE40" s="167" t="e">
        <f>#REF!*#REF! +#REF! *#REF! +#REF! *#REF! +#REF! *#REF! +#REF! *#REF!</f>
        <v>#REF!</v>
      </c>
      <c r="QTF40" s="167" t="e">
        <f>#REF!*#REF! +#REF! *#REF! +#REF! *#REF! +#REF! *#REF! +#REF! *#REF!</f>
        <v>#REF!</v>
      </c>
      <c r="QTG40" s="167" t="e">
        <f>#REF!*#REF! +#REF! *#REF! +#REF! *#REF! +#REF! *#REF! +#REF! *#REF!</f>
        <v>#REF!</v>
      </c>
      <c r="QTH40" s="167" t="e">
        <f>#REF!*#REF! +#REF! *#REF! +#REF! *#REF! +#REF! *#REF! +#REF! *#REF!</f>
        <v>#REF!</v>
      </c>
      <c r="QTI40" s="167" t="e">
        <f>#REF!*#REF! +#REF! *#REF! +#REF! *#REF! +#REF! *#REF! +#REF! *#REF!</f>
        <v>#REF!</v>
      </c>
      <c r="QTJ40" s="167" t="e">
        <f>#REF!*#REF! +#REF! *#REF! +#REF! *#REF! +#REF! *#REF! +#REF! *#REF!</f>
        <v>#REF!</v>
      </c>
      <c r="QTK40" s="167" t="e">
        <f>#REF!*#REF! +#REF! *#REF! +#REF! *#REF! +#REF! *#REF! +#REF! *#REF!</f>
        <v>#REF!</v>
      </c>
      <c r="QTL40" s="167" t="e">
        <f>#REF!*#REF! +#REF! *#REF! +#REF! *#REF! +#REF! *#REF! +#REF! *#REF!</f>
        <v>#REF!</v>
      </c>
      <c r="QTM40" s="167" t="e">
        <f>#REF!*#REF! +#REF! *#REF! +#REF! *#REF! +#REF! *#REF! +#REF! *#REF!</f>
        <v>#REF!</v>
      </c>
      <c r="QTN40" s="167" t="e">
        <f>#REF!*#REF! +#REF! *#REF! +#REF! *#REF! +#REF! *#REF! +#REF! *#REF!</f>
        <v>#REF!</v>
      </c>
      <c r="QTO40" s="167" t="e">
        <f>#REF!*#REF! +#REF! *#REF! +#REF! *#REF! +#REF! *#REF! +#REF! *#REF!</f>
        <v>#REF!</v>
      </c>
      <c r="QTP40" s="167" t="e">
        <f>#REF!*#REF! +#REF! *#REF! +#REF! *#REF! +#REF! *#REF! +#REF! *#REF!</f>
        <v>#REF!</v>
      </c>
      <c r="QTQ40" s="167" t="e">
        <f>#REF!*#REF! +#REF! *#REF! +#REF! *#REF! +#REF! *#REF! +#REF! *#REF!</f>
        <v>#REF!</v>
      </c>
      <c r="QTR40" s="167" t="e">
        <f>#REF!*#REF! +#REF! *#REF! +#REF! *#REF! +#REF! *#REF! +#REF! *#REF!</f>
        <v>#REF!</v>
      </c>
      <c r="QTS40" s="167" t="e">
        <f>#REF!*#REF! +#REF! *#REF! +#REF! *#REF! +#REF! *#REF! +#REF! *#REF!</f>
        <v>#REF!</v>
      </c>
      <c r="QTT40" s="167" t="e">
        <f>#REF!*#REF! +#REF! *#REF! +#REF! *#REF! +#REF! *#REF! +#REF! *#REF!</f>
        <v>#REF!</v>
      </c>
      <c r="QTU40" s="167" t="e">
        <f>#REF!*#REF! +#REF! *#REF! +#REF! *#REF! +#REF! *#REF! +#REF! *#REF!</f>
        <v>#REF!</v>
      </c>
      <c r="QTV40" s="167" t="e">
        <f>#REF!*#REF! +#REF! *#REF! +#REF! *#REF! +#REF! *#REF! +#REF! *#REF!</f>
        <v>#REF!</v>
      </c>
      <c r="QTW40" s="167" t="e">
        <f>#REF!*#REF! +#REF! *#REF! +#REF! *#REF! +#REF! *#REF! +#REF! *#REF!</f>
        <v>#REF!</v>
      </c>
      <c r="QTX40" s="167" t="e">
        <f>#REF!*#REF! +#REF! *#REF! +#REF! *#REF! +#REF! *#REF! +#REF! *#REF!</f>
        <v>#REF!</v>
      </c>
      <c r="QTY40" s="167" t="e">
        <f>#REF!*#REF! +#REF! *#REF! +#REF! *#REF! +#REF! *#REF! +#REF! *#REF!</f>
        <v>#REF!</v>
      </c>
      <c r="QTZ40" s="167" t="e">
        <f>#REF!*#REF! +#REF! *#REF! +#REF! *#REF! +#REF! *#REF! +#REF! *#REF!</f>
        <v>#REF!</v>
      </c>
      <c r="QUA40" s="167" t="e">
        <f>#REF!*#REF! +#REF! *#REF! +#REF! *#REF! +#REF! *#REF! +#REF! *#REF!</f>
        <v>#REF!</v>
      </c>
      <c r="QUB40" s="167" t="e">
        <f>#REF!*#REF! +#REF! *#REF! +#REF! *#REF! +#REF! *#REF! +#REF! *#REF!</f>
        <v>#REF!</v>
      </c>
      <c r="QUC40" s="167" t="e">
        <f>#REF!*#REF! +#REF! *#REF! +#REF! *#REF! +#REF! *#REF! +#REF! *#REF!</f>
        <v>#REF!</v>
      </c>
      <c r="QUD40" s="167" t="e">
        <f>#REF!*#REF! +#REF! *#REF! +#REF! *#REF! +#REF! *#REF! +#REF! *#REF!</f>
        <v>#REF!</v>
      </c>
      <c r="QUE40" s="167" t="e">
        <f>#REF!*#REF! +#REF! *#REF! +#REF! *#REF! +#REF! *#REF! +#REF! *#REF!</f>
        <v>#REF!</v>
      </c>
      <c r="QUF40" s="167" t="e">
        <f>#REF!*#REF! +#REF! *#REF! +#REF! *#REF! +#REF! *#REF! +#REF! *#REF!</f>
        <v>#REF!</v>
      </c>
      <c r="QUG40" s="167" t="e">
        <f>#REF!*#REF! +#REF! *#REF! +#REF! *#REF! +#REF! *#REF! +#REF! *#REF!</f>
        <v>#REF!</v>
      </c>
      <c r="QUH40" s="167" t="e">
        <f>#REF!*#REF! +#REF! *#REF! +#REF! *#REF! +#REF! *#REF! +#REF! *#REF!</f>
        <v>#REF!</v>
      </c>
      <c r="QUI40" s="167" t="e">
        <f>#REF!*#REF! +#REF! *#REF! +#REF! *#REF! +#REF! *#REF! +#REF! *#REF!</f>
        <v>#REF!</v>
      </c>
      <c r="QUJ40" s="167" t="e">
        <f>#REF!*#REF! +#REF! *#REF! +#REF! *#REF! +#REF! *#REF! +#REF! *#REF!</f>
        <v>#REF!</v>
      </c>
      <c r="QUK40" s="167" t="e">
        <f>#REF!*#REF! +#REF! *#REF! +#REF! *#REF! +#REF! *#REF! +#REF! *#REF!</f>
        <v>#REF!</v>
      </c>
      <c r="QUL40" s="167" t="e">
        <f>#REF!*#REF! +#REF! *#REF! +#REF! *#REF! +#REF! *#REF! +#REF! *#REF!</f>
        <v>#REF!</v>
      </c>
      <c r="QUM40" s="167" t="e">
        <f>#REF!*#REF! +#REF! *#REF! +#REF! *#REF! +#REF! *#REF! +#REF! *#REF!</f>
        <v>#REF!</v>
      </c>
      <c r="QUN40" s="167" t="e">
        <f>#REF!*#REF! +#REF! *#REF! +#REF! *#REF! +#REF! *#REF! +#REF! *#REF!</f>
        <v>#REF!</v>
      </c>
      <c r="QUO40" s="167" t="e">
        <f>#REF!*#REF! +#REF! *#REF! +#REF! *#REF! +#REF! *#REF! +#REF! *#REF!</f>
        <v>#REF!</v>
      </c>
      <c r="QUP40" s="167" t="e">
        <f>#REF!*#REF! +#REF! *#REF! +#REF! *#REF! +#REF! *#REF! +#REF! *#REF!</f>
        <v>#REF!</v>
      </c>
      <c r="QUQ40" s="167" t="e">
        <f>#REF!*#REF! +#REF! *#REF! +#REF! *#REF! +#REF! *#REF! +#REF! *#REF!</f>
        <v>#REF!</v>
      </c>
      <c r="QUR40" s="167" t="e">
        <f>#REF!*#REF! +#REF! *#REF! +#REF! *#REF! +#REF! *#REF! +#REF! *#REF!</f>
        <v>#REF!</v>
      </c>
      <c r="QUS40" s="167" t="e">
        <f>#REF!*#REF! +#REF! *#REF! +#REF! *#REF! +#REF! *#REF! +#REF! *#REF!</f>
        <v>#REF!</v>
      </c>
      <c r="QUT40" s="167" t="e">
        <f>#REF!*#REF! +#REF! *#REF! +#REF! *#REF! +#REF! *#REF! +#REF! *#REF!</f>
        <v>#REF!</v>
      </c>
      <c r="QUU40" s="167" t="e">
        <f>#REF!*#REF! +#REF! *#REF! +#REF! *#REF! +#REF! *#REF! +#REF! *#REF!</f>
        <v>#REF!</v>
      </c>
      <c r="QUV40" s="167" t="e">
        <f>#REF!*#REF! +#REF! *#REF! +#REF! *#REF! +#REF! *#REF! +#REF! *#REF!</f>
        <v>#REF!</v>
      </c>
      <c r="QUW40" s="167" t="e">
        <f>#REF!*#REF! +#REF! *#REF! +#REF! *#REF! +#REF! *#REF! +#REF! *#REF!</f>
        <v>#REF!</v>
      </c>
      <c r="QUX40" s="167" t="e">
        <f>#REF!*#REF! +#REF! *#REF! +#REF! *#REF! +#REF! *#REF! +#REF! *#REF!</f>
        <v>#REF!</v>
      </c>
      <c r="QUY40" s="167" t="e">
        <f>#REF!*#REF! +#REF! *#REF! +#REF! *#REF! +#REF! *#REF! +#REF! *#REF!</f>
        <v>#REF!</v>
      </c>
      <c r="QUZ40" s="167" t="e">
        <f>#REF!*#REF! +#REF! *#REF! +#REF! *#REF! +#REF! *#REF! +#REF! *#REF!</f>
        <v>#REF!</v>
      </c>
      <c r="QVA40" s="167" t="e">
        <f>#REF!*#REF! +#REF! *#REF! +#REF! *#REF! +#REF! *#REF! +#REF! *#REF!</f>
        <v>#REF!</v>
      </c>
      <c r="QVB40" s="167" t="e">
        <f>#REF!*#REF! +#REF! *#REF! +#REF! *#REF! +#REF! *#REF! +#REF! *#REF!</f>
        <v>#REF!</v>
      </c>
      <c r="QVC40" s="167" t="e">
        <f>#REF!*#REF! +#REF! *#REF! +#REF! *#REF! +#REF! *#REF! +#REF! *#REF!</f>
        <v>#REF!</v>
      </c>
      <c r="QVD40" s="167" t="e">
        <f>#REF!*#REF! +#REF! *#REF! +#REF! *#REF! +#REF! *#REF! +#REF! *#REF!</f>
        <v>#REF!</v>
      </c>
      <c r="QVE40" s="167" t="e">
        <f>#REF!*#REF! +#REF! *#REF! +#REF! *#REF! +#REF! *#REF! +#REF! *#REF!</f>
        <v>#REF!</v>
      </c>
      <c r="QVF40" s="167" t="e">
        <f>#REF!*#REF! +#REF! *#REF! +#REF! *#REF! +#REF! *#REF! +#REF! *#REF!</f>
        <v>#REF!</v>
      </c>
      <c r="QVG40" s="167" t="e">
        <f>#REF!*#REF! +#REF! *#REF! +#REF! *#REF! +#REF! *#REF! +#REF! *#REF!</f>
        <v>#REF!</v>
      </c>
      <c r="QVH40" s="167" t="e">
        <f>#REF!*#REF! +#REF! *#REF! +#REF! *#REF! +#REF! *#REF! +#REF! *#REF!</f>
        <v>#REF!</v>
      </c>
      <c r="QVI40" s="167" t="e">
        <f>#REF!*#REF! +#REF! *#REF! +#REF! *#REF! +#REF! *#REF! +#REF! *#REF!</f>
        <v>#REF!</v>
      </c>
      <c r="QVJ40" s="167" t="e">
        <f>#REF!*#REF! +#REF! *#REF! +#REF! *#REF! +#REF! *#REF! +#REF! *#REF!</f>
        <v>#REF!</v>
      </c>
      <c r="QVK40" s="167" t="e">
        <f>#REF!*#REF! +#REF! *#REF! +#REF! *#REF! +#REF! *#REF! +#REF! *#REF!</f>
        <v>#REF!</v>
      </c>
      <c r="QVL40" s="167" t="e">
        <f>#REF!*#REF! +#REF! *#REF! +#REF! *#REF! +#REF! *#REF! +#REF! *#REF!</f>
        <v>#REF!</v>
      </c>
      <c r="QVM40" s="167" t="e">
        <f>#REF!*#REF! +#REF! *#REF! +#REF! *#REF! +#REF! *#REF! +#REF! *#REF!</f>
        <v>#REF!</v>
      </c>
      <c r="QVN40" s="167" t="e">
        <f>#REF!*#REF! +#REF! *#REF! +#REF! *#REF! +#REF! *#REF! +#REF! *#REF!</f>
        <v>#REF!</v>
      </c>
      <c r="QVO40" s="167" t="e">
        <f>#REF!*#REF! +#REF! *#REF! +#REF! *#REF! +#REF! *#REF! +#REF! *#REF!</f>
        <v>#REF!</v>
      </c>
      <c r="QVP40" s="167" t="e">
        <f>#REF!*#REF! +#REF! *#REF! +#REF! *#REF! +#REF! *#REF! +#REF! *#REF!</f>
        <v>#REF!</v>
      </c>
      <c r="QVQ40" s="167" t="e">
        <f>#REF!*#REF! +#REF! *#REF! +#REF! *#REF! +#REF! *#REF! +#REF! *#REF!</f>
        <v>#REF!</v>
      </c>
      <c r="QVR40" s="167" t="e">
        <f>#REF!*#REF! +#REF! *#REF! +#REF! *#REF! +#REF! *#REF! +#REF! *#REF!</f>
        <v>#REF!</v>
      </c>
      <c r="QVS40" s="167" t="e">
        <f>#REF!*#REF! +#REF! *#REF! +#REF! *#REF! +#REF! *#REF! +#REF! *#REF!</f>
        <v>#REF!</v>
      </c>
      <c r="QVT40" s="167" t="e">
        <f>#REF!*#REF! +#REF! *#REF! +#REF! *#REF! +#REF! *#REF! +#REF! *#REF!</f>
        <v>#REF!</v>
      </c>
      <c r="QVU40" s="167" t="e">
        <f>#REF!*#REF! +#REF! *#REF! +#REF! *#REF! +#REF! *#REF! +#REF! *#REF!</f>
        <v>#REF!</v>
      </c>
      <c r="QVV40" s="167" t="e">
        <f>#REF!*#REF! +#REF! *#REF! +#REF! *#REF! +#REF! *#REF! +#REF! *#REF!</f>
        <v>#REF!</v>
      </c>
      <c r="QVW40" s="167" t="e">
        <f>#REF!*#REF! +#REF! *#REF! +#REF! *#REF! +#REF! *#REF! +#REF! *#REF!</f>
        <v>#REF!</v>
      </c>
      <c r="QVX40" s="167" t="e">
        <f>#REF!*#REF! +#REF! *#REF! +#REF! *#REF! +#REF! *#REF! +#REF! *#REF!</f>
        <v>#REF!</v>
      </c>
      <c r="QVY40" s="167" t="e">
        <f>#REF!*#REF! +#REF! *#REF! +#REF! *#REF! +#REF! *#REF! +#REF! *#REF!</f>
        <v>#REF!</v>
      </c>
      <c r="QVZ40" s="167" t="e">
        <f>#REF!*#REF! +#REF! *#REF! +#REF! *#REF! +#REF! *#REF! +#REF! *#REF!</f>
        <v>#REF!</v>
      </c>
      <c r="QWA40" s="167" t="e">
        <f>#REF!*#REF! +#REF! *#REF! +#REF! *#REF! +#REF! *#REF! +#REF! *#REF!</f>
        <v>#REF!</v>
      </c>
      <c r="QWB40" s="167" t="e">
        <f>#REF!*#REF! +#REF! *#REF! +#REF! *#REF! +#REF! *#REF! +#REF! *#REF!</f>
        <v>#REF!</v>
      </c>
      <c r="QWC40" s="167" t="e">
        <f>#REF!*#REF! +#REF! *#REF! +#REF! *#REF! +#REF! *#REF! +#REF! *#REF!</f>
        <v>#REF!</v>
      </c>
      <c r="QWD40" s="167" t="e">
        <f>#REF!*#REF! +#REF! *#REF! +#REF! *#REF! +#REF! *#REF! +#REF! *#REF!</f>
        <v>#REF!</v>
      </c>
      <c r="QWE40" s="167" t="e">
        <f>#REF!*#REF! +#REF! *#REF! +#REF! *#REF! +#REF! *#REF! +#REF! *#REF!</f>
        <v>#REF!</v>
      </c>
      <c r="QWF40" s="167" t="e">
        <f>#REF!*#REF! +#REF! *#REF! +#REF! *#REF! +#REF! *#REF! +#REF! *#REF!</f>
        <v>#REF!</v>
      </c>
      <c r="QWG40" s="167" t="e">
        <f>#REF!*#REF! +#REF! *#REF! +#REF! *#REF! +#REF! *#REF! +#REF! *#REF!</f>
        <v>#REF!</v>
      </c>
      <c r="QWH40" s="167" t="e">
        <f>#REF!*#REF! +#REF! *#REF! +#REF! *#REF! +#REF! *#REF! +#REF! *#REF!</f>
        <v>#REF!</v>
      </c>
      <c r="QWI40" s="167" t="e">
        <f>#REF!*#REF! +#REF! *#REF! +#REF! *#REF! +#REF! *#REF! +#REF! *#REF!</f>
        <v>#REF!</v>
      </c>
      <c r="QWJ40" s="167" t="e">
        <f>#REF!*#REF! +#REF! *#REF! +#REF! *#REF! +#REF! *#REF! +#REF! *#REF!</f>
        <v>#REF!</v>
      </c>
      <c r="QWK40" s="167" t="e">
        <f>#REF!*#REF! +#REF! *#REF! +#REF! *#REF! +#REF! *#REF! +#REF! *#REF!</f>
        <v>#REF!</v>
      </c>
      <c r="QWL40" s="167" t="e">
        <f>#REF!*#REF! +#REF! *#REF! +#REF! *#REF! +#REF! *#REF! +#REF! *#REF!</f>
        <v>#REF!</v>
      </c>
      <c r="QWM40" s="167" t="e">
        <f>#REF!*#REF! +#REF! *#REF! +#REF! *#REF! +#REF! *#REF! +#REF! *#REF!</f>
        <v>#REF!</v>
      </c>
      <c r="QWN40" s="167" t="e">
        <f>#REF!*#REF! +#REF! *#REF! +#REF! *#REF! +#REF! *#REF! +#REF! *#REF!</f>
        <v>#REF!</v>
      </c>
      <c r="QWO40" s="167" t="e">
        <f>#REF!*#REF! +#REF! *#REF! +#REF! *#REF! +#REF! *#REF! +#REF! *#REF!</f>
        <v>#REF!</v>
      </c>
      <c r="QWP40" s="167" t="e">
        <f>#REF!*#REF! +#REF! *#REF! +#REF! *#REF! +#REF! *#REF! +#REF! *#REF!</f>
        <v>#REF!</v>
      </c>
      <c r="QWQ40" s="167" t="e">
        <f>#REF!*#REF! +#REF! *#REF! +#REF! *#REF! +#REF! *#REF! +#REF! *#REF!</f>
        <v>#REF!</v>
      </c>
      <c r="QWR40" s="167" t="e">
        <f>#REF!*#REF! +#REF! *#REF! +#REF! *#REF! +#REF! *#REF! +#REF! *#REF!</f>
        <v>#REF!</v>
      </c>
      <c r="QWS40" s="167" t="e">
        <f>#REF!*#REF! +#REF! *#REF! +#REF! *#REF! +#REF! *#REF! +#REF! *#REF!</f>
        <v>#REF!</v>
      </c>
      <c r="QWT40" s="167" t="e">
        <f>#REF!*#REF! +#REF! *#REF! +#REF! *#REF! +#REF! *#REF! +#REF! *#REF!</f>
        <v>#REF!</v>
      </c>
      <c r="QWU40" s="167" t="e">
        <f>#REF!*#REF! +#REF! *#REF! +#REF! *#REF! +#REF! *#REF! +#REF! *#REF!</f>
        <v>#REF!</v>
      </c>
      <c r="QWV40" s="167" t="e">
        <f>#REF!*#REF! +#REF! *#REF! +#REF! *#REF! +#REF! *#REF! +#REF! *#REF!</f>
        <v>#REF!</v>
      </c>
      <c r="QWW40" s="167" t="e">
        <f>#REF!*#REF! +#REF! *#REF! +#REF! *#REF! +#REF! *#REF! +#REF! *#REF!</f>
        <v>#REF!</v>
      </c>
      <c r="QWX40" s="167" t="e">
        <f>#REF!*#REF! +#REF! *#REF! +#REF! *#REF! +#REF! *#REF! +#REF! *#REF!</f>
        <v>#REF!</v>
      </c>
      <c r="QWY40" s="167" t="e">
        <f>#REF!*#REF! +#REF! *#REF! +#REF! *#REF! +#REF! *#REF! +#REF! *#REF!</f>
        <v>#REF!</v>
      </c>
      <c r="QWZ40" s="167" t="e">
        <f>#REF!*#REF! +#REF! *#REF! +#REF! *#REF! +#REF! *#REF! +#REF! *#REF!</f>
        <v>#REF!</v>
      </c>
      <c r="QXA40" s="167" t="e">
        <f>#REF!*#REF! +#REF! *#REF! +#REF! *#REF! +#REF! *#REF! +#REF! *#REF!</f>
        <v>#REF!</v>
      </c>
      <c r="QXB40" s="167" t="e">
        <f>#REF!*#REF! +#REF! *#REF! +#REF! *#REF! +#REF! *#REF! +#REF! *#REF!</f>
        <v>#REF!</v>
      </c>
      <c r="QXC40" s="167" t="e">
        <f>#REF!*#REF! +#REF! *#REF! +#REF! *#REF! +#REF! *#REF! +#REF! *#REF!</f>
        <v>#REF!</v>
      </c>
      <c r="QXD40" s="167" t="e">
        <f>#REF!*#REF! +#REF! *#REF! +#REF! *#REF! +#REF! *#REF! +#REF! *#REF!</f>
        <v>#REF!</v>
      </c>
      <c r="QXE40" s="167" t="e">
        <f>#REF!*#REF! +#REF! *#REF! +#REF! *#REF! +#REF! *#REF! +#REF! *#REF!</f>
        <v>#REF!</v>
      </c>
      <c r="QXF40" s="167" t="e">
        <f>#REF!*#REF! +#REF! *#REF! +#REF! *#REF! +#REF! *#REF! +#REF! *#REF!</f>
        <v>#REF!</v>
      </c>
      <c r="QXG40" s="167" t="e">
        <f>#REF!*#REF! +#REF! *#REF! +#REF! *#REF! +#REF! *#REF! +#REF! *#REF!</f>
        <v>#REF!</v>
      </c>
      <c r="QXH40" s="167" t="e">
        <f>#REF!*#REF! +#REF! *#REF! +#REF! *#REF! +#REF! *#REF! +#REF! *#REF!</f>
        <v>#REF!</v>
      </c>
      <c r="QXI40" s="167" t="e">
        <f>#REF!*#REF! +#REF! *#REF! +#REF! *#REF! +#REF! *#REF! +#REF! *#REF!</f>
        <v>#REF!</v>
      </c>
      <c r="QXJ40" s="167" t="e">
        <f>#REF!*#REF! +#REF! *#REF! +#REF! *#REF! +#REF! *#REF! +#REF! *#REF!</f>
        <v>#REF!</v>
      </c>
      <c r="QXK40" s="167" t="e">
        <f>#REF!*#REF! +#REF! *#REF! +#REF! *#REF! +#REF! *#REF! +#REF! *#REF!</f>
        <v>#REF!</v>
      </c>
      <c r="QXL40" s="167" t="e">
        <f>#REF!*#REF! +#REF! *#REF! +#REF! *#REF! +#REF! *#REF! +#REF! *#REF!</f>
        <v>#REF!</v>
      </c>
      <c r="QXM40" s="167" t="e">
        <f>#REF!*#REF! +#REF! *#REF! +#REF! *#REF! +#REF! *#REF! +#REF! *#REF!</f>
        <v>#REF!</v>
      </c>
      <c r="QXN40" s="167" t="e">
        <f>#REF!*#REF! +#REF! *#REF! +#REF! *#REF! +#REF! *#REF! +#REF! *#REF!</f>
        <v>#REF!</v>
      </c>
      <c r="QXO40" s="167" t="e">
        <f>#REF!*#REF! +#REF! *#REF! +#REF! *#REF! +#REF! *#REF! +#REF! *#REF!</f>
        <v>#REF!</v>
      </c>
      <c r="QXP40" s="167" t="e">
        <f>#REF!*#REF! +#REF! *#REF! +#REF! *#REF! +#REF! *#REF! +#REF! *#REF!</f>
        <v>#REF!</v>
      </c>
      <c r="QXQ40" s="167" t="e">
        <f>#REF!*#REF! +#REF! *#REF! +#REF! *#REF! +#REF! *#REF! +#REF! *#REF!</f>
        <v>#REF!</v>
      </c>
      <c r="QXR40" s="167" t="e">
        <f>#REF!*#REF! +#REF! *#REF! +#REF! *#REF! +#REF! *#REF! +#REF! *#REF!</f>
        <v>#REF!</v>
      </c>
      <c r="QXS40" s="167" t="e">
        <f>#REF!*#REF! +#REF! *#REF! +#REF! *#REF! +#REF! *#REF! +#REF! *#REF!</f>
        <v>#REF!</v>
      </c>
      <c r="QXT40" s="167" t="e">
        <f>#REF!*#REF! +#REF! *#REF! +#REF! *#REF! +#REF! *#REF! +#REF! *#REF!</f>
        <v>#REF!</v>
      </c>
      <c r="QXU40" s="167" t="e">
        <f>#REF!*#REF! +#REF! *#REF! +#REF! *#REF! +#REF! *#REF! +#REF! *#REF!</f>
        <v>#REF!</v>
      </c>
      <c r="QXV40" s="167" t="e">
        <f>#REF!*#REF! +#REF! *#REF! +#REF! *#REF! +#REF! *#REF! +#REF! *#REF!</f>
        <v>#REF!</v>
      </c>
      <c r="QXW40" s="167" t="e">
        <f>#REF!*#REF! +#REF! *#REF! +#REF! *#REF! +#REF! *#REF! +#REF! *#REF!</f>
        <v>#REF!</v>
      </c>
      <c r="QXX40" s="167" t="e">
        <f>#REF!*#REF! +#REF! *#REF! +#REF! *#REF! +#REF! *#REF! +#REF! *#REF!</f>
        <v>#REF!</v>
      </c>
      <c r="QXY40" s="167" t="e">
        <f>#REF!*#REF! +#REF! *#REF! +#REF! *#REF! +#REF! *#REF! +#REF! *#REF!</f>
        <v>#REF!</v>
      </c>
      <c r="QXZ40" s="167" t="e">
        <f>#REF!*#REF! +#REF! *#REF! +#REF! *#REF! +#REF! *#REF! +#REF! *#REF!</f>
        <v>#REF!</v>
      </c>
      <c r="QYA40" s="167" t="e">
        <f>#REF!*#REF! +#REF! *#REF! +#REF! *#REF! +#REF! *#REF! +#REF! *#REF!</f>
        <v>#REF!</v>
      </c>
      <c r="QYB40" s="167" t="e">
        <f>#REF!*#REF! +#REF! *#REF! +#REF! *#REF! +#REF! *#REF! +#REF! *#REF!</f>
        <v>#REF!</v>
      </c>
      <c r="QYC40" s="167" t="e">
        <f>#REF!*#REF! +#REF! *#REF! +#REF! *#REF! +#REF! *#REF! +#REF! *#REF!</f>
        <v>#REF!</v>
      </c>
      <c r="QYD40" s="167" t="e">
        <f>#REF!*#REF! +#REF! *#REF! +#REF! *#REF! +#REF! *#REF! +#REF! *#REF!</f>
        <v>#REF!</v>
      </c>
      <c r="QYE40" s="167" t="e">
        <f>#REF!*#REF! +#REF! *#REF! +#REF! *#REF! +#REF! *#REF! +#REF! *#REF!</f>
        <v>#REF!</v>
      </c>
      <c r="QYF40" s="167" t="e">
        <f>#REF!*#REF! +#REF! *#REF! +#REF! *#REF! +#REF! *#REF! +#REF! *#REF!</f>
        <v>#REF!</v>
      </c>
      <c r="QYG40" s="167" t="e">
        <f>#REF!*#REF! +#REF! *#REF! +#REF! *#REF! +#REF! *#REF! +#REF! *#REF!</f>
        <v>#REF!</v>
      </c>
      <c r="QYH40" s="167" t="e">
        <f>#REF!*#REF! +#REF! *#REF! +#REF! *#REF! +#REF! *#REF! +#REF! *#REF!</f>
        <v>#REF!</v>
      </c>
      <c r="QYI40" s="167" t="e">
        <f>#REF!*#REF! +#REF! *#REF! +#REF! *#REF! +#REF! *#REF! +#REF! *#REF!</f>
        <v>#REF!</v>
      </c>
      <c r="QYJ40" s="167" t="e">
        <f>#REF!*#REF! +#REF! *#REF! +#REF! *#REF! +#REF! *#REF! +#REF! *#REF!</f>
        <v>#REF!</v>
      </c>
      <c r="QYK40" s="167" t="e">
        <f>#REF!*#REF! +#REF! *#REF! +#REF! *#REF! +#REF! *#REF! +#REF! *#REF!</f>
        <v>#REF!</v>
      </c>
      <c r="QYL40" s="167" t="e">
        <f>#REF!*#REF! +#REF! *#REF! +#REF! *#REF! +#REF! *#REF! +#REF! *#REF!</f>
        <v>#REF!</v>
      </c>
      <c r="QYM40" s="167" t="e">
        <f>#REF!*#REF! +#REF! *#REF! +#REF! *#REF! +#REF! *#REF! +#REF! *#REF!</f>
        <v>#REF!</v>
      </c>
      <c r="QYN40" s="167" t="e">
        <f>#REF!*#REF! +#REF! *#REF! +#REF! *#REF! +#REF! *#REF! +#REF! *#REF!</f>
        <v>#REF!</v>
      </c>
      <c r="QYO40" s="167" t="e">
        <f>#REF!*#REF! +#REF! *#REF! +#REF! *#REF! +#REF! *#REF! +#REF! *#REF!</f>
        <v>#REF!</v>
      </c>
      <c r="QYP40" s="167" t="e">
        <f>#REF!*#REF! +#REF! *#REF! +#REF! *#REF! +#REF! *#REF! +#REF! *#REF!</f>
        <v>#REF!</v>
      </c>
      <c r="QYQ40" s="167" t="e">
        <f>#REF!*#REF! +#REF! *#REF! +#REF! *#REF! +#REF! *#REF! +#REF! *#REF!</f>
        <v>#REF!</v>
      </c>
      <c r="QYR40" s="167" t="e">
        <f>#REF!*#REF! +#REF! *#REF! +#REF! *#REF! +#REF! *#REF! +#REF! *#REF!</f>
        <v>#REF!</v>
      </c>
      <c r="QYS40" s="167" t="e">
        <f>#REF!*#REF! +#REF! *#REF! +#REF! *#REF! +#REF! *#REF! +#REF! *#REF!</f>
        <v>#REF!</v>
      </c>
      <c r="QYT40" s="167" t="e">
        <f>#REF!*#REF! +#REF! *#REF! +#REF! *#REF! +#REF! *#REF! +#REF! *#REF!</f>
        <v>#REF!</v>
      </c>
      <c r="QYU40" s="167" t="e">
        <f>#REF!*#REF! +#REF! *#REF! +#REF! *#REF! +#REF! *#REF! +#REF! *#REF!</f>
        <v>#REF!</v>
      </c>
      <c r="QYV40" s="167" t="e">
        <f>#REF!*#REF! +#REF! *#REF! +#REF! *#REF! +#REF! *#REF! +#REF! *#REF!</f>
        <v>#REF!</v>
      </c>
      <c r="QYW40" s="167" t="e">
        <f>#REF!*#REF! +#REF! *#REF! +#REF! *#REF! +#REF! *#REF! +#REF! *#REF!</f>
        <v>#REF!</v>
      </c>
      <c r="QYX40" s="167" t="e">
        <f>#REF!*#REF! +#REF! *#REF! +#REF! *#REF! +#REF! *#REF! +#REF! *#REF!</f>
        <v>#REF!</v>
      </c>
      <c r="QYY40" s="167" t="e">
        <f>#REF!*#REF! +#REF! *#REF! +#REF! *#REF! +#REF! *#REF! +#REF! *#REF!</f>
        <v>#REF!</v>
      </c>
      <c r="QYZ40" s="167" t="e">
        <f>#REF!*#REF! +#REF! *#REF! +#REF! *#REF! +#REF! *#REF! +#REF! *#REF!</f>
        <v>#REF!</v>
      </c>
      <c r="QZA40" s="167" t="e">
        <f>#REF!*#REF! +#REF! *#REF! +#REF! *#REF! +#REF! *#REF! +#REF! *#REF!</f>
        <v>#REF!</v>
      </c>
      <c r="QZB40" s="167" t="e">
        <f>#REF!*#REF! +#REF! *#REF! +#REF! *#REF! +#REF! *#REF! +#REF! *#REF!</f>
        <v>#REF!</v>
      </c>
      <c r="QZC40" s="167" t="e">
        <f>#REF!*#REF! +#REF! *#REF! +#REF! *#REF! +#REF! *#REF! +#REF! *#REF!</f>
        <v>#REF!</v>
      </c>
      <c r="QZD40" s="167" t="e">
        <f>#REF!*#REF! +#REF! *#REF! +#REF! *#REF! +#REF! *#REF! +#REF! *#REF!</f>
        <v>#REF!</v>
      </c>
      <c r="QZE40" s="167" t="e">
        <f>#REF!*#REF! +#REF! *#REF! +#REF! *#REF! +#REF! *#REF! +#REF! *#REF!</f>
        <v>#REF!</v>
      </c>
      <c r="QZF40" s="167" t="e">
        <f>#REF!*#REF! +#REF! *#REF! +#REF! *#REF! +#REF! *#REF! +#REF! *#REF!</f>
        <v>#REF!</v>
      </c>
      <c r="QZG40" s="167" t="e">
        <f>#REF!*#REF! +#REF! *#REF! +#REF! *#REF! +#REF! *#REF! +#REF! *#REF!</f>
        <v>#REF!</v>
      </c>
      <c r="QZH40" s="167" t="e">
        <f>#REF!*#REF! +#REF! *#REF! +#REF! *#REF! +#REF! *#REF! +#REF! *#REF!</f>
        <v>#REF!</v>
      </c>
      <c r="QZI40" s="167" t="e">
        <f>#REF!*#REF! +#REF! *#REF! +#REF! *#REF! +#REF! *#REF! +#REF! *#REF!</f>
        <v>#REF!</v>
      </c>
      <c r="QZJ40" s="167" t="e">
        <f>#REF!*#REF! +#REF! *#REF! +#REF! *#REF! +#REF! *#REF! +#REF! *#REF!</f>
        <v>#REF!</v>
      </c>
      <c r="QZK40" s="167" t="e">
        <f>#REF!*#REF! +#REF! *#REF! +#REF! *#REF! +#REF! *#REF! +#REF! *#REF!</f>
        <v>#REF!</v>
      </c>
      <c r="QZL40" s="167" t="e">
        <f>#REF!*#REF! +#REF! *#REF! +#REF! *#REF! +#REF! *#REF! +#REF! *#REF!</f>
        <v>#REF!</v>
      </c>
      <c r="QZM40" s="167" t="e">
        <f>#REF!*#REF! +#REF! *#REF! +#REF! *#REF! +#REF! *#REF! +#REF! *#REF!</f>
        <v>#REF!</v>
      </c>
      <c r="QZN40" s="167" t="e">
        <f>#REF!*#REF! +#REF! *#REF! +#REF! *#REF! +#REF! *#REF! +#REF! *#REF!</f>
        <v>#REF!</v>
      </c>
      <c r="QZO40" s="167" t="e">
        <f>#REF!*#REF! +#REF! *#REF! +#REF! *#REF! +#REF! *#REF! +#REF! *#REF!</f>
        <v>#REF!</v>
      </c>
      <c r="QZP40" s="167" t="e">
        <f>#REF!*#REF! +#REF! *#REF! +#REF! *#REF! +#REF! *#REF! +#REF! *#REF!</f>
        <v>#REF!</v>
      </c>
      <c r="QZQ40" s="167" t="e">
        <f>#REF!*#REF! +#REF! *#REF! +#REF! *#REF! +#REF! *#REF! +#REF! *#REF!</f>
        <v>#REF!</v>
      </c>
      <c r="QZR40" s="167" t="e">
        <f>#REF!*#REF! +#REF! *#REF! +#REF! *#REF! +#REF! *#REF! +#REF! *#REF!</f>
        <v>#REF!</v>
      </c>
      <c r="QZS40" s="167" t="e">
        <f>#REF!*#REF! +#REF! *#REF! +#REF! *#REF! +#REF! *#REF! +#REF! *#REF!</f>
        <v>#REF!</v>
      </c>
      <c r="QZT40" s="167" t="e">
        <f>#REF!*#REF! +#REF! *#REF! +#REF! *#REF! +#REF! *#REF! +#REF! *#REF!</f>
        <v>#REF!</v>
      </c>
      <c r="QZU40" s="167" t="e">
        <f>#REF!*#REF! +#REF! *#REF! +#REF! *#REF! +#REF! *#REF! +#REF! *#REF!</f>
        <v>#REF!</v>
      </c>
      <c r="QZV40" s="167" t="e">
        <f>#REF!*#REF! +#REF! *#REF! +#REF! *#REF! +#REF! *#REF! +#REF! *#REF!</f>
        <v>#REF!</v>
      </c>
      <c r="QZW40" s="167" t="e">
        <f>#REF!*#REF! +#REF! *#REF! +#REF! *#REF! +#REF! *#REF! +#REF! *#REF!</f>
        <v>#REF!</v>
      </c>
      <c r="QZX40" s="167" t="e">
        <f>#REF!*#REF! +#REF! *#REF! +#REF! *#REF! +#REF! *#REF! +#REF! *#REF!</f>
        <v>#REF!</v>
      </c>
      <c r="QZY40" s="167" t="e">
        <f>#REF!*#REF! +#REF! *#REF! +#REF! *#REF! +#REF! *#REF! +#REF! *#REF!</f>
        <v>#REF!</v>
      </c>
      <c r="QZZ40" s="167" t="e">
        <f>#REF!*#REF! +#REF! *#REF! +#REF! *#REF! +#REF! *#REF! +#REF! *#REF!</f>
        <v>#REF!</v>
      </c>
      <c r="RAA40" s="167" t="e">
        <f>#REF!*#REF! +#REF! *#REF! +#REF! *#REF! +#REF! *#REF! +#REF! *#REF!</f>
        <v>#REF!</v>
      </c>
      <c r="RAB40" s="167" t="e">
        <f>#REF!*#REF! +#REF! *#REF! +#REF! *#REF! +#REF! *#REF! +#REF! *#REF!</f>
        <v>#REF!</v>
      </c>
      <c r="RAC40" s="167" t="e">
        <f>#REF!*#REF! +#REF! *#REF! +#REF! *#REF! +#REF! *#REF! +#REF! *#REF!</f>
        <v>#REF!</v>
      </c>
      <c r="RAD40" s="167" t="e">
        <f>#REF!*#REF! +#REF! *#REF! +#REF! *#REF! +#REF! *#REF! +#REF! *#REF!</f>
        <v>#REF!</v>
      </c>
      <c r="RAE40" s="167" t="e">
        <f>#REF!*#REF! +#REF! *#REF! +#REF! *#REF! +#REF! *#REF! +#REF! *#REF!</f>
        <v>#REF!</v>
      </c>
      <c r="RAF40" s="167" t="e">
        <f>#REF!*#REF! +#REF! *#REF! +#REF! *#REF! +#REF! *#REF! +#REF! *#REF!</f>
        <v>#REF!</v>
      </c>
      <c r="RAG40" s="167" t="e">
        <f>#REF!*#REF! +#REF! *#REF! +#REF! *#REF! +#REF! *#REF! +#REF! *#REF!</f>
        <v>#REF!</v>
      </c>
      <c r="RAH40" s="167" t="e">
        <f>#REF!*#REF! +#REF! *#REF! +#REF! *#REF! +#REF! *#REF! +#REF! *#REF!</f>
        <v>#REF!</v>
      </c>
      <c r="RAI40" s="167" t="e">
        <f>#REF!*#REF! +#REF! *#REF! +#REF! *#REF! +#REF! *#REF! +#REF! *#REF!</f>
        <v>#REF!</v>
      </c>
      <c r="RAJ40" s="167" t="e">
        <f>#REF!*#REF! +#REF! *#REF! +#REF! *#REF! +#REF! *#REF! +#REF! *#REF!</f>
        <v>#REF!</v>
      </c>
      <c r="RAK40" s="167" t="e">
        <f>#REF!*#REF! +#REF! *#REF! +#REF! *#REF! +#REF! *#REF! +#REF! *#REF!</f>
        <v>#REF!</v>
      </c>
      <c r="RAL40" s="167" t="e">
        <f>#REF!*#REF! +#REF! *#REF! +#REF! *#REF! +#REF! *#REF! +#REF! *#REF!</f>
        <v>#REF!</v>
      </c>
      <c r="RAM40" s="167" t="e">
        <f>#REF!*#REF! +#REF! *#REF! +#REF! *#REF! +#REF! *#REF! +#REF! *#REF!</f>
        <v>#REF!</v>
      </c>
      <c r="RAN40" s="167" t="e">
        <f>#REF!*#REF! +#REF! *#REF! +#REF! *#REF! +#REF! *#REF! +#REF! *#REF!</f>
        <v>#REF!</v>
      </c>
      <c r="RAO40" s="167" t="e">
        <f>#REF!*#REF! +#REF! *#REF! +#REF! *#REF! +#REF! *#REF! +#REF! *#REF!</f>
        <v>#REF!</v>
      </c>
      <c r="RAP40" s="167" t="e">
        <f>#REF!*#REF! +#REF! *#REF! +#REF! *#REF! +#REF! *#REF! +#REF! *#REF!</f>
        <v>#REF!</v>
      </c>
      <c r="RAQ40" s="167" t="e">
        <f>#REF!*#REF! +#REF! *#REF! +#REF! *#REF! +#REF! *#REF! +#REF! *#REF!</f>
        <v>#REF!</v>
      </c>
      <c r="RAR40" s="167" t="e">
        <f>#REF!*#REF! +#REF! *#REF! +#REF! *#REF! +#REF! *#REF! +#REF! *#REF!</f>
        <v>#REF!</v>
      </c>
      <c r="RAS40" s="167" t="e">
        <f>#REF!*#REF! +#REF! *#REF! +#REF! *#REF! +#REF! *#REF! +#REF! *#REF!</f>
        <v>#REF!</v>
      </c>
      <c r="RAT40" s="167" t="e">
        <f>#REF!*#REF! +#REF! *#REF! +#REF! *#REF! +#REF! *#REF! +#REF! *#REF!</f>
        <v>#REF!</v>
      </c>
      <c r="RAU40" s="167" t="e">
        <f>#REF!*#REF! +#REF! *#REF! +#REF! *#REF! +#REF! *#REF! +#REF! *#REF!</f>
        <v>#REF!</v>
      </c>
      <c r="RAV40" s="167" t="e">
        <f>#REF!*#REF! +#REF! *#REF! +#REF! *#REF! +#REF! *#REF! +#REF! *#REF!</f>
        <v>#REF!</v>
      </c>
      <c r="RAW40" s="167" t="e">
        <f>#REF!*#REF! +#REF! *#REF! +#REF! *#REF! +#REF! *#REF! +#REF! *#REF!</f>
        <v>#REF!</v>
      </c>
      <c r="RAX40" s="167" t="e">
        <f>#REF!*#REF! +#REF! *#REF! +#REF! *#REF! +#REF! *#REF! +#REF! *#REF!</f>
        <v>#REF!</v>
      </c>
      <c r="RAY40" s="167" t="e">
        <f>#REF!*#REF! +#REF! *#REF! +#REF! *#REF! +#REF! *#REF! +#REF! *#REF!</f>
        <v>#REF!</v>
      </c>
      <c r="RAZ40" s="167" t="e">
        <f>#REF!*#REF! +#REF! *#REF! +#REF! *#REF! +#REF! *#REF! +#REF! *#REF!</f>
        <v>#REF!</v>
      </c>
      <c r="RBA40" s="167" t="e">
        <f>#REF!*#REF! +#REF! *#REF! +#REF! *#REF! +#REF! *#REF! +#REF! *#REF!</f>
        <v>#REF!</v>
      </c>
      <c r="RBB40" s="167" t="e">
        <f>#REF!*#REF! +#REF! *#REF! +#REF! *#REF! +#REF! *#REF! +#REF! *#REF!</f>
        <v>#REF!</v>
      </c>
      <c r="RBC40" s="167" t="e">
        <f>#REF!*#REF! +#REF! *#REF! +#REF! *#REF! +#REF! *#REF! +#REF! *#REF!</f>
        <v>#REF!</v>
      </c>
      <c r="RBD40" s="167" t="e">
        <f>#REF!*#REF! +#REF! *#REF! +#REF! *#REF! +#REF! *#REF! +#REF! *#REF!</f>
        <v>#REF!</v>
      </c>
      <c r="RBE40" s="167" t="e">
        <f>#REF!*#REF! +#REF! *#REF! +#REF! *#REF! +#REF! *#REF! +#REF! *#REF!</f>
        <v>#REF!</v>
      </c>
      <c r="RBF40" s="167" t="e">
        <f>#REF!*#REF! +#REF! *#REF! +#REF! *#REF! +#REF! *#REF! +#REF! *#REF!</f>
        <v>#REF!</v>
      </c>
      <c r="RBG40" s="167" t="e">
        <f>#REF!*#REF! +#REF! *#REF! +#REF! *#REF! +#REF! *#REF! +#REF! *#REF!</f>
        <v>#REF!</v>
      </c>
      <c r="RBH40" s="167" t="e">
        <f>#REF!*#REF! +#REF! *#REF! +#REF! *#REF! +#REF! *#REF! +#REF! *#REF!</f>
        <v>#REF!</v>
      </c>
      <c r="RBI40" s="167" t="e">
        <f>#REF!*#REF! +#REF! *#REF! +#REF! *#REF! +#REF! *#REF! +#REF! *#REF!</f>
        <v>#REF!</v>
      </c>
      <c r="RBJ40" s="167" t="e">
        <f>#REF!*#REF! +#REF! *#REF! +#REF! *#REF! +#REF! *#REF! +#REF! *#REF!</f>
        <v>#REF!</v>
      </c>
      <c r="RBK40" s="167" t="e">
        <f>#REF!*#REF! +#REF! *#REF! +#REF! *#REF! +#REF! *#REF! +#REF! *#REF!</f>
        <v>#REF!</v>
      </c>
      <c r="RBL40" s="167" t="e">
        <f>#REF!*#REF! +#REF! *#REF! +#REF! *#REF! +#REF! *#REF! +#REF! *#REF!</f>
        <v>#REF!</v>
      </c>
      <c r="RBM40" s="167" t="e">
        <f>#REF!*#REF! +#REF! *#REF! +#REF! *#REF! +#REF! *#REF! +#REF! *#REF!</f>
        <v>#REF!</v>
      </c>
      <c r="RBN40" s="167" t="e">
        <f>#REF!*#REF! +#REF! *#REF! +#REF! *#REF! +#REF! *#REF! +#REF! *#REF!</f>
        <v>#REF!</v>
      </c>
      <c r="RBO40" s="167" t="e">
        <f>#REF!*#REF! +#REF! *#REF! +#REF! *#REF! +#REF! *#REF! +#REF! *#REF!</f>
        <v>#REF!</v>
      </c>
      <c r="RBP40" s="167" t="e">
        <f>#REF!*#REF! +#REF! *#REF! +#REF! *#REF! +#REF! *#REF! +#REF! *#REF!</f>
        <v>#REF!</v>
      </c>
      <c r="RBQ40" s="167" t="e">
        <f>#REF!*#REF! +#REF! *#REF! +#REF! *#REF! +#REF! *#REF! +#REF! *#REF!</f>
        <v>#REF!</v>
      </c>
      <c r="RBR40" s="167" t="e">
        <f>#REF!*#REF! +#REF! *#REF! +#REF! *#REF! +#REF! *#REF! +#REF! *#REF!</f>
        <v>#REF!</v>
      </c>
      <c r="RBS40" s="167" t="e">
        <f>#REF!*#REF! +#REF! *#REF! +#REF! *#REF! +#REF! *#REF! +#REF! *#REF!</f>
        <v>#REF!</v>
      </c>
      <c r="RBT40" s="167" t="e">
        <f>#REF!*#REF! +#REF! *#REF! +#REF! *#REF! +#REF! *#REF! +#REF! *#REF!</f>
        <v>#REF!</v>
      </c>
      <c r="RBU40" s="167" t="e">
        <f>#REF!*#REF! +#REF! *#REF! +#REF! *#REF! +#REF! *#REF! +#REF! *#REF!</f>
        <v>#REF!</v>
      </c>
      <c r="RBV40" s="167" t="e">
        <f>#REF!*#REF! +#REF! *#REF! +#REF! *#REF! +#REF! *#REF! +#REF! *#REF!</f>
        <v>#REF!</v>
      </c>
      <c r="RBW40" s="167" t="e">
        <f>#REF!*#REF! +#REF! *#REF! +#REF! *#REF! +#REF! *#REF! +#REF! *#REF!</f>
        <v>#REF!</v>
      </c>
      <c r="RBX40" s="167" t="e">
        <f>#REF!*#REF! +#REF! *#REF! +#REF! *#REF! +#REF! *#REF! +#REF! *#REF!</f>
        <v>#REF!</v>
      </c>
      <c r="RBY40" s="167" t="e">
        <f>#REF!*#REF! +#REF! *#REF! +#REF! *#REF! +#REF! *#REF! +#REF! *#REF!</f>
        <v>#REF!</v>
      </c>
      <c r="RBZ40" s="167" t="e">
        <f>#REF!*#REF! +#REF! *#REF! +#REF! *#REF! +#REF! *#REF! +#REF! *#REF!</f>
        <v>#REF!</v>
      </c>
      <c r="RCA40" s="167" t="e">
        <f>#REF!*#REF! +#REF! *#REF! +#REF! *#REF! +#REF! *#REF! +#REF! *#REF!</f>
        <v>#REF!</v>
      </c>
      <c r="RCB40" s="167" t="e">
        <f>#REF!*#REF! +#REF! *#REF! +#REF! *#REF! +#REF! *#REF! +#REF! *#REF!</f>
        <v>#REF!</v>
      </c>
      <c r="RCC40" s="167" t="e">
        <f>#REF!*#REF! +#REF! *#REF! +#REF! *#REF! +#REF! *#REF! +#REF! *#REF!</f>
        <v>#REF!</v>
      </c>
      <c r="RCD40" s="167" t="e">
        <f>#REF!*#REF! +#REF! *#REF! +#REF! *#REF! +#REF! *#REF! +#REF! *#REF!</f>
        <v>#REF!</v>
      </c>
      <c r="RCE40" s="167" t="e">
        <f>#REF!*#REF! +#REF! *#REF! +#REF! *#REF! +#REF! *#REF! +#REF! *#REF!</f>
        <v>#REF!</v>
      </c>
      <c r="RCF40" s="167" t="e">
        <f>#REF!*#REF! +#REF! *#REF! +#REF! *#REF! +#REF! *#REF! +#REF! *#REF!</f>
        <v>#REF!</v>
      </c>
      <c r="RCG40" s="167" t="e">
        <f>#REF!*#REF! +#REF! *#REF! +#REF! *#REF! +#REF! *#REF! +#REF! *#REF!</f>
        <v>#REF!</v>
      </c>
      <c r="RCH40" s="167" t="e">
        <f>#REF!*#REF! +#REF! *#REF! +#REF! *#REF! +#REF! *#REF! +#REF! *#REF!</f>
        <v>#REF!</v>
      </c>
      <c r="RCI40" s="167" t="e">
        <f>#REF!*#REF! +#REF! *#REF! +#REF! *#REF! +#REF! *#REF! +#REF! *#REF!</f>
        <v>#REF!</v>
      </c>
      <c r="RCJ40" s="167" t="e">
        <f>#REF!*#REF! +#REF! *#REF! +#REF! *#REF! +#REF! *#REF! +#REF! *#REF!</f>
        <v>#REF!</v>
      </c>
      <c r="RCK40" s="167" t="e">
        <f>#REF!*#REF! +#REF! *#REF! +#REF! *#REF! +#REF! *#REF! +#REF! *#REF!</f>
        <v>#REF!</v>
      </c>
      <c r="RCL40" s="167" t="e">
        <f>#REF!*#REF! +#REF! *#REF! +#REF! *#REF! +#REF! *#REF! +#REF! *#REF!</f>
        <v>#REF!</v>
      </c>
      <c r="RCM40" s="167" t="e">
        <f>#REF!*#REF! +#REF! *#REF! +#REF! *#REF! +#REF! *#REF! +#REF! *#REF!</f>
        <v>#REF!</v>
      </c>
      <c r="RCN40" s="167" t="e">
        <f>#REF!*#REF! +#REF! *#REF! +#REF! *#REF! +#REF! *#REF! +#REF! *#REF!</f>
        <v>#REF!</v>
      </c>
      <c r="RCO40" s="167" t="e">
        <f>#REF!*#REF! +#REF! *#REF! +#REF! *#REF! +#REF! *#REF! +#REF! *#REF!</f>
        <v>#REF!</v>
      </c>
      <c r="RCP40" s="167" t="e">
        <f>#REF!*#REF! +#REF! *#REF! +#REF! *#REF! +#REF! *#REF! +#REF! *#REF!</f>
        <v>#REF!</v>
      </c>
      <c r="RCQ40" s="167" t="e">
        <f>#REF!*#REF! +#REF! *#REF! +#REF! *#REF! +#REF! *#REF! +#REF! *#REF!</f>
        <v>#REF!</v>
      </c>
      <c r="RCR40" s="167" t="e">
        <f>#REF!*#REF! +#REF! *#REF! +#REF! *#REF! +#REF! *#REF! +#REF! *#REF!</f>
        <v>#REF!</v>
      </c>
      <c r="RCS40" s="167" t="e">
        <f>#REF!*#REF! +#REF! *#REF! +#REF! *#REF! +#REF! *#REF! +#REF! *#REF!</f>
        <v>#REF!</v>
      </c>
      <c r="RCT40" s="167" t="e">
        <f>#REF!*#REF! +#REF! *#REF! +#REF! *#REF! +#REF! *#REF! +#REF! *#REF!</f>
        <v>#REF!</v>
      </c>
      <c r="RCU40" s="167" t="e">
        <f>#REF!*#REF! +#REF! *#REF! +#REF! *#REF! +#REF! *#REF! +#REF! *#REF!</f>
        <v>#REF!</v>
      </c>
      <c r="RCV40" s="167" t="e">
        <f>#REF!*#REF! +#REF! *#REF! +#REF! *#REF! +#REF! *#REF! +#REF! *#REF!</f>
        <v>#REF!</v>
      </c>
      <c r="RCW40" s="167" t="e">
        <f>#REF!*#REF! +#REF! *#REF! +#REF! *#REF! +#REF! *#REF! +#REF! *#REF!</f>
        <v>#REF!</v>
      </c>
      <c r="RCX40" s="167" t="e">
        <f>#REF!*#REF! +#REF! *#REF! +#REF! *#REF! +#REF! *#REF! +#REF! *#REF!</f>
        <v>#REF!</v>
      </c>
      <c r="RCY40" s="167" t="e">
        <f>#REF!*#REF! +#REF! *#REF! +#REF! *#REF! +#REF! *#REF! +#REF! *#REF!</f>
        <v>#REF!</v>
      </c>
      <c r="RCZ40" s="167" t="e">
        <f>#REF!*#REF! +#REF! *#REF! +#REF! *#REF! +#REF! *#REF! +#REF! *#REF!</f>
        <v>#REF!</v>
      </c>
      <c r="RDA40" s="167" t="e">
        <f>#REF!*#REF! +#REF! *#REF! +#REF! *#REF! +#REF! *#REF! +#REF! *#REF!</f>
        <v>#REF!</v>
      </c>
      <c r="RDB40" s="167" t="e">
        <f>#REF!*#REF! +#REF! *#REF! +#REF! *#REF! +#REF! *#REF! +#REF! *#REF!</f>
        <v>#REF!</v>
      </c>
      <c r="RDC40" s="167" t="e">
        <f>#REF!*#REF! +#REF! *#REF! +#REF! *#REF! +#REF! *#REF! +#REF! *#REF!</f>
        <v>#REF!</v>
      </c>
      <c r="RDD40" s="167" t="e">
        <f>#REF!*#REF! +#REF! *#REF! +#REF! *#REF! +#REF! *#REF! +#REF! *#REF!</f>
        <v>#REF!</v>
      </c>
      <c r="RDE40" s="167" t="e">
        <f>#REF!*#REF! +#REF! *#REF! +#REF! *#REF! +#REF! *#REF! +#REF! *#REF!</f>
        <v>#REF!</v>
      </c>
      <c r="RDF40" s="167" t="e">
        <f>#REF!*#REF! +#REF! *#REF! +#REF! *#REF! +#REF! *#REF! +#REF! *#REF!</f>
        <v>#REF!</v>
      </c>
      <c r="RDG40" s="167" t="e">
        <f>#REF!*#REF! +#REF! *#REF! +#REF! *#REF! +#REF! *#REF! +#REF! *#REF!</f>
        <v>#REF!</v>
      </c>
      <c r="RDH40" s="167" t="e">
        <f>#REF!*#REF! +#REF! *#REF! +#REF! *#REF! +#REF! *#REF! +#REF! *#REF!</f>
        <v>#REF!</v>
      </c>
      <c r="RDI40" s="167" t="e">
        <f>#REF!*#REF! +#REF! *#REF! +#REF! *#REF! +#REF! *#REF! +#REF! *#REF!</f>
        <v>#REF!</v>
      </c>
      <c r="RDJ40" s="167" t="e">
        <f>#REF!*#REF! +#REF! *#REF! +#REF! *#REF! +#REF! *#REF! +#REF! *#REF!</f>
        <v>#REF!</v>
      </c>
      <c r="RDK40" s="167" t="e">
        <f>#REF!*#REF! +#REF! *#REF! +#REF! *#REF! +#REF! *#REF! +#REF! *#REF!</f>
        <v>#REF!</v>
      </c>
      <c r="RDL40" s="167" t="e">
        <f>#REF!*#REF! +#REF! *#REF! +#REF! *#REF! +#REF! *#REF! +#REF! *#REF!</f>
        <v>#REF!</v>
      </c>
      <c r="RDM40" s="167" t="e">
        <f>#REF!*#REF! +#REF! *#REF! +#REF! *#REF! +#REF! *#REF! +#REF! *#REF!</f>
        <v>#REF!</v>
      </c>
      <c r="RDN40" s="167" t="e">
        <f>#REF!*#REF! +#REF! *#REF! +#REF! *#REF! +#REF! *#REF! +#REF! *#REF!</f>
        <v>#REF!</v>
      </c>
      <c r="RDO40" s="167" t="e">
        <f>#REF!*#REF! +#REF! *#REF! +#REF! *#REF! +#REF! *#REF! +#REF! *#REF!</f>
        <v>#REF!</v>
      </c>
      <c r="RDP40" s="167" t="e">
        <f>#REF!*#REF! +#REF! *#REF! +#REF! *#REF! +#REF! *#REF! +#REF! *#REF!</f>
        <v>#REF!</v>
      </c>
      <c r="RDQ40" s="167" t="e">
        <f>#REF!*#REF! +#REF! *#REF! +#REF! *#REF! +#REF! *#REF! +#REF! *#REF!</f>
        <v>#REF!</v>
      </c>
      <c r="RDR40" s="167" t="e">
        <f>#REF!*#REF! +#REF! *#REF! +#REF! *#REF! +#REF! *#REF! +#REF! *#REF!</f>
        <v>#REF!</v>
      </c>
      <c r="RDS40" s="167" t="e">
        <f>#REF!*#REF! +#REF! *#REF! +#REF! *#REF! +#REF! *#REF! +#REF! *#REF!</f>
        <v>#REF!</v>
      </c>
      <c r="RDT40" s="167" t="e">
        <f>#REF!*#REF! +#REF! *#REF! +#REF! *#REF! +#REF! *#REF! +#REF! *#REF!</f>
        <v>#REF!</v>
      </c>
      <c r="RDU40" s="167" t="e">
        <f>#REF!*#REF! +#REF! *#REF! +#REF! *#REF! +#REF! *#REF! +#REF! *#REF!</f>
        <v>#REF!</v>
      </c>
      <c r="RDV40" s="167" t="e">
        <f>#REF!*#REF! +#REF! *#REF! +#REF! *#REF! +#REF! *#REF! +#REF! *#REF!</f>
        <v>#REF!</v>
      </c>
      <c r="RDW40" s="167" t="e">
        <f>#REF!*#REF! +#REF! *#REF! +#REF! *#REF! +#REF! *#REF! +#REF! *#REF!</f>
        <v>#REF!</v>
      </c>
      <c r="RDX40" s="167" t="e">
        <f>#REF!*#REF! +#REF! *#REF! +#REF! *#REF! +#REF! *#REF! +#REF! *#REF!</f>
        <v>#REF!</v>
      </c>
      <c r="RDY40" s="167" t="e">
        <f>#REF!*#REF! +#REF! *#REF! +#REF! *#REF! +#REF! *#REF! +#REF! *#REF!</f>
        <v>#REF!</v>
      </c>
      <c r="RDZ40" s="167" t="e">
        <f>#REF!*#REF! +#REF! *#REF! +#REF! *#REF! +#REF! *#REF! +#REF! *#REF!</f>
        <v>#REF!</v>
      </c>
      <c r="REA40" s="167" t="e">
        <f>#REF!*#REF! +#REF! *#REF! +#REF! *#REF! +#REF! *#REF! +#REF! *#REF!</f>
        <v>#REF!</v>
      </c>
      <c r="REB40" s="167" t="e">
        <f>#REF!*#REF! +#REF! *#REF! +#REF! *#REF! +#REF! *#REF! +#REF! *#REF!</f>
        <v>#REF!</v>
      </c>
      <c r="REC40" s="167" t="e">
        <f>#REF!*#REF! +#REF! *#REF! +#REF! *#REF! +#REF! *#REF! +#REF! *#REF!</f>
        <v>#REF!</v>
      </c>
      <c r="RED40" s="167" t="e">
        <f>#REF!*#REF! +#REF! *#REF! +#REF! *#REF! +#REF! *#REF! +#REF! *#REF!</f>
        <v>#REF!</v>
      </c>
      <c r="REE40" s="167" t="e">
        <f>#REF!*#REF! +#REF! *#REF! +#REF! *#REF! +#REF! *#REF! +#REF! *#REF!</f>
        <v>#REF!</v>
      </c>
      <c r="REF40" s="167" t="e">
        <f>#REF!*#REF! +#REF! *#REF! +#REF! *#REF! +#REF! *#REF! +#REF! *#REF!</f>
        <v>#REF!</v>
      </c>
      <c r="REG40" s="167" t="e">
        <f>#REF!*#REF! +#REF! *#REF! +#REF! *#REF! +#REF! *#REF! +#REF! *#REF!</f>
        <v>#REF!</v>
      </c>
      <c r="REH40" s="167" t="e">
        <f>#REF!*#REF! +#REF! *#REF! +#REF! *#REF! +#REF! *#REF! +#REF! *#REF!</f>
        <v>#REF!</v>
      </c>
      <c r="REI40" s="167" t="e">
        <f>#REF!*#REF! +#REF! *#REF! +#REF! *#REF! +#REF! *#REF! +#REF! *#REF!</f>
        <v>#REF!</v>
      </c>
      <c r="REJ40" s="167" t="e">
        <f>#REF!*#REF! +#REF! *#REF! +#REF! *#REF! +#REF! *#REF! +#REF! *#REF!</f>
        <v>#REF!</v>
      </c>
      <c r="REK40" s="167" t="e">
        <f>#REF!*#REF! +#REF! *#REF! +#REF! *#REF! +#REF! *#REF! +#REF! *#REF!</f>
        <v>#REF!</v>
      </c>
      <c r="REL40" s="167" t="e">
        <f>#REF!*#REF! +#REF! *#REF! +#REF! *#REF! +#REF! *#REF! +#REF! *#REF!</f>
        <v>#REF!</v>
      </c>
      <c r="REM40" s="167" t="e">
        <f>#REF!*#REF! +#REF! *#REF! +#REF! *#REF! +#REF! *#REF! +#REF! *#REF!</f>
        <v>#REF!</v>
      </c>
      <c r="REN40" s="167" t="e">
        <f>#REF!*#REF! +#REF! *#REF! +#REF! *#REF! +#REF! *#REF! +#REF! *#REF!</f>
        <v>#REF!</v>
      </c>
      <c r="REO40" s="167" t="e">
        <f>#REF!*#REF! +#REF! *#REF! +#REF! *#REF! +#REF! *#REF! +#REF! *#REF!</f>
        <v>#REF!</v>
      </c>
      <c r="REP40" s="167" t="e">
        <f>#REF!*#REF! +#REF! *#REF! +#REF! *#REF! +#REF! *#REF! +#REF! *#REF!</f>
        <v>#REF!</v>
      </c>
      <c r="REQ40" s="167" t="e">
        <f>#REF!*#REF! +#REF! *#REF! +#REF! *#REF! +#REF! *#REF! +#REF! *#REF!</f>
        <v>#REF!</v>
      </c>
      <c r="RER40" s="167" t="e">
        <f>#REF!*#REF! +#REF! *#REF! +#REF! *#REF! +#REF! *#REF! +#REF! *#REF!</f>
        <v>#REF!</v>
      </c>
      <c r="RES40" s="167" t="e">
        <f>#REF!*#REF! +#REF! *#REF! +#REF! *#REF! +#REF! *#REF! +#REF! *#REF!</f>
        <v>#REF!</v>
      </c>
      <c r="RET40" s="167" t="e">
        <f>#REF!*#REF! +#REF! *#REF! +#REF! *#REF! +#REF! *#REF! +#REF! *#REF!</f>
        <v>#REF!</v>
      </c>
      <c r="REU40" s="167" t="e">
        <f>#REF!*#REF! +#REF! *#REF! +#REF! *#REF! +#REF! *#REF! +#REF! *#REF!</f>
        <v>#REF!</v>
      </c>
      <c r="REV40" s="167" t="e">
        <f>#REF!*#REF! +#REF! *#REF! +#REF! *#REF! +#REF! *#REF! +#REF! *#REF!</f>
        <v>#REF!</v>
      </c>
      <c r="REW40" s="167" t="e">
        <f>#REF!*#REF! +#REF! *#REF! +#REF! *#REF! +#REF! *#REF! +#REF! *#REF!</f>
        <v>#REF!</v>
      </c>
      <c r="REX40" s="167" t="e">
        <f>#REF!*#REF! +#REF! *#REF! +#REF! *#REF! +#REF! *#REF! +#REF! *#REF!</f>
        <v>#REF!</v>
      </c>
      <c r="REY40" s="167" t="e">
        <f>#REF!*#REF! +#REF! *#REF! +#REF! *#REF! +#REF! *#REF! +#REF! *#REF!</f>
        <v>#REF!</v>
      </c>
      <c r="REZ40" s="167" t="e">
        <f>#REF!*#REF! +#REF! *#REF! +#REF! *#REF! +#REF! *#REF! +#REF! *#REF!</f>
        <v>#REF!</v>
      </c>
      <c r="RFA40" s="167" t="e">
        <f>#REF!*#REF! +#REF! *#REF! +#REF! *#REF! +#REF! *#REF! +#REF! *#REF!</f>
        <v>#REF!</v>
      </c>
      <c r="RFB40" s="167" t="e">
        <f>#REF!*#REF! +#REF! *#REF! +#REF! *#REF! +#REF! *#REF! +#REF! *#REF!</f>
        <v>#REF!</v>
      </c>
      <c r="RFC40" s="167" t="e">
        <f>#REF!*#REF! +#REF! *#REF! +#REF! *#REF! +#REF! *#REF! +#REF! *#REF!</f>
        <v>#REF!</v>
      </c>
      <c r="RFD40" s="167" t="e">
        <f>#REF!*#REF! +#REF! *#REF! +#REF! *#REF! +#REF! *#REF! +#REF! *#REF!</f>
        <v>#REF!</v>
      </c>
      <c r="RFE40" s="167" t="e">
        <f>#REF!*#REF! +#REF! *#REF! +#REF! *#REF! +#REF! *#REF! +#REF! *#REF!</f>
        <v>#REF!</v>
      </c>
      <c r="RFF40" s="167" t="e">
        <f>#REF!*#REF! +#REF! *#REF! +#REF! *#REF! +#REF! *#REF! +#REF! *#REF!</f>
        <v>#REF!</v>
      </c>
      <c r="RFG40" s="167" t="e">
        <f>#REF!*#REF! +#REF! *#REF! +#REF! *#REF! +#REF! *#REF! +#REF! *#REF!</f>
        <v>#REF!</v>
      </c>
      <c r="RFH40" s="167" t="e">
        <f>#REF!*#REF! +#REF! *#REF! +#REF! *#REF! +#REF! *#REF! +#REF! *#REF!</f>
        <v>#REF!</v>
      </c>
      <c r="RFI40" s="167" t="e">
        <f>#REF!*#REF! +#REF! *#REF! +#REF! *#REF! +#REF! *#REF! +#REF! *#REF!</f>
        <v>#REF!</v>
      </c>
      <c r="RFJ40" s="167" t="e">
        <f>#REF!*#REF! +#REF! *#REF! +#REF! *#REF! +#REF! *#REF! +#REF! *#REF!</f>
        <v>#REF!</v>
      </c>
      <c r="RFK40" s="167" t="e">
        <f>#REF!*#REF! +#REF! *#REF! +#REF! *#REF! +#REF! *#REF! +#REF! *#REF!</f>
        <v>#REF!</v>
      </c>
      <c r="RFL40" s="167" t="e">
        <f>#REF!*#REF! +#REF! *#REF! +#REF! *#REF! +#REF! *#REF! +#REF! *#REF!</f>
        <v>#REF!</v>
      </c>
      <c r="RFM40" s="167" t="e">
        <f>#REF!*#REF! +#REF! *#REF! +#REF! *#REF! +#REF! *#REF! +#REF! *#REF!</f>
        <v>#REF!</v>
      </c>
      <c r="RFN40" s="167" t="e">
        <f>#REF!*#REF! +#REF! *#REF! +#REF! *#REF! +#REF! *#REF! +#REF! *#REF!</f>
        <v>#REF!</v>
      </c>
      <c r="RFO40" s="167" t="e">
        <f>#REF!*#REF! +#REF! *#REF! +#REF! *#REF! +#REF! *#REF! +#REF! *#REF!</f>
        <v>#REF!</v>
      </c>
      <c r="RFP40" s="167" t="e">
        <f>#REF!*#REF! +#REF! *#REF! +#REF! *#REF! +#REF! *#REF! +#REF! *#REF!</f>
        <v>#REF!</v>
      </c>
      <c r="RFQ40" s="167" t="e">
        <f>#REF!*#REF! +#REF! *#REF! +#REF! *#REF! +#REF! *#REF! +#REF! *#REF!</f>
        <v>#REF!</v>
      </c>
      <c r="RFR40" s="167" t="e">
        <f>#REF!*#REF! +#REF! *#REF! +#REF! *#REF! +#REF! *#REF! +#REF! *#REF!</f>
        <v>#REF!</v>
      </c>
      <c r="RFS40" s="167" t="e">
        <f>#REF!*#REF! +#REF! *#REF! +#REF! *#REF! +#REF! *#REF! +#REF! *#REF!</f>
        <v>#REF!</v>
      </c>
      <c r="RFT40" s="167" t="e">
        <f>#REF!*#REF! +#REF! *#REF! +#REF! *#REF! +#REF! *#REF! +#REF! *#REF!</f>
        <v>#REF!</v>
      </c>
      <c r="RFU40" s="167" t="e">
        <f>#REF!*#REF! +#REF! *#REF! +#REF! *#REF! +#REF! *#REF! +#REF! *#REF!</f>
        <v>#REF!</v>
      </c>
      <c r="RFV40" s="167" t="e">
        <f>#REF!*#REF! +#REF! *#REF! +#REF! *#REF! +#REF! *#REF! +#REF! *#REF!</f>
        <v>#REF!</v>
      </c>
      <c r="RFW40" s="167" t="e">
        <f>#REF!*#REF! +#REF! *#REF! +#REF! *#REF! +#REF! *#REF! +#REF! *#REF!</f>
        <v>#REF!</v>
      </c>
      <c r="RFX40" s="167" t="e">
        <f>#REF!*#REF! +#REF! *#REF! +#REF! *#REF! +#REF! *#REF! +#REF! *#REF!</f>
        <v>#REF!</v>
      </c>
      <c r="RFY40" s="167" t="e">
        <f>#REF!*#REF! +#REF! *#REF! +#REF! *#REF! +#REF! *#REF! +#REF! *#REF!</f>
        <v>#REF!</v>
      </c>
      <c r="RFZ40" s="167" t="e">
        <f>#REF!*#REF! +#REF! *#REF! +#REF! *#REF! +#REF! *#REF! +#REF! *#REF!</f>
        <v>#REF!</v>
      </c>
      <c r="RGA40" s="167" t="e">
        <f>#REF!*#REF! +#REF! *#REF! +#REF! *#REF! +#REF! *#REF! +#REF! *#REF!</f>
        <v>#REF!</v>
      </c>
      <c r="RGB40" s="167" t="e">
        <f>#REF!*#REF! +#REF! *#REF! +#REF! *#REF! +#REF! *#REF! +#REF! *#REF!</f>
        <v>#REF!</v>
      </c>
      <c r="RGC40" s="167" t="e">
        <f>#REF!*#REF! +#REF! *#REF! +#REF! *#REF! +#REF! *#REF! +#REF! *#REF!</f>
        <v>#REF!</v>
      </c>
      <c r="RGD40" s="167" t="e">
        <f>#REF!*#REF! +#REF! *#REF! +#REF! *#REF! +#REF! *#REF! +#REF! *#REF!</f>
        <v>#REF!</v>
      </c>
      <c r="RGE40" s="167" t="e">
        <f>#REF!*#REF! +#REF! *#REF! +#REF! *#REF! +#REF! *#REF! +#REF! *#REF!</f>
        <v>#REF!</v>
      </c>
      <c r="RGF40" s="167" t="e">
        <f>#REF!*#REF! +#REF! *#REF! +#REF! *#REF! +#REF! *#REF! +#REF! *#REF!</f>
        <v>#REF!</v>
      </c>
      <c r="RGG40" s="167" t="e">
        <f>#REF!*#REF! +#REF! *#REF! +#REF! *#REF! +#REF! *#REF! +#REF! *#REF!</f>
        <v>#REF!</v>
      </c>
      <c r="RGH40" s="167" t="e">
        <f>#REF!*#REF! +#REF! *#REF! +#REF! *#REF! +#REF! *#REF! +#REF! *#REF!</f>
        <v>#REF!</v>
      </c>
      <c r="RGI40" s="167" t="e">
        <f>#REF!*#REF! +#REF! *#REF! +#REF! *#REF! +#REF! *#REF! +#REF! *#REF!</f>
        <v>#REF!</v>
      </c>
      <c r="RGJ40" s="167" t="e">
        <f>#REF!*#REF! +#REF! *#REF! +#REF! *#REF! +#REF! *#REF! +#REF! *#REF!</f>
        <v>#REF!</v>
      </c>
      <c r="RGK40" s="167" t="e">
        <f>#REF!*#REF! +#REF! *#REF! +#REF! *#REF! +#REF! *#REF! +#REF! *#REF!</f>
        <v>#REF!</v>
      </c>
      <c r="RGL40" s="167" t="e">
        <f>#REF!*#REF! +#REF! *#REF! +#REF! *#REF! +#REF! *#REF! +#REF! *#REF!</f>
        <v>#REF!</v>
      </c>
      <c r="RGM40" s="167" t="e">
        <f>#REF!*#REF! +#REF! *#REF! +#REF! *#REF! +#REF! *#REF! +#REF! *#REF!</f>
        <v>#REF!</v>
      </c>
      <c r="RGN40" s="167" t="e">
        <f>#REF!*#REF! +#REF! *#REF! +#REF! *#REF! +#REF! *#REF! +#REF! *#REF!</f>
        <v>#REF!</v>
      </c>
      <c r="RGO40" s="167" t="e">
        <f>#REF!*#REF! +#REF! *#REF! +#REF! *#REF! +#REF! *#REF! +#REF! *#REF!</f>
        <v>#REF!</v>
      </c>
      <c r="RGP40" s="167" t="e">
        <f>#REF!*#REF! +#REF! *#REF! +#REF! *#REF! +#REF! *#REF! +#REF! *#REF!</f>
        <v>#REF!</v>
      </c>
      <c r="RGQ40" s="167" t="e">
        <f>#REF!*#REF! +#REF! *#REF! +#REF! *#REF! +#REF! *#REF! +#REF! *#REF!</f>
        <v>#REF!</v>
      </c>
      <c r="RGR40" s="167" t="e">
        <f>#REF!*#REF! +#REF! *#REF! +#REF! *#REF! +#REF! *#REF! +#REF! *#REF!</f>
        <v>#REF!</v>
      </c>
      <c r="RGS40" s="167" t="e">
        <f>#REF!*#REF! +#REF! *#REF! +#REF! *#REF! +#REF! *#REF! +#REF! *#REF!</f>
        <v>#REF!</v>
      </c>
      <c r="RGT40" s="167" t="e">
        <f>#REF!*#REF! +#REF! *#REF! +#REF! *#REF! +#REF! *#REF! +#REF! *#REF!</f>
        <v>#REF!</v>
      </c>
      <c r="RGU40" s="167" t="e">
        <f>#REF!*#REF! +#REF! *#REF! +#REF! *#REF! +#REF! *#REF! +#REF! *#REF!</f>
        <v>#REF!</v>
      </c>
      <c r="RGV40" s="167" t="e">
        <f>#REF!*#REF! +#REF! *#REF! +#REF! *#REF! +#REF! *#REF! +#REF! *#REF!</f>
        <v>#REF!</v>
      </c>
      <c r="RGW40" s="167" t="e">
        <f>#REF!*#REF! +#REF! *#REF! +#REF! *#REF! +#REF! *#REF! +#REF! *#REF!</f>
        <v>#REF!</v>
      </c>
      <c r="RGX40" s="167" t="e">
        <f>#REF!*#REF! +#REF! *#REF! +#REF! *#REF! +#REF! *#REF! +#REF! *#REF!</f>
        <v>#REF!</v>
      </c>
      <c r="RGY40" s="167" t="e">
        <f>#REF!*#REF! +#REF! *#REF! +#REF! *#REF! +#REF! *#REF! +#REF! *#REF!</f>
        <v>#REF!</v>
      </c>
      <c r="RGZ40" s="167" t="e">
        <f>#REF!*#REF! +#REF! *#REF! +#REF! *#REF! +#REF! *#REF! +#REF! *#REF!</f>
        <v>#REF!</v>
      </c>
      <c r="RHA40" s="167" t="e">
        <f>#REF!*#REF! +#REF! *#REF! +#REF! *#REF! +#REF! *#REF! +#REF! *#REF!</f>
        <v>#REF!</v>
      </c>
      <c r="RHB40" s="167" t="e">
        <f>#REF!*#REF! +#REF! *#REF! +#REF! *#REF! +#REF! *#REF! +#REF! *#REF!</f>
        <v>#REF!</v>
      </c>
      <c r="RHC40" s="167" t="e">
        <f>#REF!*#REF! +#REF! *#REF! +#REF! *#REF! +#REF! *#REF! +#REF! *#REF!</f>
        <v>#REF!</v>
      </c>
      <c r="RHD40" s="167" t="e">
        <f>#REF!*#REF! +#REF! *#REF! +#REF! *#REF! +#REF! *#REF! +#REF! *#REF!</f>
        <v>#REF!</v>
      </c>
      <c r="RHE40" s="167" t="e">
        <f>#REF!*#REF! +#REF! *#REF! +#REF! *#REF! +#REF! *#REF! +#REF! *#REF!</f>
        <v>#REF!</v>
      </c>
      <c r="RHF40" s="167" t="e">
        <f>#REF!*#REF! +#REF! *#REF! +#REF! *#REF! +#REF! *#REF! +#REF! *#REF!</f>
        <v>#REF!</v>
      </c>
      <c r="RHG40" s="167" t="e">
        <f>#REF!*#REF! +#REF! *#REF! +#REF! *#REF! +#REF! *#REF! +#REF! *#REF!</f>
        <v>#REF!</v>
      </c>
      <c r="RHH40" s="167" t="e">
        <f>#REF!*#REF! +#REF! *#REF! +#REF! *#REF! +#REF! *#REF! +#REF! *#REF!</f>
        <v>#REF!</v>
      </c>
      <c r="RHI40" s="167" t="e">
        <f>#REF!*#REF! +#REF! *#REF! +#REF! *#REF! +#REF! *#REF! +#REF! *#REF!</f>
        <v>#REF!</v>
      </c>
      <c r="RHJ40" s="167" t="e">
        <f>#REF!*#REF! +#REF! *#REF! +#REF! *#REF! +#REF! *#REF! +#REF! *#REF!</f>
        <v>#REF!</v>
      </c>
      <c r="RHK40" s="167" t="e">
        <f>#REF!*#REF! +#REF! *#REF! +#REF! *#REF! +#REF! *#REF! +#REF! *#REF!</f>
        <v>#REF!</v>
      </c>
      <c r="RHL40" s="167" t="e">
        <f>#REF!*#REF! +#REF! *#REF! +#REF! *#REF! +#REF! *#REF! +#REF! *#REF!</f>
        <v>#REF!</v>
      </c>
      <c r="RHM40" s="167" t="e">
        <f>#REF!*#REF! +#REF! *#REF! +#REF! *#REF! +#REF! *#REF! +#REF! *#REF!</f>
        <v>#REF!</v>
      </c>
      <c r="RHN40" s="167" t="e">
        <f>#REF!*#REF! +#REF! *#REF! +#REF! *#REF! +#REF! *#REF! +#REF! *#REF!</f>
        <v>#REF!</v>
      </c>
      <c r="RHO40" s="167" t="e">
        <f>#REF!*#REF! +#REF! *#REF! +#REF! *#REF! +#REF! *#REF! +#REF! *#REF!</f>
        <v>#REF!</v>
      </c>
      <c r="RHP40" s="167" t="e">
        <f>#REF!*#REF! +#REF! *#REF! +#REF! *#REF! +#REF! *#REF! +#REF! *#REF!</f>
        <v>#REF!</v>
      </c>
      <c r="RHQ40" s="167" t="e">
        <f>#REF!*#REF! +#REF! *#REF! +#REF! *#REF! +#REF! *#REF! +#REF! *#REF!</f>
        <v>#REF!</v>
      </c>
      <c r="RHR40" s="167" t="e">
        <f>#REF!*#REF! +#REF! *#REF! +#REF! *#REF! +#REF! *#REF! +#REF! *#REF!</f>
        <v>#REF!</v>
      </c>
      <c r="RHS40" s="167" t="e">
        <f>#REF!*#REF! +#REF! *#REF! +#REF! *#REF! +#REF! *#REF! +#REF! *#REF!</f>
        <v>#REF!</v>
      </c>
      <c r="RHT40" s="167" t="e">
        <f>#REF!*#REF! +#REF! *#REF! +#REF! *#REF! +#REF! *#REF! +#REF! *#REF!</f>
        <v>#REF!</v>
      </c>
      <c r="RHU40" s="167" t="e">
        <f>#REF!*#REF! +#REF! *#REF! +#REF! *#REF! +#REF! *#REF! +#REF! *#REF!</f>
        <v>#REF!</v>
      </c>
      <c r="RHV40" s="167" t="e">
        <f>#REF!*#REF! +#REF! *#REF! +#REF! *#REF! +#REF! *#REF! +#REF! *#REF!</f>
        <v>#REF!</v>
      </c>
      <c r="RHW40" s="167" t="e">
        <f>#REF!*#REF! +#REF! *#REF! +#REF! *#REF! +#REF! *#REF! +#REF! *#REF!</f>
        <v>#REF!</v>
      </c>
      <c r="RHX40" s="167" t="e">
        <f>#REF!*#REF! +#REF! *#REF! +#REF! *#REF! +#REF! *#REF! +#REF! *#REF!</f>
        <v>#REF!</v>
      </c>
      <c r="RHY40" s="167" t="e">
        <f>#REF!*#REF! +#REF! *#REF! +#REF! *#REF! +#REF! *#REF! +#REF! *#REF!</f>
        <v>#REF!</v>
      </c>
      <c r="RHZ40" s="167" t="e">
        <f>#REF!*#REF! +#REF! *#REF! +#REF! *#REF! +#REF! *#REF! +#REF! *#REF!</f>
        <v>#REF!</v>
      </c>
      <c r="RIA40" s="167" t="e">
        <f>#REF!*#REF! +#REF! *#REF! +#REF! *#REF! +#REF! *#REF! +#REF! *#REF!</f>
        <v>#REF!</v>
      </c>
      <c r="RIB40" s="167" t="e">
        <f>#REF!*#REF! +#REF! *#REF! +#REF! *#REF! +#REF! *#REF! +#REF! *#REF!</f>
        <v>#REF!</v>
      </c>
      <c r="RIC40" s="167" t="e">
        <f>#REF!*#REF! +#REF! *#REF! +#REF! *#REF! +#REF! *#REF! +#REF! *#REF!</f>
        <v>#REF!</v>
      </c>
      <c r="RID40" s="167" t="e">
        <f>#REF!*#REF! +#REF! *#REF! +#REF! *#REF! +#REF! *#REF! +#REF! *#REF!</f>
        <v>#REF!</v>
      </c>
      <c r="RIE40" s="167" t="e">
        <f>#REF!*#REF! +#REF! *#REF! +#REF! *#REF! +#REF! *#REF! +#REF! *#REF!</f>
        <v>#REF!</v>
      </c>
      <c r="RIF40" s="167" t="e">
        <f>#REF!*#REF! +#REF! *#REF! +#REF! *#REF! +#REF! *#REF! +#REF! *#REF!</f>
        <v>#REF!</v>
      </c>
      <c r="RIG40" s="167" t="e">
        <f>#REF!*#REF! +#REF! *#REF! +#REF! *#REF! +#REF! *#REF! +#REF! *#REF!</f>
        <v>#REF!</v>
      </c>
      <c r="RIH40" s="167" t="e">
        <f>#REF!*#REF! +#REF! *#REF! +#REF! *#REF! +#REF! *#REF! +#REF! *#REF!</f>
        <v>#REF!</v>
      </c>
      <c r="RII40" s="167" t="e">
        <f>#REF!*#REF! +#REF! *#REF! +#REF! *#REF! +#REF! *#REF! +#REF! *#REF!</f>
        <v>#REF!</v>
      </c>
      <c r="RIJ40" s="167" t="e">
        <f>#REF!*#REF! +#REF! *#REF! +#REF! *#REF! +#REF! *#REF! +#REF! *#REF!</f>
        <v>#REF!</v>
      </c>
      <c r="RIK40" s="167" t="e">
        <f>#REF!*#REF! +#REF! *#REF! +#REF! *#REF! +#REF! *#REF! +#REF! *#REF!</f>
        <v>#REF!</v>
      </c>
      <c r="RIL40" s="167" t="e">
        <f>#REF!*#REF! +#REF! *#REF! +#REF! *#REF! +#REF! *#REF! +#REF! *#REF!</f>
        <v>#REF!</v>
      </c>
      <c r="RIM40" s="167" t="e">
        <f>#REF!*#REF! +#REF! *#REF! +#REF! *#REF! +#REF! *#REF! +#REF! *#REF!</f>
        <v>#REF!</v>
      </c>
      <c r="RIN40" s="167" t="e">
        <f>#REF!*#REF! +#REF! *#REF! +#REF! *#REF! +#REF! *#REF! +#REF! *#REF!</f>
        <v>#REF!</v>
      </c>
      <c r="RIO40" s="167" t="e">
        <f>#REF!*#REF! +#REF! *#REF! +#REF! *#REF! +#REF! *#REF! +#REF! *#REF!</f>
        <v>#REF!</v>
      </c>
      <c r="RIP40" s="167" t="e">
        <f>#REF!*#REF! +#REF! *#REF! +#REF! *#REF! +#REF! *#REF! +#REF! *#REF!</f>
        <v>#REF!</v>
      </c>
      <c r="RIQ40" s="167" t="e">
        <f>#REF!*#REF! +#REF! *#REF! +#REF! *#REF! +#REF! *#REF! +#REF! *#REF!</f>
        <v>#REF!</v>
      </c>
      <c r="RIR40" s="167" t="e">
        <f>#REF!*#REF! +#REF! *#REF! +#REF! *#REF! +#REF! *#REF! +#REF! *#REF!</f>
        <v>#REF!</v>
      </c>
      <c r="RIS40" s="167" t="e">
        <f>#REF!*#REF! +#REF! *#REF! +#REF! *#REF! +#REF! *#REF! +#REF! *#REF!</f>
        <v>#REF!</v>
      </c>
      <c r="RIT40" s="167" t="e">
        <f>#REF!*#REF! +#REF! *#REF! +#REF! *#REF! +#REF! *#REF! +#REF! *#REF!</f>
        <v>#REF!</v>
      </c>
      <c r="RIU40" s="167" t="e">
        <f>#REF!*#REF! +#REF! *#REF! +#REF! *#REF! +#REF! *#REF! +#REF! *#REF!</f>
        <v>#REF!</v>
      </c>
      <c r="RIV40" s="167" t="e">
        <f>#REF!*#REF! +#REF! *#REF! +#REF! *#REF! +#REF! *#REF! +#REF! *#REF!</f>
        <v>#REF!</v>
      </c>
      <c r="RIW40" s="167" t="e">
        <f>#REF!*#REF! +#REF! *#REF! +#REF! *#REF! +#REF! *#REF! +#REF! *#REF!</f>
        <v>#REF!</v>
      </c>
      <c r="RIX40" s="167" t="e">
        <f>#REF!*#REF! +#REF! *#REF! +#REF! *#REF! +#REF! *#REF! +#REF! *#REF!</f>
        <v>#REF!</v>
      </c>
      <c r="RIY40" s="167" t="e">
        <f>#REF!*#REF! +#REF! *#REF! +#REF! *#REF! +#REF! *#REF! +#REF! *#REF!</f>
        <v>#REF!</v>
      </c>
      <c r="RIZ40" s="167" t="e">
        <f>#REF!*#REF! +#REF! *#REF! +#REF! *#REF! +#REF! *#REF! +#REF! *#REF!</f>
        <v>#REF!</v>
      </c>
      <c r="RJA40" s="167" t="e">
        <f>#REF!*#REF! +#REF! *#REF! +#REF! *#REF! +#REF! *#REF! +#REF! *#REF!</f>
        <v>#REF!</v>
      </c>
      <c r="RJB40" s="167" t="e">
        <f>#REF!*#REF! +#REF! *#REF! +#REF! *#REF! +#REF! *#REF! +#REF! *#REF!</f>
        <v>#REF!</v>
      </c>
      <c r="RJC40" s="167" t="e">
        <f>#REF!*#REF! +#REF! *#REF! +#REF! *#REF! +#REF! *#REF! +#REF! *#REF!</f>
        <v>#REF!</v>
      </c>
      <c r="RJD40" s="167" t="e">
        <f>#REF!*#REF! +#REF! *#REF! +#REF! *#REF! +#REF! *#REF! +#REF! *#REF!</f>
        <v>#REF!</v>
      </c>
      <c r="RJE40" s="167" t="e">
        <f>#REF!*#REF! +#REF! *#REF! +#REF! *#REF! +#REF! *#REF! +#REF! *#REF!</f>
        <v>#REF!</v>
      </c>
      <c r="RJF40" s="167" t="e">
        <f>#REF!*#REF! +#REF! *#REF! +#REF! *#REF! +#REF! *#REF! +#REF! *#REF!</f>
        <v>#REF!</v>
      </c>
      <c r="RJG40" s="167" t="e">
        <f>#REF!*#REF! +#REF! *#REF! +#REF! *#REF! +#REF! *#REF! +#REF! *#REF!</f>
        <v>#REF!</v>
      </c>
      <c r="RJH40" s="167" t="e">
        <f>#REF!*#REF! +#REF! *#REF! +#REF! *#REF! +#REF! *#REF! +#REF! *#REF!</f>
        <v>#REF!</v>
      </c>
      <c r="RJI40" s="167" t="e">
        <f>#REF!*#REF! +#REF! *#REF! +#REF! *#REF! +#REF! *#REF! +#REF! *#REF!</f>
        <v>#REF!</v>
      </c>
      <c r="RJJ40" s="167" t="e">
        <f>#REF!*#REF! +#REF! *#REF! +#REF! *#REF! +#REF! *#REF! +#REF! *#REF!</f>
        <v>#REF!</v>
      </c>
      <c r="RJK40" s="167" t="e">
        <f>#REF!*#REF! +#REF! *#REF! +#REF! *#REF! +#REF! *#REF! +#REF! *#REF!</f>
        <v>#REF!</v>
      </c>
      <c r="RJL40" s="167" t="e">
        <f>#REF!*#REF! +#REF! *#REF! +#REF! *#REF! +#REF! *#REF! +#REF! *#REF!</f>
        <v>#REF!</v>
      </c>
      <c r="RJM40" s="167" t="e">
        <f>#REF!*#REF! +#REF! *#REF! +#REF! *#REF! +#REF! *#REF! +#REF! *#REF!</f>
        <v>#REF!</v>
      </c>
      <c r="RJN40" s="167" t="e">
        <f>#REF!*#REF! +#REF! *#REF! +#REF! *#REF! +#REF! *#REF! +#REF! *#REF!</f>
        <v>#REF!</v>
      </c>
      <c r="RJO40" s="167" t="e">
        <f>#REF!*#REF! +#REF! *#REF! +#REF! *#REF! +#REF! *#REF! +#REF! *#REF!</f>
        <v>#REF!</v>
      </c>
      <c r="RJP40" s="167" t="e">
        <f>#REF!*#REF! +#REF! *#REF! +#REF! *#REF! +#REF! *#REF! +#REF! *#REF!</f>
        <v>#REF!</v>
      </c>
      <c r="RJQ40" s="167" t="e">
        <f>#REF!*#REF! +#REF! *#REF! +#REF! *#REF! +#REF! *#REF! +#REF! *#REF!</f>
        <v>#REF!</v>
      </c>
      <c r="RJR40" s="167" t="e">
        <f>#REF!*#REF! +#REF! *#REF! +#REF! *#REF! +#REF! *#REF! +#REF! *#REF!</f>
        <v>#REF!</v>
      </c>
      <c r="RJS40" s="167" t="e">
        <f>#REF!*#REF! +#REF! *#REF! +#REF! *#REF! +#REF! *#REF! +#REF! *#REF!</f>
        <v>#REF!</v>
      </c>
      <c r="RJT40" s="167" t="e">
        <f>#REF!*#REF! +#REF! *#REF! +#REF! *#REF! +#REF! *#REF! +#REF! *#REF!</f>
        <v>#REF!</v>
      </c>
      <c r="RJU40" s="167" t="e">
        <f>#REF!*#REF! +#REF! *#REF! +#REF! *#REF! +#REF! *#REF! +#REF! *#REF!</f>
        <v>#REF!</v>
      </c>
      <c r="RJV40" s="167" t="e">
        <f>#REF!*#REF! +#REF! *#REF! +#REF! *#REF! +#REF! *#REF! +#REF! *#REF!</f>
        <v>#REF!</v>
      </c>
      <c r="RJW40" s="167" t="e">
        <f>#REF!*#REF! +#REF! *#REF! +#REF! *#REF! +#REF! *#REF! +#REF! *#REF!</f>
        <v>#REF!</v>
      </c>
      <c r="RJX40" s="167" t="e">
        <f>#REF!*#REF! +#REF! *#REF! +#REF! *#REF! +#REF! *#REF! +#REF! *#REF!</f>
        <v>#REF!</v>
      </c>
      <c r="RJY40" s="167" t="e">
        <f>#REF!*#REF! +#REF! *#REF! +#REF! *#REF! +#REF! *#REF! +#REF! *#REF!</f>
        <v>#REF!</v>
      </c>
      <c r="RJZ40" s="167" t="e">
        <f>#REF!*#REF! +#REF! *#REF! +#REF! *#REF! +#REF! *#REF! +#REF! *#REF!</f>
        <v>#REF!</v>
      </c>
      <c r="RKA40" s="167" t="e">
        <f>#REF!*#REF! +#REF! *#REF! +#REF! *#REF! +#REF! *#REF! +#REF! *#REF!</f>
        <v>#REF!</v>
      </c>
      <c r="RKB40" s="167" t="e">
        <f>#REF!*#REF! +#REF! *#REF! +#REF! *#REF! +#REF! *#REF! +#REF! *#REF!</f>
        <v>#REF!</v>
      </c>
      <c r="RKC40" s="167" t="e">
        <f>#REF!*#REF! +#REF! *#REF! +#REF! *#REF! +#REF! *#REF! +#REF! *#REF!</f>
        <v>#REF!</v>
      </c>
      <c r="RKD40" s="167" t="e">
        <f>#REF!*#REF! +#REF! *#REF! +#REF! *#REF! +#REF! *#REF! +#REF! *#REF!</f>
        <v>#REF!</v>
      </c>
      <c r="RKE40" s="167" t="e">
        <f>#REF!*#REF! +#REF! *#REF! +#REF! *#REF! +#REF! *#REF! +#REF! *#REF!</f>
        <v>#REF!</v>
      </c>
      <c r="RKF40" s="167" t="e">
        <f>#REF!*#REF! +#REF! *#REF! +#REF! *#REF! +#REF! *#REF! +#REF! *#REF!</f>
        <v>#REF!</v>
      </c>
      <c r="RKG40" s="167" t="e">
        <f>#REF!*#REF! +#REF! *#REF! +#REF! *#REF! +#REF! *#REF! +#REF! *#REF!</f>
        <v>#REF!</v>
      </c>
      <c r="RKH40" s="167" t="e">
        <f>#REF!*#REF! +#REF! *#REF! +#REF! *#REF! +#REF! *#REF! +#REF! *#REF!</f>
        <v>#REF!</v>
      </c>
      <c r="RKI40" s="167" t="e">
        <f>#REF!*#REF! +#REF! *#REF! +#REF! *#REF! +#REF! *#REF! +#REF! *#REF!</f>
        <v>#REF!</v>
      </c>
      <c r="RKJ40" s="167" t="e">
        <f>#REF!*#REF! +#REF! *#REF! +#REF! *#REF! +#REF! *#REF! +#REF! *#REF!</f>
        <v>#REF!</v>
      </c>
      <c r="RKK40" s="167" t="e">
        <f>#REF!*#REF! +#REF! *#REF! +#REF! *#REF! +#REF! *#REF! +#REF! *#REF!</f>
        <v>#REF!</v>
      </c>
      <c r="RKL40" s="167" t="e">
        <f>#REF!*#REF! +#REF! *#REF! +#REF! *#REF! +#REF! *#REF! +#REF! *#REF!</f>
        <v>#REF!</v>
      </c>
      <c r="RKM40" s="167" t="e">
        <f>#REF!*#REF! +#REF! *#REF! +#REF! *#REF! +#REF! *#REF! +#REF! *#REF!</f>
        <v>#REF!</v>
      </c>
      <c r="RKN40" s="167" t="e">
        <f>#REF!*#REF! +#REF! *#REF! +#REF! *#REF! +#REF! *#REF! +#REF! *#REF!</f>
        <v>#REF!</v>
      </c>
      <c r="RKO40" s="167" t="e">
        <f>#REF!*#REF! +#REF! *#REF! +#REF! *#REF! +#REF! *#REF! +#REF! *#REF!</f>
        <v>#REF!</v>
      </c>
      <c r="RKP40" s="167" t="e">
        <f>#REF!*#REF! +#REF! *#REF! +#REF! *#REF! +#REF! *#REF! +#REF! *#REF!</f>
        <v>#REF!</v>
      </c>
      <c r="RKQ40" s="167" t="e">
        <f>#REF!*#REF! +#REF! *#REF! +#REF! *#REF! +#REF! *#REF! +#REF! *#REF!</f>
        <v>#REF!</v>
      </c>
      <c r="RKR40" s="167" t="e">
        <f>#REF!*#REF! +#REF! *#REF! +#REF! *#REF! +#REF! *#REF! +#REF! *#REF!</f>
        <v>#REF!</v>
      </c>
      <c r="RKS40" s="167" t="e">
        <f>#REF!*#REF! +#REF! *#REF! +#REF! *#REF! +#REF! *#REF! +#REF! *#REF!</f>
        <v>#REF!</v>
      </c>
      <c r="RKT40" s="167" t="e">
        <f>#REF!*#REF! +#REF! *#REF! +#REF! *#REF! +#REF! *#REF! +#REF! *#REF!</f>
        <v>#REF!</v>
      </c>
      <c r="RKU40" s="167" t="e">
        <f>#REF!*#REF! +#REF! *#REF! +#REF! *#REF! +#REF! *#REF! +#REF! *#REF!</f>
        <v>#REF!</v>
      </c>
      <c r="RKV40" s="167" t="e">
        <f>#REF!*#REF! +#REF! *#REF! +#REF! *#REF! +#REF! *#REF! +#REF! *#REF!</f>
        <v>#REF!</v>
      </c>
      <c r="RKW40" s="167" t="e">
        <f>#REF!*#REF! +#REF! *#REF! +#REF! *#REF! +#REF! *#REF! +#REF! *#REF!</f>
        <v>#REF!</v>
      </c>
      <c r="RKX40" s="167" t="e">
        <f>#REF!*#REF! +#REF! *#REF! +#REF! *#REF! +#REF! *#REF! +#REF! *#REF!</f>
        <v>#REF!</v>
      </c>
      <c r="RKY40" s="167" t="e">
        <f>#REF!*#REF! +#REF! *#REF! +#REF! *#REF! +#REF! *#REF! +#REF! *#REF!</f>
        <v>#REF!</v>
      </c>
      <c r="RKZ40" s="167" t="e">
        <f>#REF!*#REF! +#REF! *#REF! +#REF! *#REF! +#REF! *#REF! +#REF! *#REF!</f>
        <v>#REF!</v>
      </c>
      <c r="RLA40" s="167" t="e">
        <f>#REF!*#REF! +#REF! *#REF! +#REF! *#REF! +#REF! *#REF! +#REF! *#REF!</f>
        <v>#REF!</v>
      </c>
      <c r="RLB40" s="167" t="e">
        <f>#REF!*#REF! +#REF! *#REF! +#REF! *#REF! +#REF! *#REF! +#REF! *#REF!</f>
        <v>#REF!</v>
      </c>
      <c r="RLC40" s="167" t="e">
        <f>#REF!*#REF! +#REF! *#REF! +#REF! *#REF! +#REF! *#REF! +#REF! *#REF!</f>
        <v>#REF!</v>
      </c>
      <c r="RLD40" s="167" t="e">
        <f>#REF!*#REF! +#REF! *#REF! +#REF! *#REF! +#REF! *#REF! +#REF! *#REF!</f>
        <v>#REF!</v>
      </c>
      <c r="RLE40" s="167" t="e">
        <f>#REF!*#REF! +#REF! *#REF! +#REF! *#REF! +#REF! *#REF! +#REF! *#REF!</f>
        <v>#REF!</v>
      </c>
      <c r="RLF40" s="167" t="e">
        <f>#REF!*#REF! +#REF! *#REF! +#REF! *#REF! +#REF! *#REF! +#REF! *#REF!</f>
        <v>#REF!</v>
      </c>
      <c r="RLG40" s="167" t="e">
        <f>#REF!*#REF! +#REF! *#REF! +#REF! *#REF! +#REF! *#REF! +#REF! *#REF!</f>
        <v>#REF!</v>
      </c>
      <c r="RLH40" s="167" t="e">
        <f>#REF!*#REF! +#REF! *#REF! +#REF! *#REF! +#REF! *#REF! +#REF! *#REF!</f>
        <v>#REF!</v>
      </c>
      <c r="RLI40" s="167" t="e">
        <f>#REF!*#REF! +#REF! *#REF! +#REF! *#REF! +#REF! *#REF! +#REF! *#REF!</f>
        <v>#REF!</v>
      </c>
      <c r="RLJ40" s="167" t="e">
        <f>#REF!*#REF! +#REF! *#REF! +#REF! *#REF! +#REF! *#REF! +#REF! *#REF!</f>
        <v>#REF!</v>
      </c>
      <c r="RLK40" s="167" t="e">
        <f>#REF!*#REF! +#REF! *#REF! +#REF! *#REF! +#REF! *#REF! +#REF! *#REF!</f>
        <v>#REF!</v>
      </c>
      <c r="RLL40" s="167" t="e">
        <f>#REF!*#REF! +#REF! *#REF! +#REF! *#REF! +#REF! *#REF! +#REF! *#REF!</f>
        <v>#REF!</v>
      </c>
      <c r="RLM40" s="167" t="e">
        <f>#REF!*#REF! +#REF! *#REF! +#REF! *#REF! +#REF! *#REF! +#REF! *#REF!</f>
        <v>#REF!</v>
      </c>
      <c r="RLN40" s="167" t="e">
        <f>#REF!*#REF! +#REF! *#REF! +#REF! *#REF! +#REF! *#REF! +#REF! *#REF!</f>
        <v>#REF!</v>
      </c>
      <c r="RLO40" s="167" t="e">
        <f>#REF!*#REF! +#REF! *#REF! +#REF! *#REF! +#REF! *#REF! +#REF! *#REF!</f>
        <v>#REF!</v>
      </c>
      <c r="RLP40" s="167" t="e">
        <f>#REF!*#REF! +#REF! *#REF! +#REF! *#REF! +#REF! *#REF! +#REF! *#REF!</f>
        <v>#REF!</v>
      </c>
      <c r="RLQ40" s="167" t="e">
        <f>#REF!*#REF! +#REF! *#REF! +#REF! *#REF! +#REF! *#REF! +#REF! *#REF!</f>
        <v>#REF!</v>
      </c>
      <c r="RLR40" s="167" t="e">
        <f>#REF!*#REF! +#REF! *#REF! +#REF! *#REF! +#REF! *#REF! +#REF! *#REF!</f>
        <v>#REF!</v>
      </c>
      <c r="RLS40" s="167" t="e">
        <f>#REF!*#REF! +#REF! *#REF! +#REF! *#REF! +#REF! *#REF! +#REF! *#REF!</f>
        <v>#REF!</v>
      </c>
      <c r="RLT40" s="167" t="e">
        <f>#REF!*#REF! +#REF! *#REF! +#REF! *#REF! +#REF! *#REF! +#REF! *#REF!</f>
        <v>#REF!</v>
      </c>
      <c r="RLU40" s="167" t="e">
        <f>#REF!*#REF! +#REF! *#REF! +#REF! *#REF! +#REF! *#REF! +#REF! *#REF!</f>
        <v>#REF!</v>
      </c>
      <c r="RLV40" s="167" t="e">
        <f>#REF!*#REF! +#REF! *#REF! +#REF! *#REF! +#REF! *#REF! +#REF! *#REF!</f>
        <v>#REF!</v>
      </c>
      <c r="RLW40" s="167" t="e">
        <f>#REF!*#REF! +#REF! *#REF! +#REF! *#REF! +#REF! *#REF! +#REF! *#REF!</f>
        <v>#REF!</v>
      </c>
      <c r="RLX40" s="167" t="e">
        <f>#REF!*#REF! +#REF! *#REF! +#REF! *#REF! +#REF! *#REF! +#REF! *#REF!</f>
        <v>#REF!</v>
      </c>
      <c r="RLY40" s="167" t="e">
        <f>#REF!*#REF! +#REF! *#REF! +#REF! *#REF! +#REF! *#REF! +#REF! *#REF!</f>
        <v>#REF!</v>
      </c>
      <c r="RLZ40" s="167" t="e">
        <f>#REF!*#REF! +#REF! *#REF! +#REF! *#REF! +#REF! *#REF! +#REF! *#REF!</f>
        <v>#REF!</v>
      </c>
      <c r="RMA40" s="167" t="e">
        <f>#REF!*#REF! +#REF! *#REF! +#REF! *#REF! +#REF! *#REF! +#REF! *#REF!</f>
        <v>#REF!</v>
      </c>
      <c r="RMB40" s="167" t="e">
        <f>#REF!*#REF! +#REF! *#REF! +#REF! *#REF! +#REF! *#REF! +#REF! *#REF!</f>
        <v>#REF!</v>
      </c>
      <c r="RMC40" s="167" t="e">
        <f>#REF!*#REF! +#REF! *#REF! +#REF! *#REF! +#REF! *#REF! +#REF! *#REF!</f>
        <v>#REF!</v>
      </c>
      <c r="RMD40" s="167" t="e">
        <f>#REF!*#REF! +#REF! *#REF! +#REF! *#REF! +#REF! *#REF! +#REF! *#REF!</f>
        <v>#REF!</v>
      </c>
      <c r="RME40" s="167" t="e">
        <f>#REF!*#REF! +#REF! *#REF! +#REF! *#REF! +#REF! *#REF! +#REF! *#REF!</f>
        <v>#REF!</v>
      </c>
      <c r="RMF40" s="167" t="e">
        <f>#REF!*#REF! +#REF! *#REF! +#REF! *#REF! +#REF! *#REF! +#REF! *#REF!</f>
        <v>#REF!</v>
      </c>
      <c r="RMG40" s="167" t="e">
        <f>#REF!*#REF! +#REF! *#REF! +#REF! *#REF! +#REF! *#REF! +#REF! *#REF!</f>
        <v>#REF!</v>
      </c>
      <c r="RMH40" s="167" t="e">
        <f>#REF!*#REF! +#REF! *#REF! +#REF! *#REF! +#REF! *#REF! +#REF! *#REF!</f>
        <v>#REF!</v>
      </c>
      <c r="RMI40" s="167" t="e">
        <f>#REF!*#REF! +#REF! *#REF! +#REF! *#REF! +#REF! *#REF! +#REF! *#REF!</f>
        <v>#REF!</v>
      </c>
      <c r="RMJ40" s="167" t="e">
        <f>#REF!*#REF! +#REF! *#REF! +#REF! *#REF! +#REF! *#REF! +#REF! *#REF!</f>
        <v>#REF!</v>
      </c>
      <c r="RMK40" s="167" t="e">
        <f>#REF!*#REF! +#REF! *#REF! +#REF! *#REF! +#REF! *#REF! +#REF! *#REF!</f>
        <v>#REF!</v>
      </c>
      <c r="RML40" s="167" t="e">
        <f>#REF!*#REF! +#REF! *#REF! +#REF! *#REF! +#REF! *#REF! +#REF! *#REF!</f>
        <v>#REF!</v>
      </c>
      <c r="RMM40" s="167" t="e">
        <f>#REF!*#REF! +#REF! *#REF! +#REF! *#REF! +#REF! *#REF! +#REF! *#REF!</f>
        <v>#REF!</v>
      </c>
      <c r="RMN40" s="167" t="e">
        <f>#REF!*#REF! +#REF! *#REF! +#REF! *#REF! +#REF! *#REF! +#REF! *#REF!</f>
        <v>#REF!</v>
      </c>
      <c r="RMO40" s="167" t="e">
        <f>#REF!*#REF! +#REF! *#REF! +#REF! *#REF! +#REF! *#REF! +#REF! *#REF!</f>
        <v>#REF!</v>
      </c>
      <c r="RMP40" s="167" t="e">
        <f>#REF!*#REF! +#REF! *#REF! +#REF! *#REF! +#REF! *#REF! +#REF! *#REF!</f>
        <v>#REF!</v>
      </c>
      <c r="RMQ40" s="167" t="e">
        <f>#REF!*#REF! +#REF! *#REF! +#REF! *#REF! +#REF! *#REF! +#REF! *#REF!</f>
        <v>#REF!</v>
      </c>
      <c r="RMR40" s="167" t="e">
        <f>#REF!*#REF! +#REF! *#REF! +#REF! *#REF! +#REF! *#REF! +#REF! *#REF!</f>
        <v>#REF!</v>
      </c>
      <c r="RMS40" s="167" t="e">
        <f>#REF!*#REF! +#REF! *#REF! +#REF! *#REF! +#REF! *#REF! +#REF! *#REF!</f>
        <v>#REF!</v>
      </c>
      <c r="RMT40" s="167" t="e">
        <f>#REF!*#REF! +#REF! *#REF! +#REF! *#REF! +#REF! *#REF! +#REF! *#REF!</f>
        <v>#REF!</v>
      </c>
      <c r="RMU40" s="167" t="e">
        <f>#REF!*#REF! +#REF! *#REF! +#REF! *#REF! +#REF! *#REF! +#REF! *#REF!</f>
        <v>#REF!</v>
      </c>
      <c r="RMV40" s="167" t="e">
        <f>#REF!*#REF! +#REF! *#REF! +#REF! *#REF! +#REF! *#REF! +#REF! *#REF!</f>
        <v>#REF!</v>
      </c>
      <c r="RMW40" s="167" t="e">
        <f>#REF!*#REF! +#REF! *#REF! +#REF! *#REF! +#REF! *#REF! +#REF! *#REF!</f>
        <v>#REF!</v>
      </c>
      <c r="RMX40" s="167" t="e">
        <f>#REF!*#REF! +#REF! *#REF! +#REF! *#REF! +#REF! *#REF! +#REF! *#REF!</f>
        <v>#REF!</v>
      </c>
      <c r="RMY40" s="167" t="e">
        <f>#REF!*#REF! +#REF! *#REF! +#REF! *#REF! +#REF! *#REF! +#REF! *#REF!</f>
        <v>#REF!</v>
      </c>
      <c r="RMZ40" s="167" t="e">
        <f>#REF!*#REF! +#REF! *#REF! +#REF! *#REF! +#REF! *#REF! +#REF! *#REF!</f>
        <v>#REF!</v>
      </c>
      <c r="RNA40" s="167" t="e">
        <f>#REF!*#REF! +#REF! *#REF! +#REF! *#REF! +#REF! *#REF! +#REF! *#REF!</f>
        <v>#REF!</v>
      </c>
      <c r="RNB40" s="167" t="e">
        <f>#REF!*#REF! +#REF! *#REF! +#REF! *#REF! +#REF! *#REF! +#REF! *#REF!</f>
        <v>#REF!</v>
      </c>
      <c r="RNC40" s="167" t="e">
        <f>#REF!*#REF! +#REF! *#REF! +#REF! *#REF! +#REF! *#REF! +#REF! *#REF!</f>
        <v>#REF!</v>
      </c>
      <c r="RND40" s="167" t="e">
        <f>#REF!*#REF! +#REF! *#REF! +#REF! *#REF! +#REF! *#REF! +#REF! *#REF!</f>
        <v>#REF!</v>
      </c>
      <c r="RNE40" s="167" t="e">
        <f>#REF!*#REF! +#REF! *#REF! +#REF! *#REF! +#REF! *#REF! +#REF! *#REF!</f>
        <v>#REF!</v>
      </c>
      <c r="RNF40" s="167" t="e">
        <f>#REF!*#REF! +#REF! *#REF! +#REF! *#REF! +#REF! *#REF! +#REF! *#REF!</f>
        <v>#REF!</v>
      </c>
      <c r="RNG40" s="167" t="e">
        <f>#REF!*#REF! +#REF! *#REF! +#REF! *#REF! +#REF! *#REF! +#REF! *#REF!</f>
        <v>#REF!</v>
      </c>
      <c r="RNH40" s="167" t="e">
        <f>#REF!*#REF! +#REF! *#REF! +#REF! *#REF! +#REF! *#REF! +#REF! *#REF!</f>
        <v>#REF!</v>
      </c>
      <c r="RNI40" s="167" t="e">
        <f>#REF!*#REF! +#REF! *#REF! +#REF! *#REF! +#REF! *#REF! +#REF! *#REF!</f>
        <v>#REF!</v>
      </c>
      <c r="RNJ40" s="167" t="e">
        <f>#REF!*#REF! +#REF! *#REF! +#REF! *#REF! +#REF! *#REF! +#REF! *#REF!</f>
        <v>#REF!</v>
      </c>
      <c r="RNK40" s="167" t="e">
        <f>#REF!*#REF! +#REF! *#REF! +#REF! *#REF! +#REF! *#REF! +#REF! *#REF!</f>
        <v>#REF!</v>
      </c>
      <c r="RNL40" s="167" t="e">
        <f>#REF!*#REF! +#REF! *#REF! +#REF! *#REF! +#REF! *#REF! +#REF! *#REF!</f>
        <v>#REF!</v>
      </c>
      <c r="RNM40" s="167" t="e">
        <f>#REF!*#REF! +#REF! *#REF! +#REF! *#REF! +#REF! *#REF! +#REF! *#REF!</f>
        <v>#REF!</v>
      </c>
      <c r="RNN40" s="167" t="e">
        <f>#REF!*#REF! +#REF! *#REF! +#REF! *#REF! +#REF! *#REF! +#REF! *#REF!</f>
        <v>#REF!</v>
      </c>
      <c r="RNO40" s="167" t="e">
        <f>#REF!*#REF! +#REF! *#REF! +#REF! *#REF! +#REF! *#REF! +#REF! *#REF!</f>
        <v>#REF!</v>
      </c>
      <c r="RNP40" s="167" t="e">
        <f>#REF!*#REF! +#REF! *#REF! +#REF! *#REF! +#REF! *#REF! +#REF! *#REF!</f>
        <v>#REF!</v>
      </c>
      <c r="RNQ40" s="167" t="e">
        <f>#REF!*#REF! +#REF! *#REF! +#REF! *#REF! +#REF! *#REF! +#REF! *#REF!</f>
        <v>#REF!</v>
      </c>
      <c r="RNR40" s="167" t="e">
        <f>#REF!*#REF! +#REF! *#REF! +#REF! *#REF! +#REF! *#REF! +#REF! *#REF!</f>
        <v>#REF!</v>
      </c>
      <c r="RNS40" s="167" t="e">
        <f>#REF!*#REF! +#REF! *#REF! +#REF! *#REF! +#REF! *#REF! +#REF! *#REF!</f>
        <v>#REF!</v>
      </c>
      <c r="RNT40" s="167" t="e">
        <f>#REF!*#REF! +#REF! *#REF! +#REF! *#REF! +#REF! *#REF! +#REF! *#REF!</f>
        <v>#REF!</v>
      </c>
      <c r="RNU40" s="167" t="e">
        <f>#REF!*#REF! +#REF! *#REF! +#REF! *#REF! +#REF! *#REF! +#REF! *#REF!</f>
        <v>#REF!</v>
      </c>
      <c r="RNV40" s="167" t="e">
        <f>#REF!*#REF! +#REF! *#REF! +#REF! *#REF! +#REF! *#REF! +#REF! *#REF!</f>
        <v>#REF!</v>
      </c>
      <c r="RNW40" s="167" t="e">
        <f>#REF!*#REF! +#REF! *#REF! +#REF! *#REF! +#REF! *#REF! +#REF! *#REF!</f>
        <v>#REF!</v>
      </c>
      <c r="RNX40" s="167" t="e">
        <f>#REF!*#REF! +#REF! *#REF! +#REF! *#REF! +#REF! *#REF! +#REF! *#REF!</f>
        <v>#REF!</v>
      </c>
      <c r="RNY40" s="167" t="e">
        <f>#REF!*#REF! +#REF! *#REF! +#REF! *#REF! +#REF! *#REF! +#REF! *#REF!</f>
        <v>#REF!</v>
      </c>
      <c r="RNZ40" s="167" t="e">
        <f>#REF!*#REF! +#REF! *#REF! +#REF! *#REF! +#REF! *#REF! +#REF! *#REF!</f>
        <v>#REF!</v>
      </c>
      <c r="ROA40" s="167" t="e">
        <f>#REF!*#REF! +#REF! *#REF! +#REF! *#REF! +#REF! *#REF! +#REF! *#REF!</f>
        <v>#REF!</v>
      </c>
      <c r="ROB40" s="167" t="e">
        <f>#REF!*#REF! +#REF! *#REF! +#REF! *#REF! +#REF! *#REF! +#REF! *#REF!</f>
        <v>#REF!</v>
      </c>
      <c r="ROC40" s="167" t="e">
        <f>#REF!*#REF! +#REF! *#REF! +#REF! *#REF! +#REF! *#REF! +#REF! *#REF!</f>
        <v>#REF!</v>
      </c>
      <c r="ROD40" s="167" t="e">
        <f>#REF!*#REF! +#REF! *#REF! +#REF! *#REF! +#REF! *#REF! +#REF! *#REF!</f>
        <v>#REF!</v>
      </c>
      <c r="ROE40" s="167" t="e">
        <f>#REF!*#REF! +#REF! *#REF! +#REF! *#REF! +#REF! *#REF! +#REF! *#REF!</f>
        <v>#REF!</v>
      </c>
      <c r="ROF40" s="167" t="e">
        <f>#REF!*#REF! +#REF! *#REF! +#REF! *#REF! +#REF! *#REF! +#REF! *#REF!</f>
        <v>#REF!</v>
      </c>
      <c r="ROG40" s="167" t="e">
        <f>#REF!*#REF! +#REF! *#REF! +#REF! *#REF! +#REF! *#REF! +#REF! *#REF!</f>
        <v>#REF!</v>
      </c>
      <c r="ROH40" s="167" t="e">
        <f>#REF!*#REF! +#REF! *#REF! +#REF! *#REF! +#REF! *#REF! +#REF! *#REF!</f>
        <v>#REF!</v>
      </c>
      <c r="ROI40" s="167" t="e">
        <f>#REF!*#REF! +#REF! *#REF! +#REF! *#REF! +#REF! *#REF! +#REF! *#REF!</f>
        <v>#REF!</v>
      </c>
      <c r="ROJ40" s="167" t="e">
        <f>#REF!*#REF! +#REF! *#REF! +#REF! *#REF! +#REF! *#REF! +#REF! *#REF!</f>
        <v>#REF!</v>
      </c>
      <c r="ROK40" s="167" t="e">
        <f>#REF!*#REF! +#REF! *#REF! +#REF! *#REF! +#REF! *#REF! +#REF! *#REF!</f>
        <v>#REF!</v>
      </c>
      <c r="ROL40" s="167" t="e">
        <f>#REF!*#REF! +#REF! *#REF! +#REF! *#REF! +#REF! *#REF! +#REF! *#REF!</f>
        <v>#REF!</v>
      </c>
      <c r="ROM40" s="167" t="e">
        <f>#REF!*#REF! +#REF! *#REF! +#REF! *#REF! +#REF! *#REF! +#REF! *#REF!</f>
        <v>#REF!</v>
      </c>
      <c r="RON40" s="167" t="e">
        <f>#REF!*#REF! +#REF! *#REF! +#REF! *#REF! +#REF! *#REF! +#REF! *#REF!</f>
        <v>#REF!</v>
      </c>
      <c r="ROO40" s="167" t="e">
        <f>#REF!*#REF! +#REF! *#REF! +#REF! *#REF! +#REF! *#REF! +#REF! *#REF!</f>
        <v>#REF!</v>
      </c>
      <c r="ROP40" s="167" t="e">
        <f>#REF!*#REF! +#REF! *#REF! +#REF! *#REF! +#REF! *#REF! +#REF! *#REF!</f>
        <v>#REF!</v>
      </c>
      <c r="ROQ40" s="167" t="e">
        <f>#REF!*#REF! +#REF! *#REF! +#REF! *#REF! +#REF! *#REF! +#REF! *#REF!</f>
        <v>#REF!</v>
      </c>
      <c r="ROR40" s="167" t="e">
        <f>#REF!*#REF! +#REF! *#REF! +#REF! *#REF! +#REF! *#REF! +#REF! *#REF!</f>
        <v>#REF!</v>
      </c>
      <c r="ROS40" s="167" t="e">
        <f>#REF!*#REF! +#REF! *#REF! +#REF! *#REF! +#REF! *#REF! +#REF! *#REF!</f>
        <v>#REF!</v>
      </c>
      <c r="ROT40" s="167" t="e">
        <f>#REF!*#REF! +#REF! *#REF! +#REF! *#REF! +#REF! *#REF! +#REF! *#REF!</f>
        <v>#REF!</v>
      </c>
      <c r="ROU40" s="167" t="e">
        <f>#REF!*#REF! +#REF! *#REF! +#REF! *#REF! +#REF! *#REF! +#REF! *#REF!</f>
        <v>#REF!</v>
      </c>
      <c r="ROV40" s="167" t="e">
        <f>#REF!*#REF! +#REF! *#REF! +#REF! *#REF! +#REF! *#REF! +#REF! *#REF!</f>
        <v>#REF!</v>
      </c>
      <c r="ROW40" s="167" t="e">
        <f>#REF!*#REF! +#REF! *#REF! +#REF! *#REF! +#REF! *#REF! +#REF! *#REF!</f>
        <v>#REF!</v>
      </c>
      <c r="ROX40" s="167" t="e">
        <f>#REF!*#REF! +#REF! *#REF! +#REF! *#REF! +#REF! *#REF! +#REF! *#REF!</f>
        <v>#REF!</v>
      </c>
      <c r="ROY40" s="167" t="e">
        <f>#REF!*#REF! +#REF! *#REF! +#REF! *#REF! +#REF! *#REF! +#REF! *#REF!</f>
        <v>#REF!</v>
      </c>
      <c r="ROZ40" s="167" t="e">
        <f>#REF!*#REF! +#REF! *#REF! +#REF! *#REF! +#REF! *#REF! +#REF! *#REF!</f>
        <v>#REF!</v>
      </c>
      <c r="RPA40" s="167" t="e">
        <f>#REF!*#REF! +#REF! *#REF! +#REF! *#REF! +#REF! *#REF! +#REF! *#REF!</f>
        <v>#REF!</v>
      </c>
      <c r="RPB40" s="167" t="e">
        <f>#REF!*#REF! +#REF! *#REF! +#REF! *#REF! +#REF! *#REF! +#REF! *#REF!</f>
        <v>#REF!</v>
      </c>
      <c r="RPC40" s="167" t="e">
        <f>#REF!*#REF! +#REF! *#REF! +#REF! *#REF! +#REF! *#REF! +#REF! *#REF!</f>
        <v>#REF!</v>
      </c>
      <c r="RPD40" s="167" t="e">
        <f>#REF!*#REF! +#REF! *#REF! +#REF! *#REF! +#REF! *#REF! +#REF! *#REF!</f>
        <v>#REF!</v>
      </c>
      <c r="RPE40" s="167" t="e">
        <f>#REF!*#REF! +#REF! *#REF! +#REF! *#REF! +#REF! *#REF! +#REF! *#REF!</f>
        <v>#REF!</v>
      </c>
      <c r="RPF40" s="167" t="e">
        <f>#REF!*#REF! +#REF! *#REF! +#REF! *#REF! +#REF! *#REF! +#REF! *#REF!</f>
        <v>#REF!</v>
      </c>
      <c r="RPG40" s="167" t="e">
        <f>#REF!*#REF! +#REF! *#REF! +#REF! *#REF! +#REF! *#REF! +#REF! *#REF!</f>
        <v>#REF!</v>
      </c>
      <c r="RPH40" s="167" t="e">
        <f>#REF!*#REF! +#REF! *#REF! +#REF! *#REF! +#REF! *#REF! +#REF! *#REF!</f>
        <v>#REF!</v>
      </c>
      <c r="RPI40" s="167" t="e">
        <f>#REF!*#REF! +#REF! *#REF! +#REF! *#REF! +#REF! *#REF! +#REF! *#REF!</f>
        <v>#REF!</v>
      </c>
      <c r="RPJ40" s="167" t="e">
        <f>#REF!*#REF! +#REF! *#REF! +#REF! *#REF! +#REF! *#REF! +#REF! *#REF!</f>
        <v>#REF!</v>
      </c>
      <c r="RPK40" s="167" t="e">
        <f>#REF!*#REF! +#REF! *#REF! +#REF! *#REF! +#REF! *#REF! +#REF! *#REF!</f>
        <v>#REF!</v>
      </c>
      <c r="RPL40" s="167" t="e">
        <f>#REF!*#REF! +#REF! *#REF! +#REF! *#REF! +#REF! *#REF! +#REF! *#REF!</f>
        <v>#REF!</v>
      </c>
      <c r="RPM40" s="167" t="e">
        <f>#REF!*#REF! +#REF! *#REF! +#REF! *#REF! +#REF! *#REF! +#REF! *#REF!</f>
        <v>#REF!</v>
      </c>
      <c r="RPN40" s="167" t="e">
        <f>#REF!*#REF! +#REF! *#REF! +#REF! *#REF! +#REF! *#REF! +#REF! *#REF!</f>
        <v>#REF!</v>
      </c>
      <c r="RPO40" s="167" t="e">
        <f>#REF!*#REF! +#REF! *#REF! +#REF! *#REF! +#REF! *#REF! +#REF! *#REF!</f>
        <v>#REF!</v>
      </c>
      <c r="RPP40" s="167" t="e">
        <f>#REF!*#REF! +#REF! *#REF! +#REF! *#REF! +#REF! *#REF! +#REF! *#REF!</f>
        <v>#REF!</v>
      </c>
      <c r="RPQ40" s="167" t="e">
        <f>#REF!*#REF! +#REF! *#REF! +#REF! *#REF! +#REF! *#REF! +#REF! *#REF!</f>
        <v>#REF!</v>
      </c>
      <c r="RPR40" s="167" t="e">
        <f>#REF!*#REF! +#REF! *#REF! +#REF! *#REF! +#REF! *#REF! +#REF! *#REF!</f>
        <v>#REF!</v>
      </c>
      <c r="RPS40" s="167" t="e">
        <f>#REF!*#REF! +#REF! *#REF! +#REF! *#REF! +#REF! *#REF! +#REF! *#REF!</f>
        <v>#REF!</v>
      </c>
      <c r="RPT40" s="167" t="e">
        <f>#REF!*#REF! +#REF! *#REF! +#REF! *#REF! +#REF! *#REF! +#REF! *#REF!</f>
        <v>#REF!</v>
      </c>
      <c r="RPU40" s="167" t="e">
        <f>#REF!*#REF! +#REF! *#REF! +#REF! *#REF! +#REF! *#REF! +#REF! *#REF!</f>
        <v>#REF!</v>
      </c>
      <c r="RPV40" s="167" t="e">
        <f>#REF!*#REF! +#REF! *#REF! +#REF! *#REF! +#REF! *#REF! +#REF! *#REF!</f>
        <v>#REF!</v>
      </c>
      <c r="RPW40" s="167" t="e">
        <f>#REF!*#REF! +#REF! *#REF! +#REF! *#REF! +#REF! *#REF! +#REF! *#REF!</f>
        <v>#REF!</v>
      </c>
      <c r="RPX40" s="167" t="e">
        <f>#REF!*#REF! +#REF! *#REF! +#REF! *#REF! +#REF! *#REF! +#REF! *#REF!</f>
        <v>#REF!</v>
      </c>
      <c r="RPY40" s="167" t="e">
        <f>#REF!*#REF! +#REF! *#REF! +#REF! *#REF! +#REF! *#REF! +#REF! *#REF!</f>
        <v>#REF!</v>
      </c>
      <c r="RPZ40" s="167" t="e">
        <f>#REF!*#REF! +#REF! *#REF! +#REF! *#REF! +#REF! *#REF! +#REF! *#REF!</f>
        <v>#REF!</v>
      </c>
      <c r="RQA40" s="167" t="e">
        <f>#REF!*#REF! +#REF! *#REF! +#REF! *#REF! +#REF! *#REF! +#REF! *#REF!</f>
        <v>#REF!</v>
      </c>
      <c r="RQB40" s="167" t="e">
        <f>#REF!*#REF! +#REF! *#REF! +#REF! *#REF! +#REF! *#REF! +#REF! *#REF!</f>
        <v>#REF!</v>
      </c>
      <c r="RQC40" s="167" t="e">
        <f>#REF!*#REF! +#REF! *#REF! +#REF! *#REF! +#REF! *#REF! +#REF! *#REF!</f>
        <v>#REF!</v>
      </c>
      <c r="RQD40" s="167" t="e">
        <f>#REF!*#REF! +#REF! *#REF! +#REF! *#REF! +#REF! *#REF! +#REF! *#REF!</f>
        <v>#REF!</v>
      </c>
      <c r="RQE40" s="167" t="e">
        <f>#REF!*#REF! +#REF! *#REF! +#REF! *#REF! +#REF! *#REF! +#REF! *#REF!</f>
        <v>#REF!</v>
      </c>
      <c r="RQF40" s="167" t="e">
        <f>#REF!*#REF! +#REF! *#REF! +#REF! *#REF! +#REF! *#REF! +#REF! *#REF!</f>
        <v>#REF!</v>
      </c>
      <c r="RQG40" s="167" t="e">
        <f>#REF!*#REF! +#REF! *#REF! +#REF! *#REF! +#REF! *#REF! +#REF! *#REF!</f>
        <v>#REF!</v>
      </c>
      <c r="RQH40" s="167" t="e">
        <f>#REF!*#REF! +#REF! *#REF! +#REF! *#REF! +#REF! *#REF! +#REF! *#REF!</f>
        <v>#REF!</v>
      </c>
      <c r="RQI40" s="167" t="e">
        <f>#REF!*#REF! +#REF! *#REF! +#REF! *#REF! +#REF! *#REF! +#REF! *#REF!</f>
        <v>#REF!</v>
      </c>
      <c r="RQJ40" s="167" t="e">
        <f>#REF!*#REF! +#REF! *#REF! +#REF! *#REF! +#REF! *#REF! +#REF! *#REF!</f>
        <v>#REF!</v>
      </c>
      <c r="RQK40" s="167" t="e">
        <f>#REF!*#REF! +#REF! *#REF! +#REF! *#REF! +#REF! *#REF! +#REF! *#REF!</f>
        <v>#REF!</v>
      </c>
      <c r="RQL40" s="167" t="e">
        <f>#REF!*#REF! +#REF! *#REF! +#REF! *#REF! +#REF! *#REF! +#REF! *#REF!</f>
        <v>#REF!</v>
      </c>
      <c r="RQM40" s="167" t="e">
        <f>#REF!*#REF! +#REF! *#REF! +#REF! *#REF! +#REF! *#REF! +#REF! *#REF!</f>
        <v>#REF!</v>
      </c>
      <c r="RQN40" s="167" t="e">
        <f>#REF!*#REF! +#REF! *#REF! +#REF! *#REF! +#REF! *#REF! +#REF! *#REF!</f>
        <v>#REF!</v>
      </c>
      <c r="RQO40" s="167" t="e">
        <f>#REF!*#REF! +#REF! *#REF! +#REF! *#REF! +#REF! *#REF! +#REF! *#REF!</f>
        <v>#REF!</v>
      </c>
      <c r="RQP40" s="167" t="e">
        <f>#REF!*#REF! +#REF! *#REF! +#REF! *#REF! +#REF! *#REF! +#REF! *#REF!</f>
        <v>#REF!</v>
      </c>
      <c r="RQQ40" s="167" t="e">
        <f>#REF!*#REF! +#REF! *#REF! +#REF! *#REF! +#REF! *#REF! +#REF! *#REF!</f>
        <v>#REF!</v>
      </c>
      <c r="RQR40" s="167" t="e">
        <f>#REF!*#REF! +#REF! *#REF! +#REF! *#REF! +#REF! *#REF! +#REF! *#REF!</f>
        <v>#REF!</v>
      </c>
      <c r="RQS40" s="167" t="e">
        <f>#REF!*#REF! +#REF! *#REF! +#REF! *#REF! +#REF! *#REF! +#REF! *#REF!</f>
        <v>#REF!</v>
      </c>
      <c r="RQT40" s="167" t="e">
        <f>#REF!*#REF! +#REF! *#REF! +#REF! *#REF! +#REF! *#REF! +#REF! *#REF!</f>
        <v>#REF!</v>
      </c>
      <c r="RQU40" s="167" t="e">
        <f>#REF!*#REF! +#REF! *#REF! +#REF! *#REF! +#REF! *#REF! +#REF! *#REF!</f>
        <v>#REF!</v>
      </c>
      <c r="RQV40" s="167" t="e">
        <f>#REF!*#REF! +#REF! *#REF! +#REF! *#REF! +#REF! *#REF! +#REF! *#REF!</f>
        <v>#REF!</v>
      </c>
      <c r="RQW40" s="167" t="e">
        <f>#REF!*#REF! +#REF! *#REF! +#REF! *#REF! +#REF! *#REF! +#REF! *#REF!</f>
        <v>#REF!</v>
      </c>
      <c r="RQX40" s="167" t="e">
        <f>#REF!*#REF! +#REF! *#REF! +#REF! *#REF! +#REF! *#REF! +#REF! *#REF!</f>
        <v>#REF!</v>
      </c>
      <c r="RQY40" s="167" t="e">
        <f>#REF!*#REF! +#REF! *#REF! +#REF! *#REF! +#REF! *#REF! +#REF! *#REF!</f>
        <v>#REF!</v>
      </c>
      <c r="RQZ40" s="167" t="e">
        <f>#REF!*#REF! +#REF! *#REF! +#REF! *#REF! +#REF! *#REF! +#REF! *#REF!</f>
        <v>#REF!</v>
      </c>
      <c r="RRA40" s="167" t="e">
        <f>#REF!*#REF! +#REF! *#REF! +#REF! *#REF! +#REF! *#REF! +#REF! *#REF!</f>
        <v>#REF!</v>
      </c>
      <c r="RRB40" s="167" t="e">
        <f>#REF!*#REF! +#REF! *#REF! +#REF! *#REF! +#REF! *#REF! +#REF! *#REF!</f>
        <v>#REF!</v>
      </c>
      <c r="RRC40" s="167" t="e">
        <f>#REF!*#REF! +#REF! *#REF! +#REF! *#REF! +#REF! *#REF! +#REF! *#REF!</f>
        <v>#REF!</v>
      </c>
      <c r="RRD40" s="167" t="e">
        <f>#REF!*#REF! +#REF! *#REF! +#REF! *#REF! +#REF! *#REF! +#REF! *#REF!</f>
        <v>#REF!</v>
      </c>
      <c r="RRE40" s="167" t="e">
        <f>#REF!*#REF! +#REF! *#REF! +#REF! *#REF! +#REF! *#REF! +#REF! *#REF!</f>
        <v>#REF!</v>
      </c>
      <c r="RRF40" s="167" t="e">
        <f>#REF!*#REF! +#REF! *#REF! +#REF! *#REF! +#REF! *#REF! +#REF! *#REF!</f>
        <v>#REF!</v>
      </c>
      <c r="RRG40" s="167" t="e">
        <f>#REF!*#REF! +#REF! *#REF! +#REF! *#REF! +#REF! *#REF! +#REF! *#REF!</f>
        <v>#REF!</v>
      </c>
      <c r="RRH40" s="167" t="e">
        <f>#REF!*#REF! +#REF! *#REF! +#REF! *#REF! +#REF! *#REF! +#REF! *#REF!</f>
        <v>#REF!</v>
      </c>
      <c r="RRI40" s="167" t="e">
        <f>#REF!*#REF! +#REF! *#REF! +#REF! *#REF! +#REF! *#REF! +#REF! *#REF!</f>
        <v>#REF!</v>
      </c>
      <c r="RRJ40" s="167" t="e">
        <f>#REF!*#REF! +#REF! *#REF! +#REF! *#REF! +#REF! *#REF! +#REF! *#REF!</f>
        <v>#REF!</v>
      </c>
      <c r="RRK40" s="167" t="e">
        <f>#REF!*#REF! +#REF! *#REF! +#REF! *#REF! +#REF! *#REF! +#REF! *#REF!</f>
        <v>#REF!</v>
      </c>
      <c r="RRL40" s="167" t="e">
        <f>#REF!*#REF! +#REF! *#REF! +#REF! *#REF! +#REF! *#REF! +#REF! *#REF!</f>
        <v>#REF!</v>
      </c>
      <c r="RRM40" s="167" t="e">
        <f>#REF!*#REF! +#REF! *#REF! +#REF! *#REF! +#REF! *#REF! +#REF! *#REF!</f>
        <v>#REF!</v>
      </c>
      <c r="RRN40" s="167" t="e">
        <f>#REF!*#REF! +#REF! *#REF! +#REF! *#REF! +#REF! *#REF! +#REF! *#REF!</f>
        <v>#REF!</v>
      </c>
      <c r="RRO40" s="167" t="e">
        <f>#REF!*#REF! +#REF! *#REF! +#REF! *#REF! +#REF! *#REF! +#REF! *#REF!</f>
        <v>#REF!</v>
      </c>
      <c r="RRP40" s="167" t="e">
        <f>#REF!*#REF! +#REF! *#REF! +#REF! *#REF! +#REF! *#REF! +#REF! *#REF!</f>
        <v>#REF!</v>
      </c>
      <c r="RRQ40" s="167" t="e">
        <f>#REF!*#REF! +#REF! *#REF! +#REF! *#REF! +#REF! *#REF! +#REF! *#REF!</f>
        <v>#REF!</v>
      </c>
      <c r="RRR40" s="167" t="e">
        <f>#REF!*#REF! +#REF! *#REF! +#REF! *#REF! +#REF! *#REF! +#REF! *#REF!</f>
        <v>#REF!</v>
      </c>
      <c r="RRS40" s="167" t="e">
        <f>#REF!*#REF! +#REF! *#REF! +#REF! *#REF! +#REF! *#REF! +#REF! *#REF!</f>
        <v>#REF!</v>
      </c>
      <c r="RRT40" s="167" t="e">
        <f>#REF!*#REF! +#REF! *#REF! +#REF! *#REF! +#REF! *#REF! +#REF! *#REF!</f>
        <v>#REF!</v>
      </c>
      <c r="RRU40" s="167" t="e">
        <f>#REF!*#REF! +#REF! *#REF! +#REF! *#REF! +#REF! *#REF! +#REF! *#REF!</f>
        <v>#REF!</v>
      </c>
      <c r="RRV40" s="167" t="e">
        <f>#REF!*#REF! +#REF! *#REF! +#REF! *#REF! +#REF! *#REF! +#REF! *#REF!</f>
        <v>#REF!</v>
      </c>
      <c r="RRW40" s="167" t="e">
        <f>#REF!*#REF! +#REF! *#REF! +#REF! *#REF! +#REF! *#REF! +#REF! *#REF!</f>
        <v>#REF!</v>
      </c>
      <c r="RRX40" s="167" t="e">
        <f>#REF!*#REF! +#REF! *#REF! +#REF! *#REF! +#REF! *#REF! +#REF! *#REF!</f>
        <v>#REF!</v>
      </c>
      <c r="RRY40" s="167" t="e">
        <f>#REF!*#REF! +#REF! *#REF! +#REF! *#REF! +#REF! *#REF! +#REF! *#REF!</f>
        <v>#REF!</v>
      </c>
      <c r="RRZ40" s="167" t="e">
        <f>#REF!*#REF! +#REF! *#REF! +#REF! *#REF! +#REF! *#REF! +#REF! *#REF!</f>
        <v>#REF!</v>
      </c>
      <c r="RSA40" s="167" t="e">
        <f>#REF!*#REF! +#REF! *#REF! +#REF! *#REF! +#REF! *#REF! +#REF! *#REF!</f>
        <v>#REF!</v>
      </c>
      <c r="RSB40" s="167" t="e">
        <f>#REF!*#REF! +#REF! *#REF! +#REF! *#REF! +#REF! *#REF! +#REF! *#REF!</f>
        <v>#REF!</v>
      </c>
      <c r="RSC40" s="167" t="e">
        <f>#REF!*#REF! +#REF! *#REF! +#REF! *#REF! +#REF! *#REF! +#REF! *#REF!</f>
        <v>#REF!</v>
      </c>
      <c r="RSD40" s="167" t="e">
        <f>#REF!*#REF! +#REF! *#REF! +#REF! *#REF! +#REF! *#REF! +#REF! *#REF!</f>
        <v>#REF!</v>
      </c>
      <c r="RSE40" s="167" t="e">
        <f>#REF!*#REF! +#REF! *#REF! +#REF! *#REF! +#REF! *#REF! +#REF! *#REF!</f>
        <v>#REF!</v>
      </c>
      <c r="RSF40" s="167" t="e">
        <f>#REF!*#REF! +#REF! *#REF! +#REF! *#REF! +#REF! *#REF! +#REF! *#REF!</f>
        <v>#REF!</v>
      </c>
      <c r="RSG40" s="167" t="e">
        <f>#REF!*#REF! +#REF! *#REF! +#REF! *#REF! +#REF! *#REF! +#REF! *#REF!</f>
        <v>#REF!</v>
      </c>
      <c r="RSH40" s="167" t="e">
        <f>#REF!*#REF! +#REF! *#REF! +#REF! *#REF! +#REF! *#REF! +#REF! *#REF!</f>
        <v>#REF!</v>
      </c>
      <c r="RSI40" s="167" t="e">
        <f>#REF!*#REF! +#REF! *#REF! +#REF! *#REF! +#REF! *#REF! +#REF! *#REF!</f>
        <v>#REF!</v>
      </c>
      <c r="RSJ40" s="167" t="e">
        <f>#REF!*#REF! +#REF! *#REF! +#REF! *#REF! +#REF! *#REF! +#REF! *#REF!</f>
        <v>#REF!</v>
      </c>
      <c r="RSK40" s="167" t="e">
        <f>#REF!*#REF! +#REF! *#REF! +#REF! *#REF! +#REF! *#REF! +#REF! *#REF!</f>
        <v>#REF!</v>
      </c>
      <c r="RSL40" s="167" t="e">
        <f>#REF!*#REF! +#REF! *#REF! +#REF! *#REF! +#REF! *#REF! +#REF! *#REF!</f>
        <v>#REF!</v>
      </c>
      <c r="RSM40" s="167" t="e">
        <f>#REF!*#REF! +#REF! *#REF! +#REF! *#REF! +#REF! *#REF! +#REF! *#REF!</f>
        <v>#REF!</v>
      </c>
      <c r="RSN40" s="167" t="e">
        <f>#REF!*#REF! +#REF! *#REF! +#REF! *#REF! +#REF! *#REF! +#REF! *#REF!</f>
        <v>#REF!</v>
      </c>
      <c r="RSO40" s="167" t="e">
        <f>#REF!*#REF! +#REF! *#REF! +#REF! *#REF! +#REF! *#REF! +#REF! *#REF!</f>
        <v>#REF!</v>
      </c>
      <c r="RSP40" s="167" t="e">
        <f>#REF!*#REF! +#REF! *#REF! +#REF! *#REF! +#REF! *#REF! +#REF! *#REF!</f>
        <v>#REF!</v>
      </c>
      <c r="RSQ40" s="167" t="e">
        <f>#REF!*#REF! +#REF! *#REF! +#REF! *#REF! +#REF! *#REF! +#REF! *#REF!</f>
        <v>#REF!</v>
      </c>
      <c r="RSR40" s="167" t="e">
        <f>#REF!*#REF! +#REF! *#REF! +#REF! *#REF! +#REF! *#REF! +#REF! *#REF!</f>
        <v>#REF!</v>
      </c>
      <c r="RSS40" s="167" t="e">
        <f>#REF!*#REF! +#REF! *#REF! +#REF! *#REF! +#REF! *#REF! +#REF! *#REF!</f>
        <v>#REF!</v>
      </c>
      <c r="RST40" s="167" t="e">
        <f>#REF!*#REF! +#REF! *#REF! +#REF! *#REF! +#REF! *#REF! +#REF! *#REF!</f>
        <v>#REF!</v>
      </c>
      <c r="RSU40" s="167" t="e">
        <f>#REF!*#REF! +#REF! *#REF! +#REF! *#REF! +#REF! *#REF! +#REF! *#REF!</f>
        <v>#REF!</v>
      </c>
      <c r="RSV40" s="167" t="e">
        <f>#REF!*#REF! +#REF! *#REF! +#REF! *#REF! +#REF! *#REF! +#REF! *#REF!</f>
        <v>#REF!</v>
      </c>
      <c r="RSW40" s="167" t="e">
        <f>#REF!*#REF! +#REF! *#REF! +#REF! *#REF! +#REF! *#REF! +#REF! *#REF!</f>
        <v>#REF!</v>
      </c>
      <c r="RSX40" s="167" t="e">
        <f>#REF!*#REF! +#REF! *#REF! +#REF! *#REF! +#REF! *#REF! +#REF! *#REF!</f>
        <v>#REF!</v>
      </c>
      <c r="RSY40" s="167" t="e">
        <f>#REF!*#REF! +#REF! *#REF! +#REF! *#REF! +#REF! *#REF! +#REF! *#REF!</f>
        <v>#REF!</v>
      </c>
      <c r="RSZ40" s="167" t="e">
        <f>#REF!*#REF! +#REF! *#REF! +#REF! *#REF! +#REF! *#REF! +#REF! *#REF!</f>
        <v>#REF!</v>
      </c>
      <c r="RTA40" s="167" t="e">
        <f>#REF!*#REF! +#REF! *#REF! +#REF! *#REF! +#REF! *#REF! +#REF! *#REF!</f>
        <v>#REF!</v>
      </c>
      <c r="RTB40" s="167" t="e">
        <f>#REF!*#REF! +#REF! *#REF! +#REF! *#REF! +#REF! *#REF! +#REF! *#REF!</f>
        <v>#REF!</v>
      </c>
      <c r="RTC40" s="167" t="e">
        <f>#REF!*#REF! +#REF! *#REF! +#REF! *#REF! +#REF! *#REF! +#REF! *#REF!</f>
        <v>#REF!</v>
      </c>
      <c r="RTD40" s="167" t="e">
        <f>#REF!*#REF! +#REF! *#REF! +#REF! *#REF! +#REF! *#REF! +#REF! *#REF!</f>
        <v>#REF!</v>
      </c>
      <c r="RTE40" s="167" t="e">
        <f>#REF!*#REF! +#REF! *#REF! +#REF! *#REF! +#REF! *#REF! +#REF! *#REF!</f>
        <v>#REF!</v>
      </c>
      <c r="RTF40" s="167" t="e">
        <f>#REF!*#REF! +#REF! *#REF! +#REF! *#REF! +#REF! *#REF! +#REF! *#REF!</f>
        <v>#REF!</v>
      </c>
      <c r="RTG40" s="167" t="e">
        <f>#REF!*#REF! +#REF! *#REF! +#REF! *#REF! +#REF! *#REF! +#REF! *#REF!</f>
        <v>#REF!</v>
      </c>
      <c r="RTH40" s="167" t="e">
        <f>#REF!*#REF! +#REF! *#REF! +#REF! *#REF! +#REF! *#REF! +#REF! *#REF!</f>
        <v>#REF!</v>
      </c>
      <c r="RTI40" s="167" t="e">
        <f>#REF!*#REF! +#REF! *#REF! +#REF! *#REF! +#REF! *#REF! +#REF! *#REF!</f>
        <v>#REF!</v>
      </c>
      <c r="RTJ40" s="167" t="e">
        <f>#REF!*#REF! +#REF! *#REF! +#REF! *#REF! +#REF! *#REF! +#REF! *#REF!</f>
        <v>#REF!</v>
      </c>
      <c r="RTK40" s="167" t="e">
        <f>#REF!*#REF! +#REF! *#REF! +#REF! *#REF! +#REF! *#REF! +#REF! *#REF!</f>
        <v>#REF!</v>
      </c>
      <c r="RTL40" s="167" t="e">
        <f>#REF!*#REF! +#REF! *#REF! +#REF! *#REF! +#REF! *#REF! +#REF! *#REF!</f>
        <v>#REF!</v>
      </c>
      <c r="RTM40" s="167" t="e">
        <f>#REF!*#REF! +#REF! *#REF! +#REF! *#REF! +#REF! *#REF! +#REF! *#REF!</f>
        <v>#REF!</v>
      </c>
      <c r="RTN40" s="167" t="e">
        <f>#REF!*#REF! +#REF! *#REF! +#REF! *#REF! +#REF! *#REF! +#REF! *#REF!</f>
        <v>#REF!</v>
      </c>
      <c r="RTO40" s="167" t="e">
        <f>#REF!*#REF! +#REF! *#REF! +#REF! *#REF! +#REF! *#REF! +#REF! *#REF!</f>
        <v>#REF!</v>
      </c>
      <c r="RTP40" s="167" t="e">
        <f>#REF!*#REF! +#REF! *#REF! +#REF! *#REF! +#REF! *#REF! +#REF! *#REF!</f>
        <v>#REF!</v>
      </c>
      <c r="RTQ40" s="167" t="e">
        <f>#REF!*#REF! +#REF! *#REF! +#REF! *#REF! +#REF! *#REF! +#REF! *#REF!</f>
        <v>#REF!</v>
      </c>
      <c r="RTR40" s="167" t="e">
        <f>#REF!*#REF! +#REF! *#REF! +#REF! *#REF! +#REF! *#REF! +#REF! *#REF!</f>
        <v>#REF!</v>
      </c>
      <c r="RTS40" s="167" t="e">
        <f>#REF!*#REF! +#REF! *#REF! +#REF! *#REF! +#REF! *#REF! +#REF! *#REF!</f>
        <v>#REF!</v>
      </c>
      <c r="RTT40" s="167" t="e">
        <f>#REF!*#REF! +#REF! *#REF! +#REF! *#REF! +#REF! *#REF! +#REF! *#REF!</f>
        <v>#REF!</v>
      </c>
      <c r="RTU40" s="167" t="e">
        <f>#REF!*#REF! +#REF! *#REF! +#REF! *#REF! +#REF! *#REF! +#REF! *#REF!</f>
        <v>#REF!</v>
      </c>
      <c r="RTV40" s="167" t="e">
        <f>#REF!*#REF! +#REF! *#REF! +#REF! *#REF! +#REF! *#REF! +#REF! *#REF!</f>
        <v>#REF!</v>
      </c>
      <c r="RTW40" s="167" t="e">
        <f>#REF!*#REF! +#REF! *#REF! +#REF! *#REF! +#REF! *#REF! +#REF! *#REF!</f>
        <v>#REF!</v>
      </c>
      <c r="RTX40" s="167" t="e">
        <f>#REF!*#REF! +#REF! *#REF! +#REF! *#REF! +#REF! *#REF! +#REF! *#REF!</f>
        <v>#REF!</v>
      </c>
      <c r="RTY40" s="167" t="e">
        <f>#REF!*#REF! +#REF! *#REF! +#REF! *#REF! +#REF! *#REF! +#REF! *#REF!</f>
        <v>#REF!</v>
      </c>
      <c r="RTZ40" s="167" t="e">
        <f>#REF!*#REF! +#REF! *#REF! +#REF! *#REF! +#REF! *#REF! +#REF! *#REF!</f>
        <v>#REF!</v>
      </c>
      <c r="RUA40" s="167" t="e">
        <f>#REF!*#REF! +#REF! *#REF! +#REF! *#REF! +#REF! *#REF! +#REF! *#REF!</f>
        <v>#REF!</v>
      </c>
      <c r="RUB40" s="167" t="e">
        <f>#REF!*#REF! +#REF! *#REF! +#REF! *#REF! +#REF! *#REF! +#REF! *#REF!</f>
        <v>#REF!</v>
      </c>
      <c r="RUC40" s="167" t="e">
        <f>#REF!*#REF! +#REF! *#REF! +#REF! *#REF! +#REF! *#REF! +#REF! *#REF!</f>
        <v>#REF!</v>
      </c>
      <c r="RUD40" s="167" t="e">
        <f>#REF!*#REF! +#REF! *#REF! +#REF! *#REF! +#REF! *#REF! +#REF! *#REF!</f>
        <v>#REF!</v>
      </c>
      <c r="RUE40" s="167" t="e">
        <f>#REF!*#REF! +#REF! *#REF! +#REF! *#REF! +#REF! *#REF! +#REF! *#REF!</f>
        <v>#REF!</v>
      </c>
      <c r="RUF40" s="167" t="e">
        <f>#REF!*#REF! +#REF! *#REF! +#REF! *#REF! +#REF! *#REF! +#REF! *#REF!</f>
        <v>#REF!</v>
      </c>
      <c r="RUG40" s="167" t="e">
        <f>#REF!*#REF! +#REF! *#REF! +#REF! *#REF! +#REF! *#REF! +#REF! *#REF!</f>
        <v>#REF!</v>
      </c>
      <c r="RUH40" s="167" t="e">
        <f>#REF!*#REF! +#REF! *#REF! +#REF! *#REF! +#REF! *#REF! +#REF! *#REF!</f>
        <v>#REF!</v>
      </c>
      <c r="RUI40" s="167" t="e">
        <f>#REF!*#REF! +#REF! *#REF! +#REF! *#REF! +#REF! *#REF! +#REF! *#REF!</f>
        <v>#REF!</v>
      </c>
      <c r="RUJ40" s="167" t="e">
        <f>#REF!*#REF! +#REF! *#REF! +#REF! *#REF! +#REF! *#REF! +#REF! *#REF!</f>
        <v>#REF!</v>
      </c>
      <c r="RUK40" s="167" t="e">
        <f>#REF!*#REF! +#REF! *#REF! +#REF! *#REF! +#REF! *#REF! +#REF! *#REF!</f>
        <v>#REF!</v>
      </c>
      <c r="RUL40" s="167" t="e">
        <f>#REF!*#REF! +#REF! *#REF! +#REF! *#REF! +#REF! *#REF! +#REF! *#REF!</f>
        <v>#REF!</v>
      </c>
      <c r="RUM40" s="167" t="e">
        <f>#REF!*#REF! +#REF! *#REF! +#REF! *#REF! +#REF! *#REF! +#REF! *#REF!</f>
        <v>#REF!</v>
      </c>
      <c r="RUN40" s="167" t="e">
        <f>#REF!*#REF! +#REF! *#REF! +#REF! *#REF! +#REF! *#REF! +#REF! *#REF!</f>
        <v>#REF!</v>
      </c>
      <c r="RUO40" s="167" t="e">
        <f>#REF!*#REF! +#REF! *#REF! +#REF! *#REF! +#REF! *#REF! +#REF! *#REF!</f>
        <v>#REF!</v>
      </c>
      <c r="RUP40" s="167" t="e">
        <f>#REF!*#REF! +#REF! *#REF! +#REF! *#REF! +#REF! *#REF! +#REF! *#REF!</f>
        <v>#REF!</v>
      </c>
      <c r="RUQ40" s="167" t="e">
        <f>#REF!*#REF! +#REF! *#REF! +#REF! *#REF! +#REF! *#REF! +#REF! *#REF!</f>
        <v>#REF!</v>
      </c>
      <c r="RUR40" s="167" t="e">
        <f>#REF!*#REF! +#REF! *#REF! +#REF! *#REF! +#REF! *#REF! +#REF! *#REF!</f>
        <v>#REF!</v>
      </c>
      <c r="RUS40" s="167" t="e">
        <f>#REF!*#REF! +#REF! *#REF! +#REF! *#REF! +#REF! *#REF! +#REF! *#REF!</f>
        <v>#REF!</v>
      </c>
      <c r="RUT40" s="167" t="e">
        <f>#REF!*#REF! +#REF! *#REF! +#REF! *#REF! +#REF! *#REF! +#REF! *#REF!</f>
        <v>#REF!</v>
      </c>
      <c r="RUU40" s="167" t="e">
        <f>#REF!*#REF! +#REF! *#REF! +#REF! *#REF! +#REF! *#REF! +#REF! *#REF!</f>
        <v>#REF!</v>
      </c>
      <c r="RUV40" s="167" t="e">
        <f>#REF!*#REF! +#REF! *#REF! +#REF! *#REF! +#REF! *#REF! +#REF! *#REF!</f>
        <v>#REF!</v>
      </c>
      <c r="RUW40" s="167" t="e">
        <f>#REF!*#REF! +#REF! *#REF! +#REF! *#REF! +#REF! *#REF! +#REF! *#REF!</f>
        <v>#REF!</v>
      </c>
      <c r="RUX40" s="167" t="e">
        <f>#REF!*#REF! +#REF! *#REF! +#REF! *#REF! +#REF! *#REF! +#REF! *#REF!</f>
        <v>#REF!</v>
      </c>
      <c r="RUY40" s="167" t="e">
        <f>#REF!*#REF! +#REF! *#REF! +#REF! *#REF! +#REF! *#REF! +#REF! *#REF!</f>
        <v>#REF!</v>
      </c>
      <c r="RUZ40" s="167" t="e">
        <f>#REF!*#REF! +#REF! *#REF! +#REF! *#REF! +#REF! *#REF! +#REF! *#REF!</f>
        <v>#REF!</v>
      </c>
      <c r="RVA40" s="167" t="e">
        <f>#REF!*#REF! +#REF! *#REF! +#REF! *#REF! +#REF! *#REF! +#REF! *#REF!</f>
        <v>#REF!</v>
      </c>
      <c r="RVB40" s="167" t="e">
        <f>#REF!*#REF! +#REF! *#REF! +#REF! *#REF! +#REF! *#REF! +#REF! *#REF!</f>
        <v>#REF!</v>
      </c>
      <c r="RVC40" s="167" t="e">
        <f>#REF!*#REF! +#REF! *#REF! +#REF! *#REF! +#REF! *#REF! +#REF! *#REF!</f>
        <v>#REF!</v>
      </c>
      <c r="RVD40" s="167" t="e">
        <f>#REF!*#REF! +#REF! *#REF! +#REF! *#REF! +#REF! *#REF! +#REF! *#REF!</f>
        <v>#REF!</v>
      </c>
      <c r="RVE40" s="167" t="e">
        <f>#REF!*#REF! +#REF! *#REF! +#REF! *#REF! +#REF! *#REF! +#REF! *#REF!</f>
        <v>#REF!</v>
      </c>
      <c r="RVF40" s="167" t="e">
        <f>#REF!*#REF! +#REF! *#REF! +#REF! *#REF! +#REF! *#REF! +#REF! *#REF!</f>
        <v>#REF!</v>
      </c>
      <c r="RVG40" s="167" t="e">
        <f>#REF!*#REF! +#REF! *#REF! +#REF! *#REF! +#REF! *#REF! +#REF! *#REF!</f>
        <v>#REF!</v>
      </c>
      <c r="RVH40" s="167" t="e">
        <f>#REF!*#REF! +#REF! *#REF! +#REF! *#REF! +#REF! *#REF! +#REF! *#REF!</f>
        <v>#REF!</v>
      </c>
      <c r="RVI40" s="167" t="e">
        <f>#REF!*#REF! +#REF! *#REF! +#REF! *#REF! +#REF! *#REF! +#REF! *#REF!</f>
        <v>#REF!</v>
      </c>
      <c r="RVJ40" s="167" t="e">
        <f>#REF!*#REF! +#REF! *#REF! +#REF! *#REF! +#REF! *#REF! +#REF! *#REF!</f>
        <v>#REF!</v>
      </c>
      <c r="RVK40" s="167" t="e">
        <f>#REF!*#REF! +#REF! *#REF! +#REF! *#REF! +#REF! *#REF! +#REF! *#REF!</f>
        <v>#REF!</v>
      </c>
      <c r="RVL40" s="167" t="e">
        <f>#REF!*#REF! +#REF! *#REF! +#REF! *#REF! +#REF! *#REF! +#REF! *#REF!</f>
        <v>#REF!</v>
      </c>
      <c r="RVM40" s="167" t="e">
        <f>#REF!*#REF! +#REF! *#REF! +#REF! *#REF! +#REF! *#REF! +#REF! *#REF!</f>
        <v>#REF!</v>
      </c>
      <c r="RVN40" s="167" t="e">
        <f>#REF!*#REF! +#REF! *#REF! +#REF! *#REF! +#REF! *#REF! +#REF! *#REF!</f>
        <v>#REF!</v>
      </c>
      <c r="RVO40" s="167" t="e">
        <f>#REF!*#REF! +#REF! *#REF! +#REF! *#REF! +#REF! *#REF! +#REF! *#REF!</f>
        <v>#REF!</v>
      </c>
      <c r="RVP40" s="167" t="e">
        <f>#REF!*#REF! +#REF! *#REF! +#REF! *#REF! +#REF! *#REF! +#REF! *#REF!</f>
        <v>#REF!</v>
      </c>
      <c r="RVQ40" s="167" t="e">
        <f>#REF!*#REF! +#REF! *#REF! +#REF! *#REF! +#REF! *#REF! +#REF! *#REF!</f>
        <v>#REF!</v>
      </c>
      <c r="RVR40" s="167" t="e">
        <f>#REF!*#REF! +#REF! *#REF! +#REF! *#REF! +#REF! *#REF! +#REF! *#REF!</f>
        <v>#REF!</v>
      </c>
      <c r="RVS40" s="167" t="e">
        <f>#REF!*#REF! +#REF! *#REF! +#REF! *#REF! +#REF! *#REF! +#REF! *#REF!</f>
        <v>#REF!</v>
      </c>
      <c r="RVT40" s="167" t="e">
        <f>#REF!*#REF! +#REF! *#REF! +#REF! *#REF! +#REF! *#REF! +#REF! *#REF!</f>
        <v>#REF!</v>
      </c>
      <c r="RVU40" s="167" t="e">
        <f>#REF!*#REF! +#REF! *#REF! +#REF! *#REF! +#REF! *#REF! +#REF! *#REF!</f>
        <v>#REF!</v>
      </c>
      <c r="RVV40" s="167" t="e">
        <f>#REF!*#REF! +#REF! *#REF! +#REF! *#REF! +#REF! *#REF! +#REF! *#REF!</f>
        <v>#REF!</v>
      </c>
      <c r="RVW40" s="167" t="e">
        <f>#REF!*#REF! +#REF! *#REF! +#REF! *#REF! +#REF! *#REF! +#REF! *#REF!</f>
        <v>#REF!</v>
      </c>
      <c r="RVX40" s="167" t="e">
        <f>#REF!*#REF! +#REF! *#REF! +#REF! *#REF! +#REF! *#REF! +#REF! *#REF!</f>
        <v>#REF!</v>
      </c>
      <c r="RVY40" s="167" t="e">
        <f>#REF!*#REF! +#REF! *#REF! +#REF! *#REF! +#REF! *#REF! +#REF! *#REF!</f>
        <v>#REF!</v>
      </c>
      <c r="RVZ40" s="167" t="e">
        <f>#REF!*#REF! +#REF! *#REF! +#REF! *#REF! +#REF! *#REF! +#REF! *#REF!</f>
        <v>#REF!</v>
      </c>
      <c r="RWA40" s="167" t="e">
        <f>#REF!*#REF! +#REF! *#REF! +#REF! *#REF! +#REF! *#REF! +#REF! *#REF!</f>
        <v>#REF!</v>
      </c>
      <c r="RWB40" s="167" t="e">
        <f>#REF!*#REF! +#REF! *#REF! +#REF! *#REF! +#REF! *#REF! +#REF! *#REF!</f>
        <v>#REF!</v>
      </c>
      <c r="RWC40" s="167" t="e">
        <f>#REF!*#REF! +#REF! *#REF! +#REF! *#REF! +#REF! *#REF! +#REF! *#REF!</f>
        <v>#REF!</v>
      </c>
      <c r="RWD40" s="167" t="e">
        <f>#REF!*#REF! +#REF! *#REF! +#REF! *#REF! +#REF! *#REF! +#REF! *#REF!</f>
        <v>#REF!</v>
      </c>
      <c r="RWE40" s="167" t="e">
        <f>#REF!*#REF! +#REF! *#REF! +#REF! *#REF! +#REF! *#REF! +#REF! *#REF!</f>
        <v>#REF!</v>
      </c>
      <c r="RWF40" s="167" t="e">
        <f>#REF!*#REF! +#REF! *#REF! +#REF! *#REF! +#REF! *#REF! +#REF! *#REF!</f>
        <v>#REF!</v>
      </c>
      <c r="RWG40" s="167" t="e">
        <f>#REF!*#REF! +#REF! *#REF! +#REF! *#REF! +#REF! *#REF! +#REF! *#REF!</f>
        <v>#REF!</v>
      </c>
      <c r="RWH40" s="167" t="e">
        <f>#REF!*#REF! +#REF! *#REF! +#REF! *#REF! +#REF! *#REF! +#REF! *#REF!</f>
        <v>#REF!</v>
      </c>
      <c r="RWI40" s="167" t="e">
        <f>#REF!*#REF! +#REF! *#REF! +#REF! *#REF! +#REF! *#REF! +#REF! *#REF!</f>
        <v>#REF!</v>
      </c>
      <c r="RWJ40" s="167" t="e">
        <f>#REF!*#REF! +#REF! *#REF! +#REF! *#REF! +#REF! *#REF! +#REF! *#REF!</f>
        <v>#REF!</v>
      </c>
      <c r="RWK40" s="167" t="e">
        <f>#REF!*#REF! +#REF! *#REF! +#REF! *#REF! +#REF! *#REF! +#REF! *#REF!</f>
        <v>#REF!</v>
      </c>
      <c r="RWL40" s="167" t="e">
        <f>#REF!*#REF! +#REF! *#REF! +#REF! *#REF! +#REF! *#REF! +#REF! *#REF!</f>
        <v>#REF!</v>
      </c>
      <c r="RWM40" s="167" t="e">
        <f>#REF!*#REF! +#REF! *#REF! +#REF! *#REF! +#REF! *#REF! +#REF! *#REF!</f>
        <v>#REF!</v>
      </c>
      <c r="RWN40" s="167" t="e">
        <f>#REF!*#REF! +#REF! *#REF! +#REF! *#REF! +#REF! *#REF! +#REF! *#REF!</f>
        <v>#REF!</v>
      </c>
      <c r="RWO40" s="167" t="e">
        <f>#REF!*#REF! +#REF! *#REF! +#REF! *#REF! +#REF! *#REF! +#REF! *#REF!</f>
        <v>#REF!</v>
      </c>
      <c r="RWP40" s="167" t="e">
        <f>#REF!*#REF! +#REF! *#REF! +#REF! *#REF! +#REF! *#REF! +#REF! *#REF!</f>
        <v>#REF!</v>
      </c>
      <c r="RWQ40" s="167" t="e">
        <f>#REF!*#REF! +#REF! *#REF! +#REF! *#REF! +#REF! *#REF! +#REF! *#REF!</f>
        <v>#REF!</v>
      </c>
      <c r="RWR40" s="167" t="e">
        <f>#REF!*#REF! +#REF! *#REF! +#REF! *#REF! +#REF! *#REF! +#REF! *#REF!</f>
        <v>#REF!</v>
      </c>
      <c r="RWS40" s="167" t="e">
        <f>#REF!*#REF! +#REF! *#REF! +#REF! *#REF! +#REF! *#REF! +#REF! *#REF!</f>
        <v>#REF!</v>
      </c>
      <c r="RWT40" s="167" t="e">
        <f>#REF!*#REF! +#REF! *#REF! +#REF! *#REF! +#REF! *#REF! +#REF! *#REF!</f>
        <v>#REF!</v>
      </c>
      <c r="RWU40" s="167" t="e">
        <f>#REF!*#REF! +#REF! *#REF! +#REF! *#REF! +#REF! *#REF! +#REF! *#REF!</f>
        <v>#REF!</v>
      </c>
      <c r="RWV40" s="167" t="e">
        <f>#REF!*#REF! +#REF! *#REF! +#REF! *#REF! +#REF! *#REF! +#REF! *#REF!</f>
        <v>#REF!</v>
      </c>
      <c r="RWW40" s="167" t="e">
        <f>#REF!*#REF! +#REF! *#REF! +#REF! *#REF! +#REF! *#REF! +#REF! *#REF!</f>
        <v>#REF!</v>
      </c>
      <c r="RWX40" s="167" t="e">
        <f>#REF!*#REF! +#REF! *#REF! +#REF! *#REF! +#REF! *#REF! +#REF! *#REF!</f>
        <v>#REF!</v>
      </c>
      <c r="RWY40" s="167" t="e">
        <f>#REF!*#REF! +#REF! *#REF! +#REF! *#REF! +#REF! *#REF! +#REF! *#REF!</f>
        <v>#REF!</v>
      </c>
      <c r="RWZ40" s="167" t="e">
        <f>#REF!*#REF! +#REF! *#REF! +#REF! *#REF! +#REF! *#REF! +#REF! *#REF!</f>
        <v>#REF!</v>
      </c>
      <c r="RXA40" s="167" t="e">
        <f>#REF!*#REF! +#REF! *#REF! +#REF! *#REF! +#REF! *#REF! +#REF! *#REF!</f>
        <v>#REF!</v>
      </c>
      <c r="RXB40" s="167" t="e">
        <f>#REF!*#REF! +#REF! *#REF! +#REF! *#REF! +#REF! *#REF! +#REF! *#REF!</f>
        <v>#REF!</v>
      </c>
      <c r="RXC40" s="167" t="e">
        <f>#REF!*#REF! +#REF! *#REF! +#REF! *#REF! +#REF! *#REF! +#REF! *#REF!</f>
        <v>#REF!</v>
      </c>
      <c r="RXD40" s="167" t="e">
        <f>#REF!*#REF! +#REF! *#REF! +#REF! *#REF! +#REF! *#REF! +#REF! *#REF!</f>
        <v>#REF!</v>
      </c>
      <c r="RXE40" s="167" t="e">
        <f>#REF!*#REF! +#REF! *#REF! +#REF! *#REF! +#REF! *#REF! +#REF! *#REF!</f>
        <v>#REF!</v>
      </c>
      <c r="RXF40" s="167" t="e">
        <f>#REF!*#REF! +#REF! *#REF! +#REF! *#REF! +#REF! *#REF! +#REF! *#REF!</f>
        <v>#REF!</v>
      </c>
      <c r="RXG40" s="167" t="e">
        <f>#REF!*#REF! +#REF! *#REF! +#REF! *#REF! +#REF! *#REF! +#REF! *#REF!</f>
        <v>#REF!</v>
      </c>
      <c r="RXH40" s="167" t="e">
        <f>#REF!*#REF! +#REF! *#REF! +#REF! *#REF! +#REF! *#REF! +#REF! *#REF!</f>
        <v>#REF!</v>
      </c>
      <c r="RXI40" s="167" t="e">
        <f>#REF!*#REF! +#REF! *#REF! +#REF! *#REF! +#REF! *#REF! +#REF! *#REF!</f>
        <v>#REF!</v>
      </c>
      <c r="RXJ40" s="167" t="e">
        <f>#REF!*#REF! +#REF! *#REF! +#REF! *#REF! +#REF! *#REF! +#REF! *#REF!</f>
        <v>#REF!</v>
      </c>
      <c r="RXK40" s="167" t="e">
        <f>#REF!*#REF! +#REF! *#REF! +#REF! *#REF! +#REF! *#REF! +#REF! *#REF!</f>
        <v>#REF!</v>
      </c>
      <c r="RXL40" s="167" t="e">
        <f>#REF!*#REF! +#REF! *#REF! +#REF! *#REF! +#REF! *#REF! +#REF! *#REF!</f>
        <v>#REF!</v>
      </c>
      <c r="RXM40" s="167" t="e">
        <f>#REF!*#REF! +#REF! *#REF! +#REF! *#REF! +#REF! *#REF! +#REF! *#REF!</f>
        <v>#REF!</v>
      </c>
      <c r="RXN40" s="167" t="e">
        <f>#REF!*#REF! +#REF! *#REF! +#REF! *#REF! +#REF! *#REF! +#REF! *#REF!</f>
        <v>#REF!</v>
      </c>
      <c r="RXO40" s="167" t="e">
        <f>#REF!*#REF! +#REF! *#REF! +#REF! *#REF! +#REF! *#REF! +#REF! *#REF!</f>
        <v>#REF!</v>
      </c>
      <c r="RXP40" s="167" t="e">
        <f>#REF!*#REF! +#REF! *#REF! +#REF! *#REF! +#REF! *#REF! +#REF! *#REF!</f>
        <v>#REF!</v>
      </c>
      <c r="RXQ40" s="167" t="e">
        <f>#REF!*#REF! +#REF! *#REF! +#REF! *#REF! +#REF! *#REF! +#REF! *#REF!</f>
        <v>#REF!</v>
      </c>
      <c r="RXR40" s="167" t="e">
        <f>#REF!*#REF! +#REF! *#REF! +#REF! *#REF! +#REF! *#REF! +#REF! *#REF!</f>
        <v>#REF!</v>
      </c>
      <c r="RXS40" s="167" t="e">
        <f>#REF!*#REF! +#REF! *#REF! +#REF! *#REF! +#REF! *#REF! +#REF! *#REF!</f>
        <v>#REF!</v>
      </c>
      <c r="RXT40" s="167" t="e">
        <f>#REF!*#REF! +#REF! *#REF! +#REF! *#REF! +#REF! *#REF! +#REF! *#REF!</f>
        <v>#REF!</v>
      </c>
      <c r="RXU40" s="167" t="e">
        <f>#REF!*#REF! +#REF! *#REF! +#REF! *#REF! +#REF! *#REF! +#REF! *#REF!</f>
        <v>#REF!</v>
      </c>
      <c r="RXV40" s="167" t="e">
        <f>#REF!*#REF! +#REF! *#REF! +#REF! *#REF! +#REF! *#REF! +#REF! *#REF!</f>
        <v>#REF!</v>
      </c>
      <c r="RXW40" s="167" t="e">
        <f>#REF!*#REF! +#REF! *#REF! +#REF! *#REF! +#REF! *#REF! +#REF! *#REF!</f>
        <v>#REF!</v>
      </c>
      <c r="RXX40" s="167" t="e">
        <f>#REF!*#REF! +#REF! *#REF! +#REF! *#REF! +#REF! *#REF! +#REF! *#REF!</f>
        <v>#REF!</v>
      </c>
      <c r="RXY40" s="167" t="e">
        <f>#REF!*#REF! +#REF! *#REF! +#REF! *#REF! +#REF! *#REF! +#REF! *#REF!</f>
        <v>#REF!</v>
      </c>
      <c r="RXZ40" s="167" t="e">
        <f>#REF!*#REF! +#REF! *#REF! +#REF! *#REF! +#REF! *#REF! +#REF! *#REF!</f>
        <v>#REF!</v>
      </c>
      <c r="RYA40" s="167" t="e">
        <f>#REF!*#REF! +#REF! *#REF! +#REF! *#REF! +#REF! *#REF! +#REF! *#REF!</f>
        <v>#REF!</v>
      </c>
      <c r="RYB40" s="167" t="e">
        <f>#REF!*#REF! +#REF! *#REF! +#REF! *#REF! +#REF! *#REF! +#REF! *#REF!</f>
        <v>#REF!</v>
      </c>
      <c r="RYC40" s="167" t="e">
        <f>#REF!*#REF! +#REF! *#REF! +#REF! *#REF! +#REF! *#REF! +#REF! *#REF!</f>
        <v>#REF!</v>
      </c>
      <c r="RYD40" s="167" t="e">
        <f>#REF!*#REF! +#REF! *#REF! +#REF! *#REF! +#REF! *#REF! +#REF! *#REF!</f>
        <v>#REF!</v>
      </c>
      <c r="RYE40" s="167" t="e">
        <f>#REF!*#REF! +#REF! *#REF! +#REF! *#REF! +#REF! *#REF! +#REF! *#REF!</f>
        <v>#REF!</v>
      </c>
      <c r="RYF40" s="167" t="e">
        <f>#REF!*#REF! +#REF! *#REF! +#REF! *#REF! +#REF! *#REF! +#REF! *#REF!</f>
        <v>#REF!</v>
      </c>
      <c r="RYG40" s="167" t="e">
        <f>#REF!*#REF! +#REF! *#REF! +#REF! *#REF! +#REF! *#REF! +#REF! *#REF!</f>
        <v>#REF!</v>
      </c>
      <c r="RYH40" s="167" t="e">
        <f>#REF!*#REF! +#REF! *#REF! +#REF! *#REF! +#REF! *#REF! +#REF! *#REF!</f>
        <v>#REF!</v>
      </c>
      <c r="RYI40" s="167" t="e">
        <f>#REF!*#REF! +#REF! *#REF! +#REF! *#REF! +#REF! *#REF! +#REF! *#REF!</f>
        <v>#REF!</v>
      </c>
      <c r="RYJ40" s="167" t="e">
        <f>#REF!*#REF! +#REF! *#REF! +#REF! *#REF! +#REF! *#REF! +#REF! *#REF!</f>
        <v>#REF!</v>
      </c>
      <c r="RYK40" s="167" t="e">
        <f>#REF!*#REF! +#REF! *#REF! +#REF! *#REF! +#REF! *#REF! +#REF! *#REF!</f>
        <v>#REF!</v>
      </c>
      <c r="RYL40" s="167" t="e">
        <f>#REF!*#REF! +#REF! *#REF! +#REF! *#REF! +#REF! *#REF! +#REF! *#REF!</f>
        <v>#REF!</v>
      </c>
      <c r="RYM40" s="167" t="e">
        <f>#REF!*#REF! +#REF! *#REF! +#REF! *#REF! +#REF! *#REF! +#REF! *#REF!</f>
        <v>#REF!</v>
      </c>
      <c r="RYN40" s="167" t="e">
        <f>#REF!*#REF! +#REF! *#REF! +#REF! *#REF! +#REF! *#REF! +#REF! *#REF!</f>
        <v>#REF!</v>
      </c>
      <c r="RYO40" s="167" t="e">
        <f>#REF!*#REF! +#REF! *#REF! +#REF! *#REF! +#REF! *#REF! +#REF! *#REF!</f>
        <v>#REF!</v>
      </c>
      <c r="RYP40" s="167" t="e">
        <f>#REF!*#REF! +#REF! *#REF! +#REF! *#REF! +#REF! *#REF! +#REF! *#REF!</f>
        <v>#REF!</v>
      </c>
      <c r="RYQ40" s="167" t="e">
        <f>#REF!*#REF! +#REF! *#REF! +#REF! *#REF! +#REF! *#REF! +#REF! *#REF!</f>
        <v>#REF!</v>
      </c>
      <c r="RYR40" s="167" t="e">
        <f>#REF!*#REF! +#REF! *#REF! +#REF! *#REF! +#REF! *#REF! +#REF! *#REF!</f>
        <v>#REF!</v>
      </c>
      <c r="RYS40" s="167" t="e">
        <f>#REF!*#REF! +#REF! *#REF! +#REF! *#REF! +#REF! *#REF! +#REF! *#REF!</f>
        <v>#REF!</v>
      </c>
      <c r="RYT40" s="167" t="e">
        <f>#REF!*#REF! +#REF! *#REF! +#REF! *#REF! +#REF! *#REF! +#REF! *#REF!</f>
        <v>#REF!</v>
      </c>
      <c r="RYU40" s="167" t="e">
        <f>#REF!*#REF! +#REF! *#REF! +#REF! *#REF! +#REF! *#REF! +#REF! *#REF!</f>
        <v>#REF!</v>
      </c>
      <c r="RYV40" s="167" t="e">
        <f>#REF!*#REF! +#REF! *#REF! +#REF! *#REF! +#REF! *#REF! +#REF! *#REF!</f>
        <v>#REF!</v>
      </c>
      <c r="RYW40" s="167" t="e">
        <f>#REF!*#REF! +#REF! *#REF! +#REF! *#REF! +#REF! *#REF! +#REF! *#REF!</f>
        <v>#REF!</v>
      </c>
      <c r="RYX40" s="167" t="e">
        <f>#REF!*#REF! +#REF! *#REF! +#REF! *#REF! +#REF! *#REF! +#REF! *#REF!</f>
        <v>#REF!</v>
      </c>
      <c r="RYY40" s="167" t="e">
        <f>#REF!*#REF! +#REF! *#REF! +#REF! *#REF! +#REF! *#REF! +#REF! *#REF!</f>
        <v>#REF!</v>
      </c>
      <c r="RYZ40" s="167" t="e">
        <f>#REF!*#REF! +#REF! *#REF! +#REF! *#REF! +#REF! *#REF! +#REF! *#REF!</f>
        <v>#REF!</v>
      </c>
      <c r="RZA40" s="167" t="e">
        <f>#REF!*#REF! +#REF! *#REF! +#REF! *#REF! +#REF! *#REF! +#REF! *#REF!</f>
        <v>#REF!</v>
      </c>
      <c r="RZB40" s="167" t="e">
        <f>#REF!*#REF! +#REF! *#REF! +#REF! *#REF! +#REF! *#REF! +#REF! *#REF!</f>
        <v>#REF!</v>
      </c>
      <c r="RZC40" s="167" t="e">
        <f>#REF!*#REF! +#REF! *#REF! +#REF! *#REF! +#REF! *#REF! +#REF! *#REF!</f>
        <v>#REF!</v>
      </c>
      <c r="RZD40" s="167" t="e">
        <f>#REF!*#REF! +#REF! *#REF! +#REF! *#REF! +#REF! *#REF! +#REF! *#REF!</f>
        <v>#REF!</v>
      </c>
      <c r="RZE40" s="167" t="e">
        <f>#REF!*#REF! +#REF! *#REF! +#REF! *#REF! +#REF! *#REF! +#REF! *#REF!</f>
        <v>#REF!</v>
      </c>
      <c r="RZF40" s="167" t="e">
        <f>#REF!*#REF! +#REF! *#REF! +#REF! *#REF! +#REF! *#REF! +#REF! *#REF!</f>
        <v>#REF!</v>
      </c>
      <c r="RZG40" s="167" t="e">
        <f>#REF!*#REF! +#REF! *#REF! +#REF! *#REF! +#REF! *#REF! +#REF! *#REF!</f>
        <v>#REF!</v>
      </c>
      <c r="RZH40" s="167" t="e">
        <f>#REF!*#REF! +#REF! *#REF! +#REF! *#REF! +#REF! *#REF! +#REF! *#REF!</f>
        <v>#REF!</v>
      </c>
      <c r="RZI40" s="167" t="e">
        <f>#REF!*#REF! +#REF! *#REF! +#REF! *#REF! +#REF! *#REF! +#REF! *#REF!</f>
        <v>#REF!</v>
      </c>
      <c r="RZJ40" s="167" t="e">
        <f>#REF!*#REF! +#REF! *#REF! +#REF! *#REF! +#REF! *#REF! +#REF! *#REF!</f>
        <v>#REF!</v>
      </c>
      <c r="RZK40" s="167" t="e">
        <f>#REF!*#REF! +#REF! *#REF! +#REF! *#REF! +#REF! *#REF! +#REF! *#REF!</f>
        <v>#REF!</v>
      </c>
      <c r="RZL40" s="167" t="e">
        <f>#REF!*#REF! +#REF! *#REF! +#REF! *#REF! +#REF! *#REF! +#REF! *#REF!</f>
        <v>#REF!</v>
      </c>
      <c r="RZM40" s="167" t="e">
        <f>#REF!*#REF! +#REF! *#REF! +#REF! *#REF! +#REF! *#REF! +#REF! *#REF!</f>
        <v>#REF!</v>
      </c>
      <c r="RZN40" s="167" t="e">
        <f>#REF!*#REF! +#REF! *#REF! +#REF! *#REF! +#REF! *#REF! +#REF! *#REF!</f>
        <v>#REF!</v>
      </c>
      <c r="RZO40" s="167" t="e">
        <f>#REF!*#REF! +#REF! *#REF! +#REF! *#REF! +#REF! *#REF! +#REF! *#REF!</f>
        <v>#REF!</v>
      </c>
      <c r="RZP40" s="167" t="e">
        <f>#REF!*#REF! +#REF! *#REF! +#REF! *#REF! +#REF! *#REF! +#REF! *#REF!</f>
        <v>#REF!</v>
      </c>
      <c r="RZQ40" s="167" t="e">
        <f>#REF!*#REF! +#REF! *#REF! +#REF! *#REF! +#REF! *#REF! +#REF! *#REF!</f>
        <v>#REF!</v>
      </c>
      <c r="RZR40" s="167" t="e">
        <f>#REF!*#REF! +#REF! *#REF! +#REF! *#REF! +#REF! *#REF! +#REF! *#REF!</f>
        <v>#REF!</v>
      </c>
      <c r="RZS40" s="167" t="e">
        <f>#REF!*#REF! +#REF! *#REF! +#REF! *#REF! +#REF! *#REF! +#REF! *#REF!</f>
        <v>#REF!</v>
      </c>
      <c r="RZT40" s="167" t="e">
        <f>#REF!*#REF! +#REF! *#REF! +#REF! *#REF! +#REF! *#REF! +#REF! *#REF!</f>
        <v>#REF!</v>
      </c>
      <c r="RZU40" s="167" t="e">
        <f>#REF!*#REF! +#REF! *#REF! +#REF! *#REF! +#REF! *#REF! +#REF! *#REF!</f>
        <v>#REF!</v>
      </c>
      <c r="RZV40" s="167" t="e">
        <f>#REF!*#REF! +#REF! *#REF! +#REF! *#REF! +#REF! *#REF! +#REF! *#REF!</f>
        <v>#REF!</v>
      </c>
      <c r="RZW40" s="167" t="e">
        <f>#REF!*#REF! +#REF! *#REF! +#REF! *#REF! +#REF! *#REF! +#REF! *#REF!</f>
        <v>#REF!</v>
      </c>
      <c r="RZX40" s="167" t="e">
        <f>#REF!*#REF! +#REF! *#REF! +#REF! *#REF! +#REF! *#REF! +#REF! *#REF!</f>
        <v>#REF!</v>
      </c>
      <c r="RZY40" s="167" t="e">
        <f>#REF!*#REF! +#REF! *#REF! +#REF! *#REF! +#REF! *#REF! +#REF! *#REF!</f>
        <v>#REF!</v>
      </c>
      <c r="RZZ40" s="167" t="e">
        <f>#REF!*#REF! +#REF! *#REF! +#REF! *#REF! +#REF! *#REF! +#REF! *#REF!</f>
        <v>#REF!</v>
      </c>
      <c r="SAA40" s="167" t="e">
        <f>#REF!*#REF! +#REF! *#REF! +#REF! *#REF! +#REF! *#REF! +#REF! *#REF!</f>
        <v>#REF!</v>
      </c>
      <c r="SAB40" s="167" t="e">
        <f>#REF!*#REF! +#REF! *#REF! +#REF! *#REF! +#REF! *#REF! +#REF! *#REF!</f>
        <v>#REF!</v>
      </c>
      <c r="SAC40" s="167" t="e">
        <f>#REF!*#REF! +#REF! *#REF! +#REF! *#REF! +#REF! *#REF! +#REF! *#REF!</f>
        <v>#REF!</v>
      </c>
      <c r="SAD40" s="167" t="e">
        <f>#REF!*#REF! +#REF! *#REF! +#REF! *#REF! +#REF! *#REF! +#REF! *#REF!</f>
        <v>#REF!</v>
      </c>
      <c r="SAE40" s="167" t="e">
        <f>#REF!*#REF! +#REF! *#REF! +#REF! *#REF! +#REF! *#REF! +#REF! *#REF!</f>
        <v>#REF!</v>
      </c>
      <c r="SAF40" s="167" t="e">
        <f>#REF!*#REF! +#REF! *#REF! +#REF! *#REF! +#REF! *#REF! +#REF! *#REF!</f>
        <v>#REF!</v>
      </c>
      <c r="SAG40" s="167" t="e">
        <f>#REF!*#REF! +#REF! *#REF! +#REF! *#REF! +#REF! *#REF! +#REF! *#REF!</f>
        <v>#REF!</v>
      </c>
      <c r="SAH40" s="167" t="e">
        <f>#REF!*#REF! +#REF! *#REF! +#REF! *#REF! +#REF! *#REF! +#REF! *#REF!</f>
        <v>#REF!</v>
      </c>
      <c r="SAI40" s="167" t="e">
        <f>#REF!*#REF! +#REF! *#REF! +#REF! *#REF! +#REF! *#REF! +#REF! *#REF!</f>
        <v>#REF!</v>
      </c>
      <c r="SAJ40" s="167" t="e">
        <f>#REF!*#REF! +#REF! *#REF! +#REF! *#REF! +#REF! *#REF! +#REF! *#REF!</f>
        <v>#REF!</v>
      </c>
      <c r="SAK40" s="167" t="e">
        <f>#REF!*#REF! +#REF! *#REF! +#REF! *#REF! +#REF! *#REF! +#REF! *#REF!</f>
        <v>#REF!</v>
      </c>
      <c r="SAL40" s="167" t="e">
        <f>#REF!*#REF! +#REF! *#REF! +#REF! *#REF! +#REF! *#REF! +#REF! *#REF!</f>
        <v>#REF!</v>
      </c>
      <c r="SAM40" s="167" t="e">
        <f>#REF!*#REF! +#REF! *#REF! +#REF! *#REF! +#REF! *#REF! +#REF! *#REF!</f>
        <v>#REF!</v>
      </c>
      <c r="SAN40" s="167" t="e">
        <f>#REF!*#REF! +#REF! *#REF! +#REF! *#REF! +#REF! *#REF! +#REF! *#REF!</f>
        <v>#REF!</v>
      </c>
      <c r="SAO40" s="167" t="e">
        <f>#REF!*#REF! +#REF! *#REF! +#REF! *#REF! +#REF! *#REF! +#REF! *#REF!</f>
        <v>#REF!</v>
      </c>
      <c r="SAP40" s="167" t="e">
        <f>#REF!*#REF! +#REF! *#REF! +#REF! *#REF! +#REF! *#REF! +#REF! *#REF!</f>
        <v>#REF!</v>
      </c>
      <c r="SAQ40" s="167" t="e">
        <f>#REF!*#REF! +#REF! *#REF! +#REF! *#REF! +#REF! *#REF! +#REF! *#REF!</f>
        <v>#REF!</v>
      </c>
      <c r="SAR40" s="167" t="e">
        <f>#REF!*#REF! +#REF! *#REF! +#REF! *#REF! +#REF! *#REF! +#REF! *#REF!</f>
        <v>#REF!</v>
      </c>
      <c r="SAS40" s="167" t="e">
        <f>#REF!*#REF! +#REF! *#REF! +#REF! *#REF! +#REF! *#REF! +#REF! *#REF!</f>
        <v>#REF!</v>
      </c>
      <c r="SAT40" s="167" t="e">
        <f>#REF!*#REF! +#REF! *#REF! +#REF! *#REF! +#REF! *#REF! +#REF! *#REF!</f>
        <v>#REF!</v>
      </c>
      <c r="SAU40" s="167" t="e">
        <f>#REF!*#REF! +#REF! *#REF! +#REF! *#REF! +#REF! *#REF! +#REF! *#REF!</f>
        <v>#REF!</v>
      </c>
      <c r="SAV40" s="167" t="e">
        <f>#REF!*#REF! +#REF! *#REF! +#REF! *#REF! +#REF! *#REF! +#REF! *#REF!</f>
        <v>#REF!</v>
      </c>
      <c r="SAW40" s="167" t="e">
        <f>#REF!*#REF! +#REF! *#REF! +#REF! *#REF! +#REF! *#REF! +#REF! *#REF!</f>
        <v>#REF!</v>
      </c>
      <c r="SAX40" s="167" t="e">
        <f>#REF!*#REF! +#REF! *#REF! +#REF! *#REF! +#REF! *#REF! +#REF! *#REF!</f>
        <v>#REF!</v>
      </c>
      <c r="SAY40" s="167" t="e">
        <f>#REF!*#REF! +#REF! *#REF! +#REF! *#REF! +#REF! *#REF! +#REF! *#REF!</f>
        <v>#REF!</v>
      </c>
      <c r="SAZ40" s="167" t="e">
        <f>#REF!*#REF! +#REF! *#REF! +#REF! *#REF! +#REF! *#REF! +#REF! *#REF!</f>
        <v>#REF!</v>
      </c>
      <c r="SBA40" s="167" t="e">
        <f>#REF!*#REF! +#REF! *#REF! +#REF! *#REF! +#REF! *#REF! +#REF! *#REF!</f>
        <v>#REF!</v>
      </c>
      <c r="SBB40" s="167" t="e">
        <f>#REF!*#REF! +#REF! *#REF! +#REF! *#REF! +#REF! *#REF! +#REF! *#REF!</f>
        <v>#REF!</v>
      </c>
      <c r="SBC40" s="167" t="e">
        <f>#REF!*#REF! +#REF! *#REF! +#REF! *#REF! +#REF! *#REF! +#REF! *#REF!</f>
        <v>#REF!</v>
      </c>
      <c r="SBD40" s="167" t="e">
        <f>#REF!*#REF! +#REF! *#REF! +#REF! *#REF! +#REF! *#REF! +#REF! *#REF!</f>
        <v>#REF!</v>
      </c>
      <c r="SBE40" s="167" t="e">
        <f>#REF!*#REF! +#REF! *#REF! +#REF! *#REF! +#REF! *#REF! +#REF! *#REF!</f>
        <v>#REF!</v>
      </c>
      <c r="SBF40" s="167" t="e">
        <f>#REF!*#REF! +#REF! *#REF! +#REF! *#REF! +#REF! *#REF! +#REF! *#REF!</f>
        <v>#REF!</v>
      </c>
      <c r="SBG40" s="167" t="e">
        <f>#REF!*#REF! +#REF! *#REF! +#REF! *#REF! +#REF! *#REF! +#REF! *#REF!</f>
        <v>#REF!</v>
      </c>
      <c r="SBH40" s="167" t="e">
        <f>#REF!*#REF! +#REF! *#REF! +#REF! *#REF! +#REF! *#REF! +#REF! *#REF!</f>
        <v>#REF!</v>
      </c>
      <c r="SBI40" s="167" t="e">
        <f>#REF!*#REF! +#REF! *#REF! +#REF! *#REF! +#REF! *#REF! +#REF! *#REF!</f>
        <v>#REF!</v>
      </c>
      <c r="SBJ40" s="167" t="e">
        <f>#REF!*#REF! +#REF! *#REF! +#REF! *#REF! +#REF! *#REF! +#REF! *#REF!</f>
        <v>#REF!</v>
      </c>
      <c r="SBK40" s="167" t="e">
        <f>#REF!*#REF! +#REF! *#REF! +#REF! *#REF! +#REF! *#REF! +#REF! *#REF!</f>
        <v>#REF!</v>
      </c>
      <c r="SBL40" s="167" t="e">
        <f>#REF!*#REF! +#REF! *#REF! +#REF! *#REF! +#REF! *#REF! +#REF! *#REF!</f>
        <v>#REF!</v>
      </c>
      <c r="SBM40" s="167" t="e">
        <f>#REF!*#REF! +#REF! *#REF! +#REF! *#REF! +#REF! *#REF! +#REF! *#REF!</f>
        <v>#REF!</v>
      </c>
      <c r="SBN40" s="167" t="e">
        <f>#REF!*#REF! +#REF! *#REF! +#REF! *#REF! +#REF! *#REF! +#REF! *#REF!</f>
        <v>#REF!</v>
      </c>
      <c r="SBO40" s="167" t="e">
        <f>#REF!*#REF! +#REF! *#REF! +#REF! *#REF! +#REF! *#REF! +#REF! *#REF!</f>
        <v>#REF!</v>
      </c>
      <c r="SBP40" s="167" t="e">
        <f>#REF!*#REF! +#REF! *#REF! +#REF! *#REF! +#REF! *#REF! +#REF! *#REF!</f>
        <v>#REF!</v>
      </c>
      <c r="SBQ40" s="167" t="e">
        <f>#REF!*#REF! +#REF! *#REF! +#REF! *#REF! +#REF! *#REF! +#REF! *#REF!</f>
        <v>#REF!</v>
      </c>
      <c r="SBR40" s="167" t="e">
        <f>#REF!*#REF! +#REF! *#REF! +#REF! *#REF! +#REF! *#REF! +#REF! *#REF!</f>
        <v>#REF!</v>
      </c>
      <c r="SBS40" s="167" t="e">
        <f>#REF!*#REF! +#REF! *#REF! +#REF! *#REF! +#REF! *#REF! +#REF! *#REF!</f>
        <v>#REF!</v>
      </c>
      <c r="SBT40" s="167" t="e">
        <f>#REF!*#REF! +#REF! *#REF! +#REF! *#REF! +#REF! *#REF! +#REF! *#REF!</f>
        <v>#REF!</v>
      </c>
      <c r="SBU40" s="167" t="e">
        <f>#REF!*#REF! +#REF! *#REF! +#REF! *#REF! +#REF! *#REF! +#REF! *#REF!</f>
        <v>#REF!</v>
      </c>
      <c r="SBV40" s="167" t="e">
        <f>#REF!*#REF! +#REF! *#REF! +#REF! *#REF! +#REF! *#REF! +#REF! *#REF!</f>
        <v>#REF!</v>
      </c>
      <c r="SBW40" s="167" t="e">
        <f>#REF!*#REF! +#REF! *#REF! +#REF! *#REF! +#REF! *#REF! +#REF! *#REF!</f>
        <v>#REF!</v>
      </c>
      <c r="SBX40" s="167" t="e">
        <f>#REF!*#REF! +#REF! *#REF! +#REF! *#REF! +#REF! *#REF! +#REF! *#REF!</f>
        <v>#REF!</v>
      </c>
      <c r="SBY40" s="167" t="e">
        <f>#REF!*#REF! +#REF! *#REF! +#REF! *#REF! +#REF! *#REF! +#REF! *#REF!</f>
        <v>#REF!</v>
      </c>
      <c r="SBZ40" s="167" t="e">
        <f>#REF!*#REF! +#REF! *#REF! +#REF! *#REF! +#REF! *#REF! +#REF! *#REF!</f>
        <v>#REF!</v>
      </c>
      <c r="SCA40" s="167" t="e">
        <f>#REF!*#REF! +#REF! *#REF! +#REF! *#REF! +#REF! *#REF! +#REF! *#REF!</f>
        <v>#REF!</v>
      </c>
      <c r="SCB40" s="167" t="e">
        <f>#REF!*#REF! +#REF! *#REF! +#REF! *#REF! +#REF! *#REF! +#REF! *#REF!</f>
        <v>#REF!</v>
      </c>
      <c r="SCC40" s="167" t="e">
        <f>#REF!*#REF! +#REF! *#REF! +#REF! *#REF! +#REF! *#REF! +#REF! *#REF!</f>
        <v>#REF!</v>
      </c>
      <c r="SCD40" s="167" t="e">
        <f>#REF!*#REF! +#REF! *#REF! +#REF! *#REF! +#REF! *#REF! +#REF! *#REF!</f>
        <v>#REF!</v>
      </c>
      <c r="SCE40" s="167" t="e">
        <f>#REF!*#REF! +#REF! *#REF! +#REF! *#REF! +#REF! *#REF! +#REF! *#REF!</f>
        <v>#REF!</v>
      </c>
      <c r="SCF40" s="167" t="e">
        <f>#REF!*#REF! +#REF! *#REF! +#REF! *#REF! +#REF! *#REF! +#REF! *#REF!</f>
        <v>#REF!</v>
      </c>
      <c r="SCG40" s="167" t="e">
        <f>#REF!*#REF! +#REF! *#REF! +#REF! *#REF! +#REF! *#REF! +#REF! *#REF!</f>
        <v>#REF!</v>
      </c>
      <c r="SCH40" s="167" t="e">
        <f>#REF!*#REF! +#REF! *#REF! +#REF! *#REF! +#REF! *#REF! +#REF! *#REF!</f>
        <v>#REF!</v>
      </c>
      <c r="SCI40" s="167" t="e">
        <f>#REF!*#REF! +#REF! *#REF! +#REF! *#REF! +#REF! *#REF! +#REF! *#REF!</f>
        <v>#REF!</v>
      </c>
      <c r="SCJ40" s="167" t="e">
        <f>#REF!*#REF! +#REF! *#REF! +#REF! *#REF! +#REF! *#REF! +#REF! *#REF!</f>
        <v>#REF!</v>
      </c>
      <c r="SCK40" s="167" t="e">
        <f>#REF!*#REF! +#REF! *#REF! +#REF! *#REF! +#REF! *#REF! +#REF! *#REF!</f>
        <v>#REF!</v>
      </c>
      <c r="SCL40" s="167" t="e">
        <f>#REF!*#REF! +#REF! *#REF! +#REF! *#REF! +#REF! *#REF! +#REF! *#REF!</f>
        <v>#REF!</v>
      </c>
      <c r="SCM40" s="167" t="e">
        <f>#REF!*#REF! +#REF! *#REF! +#REF! *#REF! +#REF! *#REF! +#REF! *#REF!</f>
        <v>#REF!</v>
      </c>
      <c r="SCN40" s="167" t="e">
        <f>#REF!*#REF! +#REF! *#REF! +#REF! *#REF! +#REF! *#REF! +#REF! *#REF!</f>
        <v>#REF!</v>
      </c>
      <c r="SCO40" s="167" t="e">
        <f>#REF!*#REF! +#REF! *#REF! +#REF! *#REF! +#REF! *#REF! +#REF! *#REF!</f>
        <v>#REF!</v>
      </c>
      <c r="SCP40" s="167" t="e">
        <f>#REF!*#REF! +#REF! *#REF! +#REF! *#REF! +#REF! *#REF! +#REF! *#REF!</f>
        <v>#REF!</v>
      </c>
      <c r="SCQ40" s="167" t="e">
        <f>#REF!*#REF! +#REF! *#REF! +#REF! *#REF! +#REF! *#REF! +#REF! *#REF!</f>
        <v>#REF!</v>
      </c>
      <c r="SCR40" s="167" t="e">
        <f>#REF!*#REF! +#REF! *#REF! +#REF! *#REF! +#REF! *#REF! +#REF! *#REF!</f>
        <v>#REF!</v>
      </c>
      <c r="SCS40" s="167" t="e">
        <f>#REF!*#REF! +#REF! *#REF! +#REF! *#REF! +#REF! *#REF! +#REF! *#REF!</f>
        <v>#REF!</v>
      </c>
      <c r="SCT40" s="167" t="e">
        <f>#REF!*#REF! +#REF! *#REF! +#REF! *#REF! +#REF! *#REF! +#REF! *#REF!</f>
        <v>#REF!</v>
      </c>
      <c r="SCU40" s="167" t="e">
        <f>#REF!*#REF! +#REF! *#REF! +#REF! *#REF! +#REF! *#REF! +#REF! *#REF!</f>
        <v>#REF!</v>
      </c>
      <c r="SCV40" s="167" t="e">
        <f>#REF!*#REF! +#REF! *#REF! +#REF! *#REF! +#REF! *#REF! +#REF! *#REF!</f>
        <v>#REF!</v>
      </c>
      <c r="SCW40" s="167" t="e">
        <f>#REF!*#REF! +#REF! *#REF! +#REF! *#REF! +#REF! *#REF! +#REF! *#REF!</f>
        <v>#REF!</v>
      </c>
      <c r="SCX40" s="167" t="e">
        <f>#REF!*#REF! +#REF! *#REF! +#REF! *#REF! +#REF! *#REF! +#REF! *#REF!</f>
        <v>#REF!</v>
      </c>
      <c r="SCY40" s="167" t="e">
        <f>#REF!*#REF! +#REF! *#REF! +#REF! *#REF! +#REF! *#REF! +#REF! *#REF!</f>
        <v>#REF!</v>
      </c>
      <c r="SCZ40" s="167" t="e">
        <f>#REF!*#REF! +#REF! *#REF! +#REF! *#REF! +#REF! *#REF! +#REF! *#REF!</f>
        <v>#REF!</v>
      </c>
      <c r="SDA40" s="167" t="e">
        <f>#REF!*#REF! +#REF! *#REF! +#REF! *#REF! +#REF! *#REF! +#REF! *#REF!</f>
        <v>#REF!</v>
      </c>
      <c r="SDB40" s="167" t="e">
        <f>#REF!*#REF! +#REF! *#REF! +#REF! *#REF! +#REF! *#REF! +#REF! *#REF!</f>
        <v>#REF!</v>
      </c>
      <c r="SDC40" s="167" t="e">
        <f>#REF!*#REF! +#REF! *#REF! +#REF! *#REF! +#REF! *#REF! +#REF! *#REF!</f>
        <v>#REF!</v>
      </c>
      <c r="SDD40" s="167" t="e">
        <f>#REF!*#REF! +#REF! *#REF! +#REF! *#REF! +#REF! *#REF! +#REF! *#REF!</f>
        <v>#REF!</v>
      </c>
      <c r="SDE40" s="167" t="e">
        <f>#REF!*#REF! +#REF! *#REF! +#REF! *#REF! +#REF! *#REF! +#REF! *#REF!</f>
        <v>#REF!</v>
      </c>
      <c r="SDF40" s="167" t="e">
        <f>#REF!*#REF! +#REF! *#REF! +#REF! *#REF! +#REF! *#REF! +#REF! *#REF!</f>
        <v>#REF!</v>
      </c>
      <c r="SDG40" s="167" t="e">
        <f>#REF!*#REF! +#REF! *#REF! +#REF! *#REF! +#REF! *#REF! +#REF! *#REF!</f>
        <v>#REF!</v>
      </c>
      <c r="SDH40" s="167" t="e">
        <f>#REF!*#REF! +#REF! *#REF! +#REF! *#REF! +#REF! *#REF! +#REF! *#REF!</f>
        <v>#REF!</v>
      </c>
      <c r="SDI40" s="167" t="e">
        <f>#REF!*#REF! +#REF! *#REF! +#REF! *#REF! +#REF! *#REF! +#REF! *#REF!</f>
        <v>#REF!</v>
      </c>
      <c r="SDJ40" s="167" t="e">
        <f>#REF!*#REF! +#REF! *#REF! +#REF! *#REF! +#REF! *#REF! +#REF! *#REF!</f>
        <v>#REF!</v>
      </c>
      <c r="SDK40" s="167" t="e">
        <f>#REF!*#REF! +#REF! *#REF! +#REF! *#REF! +#REF! *#REF! +#REF! *#REF!</f>
        <v>#REF!</v>
      </c>
      <c r="SDL40" s="167" t="e">
        <f>#REF!*#REF! +#REF! *#REF! +#REF! *#REF! +#REF! *#REF! +#REF! *#REF!</f>
        <v>#REF!</v>
      </c>
      <c r="SDM40" s="167" t="e">
        <f>#REF!*#REF! +#REF! *#REF! +#REF! *#REF! +#REF! *#REF! +#REF! *#REF!</f>
        <v>#REF!</v>
      </c>
      <c r="SDN40" s="167" t="e">
        <f>#REF!*#REF! +#REF! *#REF! +#REF! *#REF! +#REF! *#REF! +#REF! *#REF!</f>
        <v>#REF!</v>
      </c>
      <c r="SDO40" s="167" t="e">
        <f>#REF!*#REF! +#REF! *#REF! +#REF! *#REF! +#REF! *#REF! +#REF! *#REF!</f>
        <v>#REF!</v>
      </c>
      <c r="SDP40" s="167" t="e">
        <f>#REF!*#REF! +#REF! *#REF! +#REF! *#REF! +#REF! *#REF! +#REF! *#REF!</f>
        <v>#REF!</v>
      </c>
      <c r="SDQ40" s="167" t="e">
        <f>#REF!*#REF! +#REF! *#REF! +#REF! *#REF! +#REF! *#REF! +#REF! *#REF!</f>
        <v>#REF!</v>
      </c>
      <c r="SDR40" s="167" t="e">
        <f>#REF!*#REF! +#REF! *#REF! +#REF! *#REF! +#REF! *#REF! +#REF! *#REF!</f>
        <v>#REF!</v>
      </c>
      <c r="SDS40" s="167" t="e">
        <f>#REF!*#REF! +#REF! *#REF! +#REF! *#REF! +#REF! *#REF! +#REF! *#REF!</f>
        <v>#REF!</v>
      </c>
      <c r="SDT40" s="167" t="e">
        <f>#REF!*#REF! +#REF! *#REF! +#REF! *#REF! +#REF! *#REF! +#REF! *#REF!</f>
        <v>#REF!</v>
      </c>
      <c r="SDU40" s="167" t="e">
        <f>#REF!*#REF! +#REF! *#REF! +#REF! *#REF! +#REF! *#REF! +#REF! *#REF!</f>
        <v>#REF!</v>
      </c>
      <c r="SDV40" s="167" t="e">
        <f>#REF!*#REF! +#REF! *#REF! +#REF! *#REF! +#REF! *#REF! +#REF! *#REF!</f>
        <v>#REF!</v>
      </c>
      <c r="SDW40" s="167" t="e">
        <f>#REF!*#REF! +#REF! *#REF! +#REF! *#REF! +#REF! *#REF! +#REF! *#REF!</f>
        <v>#REF!</v>
      </c>
      <c r="SDX40" s="167" t="e">
        <f>#REF!*#REF! +#REF! *#REF! +#REF! *#REF! +#REF! *#REF! +#REF! *#REF!</f>
        <v>#REF!</v>
      </c>
      <c r="SDY40" s="167" t="e">
        <f>#REF!*#REF! +#REF! *#REF! +#REF! *#REF! +#REF! *#REF! +#REF! *#REF!</f>
        <v>#REF!</v>
      </c>
      <c r="SDZ40" s="167" t="e">
        <f>#REF!*#REF! +#REF! *#REF! +#REF! *#REF! +#REF! *#REF! +#REF! *#REF!</f>
        <v>#REF!</v>
      </c>
      <c r="SEA40" s="167" t="e">
        <f>#REF!*#REF! +#REF! *#REF! +#REF! *#REF! +#REF! *#REF! +#REF! *#REF!</f>
        <v>#REF!</v>
      </c>
      <c r="SEB40" s="167" t="e">
        <f>#REF!*#REF! +#REF! *#REF! +#REF! *#REF! +#REF! *#REF! +#REF! *#REF!</f>
        <v>#REF!</v>
      </c>
      <c r="SEC40" s="167" t="e">
        <f>#REF!*#REF! +#REF! *#REF! +#REF! *#REF! +#REF! *#REF! +#REF! *#REF!</f>
        <v>#REF!</v>
      </c>
      <c r="SED40" s="167" t="e">
        <f>#REF!*#REF! +#REF! *#REF! +#REF! *#REF! +#REF! *#REF! +#REF! *#REF!</f>
        <v>#REF!</v>
      </c>
      <c r="SEE40" s="167" t="e">
        <f>#REF!*#REF! +#REF! *#REF! +#REF! *#REF! +#REF! *#REF! +#REF! *#REF!</f>
        <v>#REF!</v>
      </c>
      <c r="SEF40" s="167" t="e">
        <f>#REF!*#REF! +#REF! *#REF! +#REF! *#REF! +#REF! *#REF! +#REF! *#REF!</f>
        <v>#REF!</v>
      </c>
      <c r="SEG40" s="167" t="e">
        <f>#REF!*#REF! +#REF! *#REF! +#REF! *#REF! +#REF! *#REF! +#REF! *#REF!</f>
        <v>#REF!</v>
      </c>
      <c r="SEH40" s="167" t="e">
        <f>#REF!*#REF! +#REF! *#REF! +#REF! *#REF! +#REF! *#REF! +#REF! *#REF!</f>
        <v>#REF!</v>
      </c>
      <c r="SEI40" s="167" t="e">
        <f>#REF!*#REF! +#REF! *#REF! +#REF! *#REF! +#REF! *#REF! +#REF! *#REF!</f>
        <v>#REF!</v>
      </c>
      <c r="SEJ40" s="167" t="e">
        <f>#REF!*#REF! +#REF! *#REF! +#REF! *#REF! +#REF! *#REF! +#REF! *#REF!</f>
        <v>#REF!</v>
      </c>
      <c r="SEK40" s="167" t="e">
        <f>#REF!*#REF! +#REF! *#REF! +#REF! *#REF! +#REF! *#REF! +#REF! *#REF!</f>
        <v>#REF!</v>
      </c>
      <c r="SEL40" s="167" t="e">
        <f>#REF!*#REF! +#REF! *#REF! +#REF! *#REF! +#REF! *#REF! +#REF! *#REF!</f>
        <v>#REF!</v>
      </c>
      <c r="SEM40" s="167" t="e">
        <f>#REF!*#REF! +#REF! *#REF! +#REF! *#REF! +#REF! *#REF! +#REF! *#REF!</f>
        <v>#REF!</v>
      </c>
      <c r="SEN40" s="167" t="e">
        <f>#REF!*#REF! +#REF! *#REF! +#REF! *#REF! +#REF! *#REF! +#REF! *#REF!</f>
        <v>#REF!</v>
      </c>
      <c r="SEO40" s="167" t="e">
        <f>#REF!*#REF! +#REF! *#REF! +#REF! *#REF! +#REF! *#REF! +#REF! *#REF!</f>
        <v>#REF!</v>
      </c>
      <c r="SEP40" s="167" t="e">
        <f>#REF!*#REF! +#REF! *#REF! +#REF! *#REF! +#REF! *#REF! +#REF! *#REF!</f>
        <v>#REF!</v>
      </c>
      <c r="SEQ40" s="167" t="e">
        <f>#REF!*#REF! +#REF! *#REF! +#REF! *#REF! +#REF! *#REF! +#REF! *#REF!</f>
        <v>#REF!</v>
      </c>
      <c r="SER40" s="167" t="e">
        <f>#REF!*#REF! +#REF! *#REF! +#REF! *#REF! +#REF! *#REF! +#REF! *#REF!</f>
        <v>#REF!</v>
      </c>
      <c r="SES40" s="167" t="e">
        <f>#REF!*#REF! +#REF! *#REF! +#REF! *#REF! +#REF! *#REF! +#REF! *#REF!</f>
        <v>#REF!</v>
      </c>
      <c r="SET40" s="167" t="e">
        <f>#REF!*#REF! +#REF! *#REF! +#REF! *#REF! +#REF! *#REF! +#REF! *#REF!</f>
        <v>#REF!</v>
      </c>
      <c r="SEU40" s="167" t="e">
        <f>#REF!*#REF! +#REF! *#REF! +#REF! *#REF! +#REF! *#REF! +#REF! *#REF!</f>
        <v>#REF!</v>
      </c>
      <c r="SEV40" s="167" t="e">
        <f>#REF!*#REF! +#REF! *#REF! +#REF! *#REF! +#REF! *#REF! +#REF! *#REF!</f>
        <v>#REF!</v>
      </c>
      <c r="SEW40" s="167" t="e">
        <f>#REF!*#REF! +#REF! *#REF! +#REF! *#REF! +#REF! *#REF! +#REF! *#REF!</f>
        <v>#REF!</v>
      </c>
      <c r="SEX40" s="167" t="e">
        <f>#REF!*#REF! +#REF! *#REF! +#REF! *#REF! +#REF! *#REF! +#REF! *#REF!</f>
        <v>#REF!</v>
      </c>
      <c r="SEY40" s="167" t="e">
        <f>#REF!*#REF! +#REF! *#REF! +#REF! *#REF! +#REF! *#REF! +#REF! *#REF!</f>
        <v>#REF!</v>
      </c>
      <c r="SEZ40" s="167" t="e">
        <f>#REF!*#REF! +#REF! *#REF! +#REF! *#REF! +#REF! *#REF! +#REF! *#REF!</f>
        <v>#REF!</v>
      </c>
      <c r="SFA40" s="167" t="e">
        <f>#REF!*#REF! +#REF! *#REF! +#REF! *#REF! +#REF! *#REF! +#REF! *#REF!</f>
        <v>#REF!</v>
      </c>
      <c r="SFB40" s="167" t="e">
        <f>#REF!*#REF! +#REF! *#REF! +#REF! *#REF! +#REF! *#REF! +#REF! *#REF!</f>
        <v>#REF!</v>
      </c>
      <c r="SFC40" s="167" t="e">
        <f>#REF!*#REF! +#REF! *#REF! +#REF! *#REF! +#REF! *#REF! +#REF! *#REF!</f>
        <v>#REF!</v>
      </c>
      <c r="SFD40" s="167" t="e">
        <f>#REF!*#REF! +#REF! *#REF! +#REF! *#REF! +#REF! *#REF! +#REF! *#REF!</f>
        <v>#REF!</v>
      </c>
      <c r="SFE40" s="167" t="e">
        <f>#REF!*#REF! +#REF! *#REF! +#REF! *#REF! +#REF! *#REF! +#REF! *#REF!</f>
        <v>#REF!</v>
      </c>
      <c r="SFF40" s="167" t="e">
        <f>#REF!*#REF! +#REF! *#REF! +#REF! *#REF! +#REF! *#REF! +#REF! *#REF!</f>
        <v>#REF!</v>
      </c>
      <c r="SFG40" s="167" t="e">
        <f>#REF!*#REF! +#REF! *#REF! +#REF! *#REF! +#REF! *#REF! +#REF! *#REF!</f>
        <v>#REF!</v>
      </c>
      <c r="SFH40" s="167" t="e">
        <f>#REF!*#REF! +#REF! *#REF! +#REF! *#REF! +#REF! *#REF! +#REF! *#REF!</f>
        <v>#REF!</v>
      </c>
      <c r="SFI40" s="167" t="e">
        <f>#REF!*#REF! +#REF! *#REF! +#REF! *#REF! +#REF! *#REF! +#REF! *#REF!</f>
        <v>#REF!</v>
      </c>
      <c r="SFJ40" s="167" t="e">
        <f>#REF!*#REF! +#REF! *#REF! +#REF! *#REF! +#REF! *#REF! +#REF! *#REF!</f>
        <v>#REF!</v>
      </c>
      <c r="SFK40" s="167" t="e">
        <f>#REF!*#REF! +#REF! *#REF! +#REF! *#REF! +#REF! *#REF! +#REF! *#REF!</f>
        <v>#REF!</v>
      </c>
      <c r="SFL40" s="167" t="e">
        <f>#REF!*#REF! +#REF! *#REF! +#REF! *#REF! +#REF! *#REF! +#REF! *#REF!</f>
        <v>#REF!</v>
      </c>
      <c r="SFM40" s="167" t="e">
        <f>#REF!*#REF! +#REF! *#REF! +#REF! *#REF! +#REF! *#REF! +#REF! *#REF!</f>
        <v>#REF!</v>
      </c>
      <c r="SFN40" s="167" t="e">
        <f>#REF!*#REF! +#REF! *#REF! +#REF! *#REF! +#REF! *#REF! +#REF! *#REF!</f>
        <v>#REF!</v>
      </c>
      <c r="SFO40" s="167" t="e">
        <f>#REF!*#REF! +#REF! *#REF! +#REF! *#REF! +#REF! *#REF! +#REF! *#REF!</f>
        <v>#REF!</v>
      </c>
      <c r="SFP40" s="167" t="e">
        <f>#REF!*#REF! +#REF! *#REF! +#REF! *#REF! +#REF! *#REF! +#REF! *#REF!</f>
        <v>#REF!</v>
      </c>
      <c r="SFQ40" s="167" t="e">
        <f>#REF!*#REF! +#REF! *#REF! +#REF! *#REF! +#REF! *#REF! +#REF! *#REF!</f>
        <v>#REF!</v>
      </c>
      <c r="SFR40" s="167" t="e">
        <f>#REF!*#REF! +#REF! *#REF! +#REF! *#REF! +#REF! *#REF! +#REF! *#REF!</f>
        <v>#REF!</v>
      </c>
      <c r="SFS40" s="167" t="e">
        <f>#REF!*#REF! +#REF! *#REF! +#REF! *#REF! +#REF! *#REF! +#REF! *#REF!</f>
        <v>#REF!</v>
      </c>
      <c r="SFT40" s="167" t="e">
        <f>#REF!*#REF! +#REF! *#REF! +#REF! *#REF! +#REF! *#REF! +#REF! *#REF!</f>
        <v>#REF!</v>
      </c>
      <c r="SFU40" s="167" t="e">
        <f>#REF!*#REF! +#REF! *#REF! +#REF! *#REF! +#REF! *#REF! +#REF! *#REF!</f>
        <v>#REF!</v>
      </c>
      <c r="SFV40" s="167" t="e">
        <f>#REF!*#REF! +#REF! *#REF! +#REF! *#REF! +#REF! *#REF! +#REF! *#REF!</f>
        <v>#REF!</v>
      </c>
      <c r="SFW40" s="167" t="e">
        <f>#REF!*#REF! +#REF! *#REF! +#REF! *#REF! +#REF! *#REF! +#REF! *#REF!</f>
        <v>#REF!</v>
      </c>
      <c r="SFX40" s="167" t="e">
        <f>#REF!*#REF! +#REF! *#REF! +#REF! *#REF! +#REF! *#REF! +#REF! *#REF!</f>
        <v>#REF!</v>
      </c>
      <c r="SFY40" s="167" t="e">
        <f>#REF!*#REF! +#REF! *#REF! +#REF! *#REF! +#REF! *#REF! +#REF! *#REF!</f>
        <v>#REF!</v>
      </c>
      <c r="SFZ40" s="167" t="e">
        <f>#REF!*#REF! +#REF! *#REF! +#REF! *#REF! +#REF! *#REF! +#REF! *#REF!</f>
        <v>#REF!</v>
      </c>
      <c r="SGA40" s="167" t="e">
        <f>#REF!*#REF! +#REF! *#REF! +#REF! *#REF! +#REF! *#REF! +#REF! *#REF!</f>
        <v>#REF!</v>
      </c>
      <c r="SGB40" s="167" t="e">
        <f>#REF!*#REF! +#REF! *#REF! +#REF! *#REF! +#REF! *#REF! +#REF! *#REF!</f>
        <v>#REF!</v>
      </c>
      <c r="SGC40" s="167" t="e">
        <f>#REF!*#REF! +#REF! *#REF! +#REF! *#REF! +#REF! *#REF! +#REF! *#REF!</f>
        <v>#REF!</v>
      </c>
      <c r="SGD40" s="167" t="e">
        <f>#REF!*#REF! +#REF! *#REF! +#REF! *#REF! +#REF! *#REF! +#REF! *#REF!</f>
        <v>#REF!</v>
      </c>
      <c r="SGE40" s="167" t="e">
        <f>#REF!*#REF! +#REF! *#REF! +#REF! *#REF! +#REF! *#REF! +#REF! *#REF!</f>
        <v>#REF!</v>
      </c>
      <c r="SGF40" s="167" t="e">
        <f>#REF!*#REF! +#REF! *#REF! +#REF! *#REF! +#REF! *#REF! +#REF! *#REF!</f>
        <v>#REF!</v>
      </c>
      <c r="SGG40" s="167" t="e">
        <f>#REF!*#REF! +#REF! *#REF! +#REF! *#REF! +#REF! *#REF! +#REF! *#REF!</f>
        <v>#REF!</v>
      </c>
      <c r="SGH40" s="167" t="e">
        <f>#REF!*#REF! +#REF! *#REF! +#REF! *#REF! +#REF! *#REF! +#REF! *#REF!</f>
        <v>#REF!</v>
      </c>
      <c r="SGI40" s="167" t="e">
        <f>#REF!*#REF! +#REF! *#REF! +#REF! *#REF! +#REF! *#REF! +#REF! *#REF!</f>
        <v>#REF!</v>
      </c>
      <c r="SGJ40" s="167" t="e">
        <f>#REF!*#REF! +#REF! *#REF! +#REF! *#REF! +#REF! *#REF! +#REF! *#REF!</f>
        <v>#REF!</v>
      </c>
      <c r="SGK40" s="167" t="e">
        <f>#REF!*#REF! +#REF! *#REF! +#REF! *#REF! +#REF! *#REF! +#REF! *#REF!</f>
        <v>#REF!</v>
      </c>
      <c r="SGL40" s="167" t="e">
        <f>#REF!*#REF! +#REF! *#REF! +#REF! *#REF! +#REF! *#REF! +#REF! *#REF!</f>
        <v>#REF!</v>
      </c>
      <c r="SGM40" s="167" t="e">
        <f>#REF!*#REF! +#REF! *#REF! +#REF! *#REF! +#REF! *#REF! +#REF! *#REF!</f>
        <v>#REF!</v>
      </c>
      <c r="SGN40" s="167" t="e">
        <f>#REF!*#REF! +#REF! *#REF! +#REF! *#REF! +#REF! *#REF! +#REF! *#REF!</f>
        <v>#REF!</v>
      </c>
      <c r="SGO40" s="167" t="e">
        <f>#REF!*#REF! +#REF! *#REF! +#REF! *#REF! +#REF! *#REF! +#REF! *#REF!</f>
        <v>#REF!</v>
      </c>
      <c r="SGP40" s="167" t="e">
        <f>#REF!*#REF! +#REF! *#REF! +#REF! *#REF! +#REF! *#REF! +#REF! *#REF!</f>
        <v>#REF!</v>
      </c>
      <c r="SGQ40" s="167" t="e">
        <f>#REF!*#REF! +#REF! *#REF! +#REF! *#REF! +#REF! *#REF! +#REF! *#REF!</f>
        <v>#REF!</v>
      </c>
      <c r="SGR40" s="167" t="e">
        <f>#REF!*#REF! +#REF! *#REF! +#REF! *#REF! +#REF! *#REF! +#REF! *#REF!</f>
        <v>#REF!</v>
      </c>
      <c r="SGS40" s="167" t="e">
        <f>#REF!*#REF! +#REF! *#REF! +#REF! *#REF! +#REF! *#REF! +#REF! *#REF!</f>
        <v>#REF!</v>
      </c>
      <c r="SGT40" s="167" t="e">
        <f>#REF!*#REF! +#REF! *#REF! +#REF! *#REF! +#REF! *#REF! +#REF! *#REF!</f>
        <v>#REF!</v>
      </c>
      <c r="SGU40" s="167" t="e">
        <f>#REF!*#REF! +#REF! *#REF! +#REF! *#REF! +#REF! *#REF! +#REF! *#REF!</f>
        <v>#REF!</v>
      </c>
      <c r="SGV40" s="167" t="e">
        <f>#REF!*#REF! +#REF! *#REF! +#REF! *#REF! +#REF! *#REF! +#REF! *#REF!</f>
        <v>#REF!</v>
      </c>
      <c r="SGW40" s="167" t="e">
        <f>#REF!*#REF! +#REF! *#REF! +#REF! *#REF! +#REF! *#REF! +#REF! *#REF!</f>
        <v>#REF!</v>
      </c>
      <c r="SGX40" s="167" t="e">
        <f>#REF!*#REF! +#REF! *#REF! +#REF! *#REF! +#REF! *#REF! +#REF! *#REF!</f>
        <v>#REF!</v>
      </c>
      <c r="SGY40" s="167" t="e">
        <f>#REF!*#REF! +#REF! *#REF! +#REF! *#REF! +#REF! *#REF! +#REF! *#REF!</f>
        <v>#REF!</v>
      </c>
      <c r="SGZ40" s="167" t="e">
        <f>#REF!*#REF! +#REF! *#REF! +#REF! *#REF! +#REF! *#REF! +#REF! *#REF!</f>
        <v>#REF!</v>
      </c>
      <c r="SHA40" s="167" t="e">
        <f>#REF!*#REF! +#REF! *#REF! +#REF! *#REF! +#REF! *#REF! +#REF! *#REF!</f>
        <v>#REF!</v>
      </c>
      <c r="SHB40" s="167" t="e">
        <f>#REF!*#REF! +#REF! *#REF! +#REF! *#REF! +#REF! *#REF! +#REF! *#REF!</f>
        <v>#REF!</v>
      </c>
      <c r="SHC40" s="167" t="e">
        <f>#REF!*#REF! +#REF! *#REF! +#REF! *#REF! +#REF! *#REF! +#REF! *#REF!</f>
        <v>#REF!</v>
      </c>
      <c r="SHD40" s="167" t="e">
        <f>#REF!*#REF! +#REF! *#REF! +#REF! *#REF! +#REF! *#REF! +#REF! *#REF!</f>
        <v>#REF!</v>
      </c>
      <c r="SHE40" s="167" t="e">
        <f>#REF!*#REF! +#REF! *#REF! +#REF! *#REF! +#REF! *#REF! +#REF! *#REF!</f>
        <v>#REF!</v>
      </c>
      <c r="SHF40" s="167" t="e">
        <f>#REF!*#REF! +#REF! *#REF! +#REF! *#REF! +#REF! *#REF! +#REF! *#REF!</f>
        <v>#REF!</v>
      </c>
      <c r="SHG40" s="167" t="e">
        <f>#REF!*#REF! +#REF! *#REF! +#REF! *#REF! +#REF! *#REF! +#REF! *#REF!</f>
        <v>#REF!</v>
      </c>
      <c r="SHH40" s="167" t="e">
        <f>#REF!*#REF! +#REF! *#REF! +#REF! *#REF! +#REF! *#REF! +#REF! *#REF!</f>
        <v>#REF!</v>
      </c>
      <c r="SHI40" s="167" t="e">
        <f>#REF!*#REF! +#REF! *#REF! +#REF! *#REF! +#REF! *#REF! +#REF! *#REF!</f>
        <v>#REF!</v>
      </c>
      <c r="SHJ40" s="167" t="e">
        <f>#REF!*#REF! +#REF! *#REF! +#REF! *#REF! +#REF! *#REF! +#REF! *#REF!</f>
        <v>#REF!</v>
      </c>
      <c r="SHK40" s="167" t="e">
        <f>#REF!*#REF! +#REF! *#REF! +#REF! *#REF! +#REF! *#REF! +#REF! *#REF!</f>
        <v>#REF!</v>
      </c>
      <c r="SHL40" s="167" t="e">
        <f>#REF!*#REF! +#REF! *#REF! +#REF! *#REF! +#REF! *#REF! +#REF! *#REF!</f>
        <v>#REF!</v>
      </c>
      <c r="SHM40" s="167" t="e">
        <f>#REF!*#REF! +#REF! *#REF! +#REF! *#REF! +#REF! *#REF! +#REF! *#REF!</f>
        <v>#REF!</v>
      </c>
      <c r="SHN40" s="167" t="e">
        <f>#REF!*#REF! +#REF! *#REF! +#REF! *#REF! +#REF! *#REF! +#REF! *#REF!</f>
        <v>#REF!</v>
      </c>
      <c r="SHO40" s="167" t="e">
        <f>#REF!*#REF! +#REF! *#REF! +#REF! *#REF! +#REF! *#REF! +#REF! *#REF!</f>
        <v>#REF!</v>
      </c>
      <c r="SHP40" s="167" t="e">
        <f>#REF!*#REF! +#REF! *#REF! +#REF! *#REF! +#REF! *#REF! +#REF! *#REF!</f>
        <v>#REF!</v>
      </c>
      <c r="SHQ40" s="167" t="e">
        <f>#REF!*#REF! +#REF! *#REF! +#REF! *#REF! +#REF! *#REF! +#REF! *#REF!</f>
        <v>#REF!</v>
      </c>
      <c r="SHR40" s="167" t="e">
        <f>#REF!*#REF! +#REF! *#REF! +#REF! *#REF! +#REF! *#REF! +#REF! *#REF!</f>
        <v>#REF!</v>
      </c>
      <c r="SHS40" s="167" t="e">
        <f>#REF!*#REF! +#REF! *#REF! +#REF! *#REF! +#REF! *#REF! +#REF! *#REF!</f>
        <v>#REF!</v>
      </c>
      <c r="SHT40" s="167" t="e">
        <f>#REF!*#REF! +#REF! *#REF! +#REF! *#REF! +#REF! *#REF! +#REF! *#REF!</f>
        <v>#REF!</v>
      </c>
      <c r="SHU40" s="167" t="e">
        <f>#REF!*#REF! +#REF! *#REF! +#REF! *#REF! +#REF! *#REF! +#REF! *#REF!</f>
        <v>#REF!</v>
      </c>
      <c r="SHV40" s="167" t="e">
        <f>#REF!*#REF! +#REF! *#REF! +#REF! *#REF! +#REF! *#REF! +#REF! *#REF!</f>
        <v>#REF!</v>
      </c>
      <c r="SHW40" s="167" t="e">
        <f>#REF!*#REF! +#REF! *#REF! +#REF! *#REF! +#REF! *#REF! +#REF! *#REF!</f>
        <v>#REF!</v>
      </c>
      <c r="SHX40" s="167" t="e">
        <f>#REF!*#REF! +#REF! *#REF! +#REF! *#REF! +#REF! *#REF! +#REF! *#REF!</f>
        <v>#REF!</v>
      </c>
      <c r="SHY40" s="167" t="e">
        <f>#REF!*#REF! +#REF! *#REF! +#REF! *#REF! +#REF! *#REF! +#REF! *#REF!</f>
        <v>#REF!</v>
      </c>
      <c r="SHZ40" s="167" t="e">
        <f>#REF!*#REF! +#REF! *#REF! +#REF! *#REF! +#REF! *#REF! +#REF! *#REF!</f>
        <v>#REF!</v>
      </c>
      <c r="SIA40" s="167" t="e">
        <f>#REF!*#REF! +#REF! *#REF! +#REF! *#REF! +#REF! *#REF! +#REF! *#REF!</f>
        <v>#REF!</v>
      </c>
      <c r="SIB40" s="167" t="e">
        <f>#REF!*#REF! +#REF! *#REF! +#REF! *#REF! +#REF! *#REF! +#REF! *#REF!</f>
        <v>#REF!</v>
      </c>
      <c r="SIC40" s="167" t="e">
        <f>#REF!*#REF! +#REF! *#REF! +#REF! *#REF! +#REF! *#REF! +#REF! *#REF!</f>
        <v>#REF!</v>
      </c>
      <c r="SID40" s="167" t="e">
        <f>#REF!*#REF! +#REF! *#REF! +#REF! *#REF! +#REF! *#REF! +#REF! *#REF!</f>
        <v>#REF!</v>
      </c>
      <c r="SIE40" s="167" t="e">
        <f>#REF!*#REF! +#REF! *#REF! +#REF! *#REF! +#REF! *#REF! +#REF! *#REF!</f>
        <v>#REF!</v>
      </c>
      <c r="SIF40" s="167" t="e">
        <f>#REF!*#REF! +#REF! *#REF! +#REF! *#REF! +#REF! *#REF! +#REF! *#REF!</f>
        <v>#REF!</v>
      </c>
      <c r="SIG40" s="167" t="e">
        <f>#REF!*#REF! +#REF! *#REF! +#REF! *#REF! +#REF! *#REF! +#REF! *#REF!</f>
        <v>#REF!</v>
      </c>
      <c r="SIH40" s="167" t="e">
        <f>#REF!*#REF! +#REF! *#REF! +#REF! *#REF! +#REF! *#REF! +#REF! *#REF!</f>
        <v>#REF!</v>
      </c>
      <c r="SII40" s="167" t="e">
        <f>#REF!*#REF! +#REF! *#REF! +#REF! *#REF! +#REF! *#REF! +#REF! *#REF!</f>
        <v>#REF!</v>
      </c>
      <c r="SIJ40" s="167" t="e">
        <f>#REF!*#REF! +#REF! *#REF! +#REF! *#REF! +#REF! *#REF! +#REF! *#REF!</f>
        <v>#REF!</v>
      </c>
      <c r="SIK40" s="167" t="e">
        <f>#REF!*#REF! +#REF! *#REF! +#REF! *#REF! +#REF! *#REF! +#REF! *#REF!</f>
        <v>#REF!</v>
      </c>
      <c r="SIL40" s="167" t="e">
        <f>#REF!*#REF! +#REF! *#REF! +#REF! *#REF! +#REF! *#REF! +#REF! *#REF!</f>
        <v>#REF!</v>
      </c>
      <c r="SIM40" s="167" t="e">
        <f>#REF!*#REF! +#REF! *#REF! +#REF! *#REF! +#REF! *#REF! +#REF! *#REF!</f>
        <v>#REF!</v>
      </c>
      <c r="SIN40" s="167" t="e">
        <f>#REF!*#REF! +#REF! *#REF! +#REF! *#REF! +#REF! *#REF! +#REF! *#REF!</f>
        <v>#REF!</v>
      </c>
      <c r="SIO40" s="167" t="e">
        <f>#REF!*#REF! +#REF! *#REF! +#REF! *#REF! +#REF! *#REF! +#REF! *#REF!</f>
        <v>#REF!</v>
      </c>
      <c r="SIP40" s="167" t="e">
        <f>#REF!*#REF! +#REF! *#REF! +#REF! *#REF! +#REF! *#REF! +#REF! *#REF!</f>
        <v>#REF!</v>
      </c>
      <c r="SIQ40" s="167" t="e">
        <f>#REF!*#REF! +#REF! *#REF! +#REF! *#REF! +#REF! *#REF! +#REF! *#REF!</f>
        <v>#REF!</v>
      </c>
      <c r="SIR40" s="167" t="e">
        <f>#REF!*#REF! +#REF! *#REF! +#REF! *#REF! +#REF! *#REF! +#REF! *#REF!</f>
        <v>#REF!</v>
      </c>
      <c r="SIS40" s="167" t="e">
        <f>#REF!*#REF! +#REF! *#REF! +#REF! *#REF! +#REF! *#REF! +#REF! *#REF!</f>
        <v>#REF!</v>
      </c>
      <c r="SIT40" s="167" t="e">
        <f>#REF!*#REF! +#REF! *#REF! +#REF! *#REF! +#REF! *#REF! +#REF! *#REF!</f>
        <v>#REF!</v>
      </c>
      <c r="SIU40" s="167" t="e">
        <f>#REF!*#REF! +#REF! *#REF! +#REF! *#REF! +#REF! *#REF! +#REF! *#REF!</f>
        <v>#REF!</v>
      </c>
      <c r="SIV40" s="167" t="e">
        <f>#REF!*#REF! +#REF! *#REF! +#REF! *#REF! +#REF! *#REF! +#REF! *#REF!</f>
        <v>#REF!</v>
      </c>
      <c r="SIW40" s="167" t="e">
        <f>#REF!*#REF! +#REF! *#REF! +#REF! *#REF! +#REF! *#REF! +#REF! *#REF!</f>
        <v>#REF!</v>
      </c>
      <c r="SIX40" s="167" t="e">
        <f>#REF!*#REF! +#REF! *#REF! +#REF! *#REF! +#REF! *#REF! +#REF! *#REF!</f>
        <v>#REF!</v>
      </c>
      <c r="SIY40" s="167" t="e">
        <f>#REF!*#REF! +#REF! *#REF! +#REF! *#REF! +#REF! *#REF! +#REF! *#REF!</f>
        <v>#REF!</v>
      </c>
      <c r="SIZ40" s="167" t="e">
        <f>#REF!*#REF! +#REF! *#REF! +#REF! *#REF! +#REF! *#REF! +#REF! *#REF!</f>
        <v>#REF!</v>
      </c>
      <c r="SJA40" s="167" t="e">
        <f>#REF!*#REF! +#REF! *#REF! +#REF! *#REF! +#REF! *#REF! +#REF! *#REF!</f>
        <v>#REF!</v>
      </c>
      <c r="SJB40" s="167" t="e">
        <f>#REF!*#REF! +#REF! *#REF! +#REF! *#REF! +#REF! *#REF! +#REF! *#REF!</f>
        <v>#REF!</v>
      </c>
      <c r="SJC40" s="167" t="e">
        <f>#REF!*#REF! +#REF! *#REF! +#REF! *#REF! +#REF! *#REF! +#REF! *#REF!</f>
        <v>#REF!</v>
      </c>
      <c r="SJD40" s="167" t="e">
        <f>#REF!*#REF! +#REF! *#REF! +#REF! *#REF! +#REF! *#REF! +#REF! *#REF!</f>
        <v>#REF!</v>
      </c>
      <c r="SJE40" s="167" t="e">
        <f>#REF!*#REF! +#REF! *#REF! +#REF! *#REF! +#REF! *#REF! +#REF! *#REF!</f>
        <v>#REF!</v>
      </c>
      <c r="SJF40" s="167" t="e">
        <f>#REF!*#REF! +#REF! *#REF! +#REF! *#REF! +#REF! *#REF! +#REF! *#REF!</f>
        <v>#REF!</v>
      </c>
      <c r="SJG40" s="167" t="e">
        <f>#REF!*#REF! +#REF! *#REF! +#REF! *#REF! +#REF! *#REF! +#REF! *#REF!</f>
        <v>#REF!</v>
      </c>
      <c r="SJH40" s="167" t="e">
        <f>#REF!*#REF! +#REF! *#REF! +#REF! *#REF! +#REF! *#REF! +#REF! *#REF!</f>
        <v>#REF!</v>
      </c>
      <c r="SJI40" s="167" t="e">
        <f>#REF!*#REF! +#REF! *#REF! +#REF! *#REF! +#REF! *#REF! +#REF! *#REF!</f>
        <v>#REF!</v>
      </c>
      <c r="SJJ40" s="167" t="e">
        <f>#REF!*#REF! +#REF! *#REF! +#REF! *#REF! +#REF! *#REF! +#REF! *#REF!</f>
        <v>#REF!</v>
      </c>
      <c r="SJK40" s="167" t="e">
        <f>#REF!*#REF! +#REF! *#REF! +#REF! *#REF! +#REF! *#REF! +#REF! *#REF!</f>
        <v>#REF!</v>
      </c>
      <c r="SJL40" s="167" t="e">
        <f>#REF!*#REF! +#REF! *#REF! +#REF! *#REF! +#REF! *#REF! +#REF! *#REF!</f>
        <v>#REF!</v>
      </c>
      <c r="SJM40" s="167" t="e">
        <f>#REF!*#REF! +#REF! *#REF! +#REF! *#REF! +#REF! *#REF! +#REF! *#REF!</f>
        <v>#REF!</v>
      </c>
      <c r="SJN40" s="167" t="e">
        <f>#REF!*#REF! +#REF! *#REF! +#REF! *#REF! +#REF! *#REF! +#REF! *#REF!</f>
        <v>#REF!</v>
      </c>
      <c r="SJO40" s="167" t="e">
        <f>#REF!*#REF! +#REF! *#REF! +#REF! *#REF! +#REF! *#REF! +#REF! *#REF!</f>
        <v>#REF!</v>
      </c>
      <c r="SJP40" s="167" t="e">
        <f>#REF!*#REF! +#REF! *#REF! +#REF! *#REF! +#REF! *#REF! +#REF! *#REF!</f>
        <v>#REF!</v>
      </c>
      <c r="SJQ40" s="167" t="e">
        <f>#REF!*#REF! +#REF! *#REF! +#REF! *#REF! +#REF! *#REF! +#REF! *#REF!</f>
        <v>#REF!</v>
      </c>
      <c r="SJR40" s="167" t="e">
        <f>#REF!*#REF! +#REF! *#REF! +#REF! *#REF! +#REF! *#REF! +#REF! *#REF!</f>
        <v>#REF!</v>
      </c>
      <c r="SJS40" s="167" t="e">
        <f>#REF!*#REF! +#REF! *#REF! +#REF! *#REF! +#REF! *#REF! +#REF! *#REF!</f>
        <v>#REF!</v>
      </c>
      <c r="SJT40" s="167" t="e">
        <f>#REF!*#REF! +#REF! *#REF! +#REF! *#REF! +#REF! *#REF! +#REF! *#REF!</f>
        <v>#REF!</v>
      </c>
      <c r="SJU40" s="167" t="e">
        <f>#REF!*#REF! +#REF! *#REF! +#REF! *#REF! +#REF! *#REF! +#REF! *#REF!</f>
        <v>#REF!</v>
      </c>
      <c r="SJV40" s="167" t="e">
        <f>#REF!*#REF! +#REF! *#REF! +#REF! *#REF! +#REF! *#REF! +#REF! *#REF!</f>
        <v>#REF!</v>
      </c>
      <c r="SJW40" s="167" t="e">
        <f>#REF!*#REF! +#REF! *#REF! +#REF! *#REF! +#REF! *#REF! +#REF! *#REF!</f>
        <v>#REF!</v>
      </c>
      <c r="SJX40" s="167" t="e">
        <f>#REF!*#REF! +#REF! *#REF! +#REF! *#REF! +#REF! *#REF! +#REF! *#REF!</f>
        <v>#REF!</v>
      </c>
      <c r="SJY40" s="167" t="e">
        <f>#REF!*#REF! +#REF! *#REF! +#REF! *#REF! +#REF! *#REF! +#REF! *#REF!</f>
        <v>#REF!</v>
      </c>
      <c r="SJZ40" s="167" t="e">
        <f>#REF!*#REF! +#REF! *#REF! +#REF! *#REF! +#REF! *#REF! +#REF! *#REF!</f>
        <v>#REF!</v>
      </c>
      <c r="SKA40" s="167" t="e">
        <f>#REF!*#REF! +#REF! *#REF! +#REF! *#REF! +#REF! *#REF! +#REF! *#REF!</f>
        <v>#REF!</v>
      </c>
      <c r="SKB40" s="167" t="e">
        <f>#REF!*#REF! +#REF! *#REF! +#REF! *#REF! +#REF! *#REF! +#REF! *#REF!</f>
        <v>#REF!</v>
      </c>
      <c r="SKC40" s="167" t="e">
        <f>#REF!*#REF! +#REF! *#REF! +#REF! *#REF! +#REF! *#REF! +#REF! *#REF!</f>
        <v>#REF!</v>
      </c>
      <c r="SKD40" s="167" t="e">
        <f>#REF!*#REF! +#REF! *#REF! +#REF! *#REF! +#REF! *#REF! +#REF! *#REF!</f>
        <v>#REF!</v>
      </c>
      <c r="SKE40" s="167" t="e">
        <f>#REF!*#REF! +#REF! *#REF! +#REF! *#REF! +#REF! *#REF! +#REF! *#REF!</f>
        <v>#REF!</v>
      </c>
      <c r="SKF40" s="167" t="e">
        <f>#REF!*#REF! +#REF! *#REF! +#REF! *#REF! +#REF! *#REF! +#REF! *#REF!</f>
        <v>#REF!</v>
      </c>
      <c r="SKG40" s="167" t="e">
        <f>#REF!*#REF! +#REF! *#REF! +#REF! *#REF! +#REF! *#REF! +#REF! *#REF!</f>
        <v>#REF!</v>
      </c>
      <c r="SKH40" s="167" t="e">
        <f>#REF!*#REF! +#REF! *#REF! +#REF! *#REF! +#REF! *#REF! +#REF! *#REF!</f>
        <v>#REF!</v>
      </c>
      <c r="SKI40" s="167" t="e">
        <f>#REF!*#REF! +#REF! *#REF! +#REF! *#REF! +#REF! *#REF! +#REF! *#REF!</f>
        <v>#REF!</v>
      </c>
      <c r="SKJ40" s="167" t="e">
        <f>#REF!*#REF! +#REF! *#REF! +#REF! *#REF! +#REF! *#REF! +#REF! *#REF!</f>
        <v>#REF!</v>
      </c>
      <c r="SKK40" s="167" t="e">
        <f>#REF!*#REF! +#REF! *#REF! +#REF! *#REF! +#REF! *#REF! +#REF! *#REF!</f>
        <v>#REF!</v>
      </c>
      <c r="SKL40" s="167" t="e">
        <f>#REF!*#REF! +#REF! *#REF! +#REF! *#REF! +#REF! *#REF! +#REF! *#REF!</f>
        <v>#REF!</v>
      </c>
      <c r="SKM40" s="167" t="e">
        <f>#REF!*#REF! +#REF! *#REF! +#REF! *#REF! +#REF! *#REF! +#REF! *#REF!</f>
        <v>#REF!</v>
      </c>
      <c r="SKN40" s="167" t="e">
        <f>#REF!*#REF! +#REF! *#REF! +#REF! *#REF! +#REF! *#REF! +#REF! *#REF!</f>
        <v>#REF!</v>
      </c>
      <c r="SKO40" s="167" t="e">
        <f>#REF!*#REF! +#REF! *#REF! +#REF! *#REF! +#REF! *#REF! +#REF! *#REF!</f>
        <v>#REF!</v>
      </c>
      <c r="SKP40" s="167" t="e">
        <f>#REF!*#REF! +#REF! *#REF! +#REF! *#REF! +#REF! *#REF! +#REF! *#REF!</f>
        <v>#REF!</v>
      </c>
      <c r="SKQ40" s="167" t="e">
        <f>#REF!*#REF! +#REF! *#REF! +#REF! *#REF! +#REF! *#REF! +#REF! *#REF!</f>
        <v>#REF!</v>
      </c>
      <c r="SKR40" s="167" t="e">
        <f>#REF!*#REF! +#REF! *#REF! +#REF! *#REF! +#REF! *#REF! +#REF! *#REF!</f>
        <v>#REF!</v>
      </c>
      <c r="SKS40" s="167" t="e">
        <f>#REF!*#REF! +#REF! *#REF! +#REF! *#REF! +#REF! *#REF! +#REF! *#REF!</f>
        <v>#REF!</v>
      </c>
      <c r="SKT40" s="167" t="e">
        <f>#REF!*#REF! +#REF! *#REF! +#REF! *#REF! +#REF! *#REF! +#REF! *#REF!</f>
        <v>#REF!</v>
      </c>
      <c r="SKU40" s="167" t="e">
        <f>#REF!*#REF! +#REF! *#REF! +#REF! *#REF! +#REF! *#REF! +#REF! *#REF!</f>
        <v>#REF!</v>
      </c>
      <c r="SKV40" s="167" t="e">
        <f>#REF!*#REF! +#REF! *#REF! +#REF! *#REF! +#REF! *#REF! +#REF! *#REF!</f>
        <v>#REF!</v>
      </c>
      <c r="SKW40" s="167" t="e">
        <f>#REF!*#REF! +#REF! *#REF! +#REF! *#REF! +#REF! *#REF! +#REF! *#REF!</f>
        <v>#REF!</v>
      </c>
      <c r="SKX40" s="167" t="e">
        <f>#REF!*#REF! +#REF! *#REF! +#REF! *#REF! +#REF! *#REF! +#REF! *#REF!</f>
        <v>#REF!</v>
      </c>
      <c r="SKY40" s="167" t="e">
        <f>#REF!*#REF! +#REF! *#REF! +#REF! *#REF! +#REF! *#REF! +#REF! *#REF!</f>
        <v>#REF!</v>
      </c>
      <c r="SKZ40" s="167" t="e">
        <f>#REF!*#REF! +#REF! *#REF! +#REF! *#REF! +#REF! *#REF! +#REF! *#REF!</f>
        <v>#REF!</v>
      </c>
      <c r="SLA40" s="167" t="e">
        <f>#REF!*#REF! +#REF! *#REF! +#REF! *#REF! +#REF! *#REF! +#REF! *#REF!</f>
        <v>#REF!</v>
      </c>
      <c r="SLB40" s="167" t="e">
        <f>#REF!*#REF! +#REF! *#REF! +#REF! *#REF! +#REF! *#REF! +#REF! *#REF!</f>
        <v>#REF!</v>
      </c>
      <c r="SLC40" s="167" t="e">
        <f>#REF!*#REF! +#REF! *#REF! +#REF! *#REF! +#REF! *#REF! +#REF! *#REF!</f>
        <v>#REF!</v>
      </c>
      <c r="SLD40" s="167" t="e">
        <f>#REF!*#REF! +#REF! *#REF! +#REF! *#REF! +#REF! *#REF! +#REF! *#REF!</f>
        <v>#REF!</v>
      </c>
      <c r="SLE40" s="167" t="e">
        <f>#REF!*#REF! +#REF! *#REF! +#REF! *#REF! +#REF! *#REF! +#REF! *#REF!</f>
        <v>#REF!</v>
      </c>
      <c r="SLF40" s="167" t="e">
        <f>#REF!*#REF! +#REF! *#REF! +#REF! *#REF! +#REF! *#REF! +#REF! *#REF!</f>
        <v>#REF!</v>
      </c>
      <c r="SLG40" s="167" t="e">
        <f>#REF!*#REF! +#REF! *#REF! +#REF! *#REF! +#REF! *#REF! +#REF! *#REF!</f>
        <v>#REF!</v>
      </c>
      <c r="SLH40" s="167" t="e">
        <f>#REF!*#REF! +#REF! *#REF! +#REF! *#REF! +#REF! *#REF! +#REF! *#REF!</f>
        <v>#REF!</v>
      </c>
      <c r="SLI40" s="167" t="e">
        <f>#REF!*#REF! +#REF! *#REF! +#REF! *#REF! +#REF! *#REF! +#REF! *#REF!</f>
        <v>#REF!</v>
      </c>
      <c r="SLJ40" s="167" t="e">
        <f>#REF!*#REF! +#REF! *#REF! +#REF! *#REF! +#REF! *#REF! +#REF! *#REF!</f>
        <v>#REF!</v>
      </c>
      <c r="SLK40" s="167" t="e">
        <f>#REF!*#REF! +#REF! *#REF! +#REF! *#REF! +#REF! *#REF! +#REF! *#REF!</f>
        <v>#REF!</v>
      </c>
      <c r="SLL40" s="167" t="e">
        <f>#REF!*#REF! +#REF! *#REF! +#REF! *#REF! +#REF! *#REF! +#REF! *#REF!</f>
        <v>#REF!</v>
      </c>
      <c r="SLM40" s="167" t="e">
        <f>#REF!*#REF! +#REF! *#REF! +#REF! *#REF! +#REF! *#REF! +#REF! *#REF!</f>
        <v>#REF!</v>
      </c>
      <c r="SLN40" s="167" t="e">
        <f>#REF!*#REF! +#REF! *#REF! +#REF! *#REF! +#REF! *#REF! +#REF! *#REF!</f>
        <v>#REF!</v>
      </c>
      <c r="SLO40" s="167" t="e">
        <f>#REF!*#REF! +#REF! *#REF! +#REF! *#REF! +#REF! *#REF! +#REF! *#REF!</f>
        <v>#REF!</v>
      </c>
      <c r="SLP40" s="167" t="e">
        <f>#REF!*#REF! +#REF! *#REF! +#REF! *#REF! +#REF! *#REF! +#REF! *#REF!</f>
        <v>#REF!</v>
      </c>
      <c r="SLQ40" s="167" t="e">
        <f>#REF!*#REF! +#REF! *#REF! +#REF! *#REF! +#REF! *#REF! +#REF! *#REF!</f>
        <v>#REF!</v>
      </c>
      <c r="SLR40" s="167" t="e">
        <f>#REF!*#REF! +#REF! *#REF! +#REF! *#REF! +#REF! *#REF! +#REF! *#REF!</f>
        <v>#REF!</v>
      </c>
      <c r="SLS40" s="167" t="e">
        <f>#REF!*#REF! +#REF! *#REF! +#REF! *#REF! +#REF! *#REF! +#REF! *#REF!</f>
        <v>#REF!</v>
      </c>
      <c r="SLT40" s="167" t="e">
        <f>#REF!*#REF! +#REF! *#REF! +#REF! *#REF! +#REF! *#REF! +#REF! *#REF!</f>
        <v>#REF!</v>
      </c>
      <c r="SLU40" s="167" t="e">
        <f>#REF!*#REF! +#REF! *#REF! +#REF! *#REF! +#REF! *#REF! +#REF! *#REF!</f>
        <v>#REF!</v>
      </c>
      <c r="SLV40" s="167" t="e">
        <f>#REF!*#REF! +#REF! *#REF! +#REF! *#REF! +#REF! *#REF! +#REF! *#REF!</f>
        <v>#REF!</v>
      </c>
      <c r="SLW40" s="167" t="e">
        <f>#REF!*#REF! +#REF! *#REF! +#REF! *#REF! +#REF! *#REF! +#REF! *#REF!</f>
        <v>#REF!</v>
      </c>
      <c r="SLX40" s="167" t="e">
        <f>#REF!*#REF! +#REF! *#REF! +#REF! *#REF! +#REF! *#REF! +#REF! *#REF!</f>
        <v>#REF!</v>
      </c>
      <c r="SLY40" s="167" t="e">
        <f>#REF!*#REF! +#REF! *#REF! +#REF! *#REF! +#REF! *#REF! +#REF! *#REF!</f>
        <v>#REF!</v>
      </c>
      <c r="SLZ40" s="167" t="e">
        <f>#REF!*#REF! +#REF! *#REF! +#REF! *#REF! +#REF! *#REF! +#REF! *#REF!</f>
        <v>#REF!</v>
      </c>
      <c r="SMA40" s="167" t="e">
        <f>#REF!*#REF! +#REF! *#REF! +#REF! *#REF! +#REF! *#REF! +#REF! *#REF!</f>
        <v>#REF!</v>
      </c>
      <c r="SMB40" s="167" t="e">
        <f>#REF!*#REF! +#REF! *#REF! +#REF! *#REF! +#REF! *#REF! +#REF! *#REF!</f>
        <v>#REF!</v>
      </c>
      <c r="SMC40" s="167" t="e">
        <f>#REF!*#REF! +#REF! *#REF! +#REF! *#REF! +#REF! *#REF! +#REF! *#REF!</f>
        <v>#REF!</v>
      </c>
      <c r="SMD40" s="167" t="e">
        <f>#REF!*#REF! +#REF! *#REF! +#REF! *#REF! +#REF! *#REF! +#REF! *#REF!</f>
        <v>#REF!</v>
      </c>
      <c r="SME40" s="167" t="e">
        <f>#REF!*#REF! +#REF! *#REF! +#REF! *#REF! +#REF! *#REF! +#REF! *#REF!</f>
        <v>#REF!</v>
      </c>
      <c r="SMF40" s="167" t="e">
        <f>#REF!*#REF! +#REF! *#REF! +#REF! *#REF! +#REF! *#REF! +#REF! *#REF!</f>
        <v>#REF!</v>
      </c>
      <c r="SMG40" s="167" t="e">
        <f>#REF!*#REF! +#REF! *#REF! +#REF! *#REF! +#REF! *#REF! +#REF! *#REF!</f>
        <v>#REF!</v>
      </c>
      <c r="SMH40" s="167" t="e">
        <f>#REF!*#REF! +#REF! *#REF! +#REF! *#REF! +#REF! *#REF! +#REF! *#REF!</f>
        <v>#REF!</v>
      </c>
      <c r="SMI40" s="167" t="e">
        <f>#REF!*#REF! +#REF! *#REF! +#REF! *#REF! +#REF! *#REF! +#REF! *#REF!</f>
        <v>#REF!</v>
      </c>
      <c r="SMJ40" s="167" t="e">
        <f>#REF!*#REF! +#REF! *#REF! +#REF! *#REF! +#REF! *#REF! +#REF! *#REF!</f>
        <v>#REF!</v>
      </c>
      <c r="SMK40" s="167" t="e">
        <f>#REF!*#REF! +#REF! *#REF! +#REF! *#REF! +#REF! *#REF! +#REF! *#REF!</f>
        <v>#REF!</v>
      </c>
      <c r="SML40" s="167" t="e">
        <f>#REF!*#REF! +#REF! *#REF! +#REF! *#REF! +#REF! *#REF! +#REF! *#REF!</f>
        <v>#REF!</v>
      </c>
      <c r="SMM40" s="167" t="e">
        <f>#REF!*#REF! +#REF! *#REF! +#REF! *#REF! +#REF! *#REF! +#REF! *#REF!</f>
        <v>#REF!</v>
      </c>
      <c r="SMN40" s="167" t="e">
        <f>#REF!*#REF! +#REF! *#REF! +#REF! *#REF! +#REF! *#REF! +#REF! *#REF!</f>
        <v>#REF!</v>
      </c>
      <c r="SMO40" s="167" t="e">
        <f>#REF!*#REF! +#REF! *#REF! +#REF! *#REF! +#REF! *#REF! +#REF! *#REF!</f>
        <v>#REF!</v>
      </c>
      <c r="SMP40" s="167" t="e">
        <f>#REF!*#REF! +#REF! *#REF! +#REF! *#REF! +#REF! *#REF! +#REF! *#REF!</f>
        <v>#REF!</v>
      </c>
      <c r="SMQ40" s="167" t="e">
        <f>#REF!*#REF! +#REF! *#REF! +#REF! *#REF! +#REF! *#REF! +#REF! *#REF!</f>
        <v>#REF!</v>
      </c>
      <c r="SMR40" s="167" t="e">
        <f>#REF!*#REF! +#REF! *#REF! +#REF! *#REF! +#REF! *#REF! +#REF! *#REF!</f>
        <v>#REF!</v>
      </c>
      <c r="SMS40" s="167" t="e">
        <f>#REF!*#REF! +#REF! *#REF! +#REF! *#REF! +#REF! *#REF! +#REF! *#REF!</f>
        <v>#REF!</v>
      </c>
      <c r="SMT40" s="167" t="e">
        <f>#REF!*#REF! +#REF! *#REF! +#REF! *#REF! +#REF! *#REF! +#REF! *#REF!</f>
        <v>#REF!</v>
      </c>
      <c r="SMU40" s="167" t="e">
        <f>#REF!*#REF! +#REF! *#REF! +#REF! *#REF! +#REF! *#REF! +#REF! *#REF!</f>
        <v>#REF!</v>
      </c>
      <c r="SMV40" s="167" t="e">
        <f>#REF!*#REF! +#REF! *#REF! +#REF! *#REF! +#REF! *#REF! +#REF! *#REF!</f>
        <v>#REF!</v>
      </c>
      <c r="SMW40" s="167" t="e">
        <f>#REF!*#REF! +#REF! *#REF! +#REF! *#REF! +#REF! *#REF! +#REF! *#REF!</f>
        <v>#REF!</v>
      </c>
      <c r="SMX40" s="167" t="e">
        <f>#REF!*#REF! +#REF! *#REF! +#REF! *#REF! +#REF! *#REF! +#REF! *#REF!</f>
        <v>#REF!</v>
      </c>
      <c r="SMY40" s="167" t="e">
        <f>#REF!*#REF! +#REF! *#REF! +#REF! *#REF! +#REF! *#REF! +#REF! *#REF!</f>
        <v>#REF!</v>
      </c>
      <c r="SMZ40" s="167" t="e">
        <f>#REF!*#REF! +#REF! *#REF! +#REF! *#REF! +#REF! *#REF! +#REF! *#REF!</f>
        <v>#REF!</v>
      </c>
      <c r="SNA40" s="167" t="e">
        <f>#REF!*#REF! +#REF! *#REF! +#REF! *#REF! +#REF! *#REF! +#REF! *#REF!</f>
        <v>#REF!</v>
      </c>
      <c r="SNB40" s="167" t="e">
        <f>#REF!*#REF! +#REF! *#REF! +#REF! *#REF! +#REF! *#REF! +#REF! *#REF!</f>
        <v>#REF!</v>
      </c>
      <c r="SNC40" s="167" t="e">
        <f>#REF!*#REF! +#REF! *#REF! +#REF! *#REF! +#REF! *#REF! +#REF! *#REF!</f>
        <v>#REF!</v>
      </c>
      <c r="SND40" s="167" t="e">
        <f>#REF!*#REF! +#REF! *#REF! +#REF! *#REF! +#REF! *#REF! +#REF! *#REF!</f>
        <v>#REF!</v>
      </c>
      <c r="SNE40" s="167" t="e">
        <f>#REF!*#REF! +#REF! *#REF! +#REF! *#REF! +#REF! *#REF! +#REF! *#REF!</f>
        <v>#REF!</v>
      </c>
      <c r="SNF40" s="167" t="e">
        <f>#REF!*#REF! +#REF! *#REF! +#REF! *#REF! +#REF! *#REF! +#REF! *#REF!</f>
        <v>#REF!</v>
      </c>
      <c r="SNG40" s="167" t="e">
        <f>#REF!*#REF! +#REF! *#REF! +#REF! *#REF! +#REF! *#REF! +#REF! *#REF!</f>
        <v>#REF!</v>
      </c>
      <c r="SNH40" s="167" t="e">
        <f>#REF!*#REF! +#REF! *#REF! +#REF! *#REF! +#REF! *#REF! +#REF! *#REF!</f>
        <v>#REF!</v>
      </c>
      <c r="SNI40" s="167" t="e">
        <f>#REF!*#REF! +#REF! *#REF! +#REF! *#REF! +#REF! *#REF! +#REF! *#REF!</f>
        <v>#REF!</v>
      </c>
      <c r="SNJ40" s="167" t="e">
        <f>#REF!*#REF! +#REF! *#REF! +#REF! *#REF! +#REF! *#REF! +#REF! *#REF!</f>
        <v>#REF!</v>
      </c>
      <c r="SNK40" s="167" t="e">
        <f>#REF!*#REF! +#REF! *#REF! +#REF! *#REF! +#REF! *#REF! +#REF! *#REF!</f>
        <v>#REF!</v>
      </c>
      <c r="SNL40" s="167" t="e">
        <f>#REF!*#REF! +#REF! *#REF! +#REF! *#REF! +#REF! *#REF! +#REF! *#REF!</f>
        <v>#REF!</v>
      </c>
      <c r="SNM40" s="167" t="e">
        <f>#REF!*#REF! +#REF! *#REF! +#REF! *#REF! +#REF! *#REF! +#REF! *#REF!</f>
        <v>#REF!</v>
      </c>
      <c r="SNN40" s="167" t="e">
        <f>#REF!*#REF! +#REF! *#REF! +#REF! *#REF! +#REF! *#REF! +#REF! *#REF!</f>
        <v>#REF!</v>
      </c>
      <c r="SNO40" s="167" t="e">
        <f>#REF!*#REF! +#REF! *#REF! +#REF! *#REF! +#REF! *#REF! +#REF! *#REF!</f>
        <v>#REF!</v>
      </c>
      <c r="SNP40" s="167" t="e">
        <f>#REF!*#REF! +#REF! *#REF! +#REF! *#REF! +#REF! *#REF! +#REF! *#REF!</f>
        <v>#REF!</v>
      </c>
      <c r="SNQ40" s="167" t="e">
        <f>#REF!*#REF! +#REF! *#REF! +#REF! *#REF! +#REF! *#REF! +#REF! *#REF!</f>
        <v>#REF!</v>
      </c>
      <c r="SNR40" s="167" t="e">
        <f>#REF!*#REF! +#REF! *#REF! +#REF! *#REF! +#REF! *#REF! +#REF! *#REF!</f>
        <v>#REF!</v>
      </c>
      <c r="SNS40" s="167" t="e">
        <f>#REF!*#REF! +#REF! *#REF! +#REF! *#REF! +#REF! *#REF! +#REF! *#REF!</f>
        <v>#REF!</v>
      </c>
      <c r="SNT40" s="167" t="e">
        <f>#REF!*#REF! +#REF! *#REF! +#REF! *#REF! +#REF! *#REF! +#REF! *#REF!</f>
        <v>#REF!</v>
      </c>
      <c r="SNU40" s="167" t="e">
        <f>#REF!*#REF! +#REF! *#REF! +#REF! *#REF! +#REF! *#REF! +#REF! *#REF!</f>
        <v>#REF!</v>
      </c>
      <c r="SNV40" s="167" t="e">
        <f>#REF!*#REF! +#REF! *#REF! +#REF! *#REF! +#REF! *#REF! +#REF! *#REF!</f>
        <v>#REF!</v>
      </c>
      <c r="SNW40" s="167" t="e">
        <f>#REF!*#REF! +#REF! *#REF! +#REF! *#REF! +#REF! *#REF! +#REF! *#REF!</f>
        <v>#REF!</v>
      </c>
      <c r="SNX40" s="167" t="e">
        <f>#REF!*#REF! +#REF! *#REF! +#REF! *#REF! +#REF! *#REF! +#REF! *#REF!</f>
        <v>#REF!</v>
      </c>
      <c r="SNY40" s="167" t="e">
        <f>#REF!*#REF! +#REF! *#REF! +#REF! *#REF! +#REF! *#REF! +#REF! *#REF!</f>
        <v>#REF!</v>
      </c>
      <c r="SNZ40" s="167" t="e">
        <f>#REF!*#REF! +#REF! *#REF! +#REF! *#REF! +#REF! *#REF! +#REF! *#REF!</f>
        <v>#REF!</v>
      </c>
      <c r="SOA40" s="167" t="e">
        <f>#REF!*#REF! +#REF! *#REF! +#REF! *#REF! +#REF! *#REF! +#REF! *#REF!</f>
        <v>#REF!</v>
      </c>
      <c r="SOB40" s="167" t="e">
        <f>#REF!*#REF! +#REF! *#REF! +#REF! *#REF! +#REF! *#REF! +#REF! *#REF!</f>
        <v>#REF!</v>
      </c>
      <c r="SOC40" s="167" t="e">
        <f>#REF!*#REF! +#REF! *#REF! +#REF! *#REF! +#REF! *#REF! +#REF! *#REF!</f>
        <v>#REF!</v>
      </c>
      <c r="SOD40" s="167" t="e">
        <f>#REF!*#REF! +#REF! *#REF! +#REF! *#REF! +#REF! *#REF! +#REF! *#REF!</f>
        <v>#REF!</v>
      </c>
      <c r="SOE40" s="167" t="e">
        <f>#REF!*#REF! +#REF! *#REF! +#REF! *#REF! +#REF! *#REF! +#REF! *#REF!</f>
        <v>#REF!</v>
      </c>
      <c r="SOF40" s="167" t="e">
        <f>#REF!*#REF! +#REF! *#REF! +#REF! *#REF! +#REF! *#REF! +#REF! *#REF!</f>
        <v>#REF!</v>
      </c>
      <c r="SOG40" s="167" t="e">
        <f>#REF!*#REF! +#REF! *#REF! +#REF! *#REF! +#REF! *#REF! +#REF! *#REF!</f>
        <v>#REF!</v>
      </c>
      <c r="SOH40" s="167" t="e">
        <f>#REF!*#REF! +#REF! *#REF! +#REF! *#REF! +#REF! *#REF! +#REF! *#REF!</f>
        <v>#REF!</v>
      </c>
      <c r="SOI40" s="167" t="e">
        <f>#REF!*#REF! +#REF! *#REF! +#REF! *#REF! +#REF! *#REF! +#REF! *#REF!</f>
        <v>#REF!</v>
      </c>
      <c r="SOJ40" s="167" t="e">
        <f>#REF!*#REF! +#REF! *#REF! +#REF! *#REF! +#REF! *#REF! +#REF! *#REF!</f>
        <v>#REF!</v>
      </c>
      <c r="SOK40" s="167" t="e">
        <f>#REF!*#REF! +#REF! *#REF! +#REF! *#REF! +#REF! *#REF! +#REF! *#REF!</f>
        <v>#REF!</v>
      </c>
      <c r="SOL40" s="167" t="e">
        <f>#REF!*#REF! +#REF! *#REF! +#REF! *#REF! +#REF! *#REF! +#REF! *#REF!</f>
        <v>#REF!</v>
      </c>
      <c r="SOM40" s="167" t="e">
        <f>#REF!*#REF! +#REF! *#REF! +#REF! *#REF! +#REF! *#REF! +#REF! *#REF!</f>
        <v>#REF!</v>
      </c>
      <c r="SON40" s="167" t="e">
        <f>#REF!*#REF! +#REF! *#REF! +#REF! *#REF! +#REF! *#REF! +#REF! *#REF!</f>
        <v>#REF!</v>
      </c>
      <c r="SOO40" s="167" t="e">
        <f>#REF!*#REF! +#REF! *#REF! +#REF! *#REF! +#REF! *#REF! +#REF! *#REF!</f>
        <v>#REF!</v>
      </c>
      <c r="SOP40" s="167" t="e">
        <f>#REF!*#REF! +#REF! *#REF! +#REF! *#REF! +#REF! *#REF! +#REF! *#REF!</f>
        <v>#REF!</v>
      </c>
      <c r="SOQ40" s="167" t="e">
        <f>#REF!*#REF! +#REF! *#REF! +#REF! *#REF! +#REF! *#REF! +#REF! *#REF!</f>
        <v>#REF!</v>
      </c>
      <c r="SOR40" s="167" t="e">
        <f>#REF!*#REF! +#REF! *#REF! +#REF! *#REF! +#REF! *#REF! +#REF! *#REF!</f>
        <v>#REF!</v>
      </c>
      <c r="SOS40" s="167" t="e">
        <f>#REF!*#REF! +#REF! *#REF! +#REF! *#REF! +#REF! *#REF! +#REF! *#REF!</f>
        <v>#REF!</v>
      </c>
      <c r="SOT40" s="167" t="e">
        <f>#REF!*#REF! +#REF! *#REF! +#REF! *#REF! +#REF! *#REF! +#REF! *#REF!</f>
        <v>#REF!</v>
      </c>
      <c r="SOU40" s="167" t="e">
        <f>#REF!*#REF! +#REF! *#REF! +#REF! *#REF! +#REF! *#REF! +#REF! *#REF!</f>
        <v>#REF!</v>
      </c>
      <c r="SOV40" s="167" t="e">
        <f>#REF!*#REF! +#REF! *#REF! +#REF! *#REF! +#REF! *#REF! +#REF! *#REF!</f>
        <v>#REF!</v>
      </c>
      <c r="SOW40" s="167" t="e">
        <f>#REF!*#REF! +#REF! *#REF! +#REF! *#REF! +#REF! *#REF! +#REF! *#REF!</f>
        <v>#REF!</v>
      </c>
      <c r="SOX40" s="167" t="e">
        <f>#REF!*#REF! +#REF! *#REF! +#REF! *#REF! +#REF! *#REF! +#REF! *#REF!</f>
        <v>#REF!</v>
      </c>
      <c r="SOY40" s="167" t="e">
        <f>#REF!*#REF! +#REF! *#REF! +#REF! *#REF! +#REF! *#REF! +#REF! *#REF!</f>
        <v>#REF!</v>
      </c>
      <c r="SOZ40" s="167" t="e">
        <f>#REF!*#REF! +#REF! *#REF! +#REF! *#REF! +#REF! *#REF! +#REF! *#REF!</f>
        <v>#REF!</v>
      </c>
      <c r="SPA40" s="167" t="e">
        <f>#REF!*#REF! +#REF! *#REF! +#REF! *#REF! +#REF! *#REF! +#REF! *#REF!</f>
        <v>#REF!</v>
      </c>
      <c r="SPB40" s="167" t="e">
        <f>#REF!*#REF! +#REF! *#REF! +#REF! *#REF! +#REF! *#REF! +#REF! *#REF!</f>
        <v>#REF!</v>
      </c>
      <c r="SPC40" s="167" t="e">
        <f>#REF!*#REF! +#REF! *#REF! +#REF! *#REF! +#REF! *#REF! +#REF! *#REF!</f>
        <v>#REF!</v>
      </c>
      <c r="SPD40" s="167" t="e">
        <f>#REF!*#REF! +#REF! *#REF! +#REF! *#REF! +#REF! *#REF! +#REF! *#REF!</f>
        <v>#REF!</v>
      </c>
      <c r="SPE40" s="167" t="e">
        <f>#REF!*#REF! +#REF! *#REF! +#REF! *#REF! +#REF! *#REF! +#REF! *#REF!</f>
        <v>#REF!</v>
      </c>
      <c r="SPF40" s="167" t="e">
        <f>#REF!*#REF! +#REF! *#REF! +#REF! *#REF! +#REF! *#REF! +#REF! *#REF!</f>
        <v>#REF!</v>
      </c>
      <c r="SPG40" s="167" t="e">
        <f>#REF!*#REF! +#REF! *#REF! +#REF! *#REF! +#REF! *#REF! +#REF! *#REF!</f>
        <v>#REF!</v>
      </c>
      <c r="SPH40" s="167" t="e">
        <f>#REF!*#REF! +#REF! *#REF! +#REF! *#REF! +#REF! *#REF! +#REF! *#REF!</f>
        <v>#REF!</v>
      </c>
      <c r="SPI40" s="167" t="e">
        <f>#REF!*#REF! +#REF! *#REF! +#REF! *#REF! +#REF! *#REF! +#REF! *#REF!</f>
        <v>#REF!</v>
      </c>
      <c r="SPJ40" s="167" t="e">
        <f>#REF!*#REF! +#REF! *#REF! +#REF! *#REF! +#REF! *#REF! +#REF! *#REF!</f>
        <v>#REF!</v>
      </c>
      <c r="SPK40" s="167" t="e">
        <f>#REF!*#REF! +#REF! *#REF! +#REF! *#REF! +#REF! *#REF! +#REF! *#REF!</f>
        <v>#REF!</v>
      </c>
      <c r="SPL40" s="167" t="e">
        <f>#REF!*#REF! +#REF! *#REF! +#REF! *#REF! +#REF! *#REF! +#REF! *#REF!</f>
        <v>#REF!</v>
      </c>
      <c r="SPM40" s="167" t="e">
        <f>#REF!*#REF! +#REF! *#REF! +#REF! *#REF! +#REF! *#REF! +#REF! *#REF!</f>
        <v>#REF!</v>
      </c>
      <c r="SPN40" s="167" t="e">
        <f>#REF!*#REF! +#REF! *#REF! +#REF! *#REF! +#REF! *#REF! +#REF! *#REF!</f>
        <v>#REF!</v>
      </c>
      <c r="SPO40" s="167" t="e">
        <f>#REF!*#REF! +#REF! *#REF! +#REF! *#REF! +#REF! *#REF! +#REF! *#REF!</f>
        <v>#REF!</v>
      </c>
      <c r="SPP40" s="167" t="e">
        <f>#REF!*#REF! +#REF! *#REF! +#REF! *#REF! +#REF! *#REF! +#REF! *#REF!</f>
        <v>#REF!</v>
      </c>
      <c r="SPQ40" s="167" t="e">
        <f>#REF!*#REF! +#REF! *#REF! +#REF! *#REF! +#REF! *#REF! +#REF! *#REF!</f>
        <v>#REF!</v>
      </c>
      <c r="SPR40" s="167" t="e">
        <f>#REF!*#REF! +#REF! *#REF! +#REF! *#REF! +#REF! *#REF! +#REF! *#REF!</f>
        <v>#REF!</v>
      </c>
      <c r="SPS40" s="167" t="e">
        <f>#REF!*#REF! +#REF! *#REF! +#REF! *#REF! +#REF! *#REF! +#REF! *#REF!</f>
        <v>#REF!</v>
      </c>
      <c r="SPT40" s="167" t="e">
        <f>#REF!*#REF! +#REF! *#REF! +#REF! *#REF! +#REF! *#REF! +#REF! *#REF!</f>
        <v>#REF!</v>
      </c>
      <c r="SPU40" s="167" t="e">
        <f>#REF!*#REF! +#REF! *#REF! +#REF! *#REF! +#REF! *#REF! +#REF! *#REF!</f>
        <v>#REF!</v>
      </c>
      <c r="SPV40" s="167" t="e">
        <f>#REF!*#REF! +#REF! *#REF! +#REF! *#REF! +#REF! *#REF! +#REF! *#REF!</f>
        <v>#REF!</v>
      </c>
      <c r="SPW40" s="167" t="e">
        <f>#REF!*#REF! +#REF! *#REF! +#REF! *#REF! +#REF! *#REF! +#REF! *#REF!</f>
        <v>#REF!</v>
      </c>
      <c r="SPX40" s="167" t="e">
        <f>#REF!*#REF! +#REF! *#REF! +#REF! *#REF! +#REF! *#REF! +#REF! *#REF!</f>
        <v>#REF!</v>
      </c>
      <c r="SPY40" s="167" t="e">
        <f>#REF!*#REF! +#REF! *#REF! +#REF! *#REF! +#REF! *#REF! +#REF! *#REF!</f>
        <v>#REF!</v>
      </c>
      <c r="SPZ40" s="167" t="e">
        <f>#REF!*#REF! +#REF! *#REF! +#REF! *#REF! +#REF! *#REF! +#REF! *#REF!</f>
        <v>#REF!</v>
      </c>
      <c r="SQA40" s="167" t="e">
        <f>#REF!*#REF! +#REF! *#REF! +#REF! *#REF! +#REF! *#REF! +#REF! *#REF!</f>
        <v>#REF!</v>
      </c>
      <c r="SQB40" s="167" t="e">
        <f>#REF!*#REF! +#REF! *#REF! +#REF! *#REF! +#REF! *#REF! +#REF! *#REF!</f>
        <v>#REF!</v>
      </c>
      <c r="SQC40" s="167" t="e">
        <f>#REF!*#REF! +#REF! *#REF! +#REF! *#REF! +#REF! *#REF! +#REF! *#REF!</f>
        <v>#REF!</v>
      </c>
      <c r="SQD40" s="167" t="e">
        <f>#REF!*#REF! +#REF! *#REF! +#REF! *#REF! +#REF! *#REF! +#REF! *#REF!</f>
        <v>#REF!</v>
      </c>
      <c r="SQE40" s="167" t="e">
        <f>#REF!*#REF! +#REF! *#REF! +#REF! *#REF! +#REF! *#REF! +#REF! *#REF!</f>
        <v>#REF!</v>
      </c>
      <c r="SQF40" s="167" t="e">
        <f>#REF!*#REF! +#REF! *#REF! +#REF! *#REF! +#REF! *#REF! +#REF! *#REF!</f>
        <v>#REF!</v>
      </c>
      <c r="SQG40" s="167" t="e">
        <f>#REF!*#REF! +#REF! *#REF! +#REF! *#REF! +#REF! *#REF! +#REF! *#REF!</f>
        <v>#REF!</v>
      </c>
      <c r="SQH40" s="167" t="e">
        <f>#REF!*#REF! +#REF! *#REF! +#REF! *#REF! +#REF! *#REF! +#REF! *#REF!</f>
        <v>#REF!</v>
      </c>
      <c r="SQI40" s="167" t="e">
        <f>#REF!*#REF! +#REF! *#REF! +#REF! *#REF! +#REF! *#REF! +#REF! *#REF!</f>
        <v>#REF!</v>
      </c>
      <c r="SQJ40" s="167" t="e">
        <f>#REF!*#REF! +#REF! *#REF! +#REF! *#REF! +#REF! *#REF! +#REF! *#REF!</f>
        <v>#REF!</v>
      </c>
      <c r="SQK40" s="167" t="e">
        <f>#REF!*#REF! +#REF! *#REF! +#REF! *#REF! +#REF! *#REF! +#REF! *#REF!</f>
        <v>#REF!</v>
      </c>
      <c r="SQL40" s="167" t="e">
        <f>#REF!*#REF! +#REF! *#REF! +#REF! *#REF! +#REF! *#REF! +#REF! *#REF!</f>
        <v>#REF!</v>
      </c>
      <c r="SQM40" s="167" t="e">
        <f>#REF!*#REF! +#REF! *#REF! +#REF! *#REF! +#REF! *#REF! +#REF! *#REF!</f>
        <v>#REF!</v>
      </c>
      <c r="SQN40" s="167" t="e">
        <f>#REF!*#REF! +#REF! *#REF! +#REF! *#REF! +#REF! *#REF! +#REF! *#REF!</f>
        <v>#REF!</v>
      </c>
      <c r="SQO40" s="167" t="e">
        <f>#REF!*#REF! +#REF! *#REF! +#REF! *#REF! +#REF! *#REF! +#REF! *#REF!</f>
        <v>#REF!</v>
      </c>
      <c r="SQP40" s="167" t="e">
        <f>#REF!*#REF! +#REF! *#REF! +#REF! *#REF! +#REF! *#REF! +#REF! *#REF!</f>
        <v>#REF!</v>
      </c>
      <c r="SQQ40" s="167" t="e">
        <f>#REF!*#REF! +#REF! *#REF! +#REF! *#REF! +#REF! *#REF! +#REF! *#REF!</f>
        <v>#REF!</v>
      </c>
      <c r="SQR40" s="167" t="e">
        <f>#REF!*#REF! +#REF! *#REF! +#REF! *#REF! +#REF! *#REF! +#REF! *#REF!</f>
        <v>#REF!</v>
      </c>
      <c r="SQS40" s="167" t="e">
        <f>#REF!*#REF! +#REF! *#REF! +#REF! *#REF! +#REF! *#REF! +#REF! *#REF!</f>
        <v>#REF!</v>
      </c>
      <c r="SQT40" s="167" t="e">
        <f>#REF!*#REF! +#REF! *#REF! +#REF! *#REF! +#REF! *#REF! +#REF! *#REF!</f>
        <v>#REF!</v>
      </c>
      <c r="SQU40" s="167" t="e">
        <f>#REF!*#REF! +#REF! *#REF! +#REF! *#REF! +#REF! *#REF! +#REF! *#REF!</f>
        <v>#REF!</v>
      </c>
      <c r="SQV40" s="167" t="e">
        <f>#REF!*#REF! +#REF! *#REF! +#REF! *#REF! +#REF! *#REF! +#REF! *#REF!</f>
        <v>#REF!</v>
      </c>
      <c r="SQW40" s="167" t="e">
        <f>#REF!*#REF! +#REF! *#REF! +#REF! *#REF! +#REF! *#REF! +#REF! *#REF!</f>
        <v>#REF!</v>
      </c>
      <c r="SQX40" s="167" t="e">
        <f>#REF!*#REF! +#REF! *#REF! +#REF! *#REF! +#REF! *#REF! +#REF! *#REF!</f>
        <v>#REF!</v>
      </c>
      <c r="SQY40" s="167" t="e">
        <f>#REF!*#REF! +#REF! *#REF! +#REF! *#REF! +#REF! *#REF! +#REF! *#REF!</f>
        <v>#REF!</v>
      </c>
      <c r="SQZ40" s="167" t="e">
        <f>#REF!*#REF! +#REF! *#REF! +#REF! *#REF! +#REF! *#REF! +#REF! *#REF!</f>
        <v>#REF!</v>
      </c>
      <c r="SRA40" s="167" t="e">
        <f>#REF!*#REF! +#REF! *#REF! +#REF! *#REF! +#REF! *#REF! +#REF! *#REF!</f>
        <v>#REF!</v>
      </c>
      <c r="SRB40" s="167" t="e">
        <f>#REF!*#REF! +#REF! *#REF! +#REF! *#REF! +#REF! *#REF! +#REF! *#REF!</f>
        <v>#REF!</v>
      </c>
      <c r="SRC40" s="167" t="e">
        <f>#REF!*#REF! +#REF! *#REF! +#REF! *#REF! +#REF! *#REF! +#REF! *#REF!</f>
        <v>#REF!</v>
      </c>
      <c r="SRD40" s="167" t="e">
        <f>#REF!*#REF! +#REF! *#REF! +#REF! *#REF! +#REF! *#REF! +#REF! *#REF!</f>
        <v>#REF!</v>
      </c>
      <c r="SRE40" s="167" t="e">
        <f>#REF!*#REF! +#REF! *#REF! +#REF! *#REF! +#REF! *#REF! +#REF! *#REF!</f>
        <v>#REF!</v>
      </c>
      <c r="SRF40" s="167" t="e">
        <f>#REF!*#REF! +#REF! *#REF! +#REF! *#REF! +#REF! *#REF! +#REF! *#REF!</f>
        <v>#REF!</v>
      </c>
      <c r="SRG40" s="167" t="e">
        <f>#REF!*#REF! +#REF! *#REF! +#REF! *#REF! +#REF! *#REF! +#REF! *#REF!</f>
        <v>#REF!</v>
      </c>
      <c r="SRH40" s="167" t="e">
        <f>#REF!*#REF! +#REF! *#REF! +#REF! *#REF! +#REF! *#REF! +#REF! *#REF!</f>
        <v>#REF!</v>
      </c>
      <c r="SRI40" s="167" t="e">
        <f>#REF!*#REF! +#REF! *#REF! +#REF! *#REF! +#REF! *#REF! +#REF! *#REF!</f>
        <v>#REF!</v>
      </c>
      <c r="SRJ40" s="167" t="e">
        <f>#REF!*#REF! +#REF! *#REF! +#REF! *#REF! +#REF! *#REF! +#REF! *#REF!</f>
        <v>#REF!</v>
      </c>
      <c r="SRK40" s="167" t="e">
        <f>#REF!*#REF! +#REF! *#REF! +#REF! *#REF! +#REF! *#REF! +#REF! *#REF!</f>
        <v>#REF!</v>
      </c>
      <c r="SRL40" s="167" t="e">
        <f>#REF!*#REF! +#REF! *#REF! +#REF! *#REF! +#REF! *#REF! +#REF! *#REF!</f>
        <v>#REF!</v>
      </c>
      <c r="SRM40" s="167" t="e">
        <f>#REF!*#REF! +#REF! *#REF! +#REF! *#REF! +#REF! *#REF! +#REF! *#REF!</f>
        <v>#REF!</v>
      </c>
      <c r="SRN40" s="167" t="e">
        <f>#REF!*#REF! +#REF! *#REF! +#REF! *#REF! +#REF! *#REF! +#REF! *#REF!</f>
        <v>#REF!</v>
      </c>
      <c r="SRO40" s="167" t="e">
        <f>#REF!*#REF! +#REF! *#REF! +#REF! *#REF! +#REF! *#REF! +#REF! *#REF!</f>
        <v>#REF!</v>
      </c>
      <c r="SRP40" s="167" t="e">
        <f>#REF!*#REF! +#REF! *#REF! +#REF! *#REF! +#REF! *#REF! +#REF! *#REF!</f>
        <v>#REF!</v>
      </c>
      <c r="SRQ40" s="167" t="e">
        <f>#REF!*#REF! +#REF! *#REF! +#REF! *#REF! +#REF! *#REF! +#REF! *#REF!</f>
        <v>#REF!</v>
      </c>
      <c r="SRR40" s="167" t="e">
        <f>#REF!*#REF! +#REF! *#REF! +#REF! *#REF! +#REF! *#REF! +#REF! *#REF!</f>
        <v>#REF!</v>
      </c>
      <c r="SRS40" s="167" t="e">
        <f>#REF!*#REF! +#REF! *#REF! +#REF! *#REF! +#REF! *#REF! +#REF! *#REF!</f>
        <v>#REF!</v>
      </c>
      <c r="SRT40" s="167" t="e">
        <f>#REF!*#REF! +#REF! *#REF! +#REF! *#REF! +#REF! *#REF! +#REF! *#REF!</f>
        <v>#REF!</v>
      </c>
      <c r="SRU40" s="167" t="e">
        <f>#REF!*#REF! +#REF! *#REF! +#REF! *#REF! +#REF! *#REF! +#REF! *#REF!</f>
        <v>#REF!</v>
      </c>
      <c r="SRV40" s="167" t="e">
        <f>#REF!*#REF! +#REF! *#REF! +#REF! *#REF! +#REF! *#REF! +#REF! *#REF!</f>
        <v>#REF!</v>
      </c>
      <c r="SRW40" s="167" t="e">
        <f>#REF!*#REF! +#REF! *#REF! +#REF! *#REF! +#REF! *#REF! +#REF! *#REF!</f>
        <v>#REF!</v>
      </c>
      <c r="SRX40" s="167" t="e">
        <f>#REF!*#REF! +#REF! *#REF! +#REF! *#REF! +#REF! *#REF! +#REF! *#REF!</f>
        <v>#REF!</v>
      </c>
      <c r="SRY40" s="167" t="e">
        <f>#REF!*#REF! +#REF! *#REF! +#REF! *#REF! +#REF! *#REF! +#REF! *#REF!</f>
        <v>#REF!</v>
      </c>
      <c r="SRZ40" s="167" t="e">
        <f>#REF!*#REF! +#REF! *#REF! +#REF! *#REF! +#REF! *#REF! +#REF! *#REF!</f>
        <v>#REF!</v>
      </c>
      <c r="SSA40" s="167" t="e">
        <f>#REF!*#REF! +#REF! *#REF! +#REF! *#REF! +#REF! *#REF! +#REF! *#REF!</f>
        <v>#REF!</v>
      </c>
      <c r="SSB40" s="167" t="e">
        <f>#REF!*#REF! +#REF! *#REF! +#REF! *#REF! +#REF! *#REF! +#REF! *#REF!</f>
        <v>#REF!</v>
      </c>
      <c r="SSC40" s="167" t="e">
        <f>#REF!*#REF! +#REF! *#REF! +#REF! *#REF! +#REF! *#REF! +#REF! *#REF!</f>
        <v>#REF!</v>
      </c>
      <c r="SSD40" s="167" t="e">
        <f>#REF!*#REF! +#REF! *#REF! +#REF! *#REF! +#REF! *#REF! +#REF! *#REF!</f>
        <v>#REF!</v>
      </c>
      <c r="SSE40" s="167" t="e">
        <f>#REF!*#REF! +#REF! *#REF! +#REF! *#REF! +#REF! *#REF! +#REF! *#REF!</f>
        <v>#REF!</v>
      </c>
      <c r="SSF40" s="167" t="e">
        <f>#REF!*#REF! +#REF! *#REF! +#REF! *#REF! +#REF! *#REF! +#REF! *#REF!</f>
        <v>#REF!</v>
      </c>
      <c r="SSG40" s="167" t="e">
        <f>#REF!*#REF! +#REF! *#REF! +#REF! *#REF! +#REF! *#REF! +#REF! *#REF!</f>
        <v>#REF!</v>
      </c>
      <c r="SSH40" s="167" t="e">
        <f>#REF!*#REF! +#REF! *#REF! +#REF! *#REF! +#REF! *#REF! +#REF! *#REF!</f>
        <v>#REF!</v>
      </c>
      <c r="SSI40" s="167" t="e">
        <f>#REF!*#REF! +#REF! *#REF! +#REF! *#REF! +#REF! *#REF! +#REF! *#REF!</f>
        <v>#REF!</v>
      </c>
      <c r="SSJ40" s="167" t="e">
        <f>#REF!*#REF! +#REF! *#REF! +#REF! *#REF! +#REF! *#REF! +#REF! *#REF!</f>
        <v>#REF!</v>
      </c>
      <c r="SSK40" s="167" t="e">
        <f>#REF!*#REF! +#REF! *#REF! +#REF! *#REF! +#REF! *#REF! +#REF! *#REF!</f>
        <v>#REF!</v>
      </c>
      <c r="SSL40" s="167" t="e">
        <f>#REF!*#REF! +#REF! *#REF! +#REF! *#REF! +#REF! *#REF! +#REF! *#REF!</f>
        <v>#REF!</v>
      </c>
      <c r="SSM40" s="167" t="e">
        <f>#REF!*#REF! +#REF! *#REF! +#REF! *#REF! +#REF! *#REF! +#REF! *#REF!</f>
        <v>#REF!</v>
      </c>
      <c r="SSN40" s="167" t="e">
        <f>#REF!*#REF! +#REF! *#REF! +#REF! *#REF! +#REF! *#REF! +#REF! *#REF!</f>
        <v>#REF!</v>
      </c>
      <c r="SSO40" s="167" t="e">
        <f>#REF!*#REF! +#REF! *#REF! +#REF! *#REF! +#REF! *#REF! +#REF! *#REF!</f>
        <v>#REF!</v>
      </c>
      <c r="SSP40" s="167" t="e">
        <f>#REF!*#REF! +#REF! *#REF! +#REF! *#REF! +#REF! *#REF! +#REF! *#REF!</f>
        <v>#REF!</v>
      </c>
      <c r="SSQ40" s="167" t="e">
        <f>#REF!*#REF! +#REF! *#REF! +#REF! *#REF! +#REF! *#REF! +#REF! *#REF!</f>
        <v>#REF!</v>
      </c>
      <c r="SSR40" s="167" t="e">
        <f>#REF!*#REF! +#REF! *#REF! +#REF! *#REF! +#REF! *#REF! +#REF! *#REF!</f>
        <v>#REF!</v>
      </c>
      <c r="SSS40" s="167" t="e">
        <f>#REF!*#REF! +#REF! *#REF! +#REF! *#REF! +#REF! *#REF! +#REF! *#REF!</f>
        <v>#REF!</v>
      </c>
      <c r="SST40" s="167" t="e">
        <f>#REF!*#REF! +#REF! *#REF! +#REF! *#REF! +#REF! *#REF! +#REF! *#REF!</f>
        <v>#REF!</v>
      </c>
      <c r="SSU40" s="167" t="e">
        <f>#REF!*#REF! +#REF! *#REF! +#REF! *#REF! +#REF! *#REF! +#REF! *#REF!</f>
        <v>#REF!</v>
      </c>
      <c r="SSV40" s="167" t="e">
        <f>#REF!*#REF! +#REF! *#REF! +#REF! *#REF! +#REF! *#REF! +#REF! *#REF!</f>
        <v>#REF!</v>
      </c>
      <c r="SSW40" s="167" t="e">
        <f>#REF!*#REF! +#REF! *#REF! +#REF! *#REF! +#REF! *#REF! +#REF! *#REF!</f>
        <v>#REF!</v>
      </c>
      <c r="SSX40" s="167" t="e">
        <f>#REF!*#REF! +#REF! *#REF! +#REF! *#REF! +#REF! *#REF! +#REF! *#REF!</f>
        <v>#REF!</v>
      </c>
      <c r="SSY40" s="167" t="e">
        <f>#REF!*#REF! +#REF! *#REF! +#REF! *#REF! +#REF! *#REF! +#REF! *#REF!</f>
        <v>#REF!</v>
      </c>
      <c r="SSZ40" s="167" t="e">
        <f>#REF!*#REF! +#REF! *#REF! +#REF! *#REF! +#REF! *#REF! +#REF! *#REF!</f>
        <v>#REF!</v>
      </c>
      <c r="STA40" s="167" t="e">
        <f>#REF!*#REF! +#REF! *#REF! +#REF! *#REF! +#REF! *#REF! +#REF! *#REF!</f>
        <v>#REF!</v>
      </c>
      <c r="STB40" s="167" t="e">
        <f>#REF!*#REF! +#REF! *#REF! +#REF! *#REF! +#REF! *#REF! +#REF! *#REF!</f>
        <v>#REF!</v>
      </c>
      <c r="STC40" s="167" t="e">
        <f>#REF!*#REF! +#REF! *#REF! +#REF! *#REF! +#REF! *#REF! +#REF! *#REF!</f>
        <v>#REF!</v>
      </c>
      <c r="STD40" s="167" t="e">
        <f>#REF!*#REF! +#REF! *#REF! +#REF! *#REF! +#REF! *#REF! +#REF! *#REF!</f>
        <v>#REF!</v>
      </c>
      <c r="STE40" s="167" t="e">
        <f>#REF!*#REF! +#REF! *#REF! +#REF! *#REF! +#REF! *#REF! +#REF! *#REF!</f>
        <v>#REF!</v>
      </c>
      <c r="STF40" s="167" t="e">
        <f>#REF!*#REF! +#REF! *#REF! +#REF! *#REF! +#REF! *#REF! +#REF! *#REF!</f>
        <v>#REF!</v>
      </c>
      <c r="STG40" s="167" t="e">
        <f>#REF!*#REF! +#REF! *#REF! +#REF! *#REF! +#REF! *#REF! +#REF! *#REF!</f>
        <v>#REF!</v>
      </c>
      <c r="STH40" s="167" t="e">
        <f>#REF!*#REF! +#REF! *#REF! +#REF! *#REF! +#REF! *#REF! +#REF! *#REF!</f>
        <v>#REF!</v>
      </c>
      <c r="STI40" s="167" t="e">
        <f>#REF!*#REF! +#REF! *#REF! +#REF! *#REF! +#REF! *#REF! +#REF! *#REF!</f>
        <v>#REF!</v>
      </c>
      <c r="STJ40" s="167" t="e">
        <f>#REF!*#REF! +#REF! *#REF! +#REF! *#REF! +#REF! *#REF! +#REF! *#REF!</f>
        <v>#REF!</v>
      </c>
      <c r="STK40" s="167" t="e">
        <f>#REF!*#REF! +#REF! *#REF! +#REF! *#REF! +#REF! *#REF! +#REF! *#REF!</f>
        <v>#REF!</v>
      </c>
      <c r="STL40" s="167" t="e">
        <f>#REF!*#REF! +#REF! *#REF! +#REF! *#REF! +#REF! *#REF! +#REF! *#REF!</f>
        <v>#REF!</v>
      </c>
      <c r="STM40" s="167" t="e">
        <f>#REF!*#REF! +#REF! *#REF! +#REF! *#REF! +#REF! *#REF! +#REF! *#REF!</f>
        <v>#REF!</v>
      </c>
      <c r="STN40" s="167" t="e">
        <f>#REF!*#REF! +#REF! *#REF! +#REF! *#REF! +#REF! *#REF! +#REF! *#REF!</f>
        <v>#REF!</v>
      </c>
      <c r="STO40" s="167" t="e">
        <f>#REF!*#REF! +#REF! *#REF! +#REF! *#REF! +#REF! *#REF! +#REF! *#REF!</f>
        <v>#REF!</v>
      </c>
      <c r="STP40" s="167" t="e">
        <f>#REF!*#REF! +#REF! *#REF! +#REF! *#REF! +#REF! *#REF! +#REF! *#REF!</f>
        <v>#REF!</v>
      </c>
      <c r="STQ40" s="167" t="e">
        <f>#REF!*#REF! +#REF! *#REF! +#REF! *#REF! +#REF! *#REF! +#REF! *#REF!</f>
        <v>#REF!</v>
      </c>
      <c r="STR40" s="167" t="e">
        <f>#REF!*#REF! +#REF! *#REF! +#REF! *#REF! +#REF! *#REF! +#REF! *#REF!</f>
        <v>#REF!</v>
      </c>
      <c r="STS40" s="167" t="e">
        <f>#REF!*#REF! +#REF! *#REF! +#REF! *#REF! +#REF! *#REF! +#REF! *#REF!</f>
        <v>#REF!</v>
      </c>
      <c r="STT40" s="167" t="e">
        <f>#REF!*#REF! +#REF! *#REF! +#REF! *#REF! +#REF! *#REF! +#REF! *#REF!</f>
        <v>#REF!</v>
      </c>
      <c r="STU40" s="167" t="e">
        <f>#REF!*#REF! +#REF! *#REF! +#REF! *#REF! +#REF! *#REF! +#REF! *#REF!</f>
        <v>#REF!</v>
      </c>
      <c r="STV40" s="167" t="e">
        <f>#REF!*#REF! +#REF! *#REF! +#REF! *#REF! +#REF! *#REF! +#REF! *#REF!</f>
        <v>#REF!</v>
      </c>
      <c r="STW40" s="167" t="e">
        <f>#REF!*#REF! +#REF! *#REF! +#REF! *#REF! +#REF! *#REF! +#REF! *#REF!</f>
        <v>#REF!</v>
      </c>
      <c r="STX40" s="167" t="e">
        <f>#REF!*#REF! +#REF! *#REF! +#REF! *#REF! +#REF! *#REF! +#REF! *#REF!</f>
        <v>#REF!</v>
      </c>
      <c r="STY40" s="167" t="e">
        <f>#REF!*#REF! +#REF! *#REF! +#REF! *#REF! +#REF! *#REF! +#REF! *#REF!</f>
        <v>#REF!</v>
      </c>
      <c r="STZ40" s="167" t="e">
        <f>#REF!*#REF! +#REF! *#REF! +#REF! *#REF! +#REF! *#REF! +#REF! *#REF!</f>
        <v>#REF!</v>
      </c>
      <c r="SUA40" s="167" t="e">
        <f>#REF!*#REF! +#REF! *#REF! +#REF! *#REF! +#REF! *#REF! +#REF! *#REF!</f>
        <v>#REF!</v>
      </c>
      <c r="SUB40" s="167" t="e">
        <f>#REF!*#REF! +#REF! *#REF! +#REF! *#REF! +#REF! *#REF! +#REF! *#REF!</f>
        <v>#REF!</v>
      </c>
      <c r="SUC40" s="167" t="e">
        <f>#REF!*#REF! +#REF! *#REF! +#REF! *#REF! +#REF! *#REF! +#REF! *#REF!</f>
        <v>#REF!</v>
      </c>
      <c r="SUD40" s="167" t="e">
        <f>#REF!*#REF! +#REF! *#REF! +#REF! *#REF! +#REF! *#REF! +#REF! *#REF!</f>
        <v>#REF!</v>
      </c>
      <c r="SUE40" s="167" t="e">
        <f>#REF!*#REF! +#REF! *#REF! +#REF! *#REF! +#REF! *#REF! +#REF! *#REF!</f>
        <v>#REF!</v>
      </c>
      <c r="SUF40" s="167" t="e">
        <f>#REF!*#REF! +#REF! *#REF! +#REF! *#REF! +#REF! *#REF! +#REF! *#REF!</f>
        <v>#REF!</v>
      </c>
      <c r="SUG40" s="167" t="e">
        <f>#REF!*#REF! +#REF! *#REF! +#REF! *#REF! +#REF! *#REF! +#REF! *#REF!</f>
        <v>#REF!</v>
      </c>
      <c r="SUH40" s="167" t="e">
        <f>#REF!*#REF! +#REF! *#REF! +#REF! *#REF! +#REF! *#REF! +#REF! *#REF!</f>
        <v>#REF!</v>
      </c>
      <c r="SUI40" s="167" t="e">
        <f>#REF!*#REF! +#REF! *#REF! +#REF! *#REF! +#REF! *#REF! +#REF! *#REF!</f>
        <v>#REF!</v>
      </c>
      <c r="SUJ40" s="167" t="e">
        <f>#REF!*#REF! +#REF! *#REF! +#REF! *#REF! +#REF! *#REF! +#REF! *#REF!</f>
        <v>#REF!</v>
      </c>
      <c r="SUK40" s="167" t="e">
        <f>#REF!*#REF! +#REF! *#REF! +#REF! *#REF! +#REF! *#REF! +#REF! *#REF!</f>
        <v>#REF!</v>
      </c>
      <c r="SUL40" s="167" t="e">
        <f>#REF!*#REF! +#REF! *#REF! +#REF! *#REF! +#REF! *#REF! +#REF! *#REF!</f>
        <v>#REF!</v>
      </c>
      <c r="SUM40" s="167" t="e">
        <f>#REF!*#REF! +#REF! *#REF! +#REF! *#REF! +#REF! *#REF! +#REF! *#REF!</f>
        <v>#REF!</v>
      </c>
      <c r="SUN40" s="167" t="e">
        <f>#REF!*#REF! +#REF! *#REF! +#REF! *#REF! +#REF! *#REF! +#REF! *#REF!</f>
        <v>#REF!</v>
      </c>
      <c r="SUO40" s="167" t="e">
        <f>#REF!*#REF! +#REF! *#REF! +#REF! *#REF! +#REF! *#REF! +#REF! *#REF!</f>
        <v>#REF!</v>
      </c>
      <c r="SUP40" s="167" t="e">
        <f>#REF!*#REF! +#REF! *#REF! +#REF! *#REF! +#REF! *#REF! +#REF! *#REF!</f>
        <v>#REF!</v>
      </c>
      <c r="SUQ40" s="167" t="e">
        <f>#REF!*#REF! +#REF! *#REF! +#REF! *#REF! +#REF! *#REF! +#REF! *#REF!</f>
        <v>#REF!</v>
      </c>
      <c r="SUR40" s="167" t="e">
        <f>#REF!*#REF! +#REF! *#REF! +#REF! *#REF! +#REF! *#REF! +#REF! *#REF!</f>
        <v>#REF!</v>
      </c>
      <c r="SUS40" s="167" t="e">
        <f>#REF!*#REF! +#REF! *#REF! +#REF! *#REF! +#REF! *#REF! +#REF! *#REF!</f>
        <v>#REF!</v>
      </c>
      <c r="SUT40" s="167" t="e">
        <f>#REF!*#REF! +#REF! *#REF! +#REF! *#REF! +#REF! *#REF! +#REF! *#REF!</f>
        <v>#REF!</v>
      </c>
      <c r="SUU40" s="167" t="e">
        <f>#REF!*#REF! +#REF! *#REF! +#REF! *#REF! +#REF! *#REF! +#REF! *#REF!</f>
        <v>#REF!</v>
      </c>
      <c r="SUV40" s="167" t="e">
        <f>#REF!*#REF! +#REF! *#REF! +#REF! *#REF! +#REF! *#REF! +#REF! *#REF!</f>
        <v>#REF!</v>
      </c>
      <c r="SUW40" s="167" t="e">
        <f>#REF!*#REF! +#REF! *#REF! +#REF! *#REF! +#REF! *#REF! +#REF! *#REF!</f>
        <v>#REF!</v>
      </c>
      <c r="SUX40" s="167" t="e">
        <f>#REF!*#REF! +#REF! *#REF! +#REF! *#REF! +#REF! *#REF! +#REF! *#REF!</f>
        <v>#REF!</v>
      </c>
      <c r="SUY40" s="167" t="e">
        <f>#REF!*#REF! +#REF! *#REF! +#REF! *#REF! +#REF! *#REF! +#REF! *#REF!</f>
        <v>#REF!</v>
      </c>
      <c r="SUZ40" s="167" t="e">
        <f>#REF!*#REF! +#REF! *#REF! +#REF! *#REF! +#REF! *#REF! +#REF! *#REF!</f>
        <v>#REF!</v>
      </c>
      <c r="SVA40" s="167" t="e">
        <f>#REF!*#REF! +#REF! *#REF! +#REF! *#REF! +#REF! *#REF! +#REF! *#REF!</f>
        <v>#REF!</v>
      </c>
      <c r="SVB40" s="167" t="e">
        <f>#REF!*#REF! +#REF! *#REF! +#REF! *#REF! +#REF! *#REF! +#REF! *#REF!</f>
        <v>#REF!</v>
      </c>
      <c r="SVC40" s="167" t="e">
        <f>#REF!*#REF! +#REF! *#REF! +#REF! *#REF! +#REF! *#REF! +#REF! *#REF!</f>
        <v>#REF!</v>
      </c>
      <c r="SVD40" s="167" t="e">
        <f>#REF!*#REF! +#REF! *#REF! +#REF! *#REF! +#REF! *#REF! +#REF! *#REF!</f>
        <v>#REF!</v>
      </c>
      <c r="SVE40" s="167" t="e">
        <f>#REF!*#REF! +#REF! *#REF! +#REF! *#REF! +#REF! *#REF! +#REF! *#REF!</f>
        <v>#REF!</v>
      </c>
      <c r="SVF40" s="167" t="e">
        <f>#REF!*#REF! +#REF! *#REF! +#REF! *#REF! +#REF! *#REF! +#REF! *#REF!</f>
        <v>#REF!</v>
      </c>
      <c r="SVG40" s="167" t="e">
        <f>#REF!*#REF! +#REF! *#REF! +#REF! *#REF! +#REF! *#REF! +#REF! *#REF!</f>
        <v>#REF!</v>
      </c>
      <c r="SVH40" s="167" t="e">
        <f>#REF!*#REF! +#REF! *#REF! +#REF! *#REF! +#REF! *#REF! +#REF! *#REF!</f>
        <v>#REF!</v>
      </c>
      <c r="SVI40" s="167" t="e">
        <f>#REF!*#REF! +#REF! *#REF! +#REF! *#REF! +#REF! *#REF! +#REF! *#REF!</f>
        <v>#REF!</v>
      </c>
      <c r="SVJ40" s="167" t="e">
        <f>#REF!*#REF! +#REF! *#REF! +#REF! *#REF! +#REF! *#REF! +#REF! *#REF!</f>
        <v>#REF!</v>
      </c>
      <c r="SVK40" s="167" t="e">
        <f>#REF!*#REF! +#REF! *#REF! +#REF! *#REF! +#REF! *#REF! +#REF! *#REF!</f>
        <v>#REF!</v>
      </c>
      <c r="SVL40" s="167" t="e">
        <f>#REF!*#REF! +#REF! *#REF! +#REF! *#REF! +#REF! *#REF! +#REF! *#REF!</f>
        <v>#REF!</v>
      </c>
      <c r="SVM40" s="167" t="e">
        <f>#REF!*#REF! +#REF! *#REF! +#REF! *#REF! +#REF! *#REF! +#REF! *#REF!</f>
        <v>#REF!</v>
      </c>
      <c r="SVN40" s="167" t="e">
        <f>#REF!*#REF! +#REF! *#REF! +#REF! *#REF! +#REF! *#REF! +#REF! *#REF!</f>
        <v>#REF!</v>
      </c>
      <c r="SVO40" s="167" t="e">
        <f>#REF!*#REF! +#REF! *#REF! +#REF! *#REF! +#REF! *#REF! +#REF! *#REF!</f>
        <v>#REF!</v>
      </c>
      <c r="SVP40" s="167" t="e">
        <f>#REF!*#REF! +#REF! *#REF! +#REF! *#REF! +#REF! *#REF! +#REF! *#REF!</f>
        <v>#REF!</v>
      </c>
      <c r="SVQ40" s="167" t="e">
        <f>#REF!*#REF! +#REF! *#REF! +#REF! *#REF! +#REF! *#REF! +#REF! *#REF!</f>
        <v>#REF!</v>
      </c>
      <c r="SVR40" s="167" t="e">
        <f>#REF!*#REF! +#REF! *#REF! +#REF! *#REF! +#REF! *#REF! +#REF! *#REF!</f>
        <v>#REF!</v>
      </c>
      <c r="SVS40" s="167" t="e">
        <f>#REF!*#REF! +#REF! *#REF! +#REF! *#REF! +#REF! *#REF! +#REF! *#REF!</f>
        <v>#REF!</v>
      </c>
      <c r="SVT40" s="167" t="e">
        <f>#REF!*#REF! +#REF! *#REF! +#REF! *#REF! +#REF! *#REF! +#REF! *#REF!</f>
        <v>#REF!</v>
      </c>
      <c r="SVU40" s="167" t="e">
        <f>#REF!*#REF! +#REF! *#REF! +#REF! *#REF! +#REF! *#REF! +#REF! *#REF!</f>
        <v>#REF!</v>
      </c>
      <c r="SVV40" s="167" t="e">
        <f>#REF!*#REF! +#REF! *#REF! +#REF! *#REF! +#REF! *#REF! +#REF! *#REF!</f>
        <v>#REF!</v>
      </c>
      <c r="SVW40" s="167" t="e">
        <f>#REF!*#REF! +#REF! *#REF! +#REF! *#REF! +#REF! *#REF! +#REF! *#REF!</f>
        <v>#REF!</v>
      </c>
      <c r="SVX40" s="167" t="e">
        <f>#REF!*#REF! +#REF! *#REF! +#REF! *#REF! +#REF! *#REF! +#REF! *#REF!</f>
        <v>#REF!</v>
      </c>
      <c r="SVY40" s="167" t="e">
        <f>#REF!*#REF! +#REF! *#REF! +#REF! *#REF! +#REF! *#REF! +#REF! *#REF!</f>
        <v>#REF!</v>
      </c>
      <c r="SVZ40" s="167" t="e">
        <f>#REF!*#REF! +#REF! *#REF! +#REF! *#REF! +#REF! *#REF! +#REF! *#REF!</f>
        <v>#REF!</v>
      </c>
      <c r="SWA40" s="167" t="e">
        <f>#REF!*#REF! +#REF! *#REF! +#REF! *#REF! +#REF! *#REF! +#REF! *#REF!</f>
        <v>#REF!</v>
      </c>
      <c r="SWB40" s="167" t="e">
        <f>#REF!*#REF! +#REF! *#REF! +#REF! *#REF! +#REF! *#REF! +#REF! *#REF!</f>
        <v>#REF!</v>
      </c>
      <c r="SWC40" s="167" t="e">
        <f>#REF!*#REF! +#REF! *#REF! +#REF! *#REF! +#REF! *#REF! +#REF! *#REF!</f>
        <v>#REF!</v>
      </c>
      <c r="SWD40" s="167" t="e">
        <f>#REF!*#REF! +#REF! *#REF! +#REF! *#REF! +#REF! *#REF! +#REF! *#REF!</f>
        <v>#REF!</v>
      </c>
      <c r="SWE40" s="167" t="e">
        <f>#REF!*#REF! +#REF! *#REF! +#REF! *#REF! +#REF! *#REF! +#REF! *#REF!</f>
        <v>#REF!</v>
      </c>
      <c r="SWF40" s="167" t="e">
        <f>#REF!*#REF! +#REF! *#REF! +#REF! *#REF! +#REF! *#REF! +#REF! *#REF!</f>
        <v>#REF!</v>
      </c>
      <c r="SWG40" s="167" t="e">
        <f>#REF!*#REF! +#REF! *#REF! +#REF! *#REF! +#REF! *#REF! +#REF! *#REF!</f>
        <v>#REF!</v>
      </c>
      <c r="SWH40" s="167" t="e">
        <f>#REF!*#REF! +#REF! *#REF! +#REF! *#REF! +#REF! *#REF! +#REF! *#REF!</f>
        <v>#REF!</v>
      </c>
      <c r="SWI40" s="167" t="e">
        <f>#REF!*#REF! +#REF! *#REF! +#REF! *#REF! +#REF! *#REF! +#REF! *#REF!</f>
        <v>#REF!</v>
      </c>
      <c r="SWJ40" s="167" t="e">
        <f>#REF!*#REF! +#REF! *#REF! +#REF! *#REF! +#REF! *#REF! +#REF! *#REF!</f>
        <v>#REF!</v>
      </c>
      <c r="SWK40" s="167" t="e">
        <f>#REF!*#REF! +#REF! *#REF! +#REF! *#REF! +#REF! *#REF! +#REF! *#REF!</f>
        <v>#REF!</v>
      </c>
      <c r="SWL40" s="167" t="e">
        <f>#REF!*#REF! +#REF! *#REF! +#REF! *#REF! +#REF! *#REF! +#REF! *#REF!</f>
        <v>#REF!</v>
      </c>
      <c r="SWM40" s="167" t="e">
        <f>#REF!*#REF! +#REF! *#REF! +#REF! *#REF! +#REF! *#REF! +#REF! *#REF!</f>
        <v>#REF!</v>
      </c>
      <c r="SWN40" s="167" t="e">
        <f>#REF!*#REF! +#REF! *#REF! +#REF! *#REF! +#REF! *#REF! +#REF! *#REF!</f>
        <v>#REF!</v>
      </c>
      <c r="SWO40" s="167" t="e">
        <f>#REF!*#REF! +#REF! *#REF! +#REF! *#REF! +#REF! *#REF! +#REF! *#REF!</f>
        <v>#REF!</v>
      </c>
      <c r="SWP40" s="167" t="e">
        <f>#REF!*#REF! +#REF! *#REF! +#REF! *#REF! +#REF! *#REF! +#REF! *#REF!</f>
        <v>#REF!</v>
      </c>
      <c r="SWQ40" s="167" t="e">
        <f>#REF!*#REF! +#REF! *#REF! +#REF! *#REF! +#REF! *#REF! +#REF! *#REF!</f>
        <v>#REF!</v>
      </c>
      <c r="SWR40" s="167" t="e">
        <f>#REF!*#REF! +#REF! *#REF! +#REF! *#REF! +#REF! *#REF! +#REF! *#REF!</f>
        <v>#REF!</v>
      </c>
      <c r="SWS40" s="167" t="e">
        <f>#REF!*#REF! +#REF! *#REF! +#REF! *#REF! +#REF! *#REF! +#REF! *#REF!</f>
        <v>#REF!</v>
      </c>
      <c r="SWT40" s="167" t="e">
        <f>#REF!*#REF! +#REF! *#REF! +#REF! *#REF! +#REF! *#REF! +#REF! *#REF!</f>
        <v>#REF!</v>
      </c>
      <c r="SWU40" s="167" t="e">
        <f>#REF!*#REF! +#REF! *#REF! +#REF! *#REF! +#REF! *#REF! +#REF! *#REF!</f>
        <v>#REF!</v>
      </c>
      <c r="SWV40" s="167" t="e">
        <f>#REF!*#REF! +#REF! *#REF! +#REF! *#REF! +#REF! *#REF! +#REF! *#REF!</f>
        <v>#REF!</v>
      </c>
      <c r="SWW40" s="167" t="e">
        <f>#REF!*#REF! +#REF! *#REF! +#REF! *#REF! +#REF! *#REF! +#REF! *#REF!</f>
        <v>#REF!</v>
      </c>
      <c r="SWX40" s="167" t="e">
        <f>#REF!*#REF! +#REF! *#REF! +#REF! *#REF! +#REF! *#REF! +#REF! *#REF!</f>
        <v>#REF!</v>
      </c>
      <c r="SWY40" s="167" t="e">
        <f>#REF!*#REF! +#REF! *#REF! +#REF! *#REF! +#REF! *#REF! +#REF! *#REF!</f>
        <v>#REF!</v>
      </c>
      <c r="SWZ40" s="167" t="e">
        <f>#REF!*#REF! +#REF! *#REF! +#REF! *#REF! +#REF! *#REF! +#REF! *#REF!</f>
        <v>#REF!</v>
      </c>
      <c r="SXA40" s="167" t="e">
        <f>#REF!*#REF! +#REF! *#REF! +#REF! *#REF! +#REF! *#REF! +#REF! *#REF!</f>
        <v>#REF!</v>
      </c>
      <c r="SXB40" s="167" t="e">
        <f>#REF!*#REF! +#REF! *#REF! +#REF! *#REF! +#REF! *#REF! +#REF! *#REF!</f>
        <v>#REF!</v>
      </c>
      <c r="SXC40" s="167" t="e">
        <f>#REF!*#REF! +#REF! *#REF! +#REF! *#REF! +#REF! *#REF! +#REF! *#REF!</f>
        <v>#REF!</v>
      </c>
      <c r="SXD40" s="167" t="e">
        <f>#REF!*#REF! +#REF! *#REF! +#REF! *#REF! +#REF! *#REF! +#REF! *#REF!</f>
        <v>#REF!</v>
      </c>
      <c r="SXE40" s="167" t="e">
        <f>#REF!*#REF! +#REF! *#REF! +#REF! *#REF! +#REF! *#REF! +#REF! *#REF!</f>
        <v>#REF!</v>
      </c>
      <c r="SXF40" s="167" t="e">
        <f>#REF!*#REF! +#REF! *#REF! +#REF! *#REF! +#REF! *#REF! +#REF! *#REF!</f>
        <v>#REF!</v>
      </c>
      <c r="SXG40" s="167" t="e">
        <f>#REF!*#REF! +#REF! *#REF! +#REF! *#REF! +#REF! *#REF! +#REF! *#REF!</f>
        <v>#REF!</v>
      </c>
      <c r="SXH40" s="167" t="e">
        <f>#REF!*#REF! +#REF! *#REF! +#REF! *#REF! +#REF! *#REF! +#REF! *#REF!</f>
        <v>#REF!</v>
      </c>
      <c r="SXI40" s="167" t="e">
        <f>#REF!*#REF! +#REF! *#REF! +#REF! *#REF! +#REF! *#REF! +#REF! *#REF!</f>
        <v>#REF!</v>
      </c>
      <c r="SXJ40" s="167" t="e">
        <f>#REF!*#REF! +#REF! *#REF! +#REF! *#REF! +#REF! *#REF! +#REF! *#REF!</f>
        <v>#REF!</v>
      </c>
      <c r="SXK40" s="167" t="e">
        <f>#REF!*#REF! +#REF! *#REF! +#REF! *#REF! +#REF! *#REF! +#REF! *#REF!</f>
        <v>#REF!</v>
      </c>
      <c r="SXL40" s="167" t="e">
        <f>#REF!*#REF! +#REF! *#REF! +#REF! *#REF! +#REF! *#REF! +#REF! *#REF!</f>
        <v>#REF!</v>
      </c>
      <c r="SXM40" s="167" t="e">
        <f>#REF!*#REF! +#REF! *#REF! +#REF! *#REF! +#REF! *#REF! +#REF! *#REF!</f>
        <v>#REF!</v>
      </c>
      <c r="SXN40" s="167" t="e">
        <f>#REF!*#REF! +#REF! *#REF! +#REF! *#REF! +#REF! *#REF! +#REF! *#REF!</f>
        <v>#REF!</v>
      </c>
      <c r="SXO40" s="167" t="e">
        <f>#REF!*#REF! +#REF! *#REF! +#REF! *#REF! +#REF! *#REF! +#REF! *#REF!</f>
        <v>#REF!</v>
      </c>
      <c r="SXP40" s="167" t="e">
        <f>#REF!*#REF! +#REF! *#REF! +#REF! *#REF! +#REF! *#REF! +#REF! *#REF!</f>
        <v>#REF!</v>
      </c>
      <c r="SXQ40" s="167" t="e">
        <f>#REF!*#REF! +#REF! *#REF! +#REF! *#REF! +#REF! *#REF! +#REF! *#REF!</f>
        <v>#REF!</v>
      </c>
      <c r="SXR40" s="167" t="e">
        <f>#REF!*#REF! +#REF! *#REF! +#REF! *#REF! +#REF! *#REF! +#REF! *#REF!</f>
        <v>#REF!</v>
      </c>
      <c r="SXS40" s="167" t="e">
        <f>#REF!*#REF! +#REF! *#REF! +#REF! *#REF! +#REF! *#REF! +#REF! *#REF!</f>
        <v>#REF!</v>
      </c>
      <c r="SXT40" s="167" t="e">
        <f>#REF!*#REF! +#REF! *#REF! +#REF! *#REF! +#REF! *#REF! +#REF! *#REF!</f>
        <v>#REF!</v>
      </c>
      <c r="SXU40" s="167" t="e">
        <f>#REF!*#REF! +#REF! *#REF! +#REF! *#REF! +#REF! *#REF! +#REF! *#REF!</f>
        <v>#REF!</v>
      </c>
      <c r="SXV40" s="167" t="e">
        <f>#REF!*#REF! +#REF! *#REF! +#REF! *#REF! +#REF! *#REF! +#REF! *#REF!</f>
        <v>#REF!</v>
      </c>
      <c r="SXW40" s="167" t="e">
        <f>#REF!*#REF! +#REF! *#REF! +#REF! *#REF! +#REF! *#REF! +#REF! *#REF!</f>
        <v>#REF!</v>
      </c>
      <c r="SXX40" s="167" t="e">
        <f>#REF!*#REF! +#REF! *#REF! +#REF! *#REF! +#REF! *#REF! +#REF! *#REF!</f>
        <v>#REF!</v>
      </c>
      <c r="SXY40" s="167" t="e">
        <f>#REF!*#REF! +#REF! *#REF! +#REF! *#REF! +#REF! *#REF! +#REF! *#REF!</f>
        <v>#REF!</v>
      </c>
      <c r="SXZ40" s="167" t="e">
        <f>#REF!*#REF! +#REF! *#REF! +#REF! *#REF! +#REF! *#REF! +#REF! *#REF!</f>
        <v>#REF!</v>
      </c>
      <c r="SYA40" s="167" t="e">
        <f>#REF!*#REF! +#REF! *#REF! +#REF! *#REF! +#REF! *#REF! +#REF! *#REF!</f>
        <v>#REF!</v>
      </c>
      <c r="SYB40" s="167" t="e">
        <f>#REF!*#REF! +#REF! *#REF! +#REF! *#REF! +#REF! *#REF! +#REF! *#REF!</f>
        <v>#REF!</v>
      </c>
      <c r="SYC40" s="167" t="e">
        <f>#REF!*#REF! +#REF! *#REF! +#REF! *#REF! +#REF! *#REF! +#REF! *#REF!</f>
        <v>#REF!</v>
      </c>
      <c r="SYD40" s="167" t="e">
        <f>#REF!*#REF! +#REF! *#REF! +#REF! *#REF! +#REF! *#REF! +#REF! *#REF!</f>
        <v>#REF!</v>
      </c>
      <c r="SYE40" s="167" t="e">
        <f>#REF!*#REF! +#REF! *#REF! +#REF! *#REF! +#REF! *#REF! +#REF! *#REF!</f>
        <v>#REF!</v>
      </c>
      <c r="SYF40" s="167" t="e">
        <f>#REF!*#REF! +#REF! *#REF! +#REF! *#REF! +#REF! *#REF! +#REF! *#REF!</f>
        <v>#REF!</v>
      </c>
      <c r="SYG40" s="167" t="e">
        <f>#REF!*#REF! +#REF! *#REF! +#REF! *#REF! +#REF! *#REF! +#REF! *#REF!</f>
        <v>#REF!</v>
      </c>
      <c r="SYH40" s="167" t="e">
        <f>#REF!*#REF! +#REF! *#REF! +#REF! *#REF! +#REF! *#REF! +#REF! *#REF!</f>
        <v>#REF!</v>
      </c>
      <c r="SYI40" s="167" t="e">
        <f>#REF!*#REF! +#REF! *#REF! +#REF! *#REF! +#REF! *#REF! +#REF! *#REF!</f>
        <v>#REF!</v>
      </c>
      <c r="SYJ40" s="167" t="e">
        <f>#REF!*#REF! +#REF! *#REF! +#REF! *#REF! +#REF! *#REF! +#REF! *#REF!</f>
        <v>#REF!</v>
      </c>
      <c r="SYK40" s="167" t="e">
        <f>#REF!*#REF! +#REF! *#REF! +#REF! *#REF! +#REF! *#REF! +#REF! *#REF!</f>
        <v>#REF!</v>
      </c>
      <c r="SYL40" s="167" t="e">
        <f>#REF!*#REF! +#REF! *#REF! +#REF! *#REF! +#REF! *#REF! +#REF! *#REF!</f>
        <v>#REF!</v>
      </c>
      <c r="SYM40" s="167" t="e">
        <f>#REF!*#REF! +#REF! *#REF! +#REF! *#REF! +#REF! *#REF! +#REF! *#REF!</f>
        <v>#REF!</v>
      </c>
      <c r="SYN40" s="167" t="e">
        <f>#REF!*#REF! +#REF! *#REF! +#REF! *#REF! +#REF! *#REF! +#REF! *#REF!</f>
        <v>#REF!</v>
      </c>
      <c r="SYO40" s="167" t="e">
        <f>#REF!*#REF! +#REF! *#REF! +#REF! *#REF! +#REF! *#REF! +#REF! *#REF!</f>
        <v>#REF!</v>
      </c>
      <c r="SYP40" s="167" t="e">
        <f>#REF!*#REF! +#REF! *#REF! +#REF! *#REF! +#REF! *#REF! +#REF! *#REF!</f>
        <v>#REF!</v>
      </c>
      <c r="SYQ40" s="167" t="e">
        <f>#REF!*#REF! +#REF! *#REF! +#REF! *#REF! +#REF! *#REF! +#REF! *#REF!</f>
        <v>#REF!</v>
      </c>
      <c r="SYR40" s="167" t="e">
        <f>#REF!*#REF! +#REF! *#REF! +#REF! *#REF! +#REF! *#REF! +#REF! *#REF!</f>
        <v>#REF!</v>
      </c>
      <c r="SYS40" s="167" t="e">
        <f>#REF!*#REF! +#REF! *#REF! +#REF! *#REF! +#REF! *#REF! +#REF! *#REF!</f>
        <v>#REF!</v>
      </c>
      <c r="SYT40" s="167" t="e">
        <f>#REF!*#REF! +#REF! *#REF! +#REF! *#REF! +#REF! *#REF! +#REF! *#REF!</f>
        <v>#REF!</v>
      </c>
      <c r="SYU40" s="167" t="e">
        <f>#REF!*#REF! +#REF! *#REF! +#REF! *#REF! +#REF! *#REF! +#REF! *#REF!</f>
        <v>#REF!</v>
      </c>
      <c r="SYV40" s="167" t="e">
        <f>#REF!*#REF! +#REF! *#REF! +#REF! *#REF! +#REF! *#REF! +#REF! *#REF!</f>
        <v>#REF!</v>
      </c>
      <c r="SYW40" s="167" t="e">
        <f>#REF!*#REF! +#REF! *#REF! +#REF! *#REF! +#REF! *#REF! +#REF! *#REF!</f>
        <v>#REF!</v>
      </c>
      <c r="SYX40" s="167" t="e">
        <f>#REF!*#REF! +#REF! *#REF! +#REF! *#REF! +#REF! *#REF! +#REF! *#REF!</f>
        <v>#REF!</v>
      </c>
      <c r="SYY40" s="167" t="e">
        <f>#REF!*#REF! +#REF! *#REF! +#REF! *#REF! +#REF! *#REF! +#REF! *#REF!</f>
        <v>#REF!</v>
      </c>
      <c r="SYZ40" s="167" t="e">
        <f>#REF!*#REF! +#REF! *#REF! +#REF! *#REF! +#REF! *#REF! +#REF! *#REF!</f>
        <v>#REF!</v>
      </c>
      <c r="SZA40" s="167" t="e">
        <f>#REF!*#REF! +#REF! *#REF! +#REF! *#REF! +#REF! *#REF! +#REF! *#REF!</f>
        <v>#REF!</v>
      </c>
      <c r="SZB40" s="167" t="e">
        <f>#REF!*#REF! +#REF! *#REF! +#REF! *#REF! +#REF! *#REF! +#REF! *#REF!</f>
        <v>#REF!</v>
      </c>
      <c r="SZC40" s="167" t="e">
        <f>#REF!*#REF! +#REF! *#REF! +#REF! *#REF! +#REF! *#REF! +#REF! *#REF!</f>
        <v>#REF!</v>
      </c>
      <c r="SZD40" s="167" t="e">
        <f>#REF!*#REF! +#REF! *#REF! +#REF! *#REF! +#REF! *#REF! +#REF! *#REF!</f>
        <v>#REF!</v>
      </c>
      <c r="SZE40" s="167" t="e">
        <f>#REF!*#REF! +#REF! *#REF! +#REF! *#REF! +#REF! *#REF! +#REF! *#REF!</f>
        <v>#REF!</v>
      </c>
      <c r="SZF40" s="167" t="e">
        <f>#REF!*#REF! +#REF! *#REF! +#REF! *#REF! +#REF! *#REF! +#REF! *#REF!</f>
        <v>#REF!</v>
      </c>
      <c r="SZG40" s="167" t="e">
        <f>#REF!*#REF! +#REF! *#REF! +#REF! *#REF! +#REF! *#REF! +#REF! *#REF!</f>
        <v>#REF!</v>
      </c>
      <c r="SZH40" s="167" t="e">
        <f>#REF!*#REF! +#REF! *#REF! +#REF! *#REF! +#REF! *#REF! +#REF! *#REF!</f>
        <v>#REF!</v>
      </c>
      <c r="SZI40" s="167" t="e">
        <f>#REF!*#REF! +#REF! *#REF! +#REF! *#REF! +#REF! *#REF! +#REF! *#REF!</f>
        <v>#REF!</v>
      </c>
      <c r="SZJ40" s="167" t="e">
        <f>#REF!*#REF! +#REF! *#REF! +#REF! *#REF! +#REF! *#REF! +#REF! *#REF!</f>
        <v>#REF!</v>
      </c>
      <c r="SZK40" s="167" t="e">
        <f>#REF!*#REF! +#REF! *#REF! +#REF! *#REF! +#REF! *#REF! +#REF! *#REF!</f>
        <v>#REF!</v>
      </c>
      <c r="SZL40" s="167" t="e">
        <f>#REF!*#REF! +#REF! *#REF! +#REF! *#REF! +#REF! *#REF! +#REF! *#REF!</f>
        <v>#REF!</v>
      </c>
      <c r="SZM40" s="167" t="e">
        <f>#REF!*#REF! +#REF! *#REF! +#REF! *#REF! +#REF! *#REF! +#REF! *#REF!</f>
        <v>#REF!</v>
      </c>
      <c r="SZN40" s="167" t="e">
        <f>#REF!*#REF! +#REF! *#REF! +#REF! *#REF! +#REF! *#REF! +#REF! *#REF!</f>
        <v>#REF!</v>
      </c>
      <c r="SZO40" s="167" t="e">
        <f>#REF!*#REF! +#REF! *#REF! +#REF! *#REF! +#REF! *#REF! +#REF! *#REF!</f>
        <v>#REF!</v>
      </c>
      <c r="SZP40" s="167" t="e">
        <f>#REF!*#REF! +#REF! *#REF! +#REF! *#REF! +#REF! *#REF! +#REF! *#REF!</f>
        <v>#REF!</v>
      </c>
      <c r="SZQ40" s="167" t="e">
        <f>#REF!*#REF! +#REF! *#REF! +#REF! *#REF! +#REF! *#REF! +#REF! *#REF!</f>
        <v>#REF!</v>
      </c>
      <c r="SZR40" s="167" t="e">
        <f>#REF!*#REF! +#REF! *#REF! +#REF! *#REF! +#REF! *#REF! +#REF! *#REF!</f>
        <v>#REF!</v>
      </c>
      <c r="SZS40" s="167" t="e">
        <f>#REF!*#REF! +#REF! *#REF! +#REF! *#REF! +#REF! *#REF! +#REF! *#REF!</f>
        <v>#REF!</v>
      </c>
      <c r="SZT40" s="167" t="e">
        <f>#REF!*#REF! +#REF! *#REF! +#REF! *#REF! +#REF! *#REF! +#REF! *#REF!</f>
        <v>#REF!</v>
      </c>
      <c r="SZU40" s="167" t="e">
        <f>#REF!*#REF! +#REF! *#REF! +#REF! *#REF! +#REF! *#REF! +#REF! *#REF!</f>
        <v>#REF!</v>
      </c>
      <c r="SZV40" s="167" t="e">
        <f>#REF!*#REF! +#REF! *#REF! +#REF! *#REF! +#REF! *#REF! +#REF! *#REF!</f>
        <v>#REF!</v>
      </c>
      <c r="SZW40" s="167" t="e">
        <f>#REF!*#REF! +#REF! *#REF! +#REF! *#REF! +#REF! *#REF! +#REF! *#REF!</f>
        <v>#REF!</v>
      </c>
      <c r="SZX40" s="167" t="e">
        <f>#REF!*#REF! +#REF! *#REF! +#REF! *#REF! +#REF! *#REF! +#REF! *#REF!</f>
        <v>#REF!</v>
      </c>
      <c r="SZY40" s="167" t="e">
        <f>#REF!*#REF! +#REF! *#REF! +#REF! *#REF! +#REF! *#REF! +#REF! *#REF!</f>
        <v>#REF!</v>
      </c>
      <c r="SZZ40" s="167" t="e">
        <f>#REF!*#REF! +#REF! *#REF! +#REF! *#REF! +#REF! *#REF! +#REF! *#REF!</f>
        <v>#REF!</v>
      </c>
      <c r="TAA40" s="167" t="e">
        <f>#REF!*#REF! +#REF! *#REF! +#REF! *#REF! +#REF! *#REF! +#REF! *#REF!</f>
        <v>#REF!</v>
      </c>
      <c r="TAB40" s="167" t="e">
        <f>#REF!*#REF! +#REF! *#REF! +#REF! *#REF! +#REF! *#REF! +#REF! *#REF!</f>
        <v>#REF!</v>
      </c>
      <c r="TAC40" s="167" t="e">
        <f>#REF!*#REF! +#REF! *#REF! +#REF! *#REF! +#REF! *#REF! +#REF! *#REF!</f>
        <v>#REF!</v>
      </c>
      <c r="TAD40" s="167" t="e">
        <f>#REF!*#REF! +#REF! *#REF! +#REF! *#REF! +#REF! *#REF! +#REF! *#REF!</f>
        <v>#REF!</v>
      </c>
      <c r="TAE40" s="167" t="e">
        <f>#REF!*#REF! +#REF! *#REF! +#REF! *#REF! +#REF! *#REF! +#REF! *#REF!</f>
        <v>#REF!</v>
      </c>
      <c r="TAF40" s="167" t="e">
        <f>#REF!*#REF! +#REF! *#REF! +#REF! *#REF! +#REF! *#REF! +#REF! *#REF!</f>
        <v>#REF!</v>
      </c>
      <c r="TAG40" s="167" t="e">
        <f>#REF!*#REF! +#REF! *#REF! +#REF! *#REF! +#REF! *#REF! +#REF! *#REF!</f>
        <v>#REF!</v>
      </c>
      <c r="TAH40" s="167" t="e">
        <f>#REF!*#REF! +#REF! *#REF! +#REF! *#REF! +#REF! *#REF! +#REF! *#REF!</f>
        <v>#REF!</v>
      </c>
      <c r="TAI40" s="167" t="e">
        <f>#REF!*#REF! +#REF! *#REF! +#REF! *#REF! +#REF! *#REF! +#REF! *#REF!</f>
        <v>#REF!</v>
      </c>
      <c r="TAJ40" s="167" t="e">
        <f>#REF!*#REF! +#REF! *#REF! +#REF! *#REF! +#REF! *#REF! +#REF! *#REF!</f>
        <v>#REF!</v>
      </c>
      <c r="TAK40" s="167" t="e">
        <f>#REF!*#REF! +#REF! *#REF! +#REF! *#REF! +#REF! *#REF! +#REF! *#REF!</f>
        <v>#REF!</v>
      </c>
      <c r="TAL40" s="167" t="e">
        <f>#REF!*#REF! +#REF! *#REF! +#REF! *#REF! +#REF! *#REF! +#REF! *#REF!</f>
        <v>#REF!</v>
      </c>
      <c r="TAM40" s="167" t="e">
        <f>#REF!*#REF! +#REF! *#REF! +#REF! *#REF! +#REF! *#REF! +#REF! *#REF!</f>
        <v>#REF!</v>
      </c>
      <c r="TAN40" s="167" t="e">
        <f>#REF!*#REF! +#REF! *#REF! +#REF! *#REF! +#REF! *#REF! +#REF! *#REF!</f>
        <v>#REF!</v>
      </c>
      <c r="TAO40" s="167" t="e">
        <f>#REF!*#REF! +#REF! *#REF! +#REF! *#REF! +#REF! *#REF! +#REF! *#REF!</f>
        <v>#REF!</v>
      </c>
      <c r="TAP40" s="167" t="e">
        <f>#REF!*#REF! +#REF! *#REF! +#REF! *#REF! +#REF! *#REF! +#REF! *#REF!</f>
        <v>#REF!</v>
      </c>
      <c r="TAQ40" s="167" t="e">
        <f>#REF!*#REF! +#REF! *#REF! +#REF! *#REF! +#REF! *#REF! +#REF! *#REF!</f>
        <v>#REF!</v>
      </c>
      <c r="TAR40" s="167" t="e">
        <f>#REF!*#REF! +#REF! *#REF! +#REF! *#REF! +#REF! *#REF! +#REF! *#REF!</f>
        <v>#REF!</v>
      </c>
      <c r="TAS40" s="167" t="e">
        <f>#REF!*#REF! +#REF! *#REF! +#REF! *#REF! +#REF! *#REF! +#REF! *#REF!</f>
        <v>#REF!</v>
      </c>
      <c r="TAT40" s="167" t="e">
        <f>#REF!*#REF! +#REF! *#REF! +#REF! *#REF! +#REF! *#REF! +#REF! *#REF!</f>
        <v>#REF!</v>
      </c>
      <c r="TAU40" s="167" t="e">
        <f>#REF!*#REF! +#REF! *#REF! +#REF! *#REF! +#REF! *#REF! +#REF! *#REF!</f>
        <v>#REF!</v>
      </c>
      <c r="TAV40" s="167" t="e">
        <f>#REF!*#REF! +#REF! *#REF! +#REF! *#REF! +#REF! *#REF! +#REF! *#REF!</f>
        <v>#REF!</v>
      </c>
      <c r="TAW40" s="167" t="e">
        <f>#REF!*#REF! +#REF! *#REF! +#REF! *#REF! +#REF! *#REF! +#REF! *#REF!</f>
        <v>#REF!</v>
      </c>
      <c r="TAX40" s="167" t="e">
        <f>#REF!*#REF! +#REF! *#REF! +#REF! *#REF! +#REF! *#REF! +#REF! *#REF!</f>
        <v>#REF!</v>
      </c>
      <c r="TAY40" s="167" t="e">
        <f>#REF!*#REF! +#REF! *#REF! +#REF! *#REF! +#REF! *#REF! +#REF! *#REF!</f>
        <v>#REF!</v>
      </c>
      <c r="TAZ40" s="167" t="e">
        <f>#REF!*#REF! +#REF! *#REF! +#REF! *#REF! +#REF! *#REF! +#REF! *#REF!</f>
        <v>#REF!</v>
      </c>
      <c r="TBA40" s="167" t="e">
        <f>#REF!*#REF! +#REF! *#REF! +#REF! *#REF! +#REF! *#REF! +#REF! *#REF!</f>
        <v>#REF!</v>
      </c>
      <c r="TBB40" s="167" t="e">
        <f>#REF!*#REF! +#REF! *#REF! +#REF! *#REF! +#REF! *#REF! +#REF! *#REF!</f>
        <v>#REF!</v>
      </c>
      <c r="TBC40" s="167" t="e">
        <f>#REF!*#REF! +#REF! *#REF! +#REF! *#REF! +#REF! *#REF! +#REF! *#REF!</f>
        <v>#REF!</v>
      </c>
      <c r="TBD40" s="167" t="e">
        <f>#REF!*#REF! +#REF! *#REF! +#REF! *#REF! +#REF! *#REF! +#REF! *#REF!</f>
        <v>#REF!</v>
      </c>
      <c r="TBE40" s="167" t="e">
        <f>#REF!*#REF! +#REF! *#REF! +#REF! *#REF! +#REF! *#REF! +#REF! *#REF!</f>
        <v>#REF!</v>
      </c>
      <c r="TBF40" s="167" t="e">
        <f>#REF!*#REF! +#REF! *#REF! +#REF! *#REF! +#REF! *#REF! +#REF! *#REF!</f>
        <v>#REF!</v>
      </c>
      <c r="TBG40" s="167" t="e">
        <f>#REF!*#REF! +#REF! *#REF! +#REF! *#REF! +#REF! *#REF! +#REF! *#REF!</f>
        <v>#REF!</v>
      </c>
      <c r="TBH40" s="167" t="e">
        <f>#REF!*#REF! +#REF! *#REF! +#REF! *#REF! +#REF! *#REF! +#REF! *#REF!</f>
        <v>#REF!</v>
      </c>
      <c r="TBI40" s="167" t="e">
        <f>#REF!*#REF! +#REF! *#REF! +#REF! *#REF! +#REF! *#REF! +#REF! *#REF!</f>
        <v>#REF!</v>
      </c>
      <c r="TBJ40" s="167" t="e">
        <f>#REF!*#REF! +#REF! *#REF! +#REF! *#REF! +#REF! *#REF! +#REF! *#REF!</f>
        <v>#REF!</v>
      </c>
      <c r="TBK40" s="167" t="e">
        <f>#REF!*#REF! +#REF! *#REF! +#REF! *#REF! +#REF! *#REF! +#REF! *#REF!</f>
        <v>#REF!</v>
      </c>
      <c r="TBL40" s="167" t="e">
        <f>#REF!*#REF! +#REF! *#REF! +#REF! *#REF! +#REF! *#REF! +#REF! *#REF!</f>
        <v>#REF!</v>
      </c>
      <c r="TBM40" s="167" t="e">
        <f>#REF!*#REF! +#REF! *#REF! +#REF! *#REF! +#REF! *#REF! +#REF! *#REF!</f>
        <v>#REF!</v>
      </c>
      <c r="TBN40" s="167" t="e">
        <f>#REF!*#REF! +#REF! *#REF! +#REF! *#REF! +#REF! *#REF! +#REF! *#REF!</f>
        <v>#REF!</v>
      </c>
      <c r="TBO40" s="167" t="e">
        <f>#REF!*#REF! +#REF! *#REF! +#REF! *#REF! +#REF! *#REF! +#REF! *#REF!</f>
        <v>#REF!</v>
      </c>
      <c r="TBP40" s="167" t="e">
        <f>#REF!*#REF! +#REF! *#REF! +#REF! *#REF! +#REF! *#REF! +#REF! *#REF!</f>
        <v>#REF!</v>
      </c>
      <c r="TBQ40" s="167" t="e">
        <f>#REF!*#REF! +#REF! *#REF! +#REF! *#REF! +#REF! *#REF! +#REF! *#REF!</f>
        <v>#REF!</v>
      </c>
      <c r="TBR40" s="167" t="e">
        <f>#REF!*#REF! +#REF! *#REF! +#REF! *#REF! +#REF! *#REF! +#REF! *#REF!</f>
        <v>#REF!</v>
      </c>
      <c r="TBS40" s="167" t="e">
        <f>#REF!*#REF! +#REF! *#REF! +#REF! *#REF! +#REF! *#REF! +#REF! *#REF!</f>
        <v>#REF!</v>
      </c>
      <c r="TBT40" s="167" t="e">
        <f>#REF!*#REF! +#REF! *#REF! +#REF! *#REF! +#REF! *#REF! +#REF! *#REF!</f>
        <v>#REF!</v>
      </c>
      <c r="TBU40" s="167" t="e">
        <f>#REF!*#REF! +#REF! *#REF! +#REF! *#REF! +#REF! *#REF! +#REF! *#REF!</f>
        <v>#REF!</v>
      </c>
      <c r="TBV40" s="167" t="e">
        <f>#REF!*#REF! +#REF! *#REF! +#REF! *#REF! +#REF! *#REF! +#REF! *#REF!</f>
        <v>#REF!</v>
      </c>
      <c r="TBW40" s="167" t="e">
        <f>#REF!*#REF! +#REF! *#REF! +#REF! *#REF! +#REF! *#REF! +#REF! *#REF!</f>
        <v>#REF!</v>
      </c>
      <c r="TBX40" s="167" t="e">
        <f>#REF!*#REF! +#REF! *#REF! +#REF! *#REF! +#REF! *#REF! +#REF! *#REF!</f>
        <v>#REF!</v>
      </c>
      <c r="TBY40" s="167" t="e">
        <f>#REF!*#REF! +#REF! *#REF! +#REF! *#REF! +#REF! *#REF! +#REF! *#REF!</f>
        <v>#REF!</v>
      </c>
      <c r="TBZ40" s="167" t="e">
        <f>#REF!*#REF! +#REF! *#REF! +#REF! *#REF! +#REF! *#REF! +#REF! *#REF!</f>
        <v>#REF!</v>
      </c>
      <c r="TCA40" s="167" t="e">
        <f>#REF!*#REF! +#REF! *#REF! +#REF! *#REF! +#REF! *#REF! +#REF! *#REF!</f>
        <v>#REF!</v>
      </c>
      <c r="TCB40" s="167" t="e">
        <f>#REF!*#REF! +#REF! *#REF! +#REF! *#REF! +#REF! *#REF! +#REF! *#REF!</f>
        <v>#REF!</v>
      </c>
      <c r="TCC40" s="167" t="e">
        <f>#REF!*#REF! +#REF! *#REF! +#REF! *#REF! +#REF! *#REF! +#REF! *#REF!</f>
        <v>#REF!</v>
      </c>
      <c r="TCD40" s="167" t="e">
        <f>#REF!*#REF! +#REF! *#REF! +#REF! *#REF! +#REF! *#REF! +#REF! *#REF!</f>
        <v>#REF!</v>
      </c>
      <c r="TCE40" s="167" t="e">
        <f>#REF!*#REF! +#REF! *#REF! +#REF! *#REF! +#REF! *#REF! +#REF! *#REF!</f>
        <v>#REF!</v>
      </c>
      <c r="TCF40" s="167" t="e">
        <f>#REF!*#REF! +#REF! *#REF! +#REF! *#REF! +#REF! *#REF! +#REF! *#REF!</f>
        <v>#REF!</v>
      </c>
      <c r="TCG40" s="167" t="e">
        <f>#REF!*#REF! +#REF! *#REF! +#REF! *#REF! +#REF! *#REF! +#REF! *#REF!</f>
        <v>#REF!</v>
      </c>
      <c r="TCH40" s="167" t="e">
        <f>#REF!*#REF! +#REF! *#REF! +#REF! *#REF! +#REF! *#REF! +#REF! *#REF!</f>
        <v>#REF!</v>
      </c>
      <c r="TCI40" s="167" t="e">
        <f>#REF!*#REF! +#REF! *#REF! +#REF! *#REF! +#REF! *#REF! +#REF! *#REF!</f>
        <v>#REF!</v>
      </c>
      <c r="TCJ40" s="167" t="e">
        <f>#REF!*#REF! +#REF! *#REF! +#REF! *#REF! +#REF! *#REF! +#REF! *#REF!</f>
        <v>#REF!</v>
      </c>
      <c r="TCK40" s="167" t="e">
        <f>#REF!*#REF! +#REF! *#REF! +#REF! *#REF! +#REF! *#REF! +#REF! *#REF!</f>
        <v>#REF!</v>
      </c>
      <c r="TCL40" s="167" t="e">
        <f>#REF!*#REF! +#REF! *#REF! +#REF! *#REF! +#REF! *#REF! +#REF! *#REF!</f>
        <v>#REF!</v>
      </c>
      <c r="TCM40" s="167" t="e">
        <f>#REF!*#REF! +#REF! *#REF! +#REF! *#REF! +#REF! *#REF! +#REF! *#REF!</f>
        <v>#REF!</v>
      </c>
      <c r="TCN40" s="167" t="e">
        <f>#REF!*#REF! +#REF! *#REF! +#REF! *#REF! +#REF! *#REF! +#REF! *#REF!</f>
        <v>#REF!</v>
      </c>
      <c r="TCO40" s="167" t="e">
        <f>#REF!*#REF! +#REF! *#REF! +#REF! *#REF! +#REF! *#REF! +#REF! *#REF!</f>
        <v>#REF!</v>
      </c>
      <c r="TCP40" s="167" t="e">
        <f>#REF!*#REF! +#REF! *#REF! +#REF! *#REF! +#REF! *#REF! +#REF! *#REF!</f>
        <v>#REF!</v>
      </c>
      <c r="TCQ40" s="167" t="e">
        <f>#REF!*#REF! +#REF! *#REF! +#REF! *#REF! +#REF! *#REF! +#REF! *#REF!</f>
        <v>#REF!</v>
      </c>
      <c r="TCR40" s="167" t="e">
        <f>#REF!*#REF! +#REF! *#REF! +#REF! *#REF! +#REF! *#REF! +#REF! *#REF!</f>
        <v>#REF!</v>
      </c>
      <c r="TCS40" s="167" t="e">
        <f>#REF!*#REF! +#REF! *#REF! +#REF! *#REF! +#REF! *#REF! +#REF! *#REF!</f>
        <v>#REF!</v>
      </c>
      <c r="TCT40" s="167" t="e">
        <f>#REF!*#REF! +#REF! *#REF! +#REF! *#REF! +#REF! *#REF! +#REF! *#REF!</f>
        <v>#REF!</v>
      </c>
      <c r="TCU40" s="167" t="e">
        <f>#REF!*#REF! +#REF! *#REF! +#REF! *#REF! +#REF! *#REF! +#REF! *#REF!</f>
        <v>#REF!</v>
      </c>
      <c r="TCV40" s="167" t="e">
        <f>#REF!*#REF! +#REF! *#REF! +#REF! *#REF! +#REF! *#REF! +#REF! *#REF!</f>
        <v>#REF!</v>
      </c>
      <c r="TCW40" s="167" t="e">
        <f>#REF!*#REF! +#REF! *#REF! +#REF! *#REF! +#REF! *#REF! +#REF! *#REF!</f>
        <v>#REF!</v>
      </c>
      <c r="TCX40" s="167" t="e">
        <f>#REF!*#REF! +#REF! *#REF! +#REF! *#REF! +#REF! *#REF! +#REF! *#REF!</f>
        <v>#REF!</v>
      </c>
      <c r="TCY40" s="167" t="e">
        <f>#REF!*#REF! +#REF! *#REF! +#REF! *#REF! +#REF! *#REF! +#REF! *#REF!</f>
        <v>#REF!</v>
      </c>
      <c r="TCZ40" s="167" t="e">
        <f>#REF!*#REF! +#REF! *#REF! +#REF! *#REF! +#REF! *#REF! +#REF! *#REF!</f>
        <v>#REF!</v>
      </c>
      <c r="TDA40" s="167" t="e">
        <f>#REF!*#REF! +#REF! *#REF! +#REF! *#REF! +#REF! *#REF! +#REF! *#REF!</f>
        <v>#REF!</v>
      </c>
      <c r="TDB40" s="167" t="e">
        <f>#REF!*#REF! +#REF! *#REF! +#REF! *#REF! +#REF! *#REF! +#REF! *#REF!</f>
        <v>#REF!</v>
      </c>
      <c r="TDC40" s="167" t="e">
        <f>#REF!*#REF! +#REF! *#REF! +#REF! *#REF! +#REF! *#REF! +#REF! *#REF!</f>
        <v>#REF!</v>
      </c>
      <c r="TDD40" s="167" t="e">
        <f>#REF!*#REF! +#REF! *#REF! +#REF! *#REF! +#REF! *#REF! +#REF! *#REF!</f>
        <v>#REF!</v>
      </c>
      <c r="TDE40" s="167" t="e">
        <f>#REF!*#REF! +#REF! *#REF! +#REF! *#REF! +#REF! *#REF! +#REF! *#REF!</f>
        <v>#REF!</v>
      </c>
      <c r="TDF40" s="167" t="e">
        <f>#REF!*#REF! +#REF! *#REF! +#REF! *#REF! +#REF! *#REF! +#REF! *#REF!</f>
        <v>#REF!</v>
      </c>
      <c r="TDG40" s="167" t="e">
        <f>#REF!*#REF! +#REF! *#REF! +#REF! *#REF! +#REF! *#REF! +#REF! *#REF!</f>
        <v>#REF!</v>
      </c>
      <c r="TDH40" s="167" t="e">
        <f>#REF!*#REF! +#REF! *#REF! +#REF! *#REF! +#REF! *#REF! +#REF! *#REF!</f>
        <v>#REF!</v>
      </c>
      <c r="TDI40" s="167" t="e">
        <f>#REF!*#REF! +#REF! *#REF! +#REF! *#REF! +#REF! *#REF! +#REF! *#REF!</f>
        <v>#REF!</v>
      </c>
      <c r="TDJ40" s="167" t="e">
        <f>#REF!*#REF! +#REF! *#REF! +#REF! *#REF! +#REF! *#REF! +#REF! *#REF!</f>
        <v>#REF!</v>
      </c>
      <c r="TDK40" s="167" t="e">
        <f>#REF!*#REF! +#REF! *#REF! +#REF! *#REF! +#REF! *#REF! +#REF! *#REF!</f>
        <v>#REF!</v>
      </c>
      <c r="TDL40" s="167" t="e">
        <f>#REF!*#REF! +#REF! *#REF! +#REF! *#REF! +#REF! *#REF! +#REF! *#REF!</f>
        <v>#REF!</v>
      </c>
      <c r="TDM40" s="167" t="e">
        <f>#REF!*#REF! +#REF! *#REF! +#REF! *#REF! +#REF! *#REF! +#REF! *#REF!</f>
        <v>#REF!</v>
      </c>
      <c r="TDN40" s="167" t="e">
        <f>#REF!*#REF! +#REF! *#REF! +#REF! *#REF! +#REF! *#REF! +#REF! *#REF!</f>
        <v>#REF!</v>
      </c>
      <c r="TDO40" s="167" t="e">
        <f>#REF!*#REF! +#REF! *#REF! +#REF! *#REF! +#REF! *#REF! +#REF! *#REF!</f>
        <v>#REF!</v>
      </c>
      <c r="TDP40" s="167" t="e">
        <f>#REF!*#REF! +#REF! *#REF! +#REF! *#REF! +#REF! *#REF! +#REF! *#REF!</f>
        <v>#REF!</v>
      </c>
      <c r="TDQ40" s="167" t="e">
        <f>#REF!*#REF! +#REF! *#REF! +#REF! *#REF! +#REF! *#REF! +#REF! *#REF!</f>
        <v>#REF!</v>
      </c>
      <c r="TDR40" s="167" t="e">
        <f>#REF!*#REF! +#REF! *#REF! +#REF! *#REF! +#REF! *#REF! +#REF! *#REF!</f>
        <v>#REF!</v>
      </c>
      <c r="TDS40" s="167" t="e">
        <f>#REF!*#REF! +#REF! *#REF! +#REF! *#REF! +#REF! *#REF! +#REF! *#REF!</f>
        <v>#REF!</v>
      </c>
      <c r="TDT40" s="167" t="e">
        <f>#REF!*#REF! +#REF! *#REF! +#REF! *#REF! +#REF! *#REF! +#REF! *#REF!</f>
        <v>#REF!</v>
      </c>
      <c r="TDU40" s="167" t="e">
        <f>#REF!*#REF! +#REF! *#REF! +#REF! *#REF! +#REF! *#REF! +#REF! *#REF!</f>
        <v>#REF!</v>
      </c>
      <c r="TDV40" s="167" t="e">
        <f>#REF!*#REF! +#REF! *#REF! +#REF! *#REF! +#REF! *#REF! +#REF! *#REF!</f>
        <v>#REF!</v>
      </c>
      <c r="TDW40" s="167" t="e">
        <f>#REF!*#REF! +#REF! *#REF! +#REF! *#REF! +#REF! *#REF! +#REF! *#REF!</f>
        <v>#REF!</v>
      </c>
      <c r="TDX40" s="167" t="e">
        <f>#REF!*#REF! +#REF! *#REF! +#REF! *#REF! +#REF! *#REF! +#REF! *#REF!</f>
        <v>#REF!</v>
      </c>
      <c r="TDY40" s="167" t="e">
        <f>#REF!*#REF! +#REF! *#REF! +#REF! *#REF! +#REF! *#REF! +#REF! *#REF!</f>
        <v>#REF!</v>
      </c>
      <c r="TDZ40" s="167" t="e">
        <f>#REF!*#REF! +#REF! *#REF! +#REF! *#REF! +#REF! *#REF! +#REF! *#REF!</f>
        <v>#REF!</v>
      </c>
      <c r="TEA40" s="167" t="e">
        <f>#REF!*#REF! +#REF! *#REF! +#REF! *#REF! +#REF! *#REF! +#REF! *#REF!</f>
        <v>#REF!</v>
      </c>
      <c r="TEB40" s="167" t="e">
        <f>#REF!*#REF! +#REF! *#REF! +#REF! *#REF! +#REF! *#REF! +#REF! *#REF!</f>
        <v>#REF!</v>
      </c>
      <c r="TEC40" s="167" t="e">
        <f>#REF!*#REF! +#REF! *#REF! +#REF! *#REF! +#REF! *#REF! +#REF! *#REF!</f>
        <v>#REF!</v>
      </c>
      <c r="TED40" s="167" t="e">
        <f>#REF!*#REF! +#REF! *#REF! +#REF! *#REF! +#REF! *#REF! +#REF! *#REF!</f>
        <v>#REF!</v>
      </c>
      <c r="TEE40" s="167" t="e">
        <f>#REF!*#REF! +#REF! *#REF! +#REF! *#REF! +#REF! *#REF! +#REF! *#REF!</f>
        <v>#REF!</v>
      </c>
      <c r="TEF40" s="167" t="e">
        <f>#REF!*#REF! +#REF! *#REF! +#REF! *#REF! +#REF! *#REF! +#REF! *#REF!</f>
        <v>#REF!</v>
      </c>
      <c r="TEG40" s="167" t="e">
        <f>#REF!*#REF! +#REF! *#REF! +#REF! *#REF! +#REF! *#REF! +#REF! *#REF!</f>
        <v>#REF!</v>
      </c>
      <c r="TEH40" s="167" t="e">
        <f>#REF!*#REF! +#REF! *#REF! +#REF! *#REF! +#REF! *#REF! +#REF! *#REF!</f>
        <v>#REF!</v>
      </c>
      <c r="TEI40" s="167" t="e">
        <f>#REF!*#REF! +#REF! *#REF! +#REF! *#REF! +#REF! *#REF! +#REF! *#REF!</f>
        <v>#REF!</v>
      </c>
      <c r="TEJ40" s="167" t="e">
        <f>#REF!*#REF! +#REF! *#REF! +#REF! *#REF! +#REF! *#REF! +#REF! *#REF!</f>
        <v>#REF!</v>
      </c>
      <c r="TEK40" s="167" t="e">
        <f>#REF!*#REF! +#REF! *#REF! +#REF! *#REF! +#REF! *#REF! +#REF! *#REF!</f>
        <v>#REF!</v>
      </c>
      <c r="TEL40" s="167" t="e">
        <f>#REF!*#REF! +#REF! *#REF! +#REF! *#REF! +#REF! *#REF! +#REF! *#REF!</f>
        <v>#REF!</v>
      </c>
      <c r="TEM40" s="167" t="e">
        <f>#REF!*#REF! +#REF! *#REF! +#REF! *#REF! +#REF! *#REF! +#REF! *#REF!</f>
        <v>#REF!</v>
      </c>
      <c r="TEN40" s="167" t="e">
        <f>#REF!*#REF! +#REF! *#REF! +#REF! *#REF! +#REF! *#REF! +#REF! *#REF!</f>
        <v>#REF!</v>
      </c>
      <c r="TEO40" s="167" t="e">
        <f>#REF!*#REF! +#REF! *#REF! +#REF! *#REF! +#REF! *#REF! +#REF! *#REF!</f>
        <v>#REF!</v>
      </c>
      <c r="TEP40" s="167" t="e">
        <f>#REF!*#REF! +#REF! *#REF! +#REF! *#REF! +#REF! *#REF! +#REF! *#REF!</f>
        <v>#REF!</v>
      </c>
      <c r="TEQ40" s="167" t="e">
        <f>#REF!*#REF! +#REF! *#REF! +#REF! *#REF! +#REF! *#REF! +#REF! *#REF!</f>
        <v>#REF!</v>
      </c>
      <c r="TER40" s="167" t="e">
        <f>#REF!*#REF! +#REF! *#REF! +#REF! *#REF! +#REF! *#REF! +#REF! *#REF!</f>
        <v>#REF!</v>
      </c>
      <c r="TES40" s="167" t="e">
        <f>#REF!*#REF! +#REF! *#REF! +#REF! *#REF! +#REF! *#REF! +#REF! *#REF!</f>
        <v>#REF!</v>
      </c>
      <c r="TET40" s="167" t="e">
        <f>#REF!*#REF! +#REF! *#REF! +#REF! *#REF! +#REF! *#REF! +#REF! *#REF!</f>
        <v>#REF!</v>
      </c>
      <c r="TEU40" s="167" t="e">
        <f>#REF!*#REF! +#REF! *#REF! +#REF! *#REF! +#REF! *#REF! +#REF! *#REF!</f>
        <v>#REF!</v>
      </c>
      <c r="TEV40" s="167" t="e">
        <f>#REF!*#REF! +#REF! *#REF! +#REF! *#REF! +#REF! *#REF! +#REF! *#REF!</f>
        <v>#REF!</v>
      </c>
      <c r="TEW40" s="167" t="e">
        <f>#REF!*#REF! +#REF! *#REF! +#REF! *#REF! +#REF! *#REF! +#REF! *#REF!</f>
        <v>#REF!</v>
      </c>
      <c r="TEX40" s="167" t="e">
        <f>#REF!*#REF! +#REF! *#REF! +#REF! *#REF! +#REF! *#REF! +#REF! *#REF!</f>
        <v>#REF!</v>
      </c>
      <c r="TEY40" s="167" t="e">
        <f>#REF!*#REF! +#REF! *#REF! +#REF! *#REF! +#REF! *#REF! +#REF! *#REF!</f>
        <v>#REF!</v>
      </c>
      <c r="TEZ40" s="167" t="e">
        <f>#REF!*#REF! +#REF! *#REF! +#REF! *#REF! +#REF! *#REF! +#REF! *#REF!</f>
        <v>#REF!</v>
      </c>
      <c r="TFA40" s="167" t="e">
        <f>#REF!*#REF! +#REF! *#REF! +#REF! *#REF! +#REF! *#REF! +#REF! *#REF!</f>
        <v>#REF!</v>
      </c>
      <c r="TFB40" s="167" t="e">
        <f>#REF!*#REF! +#REF! *#REF! +#REF! *#REF! +#REF! *#REF! +#REF! *#REF!</f>
        <v>#REF!</v>
      </c>
      <c r="TFC40" s="167" t="e">
        <f>#REF!*#REF! +#REF! *#REF! +#REF! *#REF! +#REF! *#REF! +#REF! *#REF!</f>
        <v>#REF!</v>
      </c>
      <c r="TFD40" s="167" t="e">
        <f>#REF!*#REF! +#REF! *#REF! +#REF! *#REF! +#REF! *#REF! +#REF! *#REF!</f>
        <v>#REF!</v>
      </c>
      <c r="TFE40" s="167" t="e">
        <f>#REF!*#REF! +#REF! *#REF! +#REF! *#REF! +#REF! *#REF! +#REF! *#REF!</f>
        <v>#REF!</v>
      </c>
      <c r="TFF40" s="167" t="e">
        <f>#REF!*#REF! +#REF! *#REF! +#REF! *#REF! +#REF! *#REF! +#REF! *#REF!</f>
        <v>#REF!</v>
      </c>
      <c r="TFG40" s="167" t="e">
        <f>#REF!*#REF! +#REF! *#REF! +#REF! *#REF! +#REF! *#REF! +#REF! *#REF!</f>
        <v>#REF!</v>
      </c>
      <c r="TFH40" s="167" t="e">
        <f>#REF!*#REF! +#REF! *#REF! +#REF! *#REF! +#REF! *#REF! +#REF! *#REF!</f>
        <v>#REF!</v>
      </c>
      <c r="TFI40" s="167" t="e">
        <f>#REF!*#REF! +#REF! *#REF! +#REF! *#REF! +#REF! *#REF! +#REF! *#REF!</f>
        <v>#REF!</v>
      </c>
      <c r="TFJ40" s="167" t="e">
        <f>#REF!*#REF! +#REF! *#REF! +#REF! *#REF! +#REF! *#REF! +#REF! *#REF!</f>
        <v>#REF!</v>
      </c>
      <c r="TFK40" s="167" t="e">
        <f>#REF!*#REF! +#REF! *#REF! +#REF! *#REF! +#REF! *#REF! +#REF! *#REF!</f>
        <v>#REF!</v>
      </c>
      <c r="TFL40" s="167" t="e">
        <f>#REF!*#REF! +#REF! *#REF! +#REF! *#REF! +#REF! *#REF! +#REF! *#REF!</f>
        <v>#REF!</v>
      </c>
      <c r="TFM40" s="167" t="e">
        <f>#REF!*#REF! +#REF! *#REF! +#REF! *#REF! +#REF! *#REF! +#REF! *#REF!</f>
        <v>#REF!</v>
      </c>
      <c r="TFN40" s="167" t="e">
        <f>#REF!*#REF! +#REF! *#REF! +#REF! *#REF! +#REF! *#REF! +#REF! *#REF!</f>
        <v>#REF!</v>
      </c>
      <c r="TFO40" s="167" t="e">
        <f>#REF!*#REF! +#REF! *#REF! +#REF! *#REF! +#REF! *#REF! +#REF! *#REF!</f>
        <v>#REF!</v>
      </c>
      <c r="TFP40" s="167" t="e">
        <f>#REF!*#REF! +#REF! *#REF! +#REF! *#REF! +#REF! *#REF! +#REF! *#REF!</f>
        <v>#REF!</v>
      </c>
      <c r="TFQ40" s="167" t="e">
        <f>#REF!*#REF! +#REF! *#REF! +#REF! *#REF! +#REF! *#REF! +#REF! *#REF!</f>
        <v>#REF!</v>
      </c>
      <c r="TFR40" s="167" t="e">
        <f>#REF!*#REF! +#REF! *#REF! +#REF! *#REF! +#REF! *#REF! +#REF! *#REF!</f>
        <v>#REF!</v>
      </c>
      <c r="TFS40" s="167" t="e">
        <f>#REF!*#REF! +#REF! *#REF! +#REF! *#REF! +#REF! *#REF! +#REF! *#REF!</f>
        <v>#REF!</v>
      </c>
      <c r="TFT40" s="167" t="e">
        <f>#REF!*#REF! +#REF! *#REF! +#REF! *#REF! +#REF! *#REF! +#REF! *#REF!</f>
        <v>#REF!</v>
      </c>
      <c r="TFU40" s="167" t="e">
        <f>#REF!*#REF! +#REF! *#REF! +#REF! *#REF! +#REF! *#REF! +#REF! *#REF!</f>
        <v>#REF!</v>
      </c>
      <c r="TFV40" s="167" t="e">
        <f>#REF!*#REF! +#REF! *#REF! +#REF! *#REF! +#REF! *#REF! +#REF! *#REF!</f>
        <v>#REF!</v>
      </c>
      <c r="TFW40" s="167" t="e">
        <f>#REF!*#REF! +#REF! *#REF! +#REF! *#REF! +#REF! *#REF! +#REF! *#REF!</f>
        <v>#REF!</v>
      </c>
      <c r="TFX40" s="167" t="e">
        <f>#REF!*#REF! +#REF! *#REF! +#REF! *#REF! +#REF! *#REF! +#REF! *#REF!</f>
        <v>#REF!</v>
      </c>
      <c r="TFY40" s="167" t="e">
        <f>#REF!*#REF! +#REF! *#REF! +#REF! *#REF! +#REF! *#REF! +#REF! *#REF!</f>
        <v>#REF!</v>
      </c>
      <c r="TFZ40" s="167" t="e">
        <f>#REF!*#REF! +#REF! *#REF! +#REF! *#REF! +#REF! *#REF! +#REF! *#REF!</f>
        <v>#REF!</v>
      </c>
      <c r="TGA40" s="167" t="e">
        <f>#REF!*#REF! +#REF! *#REF! +#REF! *#REF! +#REF! *#REF! +#REF! *#REF!</f>
        <v>#REF!</v>
      </c>
      <c r="TGB40" s="167" t="e">
        <f>#REF!*#REF! +#REF! *#REF! +#REF! *#REF! +#REF! *#REF! +#REF! *#REF!</f>
        <v>#REF!</v>
      </c>
      <c r="TGC40" s="167" t="e">
        <f>#REF!*#REF! +#REF! *#REF! +#REF! *#REF! +#REF! *#REF! +#REF! *#REF!</f>
        <v>#REF!</v>
      </c>
      <c r="TGD40" s="167" t="e">
        <f>#REF!*#REF! +#REF! *#REF! +#REF! *#REF! +#REF! *#REF! +#REF! *#REF!</f>
        <v>#REF!</v>
      </c>
      <c r="TGE40" s="167" t="e">
        <f>#REF!*#REF! +#REF! *#REF! +#REF! *#REF! +#REF! *#REF! +#REF! *#REF!</f>
        <v>#REF!</v>
      </c>
      <c r="TGF40" s="167" t="e">
        <f>#REF!*#REF! +#REF! *#REF! +#REF! *#REF! +#REF! *#REF! +#REF! *#REF!</f>
        <v>#REF!</v>
      </c>
      <c r="TGG40" s="167" t="e">
        <f>#REF!*#REF! +#REF! *#REF! +#REF! *#REF! +#REF! *#REF! +#REF! *#REF!</f>
        <v>#REF!</v>
      </c>
      <c r="TGH40" s="167" t="e">
        <f>#REF!*#REF! +#REF! *#REF! +#REF! *#REF! +#REF! *#REF! +#REF! *#REF!</f>
        <v>#REF!</v>
      </c>
      <c r="TGI40" s="167" t="e">
        <f>#REF!*#REF! +#REF! *#REF! +#REF! *#REF! +#REF! *#REF! +#REF! *#REF!</f>
        <v>#REF!</v>
      </c>
      <c r="TGJ40" s="167" t="e">
        <f>#REF!*#REF! +#REF! *#REF! +#REF! *#REF! +#REF! *#REF! +#REF! *#REF!</f>
        <v>#REF!</v>
      </c>
      <c r="TGK40" s="167" t="e">
        <f>#REF!*#REF! +#REF! *#REF! +#REF! *#REF! +#REF! *#REF! +#REF! *#REF!</f>
        <v>#REF!</v>
      </c>
      <c r="TGL40" s="167" t="e">
        <f>#REF!*#REF! +#REF! *#REF! +#REF! *#REF! +#REF! *#REF! +#REF! *#REF!</f>
        <v>#REF!</v>
      </c>
      <c r="TGM40" s="167" t="e">
        <f>#REF!*#REF! +#REF! *#REF! +#REF! *#REF! +#REF! *#REF! +#REF! *#REF!</f>
        <v>#REF!</v>
      </c>
      <c r="TGN40" s="167" t="e">
        <f>#REF!*#REF! +#REF! *#REF! +#REF! *#REF! +#REF! *#REF! +#REF! *#REF!</f>
        <v>#REF!</v>
      </c>
      <c r="TGO40" s="167" t="e">
        <f>#REF!*#REF! +#REF! *#REF! +#REF! *#REF! +#REF! *#REF! +#REF! *#REF!</f>
        <v>#REF!</v>
      </c>
      <c r="TGP40" s="167" t="e">
        <f>#REF!*#REF! +#REF! *#REF! +#REF! *#REF! +#REF! *#REF! +#REF! *#REF!</f>
        <v>#REF!</v>
      </c>
      <c r="TGQ40" s="167" t="e">
        <f>#REF!*#REF! +#REF! *#REF! +#REF! *#REF! +#REF! *#REF! +#REF! *#REF!</f>
        <v>#REF!</v>
      </c>
      <c r="TGR40" s="167" t="e">
        <f>#REF!*#REF! +#REF! *#REF! +#REF! *#REF! +#REF! *#REF! +#REF! *#REF!</f>
        <v>#REF!</v>
      </c>
      <c r="TGS40" s="167" t="e">
        <f>#REF!*#REF! +#REF! *#REF! +#REF! *#REF! +#REF! *#REF! +#REF! *#REF!</f>
        <v>#REF!</v>
      </c>
      <c r="TGT40" s="167" t="e">
        <f>#REF!*#REF! +#REF! *#REF! +#REF! *#REF! +#REF! *#REF! +#REF! *#REF!</f>
        <v>#REF!</v>
      </c>
      <c r="TGU40" s="167" t="e">
        <f>#REF!*#REF! +#REF! *#REF! +#REF! *#REF! +#REF! *#REF! +#REF! *#REF!</f>
        <v>#REF!</v>
      </c>
      <c r="TGV40" s="167" t="e">
        <f>#REF!*#REF! +#REF! *#REF! +#REF! *#REF! +#REF! *#REF! +#REF! *#REF!</f>
        <v>#REF!</v>
      </c>
      <c r="TGW40" s="167" t="e">
        <f>#REF!*#REF! +#REF! *#REF! +#REF! *#REF! +#REF! *#REF! +#REF! *#REF!</f>
        <v>#REF!</v>
      </c>
      <c r="TGX40" s="167" t="e">
        <f>#REF!*#REF! +#REF! *#REF! +#REF! *#REF! +#REF! *#REF! +#REF! *#REF!</f>
        <v>#REF!</v>
      </c>
      <c r="TGY40" s="167" t="e">
        <f>#REF!*#REF! +#REF! *#REF! +#REF! *#REF! +#REF! *#REF! +#REF! *#REF!</f>
        <v>#REF!</v>
      </c>
      <c r="TGZ40" s="167" t="e">
        <f>#REF!*#REF! +#REF! *#REF! +#REF! *#REF! +#REF! *#REF! +#REF! *#REF!</f>
        <v>#REF!</v>
      </c>
      <c r="THA40" s="167" t="e">
        <f>#REF!*#REF! +#REF! *#REF! +#REF! *#REF! +#REF! *#REF! +#REF! *#REF!</f>
        <v>#REF!</v>
      </c>
      <c r="THB40" s="167" t="e">
        <f>#REF!*#REF! +#REF! *#REF! +#REF! *#REF! +#REF! *#REF! +#REF! *#REF!</f>
        <v>#REF!</v>
      </c>
      <c r="THC40" s="167" t="e">
        <f>#REF!*#REF! +#REF! *#REF! +#REF! *#REF! +#REF! *#REF! +#REF! *#REF!</f>
        <v>#REF!</v>
      </c>
      <c r="THD40" s="167" t="e">
        <f>#REF!*#REF! +#REF! *#REF! +#REF! *#REF! +#REF! *#REF! +#REF! *#REF!</f>
        <v>#REF!</v>
      </c>
      <c r="THE40" s="167" t="e">
        <f>#REF!*#REF! +#REF! *#REF! +#REF! *#REF! +#REF! *#REF! +#REF! *#REF!</f>
        <v>#REF!</v>
      </c>
      <c r="THF40" s="167" t="e">
        <f>#REF!*#REF! +#REF! *#REF! +#REF! *#REF! +#REF! *#REF! +#REF! *#REF!</f>
        <v>#REF!</v>
      </c>
      <c r="THG40" s="167" t="e">
        <f>#REF!*#REF! +#REF! *#REF! +#REF! *#REF! +#REF! *#REF! +#REF! *#REF!</f>
        <v>#REF!</v>
      </c>
      <c r="THH40" s="167" t="e">
        <f>#REF!*#REF! +#REF! *#REF! +#REF! *#REF! +#REF! *#REF! +#REF! *#REF!</f>
        <v>#REF!</v>
      </c>
      <c r="THI40" s="167" t="e">
        <f>#REF!*#REF! +#REF! *#REF! +#REF! *#REF! +#REF! *#REF! +#REF! *#REF!</f>
        <v>#REF!</v>
      </c>
      <c r="THJ40" s="167" t="e">
        <f>#REF!*#REF! +#REF! *#REF! +#REF! *#REF! +#REF! *#REF! +#REF! *#REF!</f>
        <v>#REF!</v>
      </c>
      <c r="THK40" s="167" t="e">
        <f>#REF!*#REF! +#REF! *#REF! +#REF! *#REF! +#REF! *#REF! +#REF! *#REF!</f>
        <v>#REF!</v>
      </c>
      <c r="THL40" s="167" t="e">
        <f>#REF!*#REF! +#REF! *#REF! +#REF! *#REF! +#REF! *#REF! +#REF! *#REF!</f>
        <v>#REF!</v>
      </c>
      <c r="THM40" s="167" t="e">
        <f>#REF!*#REF! +#REF! *#REF! +#REF! *#REF! +#REF! *#REF! +#REF! *#REF!</f>
        <v>#REF!</v>
      </c>
      <c r="THN40" s="167" t="e">
        <f>#REF!*#REF! +#REF! *#REF! +#REF! *#REF! +#REF! *#REF! +#REF! *#REF!</f>
        <v>#REF!</v>
      </c>
      <c r="THO40" s="167" t="e">
        <f>#REF!*#REF! +#REF! *#REF! +#REF! *#REF! +#REF! *#REF! +#REF! *#REF!</f>
        <v>#REF!</v>
      </c>
      <c r="THP40" s="167" t="e">
        <f>#REF!*#REF! +#REF! *#REF! +#REF! *#REF! +#REF! *#REF! +#REF! *#REF!</f>
        <v>#REF!</v>
      </c>
      <c r="THQ40" s="167" t="e">
        <f>#REF!*#REF! +#REF! *#REF! +#REF! *#REF! +#REF! *#REF! +#REF! *#REF!</f>
        <v>#REF!</v>
      </c>
      <c r="THR40" s="167" t="e">
        <f>#REF!*#REF! +#REF! *#REF! +#REF! *#REF! +#REF! *#REF! +#REF! *#REF!</f>
        <v>#REF!</v>
      </c>
      <c r="THS40" s="167" t="e">
        <f>#REF!*#REF! +#REF! *#REF! +#REF! *#REF! +#REF! *#REF! +#REF! *#REF!</f>
        <v>#REF!</v>
      </c>
      <c r="THT40" s="167" t="e">
        <f>#REF!*#REF! +#REF! *#REF! +#REF! *#REF! +#REF! *#REF! +#REF! *#REF!</f>
        <v>#REF!</v>
      </c>
      <c r="THU40" s="167" t="e">
        <f>#REF!*#REF! +#REF! *#REF! +#REF! *#REF! +#REF! *#REF! +#REF! *#REF!</f>
        <v>#REF!</v>
      </c>
      <c r="THV40" s="167" t="e">
        <f>#REF!*#REF! +#REF! *#REF! +#REF! *#REF! +#REF! *#REF! +#REF! *#REF!</f>
        <v>#REF!</v>
      </c>
      <c r="THW40" s="167" t="e">
        <f>#REF!*#REF! +#REF! *#REF! +#REF! *#REF! +#REF! *#REF! +#REF! *#REF!</f>
        <v>#REF!</v>
      </c>
      <c r="THX40" s="167" t="e">
        <f>#REF!*#REF! +#REF! *#REF! +#REF! *#REF! +#REF! *#REF! +#REF! *#REF!</f>
        <v>#REF!</v>
      </c>
      <c r="THY40" s="167" t="e">
        <f>#REF!*#REF! +#REF! *#REF! +#REF! *#REF! +#REF! *#REF! +#REF! *#REF!</f>
        <v>#REF!</v>
      </c>
      <c r="THZ40" s="167" t="e">
        <f>#REF!*#REF! +#REF! *#REF! +#REF! *#REF! +#REF! *#REF! +#REF! *#REF!</f>
        <v>#REF!</v>
      </c>
      <c r="TIA40" s="167" t="e">
        <f>#REF!*#REF! +#REF! *#REF! +#REF! *#REF! +#REF! *#REF! +#REF! *#REF!</f>
        <v>#REF!</v>
      </c>
      <c r="TIB40" s="167" t="e">
        <f>#REF!*#REF! +#REF! *#REF! +#REF! *#REF! +#REF! *#REF! +#REF! *#REF!</f>
        <v>#REF!</v>
      </c>
      <c r="TIC40" s="167" t="e">
        <f>#REF!*#REF! +#REF! *#REF! +#REF! *#REF! +#REF! *#REF! +#REF! *#REF!</f>
        <v>#REF!</v>
      </c>
      <c r="TID40" s="167" t="e">
        <f>#REF!*#REF! +#REF! *#REF! +#REF! *#REF! +#REF! *#REF! +#REF! *#REF!</f>
        <v>#REF!</v>
      </c>
      <c r="TIE40" s="167" t="e">
        <f>#REF!*#REF! +#REF! *#REF! +#REF! *#REF! +#REF! *#REF! +#REF! *#REF!</f>
        <v>#REF!</v>
      </c>
      <c r="TIF40" s="167" t="e">
        <f>#REF!*#REF! +#REF! *#REF! +#REF! *#REF! +#REF! *#REF! +#REF! *#REF!</f>
        <v>#REF!</v>
      </c>
      <c r="TIG40" s="167" t="e">
        <f>#REF!*#REF! +#REF! *#REF! +#REF! *#REF! +#REF! *#REF! +#REF! *#REF!</f>
        <v>#REF!</v>
      </c>
      <c r="TIH40" s="167" t="e">
        <f>#REF!*#REF! +#REF! *#REF! +#REF! *#REF! +#REF! *#REF! +#REF! *#REF!</f>
        <v>#REF!</v>
      </c>
      <c r="TII40" s="167" t="e">
        <f>#REF!*#REF! +#REF! *#REF! +#REF! *#REF! +#REF! *#REF! +#REF! *#REF!</f>
        <v>#REF!</v>
      </c>
      <c r="TIJ40" s="167" t="e">
        <f>#REF!*#REF! +#REF! *#REF! +#REF! *#REF! +#REF! *#REF! +#REF! *#REF!</f>
        <v>#REF!</v>
      </c>
      <c r="TIK40" s="167" t="e">
        <f>#REF!*#REF! +#REF! *#REF! +#REF! *#REF! +#REF! *#REF! +#REF! *#REF!</f>
        <v>#REF!</v>
      </c>
      <c r="TIL40" s="167" t="e">
        <f>#REF!*#REF! +#REF! *#REF! +#REF! *#REF! +#REF! *#REF! +#REF! *#REF!</f>
        <v>#REF!</v>
      </c>
      <c r="TIM40" s="167" t="e">
        <f>#REF!*#REF! +#REF! *#REF! +#REF! *#REF! +#REF! *#REF! +#REF! *#REF!</f>
        <v>#REF!</v>
      </c>
      <c r="TIN40" s="167" t="e">
        <f>#REF!*#REF! +#REF! *#REF! +#REF! *#REF! +#REF! *#REF! +#REF! *#REF!</f>
        <v>#REF!</v>
      </c>
      <c r="TIO40" s="167" t="e">
        <f>#REF!*#REF! +#REF! *#REF! +#REF! *#REF! +#REF! *#REF! +#REF! *#REF!</f>
        <v>#REF!</v>
      </c>
      <c r="TIP40" s="167" t="e">
        <f>#REF!*#REF! +#REF! *#REF! +#REF! *#REF! +#REF! *#REF! +#REF! *#REF!</f>
        <v>#REF!</v>
      </c>
      <c r="TIQ40" s="167" t="e">
        <f>#REF!*#REF! +#REF! *#REF! +#REF! *#REF! +#REF! *#REF! +#REF! *#REF!</f>
        <v>#REF!</v>
      </c>
      <c r="TIR40" s="167" t="e">
        <f>#REF!*#REF! +#REF! *#REF! +#REF! *#REF! +#REF! *#REF! +#REF! *#REF!</f>
        <v>#REF!</v>
      </c>
      <c r="TIS40" s="167" t="e">
        <f>#REF!*#REF! +#REF! *#REF! +#REF! *#REF! +#REF! *#REF! +#REF! *#REF!</f>
        <v>#REF!</v>
      </c>
      <c r="TIT40" s="167" t="e">
        <f>#REF!*#REF! +#REF! *#REF! +#REF! *#REF! +#REF! *#REF! +#REF! *#REF!</f>
        <v>#REF!</v>
      </c>
      <c r="TIU40" s="167" t="e">
        <f>#REF!*#REF! +#REF! *#REF! +#REF! *#REF! +#REF! *#REF! +#REF! *#REF!</f>
        <v>#REF!</v>
      </c>
      <c r="TIV40" s="167" t="e">
        <f>#REF!*#REF! +#REF! *#REF! +#REF! *#REF! +#REF! *#REF! +#REF! *#REF!</f>
        <v>#REF!</v>
      </c>
      <c r="TIW40" s="167" t="e">
        <f>#REF!*#REF! +#REF! *#REF! +#REF! *#REF! +#REF! *#REF! +#REF! *#REF!</f>
        <v>#REF!</v>
      </c>
      <c r="TIX40" s="167" t="e">
        <f>#REF!*#REF! +#REF! *#REF! +#REF! *#REF! +#REF! *#REF! +#REF! *#REF!</f>
        <v>#REF!</v>
      </c>
      <c r="TIY40" s="167" t="e">
        <f>#REF!*#REF! +#REF! *#REF! +#REF! *#REF! +#REF! *#REF! +#REF! *#REF!</f>
        <v>#REF!</v>
      </c>
      <c r="TIZ40" s="167" t="e">
        <f>#REF!*#REF! +#REF! *#REF! +#REF! *#REF! +#REF! *#REF! +#REF! *#REF!</f>
        <v>#REF!</v>
      </c>
      <c r="TJA40" s="167" t="e">
        <f>#REF!*#REF! +#REF! *#REF! +#REF! *#REF! +#REF! *#REF! +#REF! *#REF!</f>
        <v>#REF!</v>
      </c>
      <c r="TJB40" s="167" t="e">
        <f>#REF!*#REF! +#REF! *#REF! +#REF! *#REF! +#REF! *#REF! +#REF! *#REF!</f>
        <v>#REF!</v>
      </c>
      <c r="TJC40" s="167" t="e">
        <f>#REF!*#REF! +#REF! *#REF! +#REF! *#REF! +#REF! *#REF! +#REF! *#REF!</f>
        <v>#REF!</v>
      </c>
      <c r="TJD40" s="167" t="e">
        <f>#REF!*#REF! +#REF! *#REF! +#REF! *#REF! +#REF! *#REF! +#REF! *#REF!</f>
        <v>#REF!</v>
      </c>
      <c r="TJE40" s="167" t="e">
        <f>#REF!*#REF! +#REF! *#REF! +#REF! *#REF! +#REF! *#REF! +#REF! *#REF!</f>
        <v>#REF!</v>
      </c>
      <c r="TJF40" s="167" t="e">
        <f>#REF!*#REF! +#REF! *#REF! +#REF! *#REF! +#REF! *#REF! +#REF! *#REF!</f>
        <v>#REF!</v>
      </c>
      <c r="TJG40" s="167" t="e">
        <f>#REF!*#REF! +#REF! *#REF! +#REF! *#REF! +#REF! *#REF! +#REF! *#REF!</f>
        <v>#REF!</v>
      </c>
      <c r="TJH40" s="167" t="e">
        <f>#REF!*#REF! +#REF! *#REF! +#REF! *#REF! +#REF! *#REF! +#REF! *#REF!</f>
        <v>#REF!</v>
      </c>
      <c r="TJI40" s="167" t="e">
        <f>#REF!*#REF! +#REF! *#REF! +#REF! *#REF! +#REF! *#REF! +#REF! *#REF!</f>
        <v>#REF!</v>
      </c>
      <c r="TJJ40" s="167" t="e">
        <f>#REF!*#REF! +#REF! *#REF! +#REF! *#REF! +#REF! *#REF! +#REF! *#REF!</f>
        <v>#REF!</v>
      </c>
      <c r="TJK40" s="167" t="e">
        <f>#REF!*#REF! +#REF! *#REF! +#REF! *#REF! +#REF! *#REF! +#REF! *#REF!</f>
        <v>#REF!</v>
      </c>
      <c r="TJL40" s="167" t="e">
        <f>#REF!*#REF! +#REF! *#REF! +#REF! *#REF! +#REF! *#REF! +#REF! *#REF!</f>
        <v>#REF!</v>
      </c>
      <c r="TJM40" s="167" t="e">
        <f>#REF!*#REF! +#REF! *#REF! +#REF! *#REF! +#REF! *#REF! +#REF! *#REF!</f>
        <v>#REF!</v>
      </c>
      <c r="TJN40" s="167" t="e">
        <f>#REF!*#REF! +#REF! *#REF! +#REF! *#REF! +#REF! *#REF! +#REF! *#REF!</f>
        <v>#REF!</v>
      </c>
      <c r="TJO40" s="167" t="e">
        <f>#REF!*#REF! +#REF! *#REF! +#REF! *#REF! +#REF! *#REF! +#REF! *#REF!</f>
        <v>#REF!</v>
      </c>
      <c r="TJP40" s="167" t="e">
        <f>#REF!*#REF! +#REF! *#REF! +#REF! *#REF! +#REF! *#REF! +#REF! *#REF!</f>
        <v>#REF!</v>
      </c>
      <c r="TJQ40" s="167" t="e">
        <f>#REF!*#REF! +#REF! *#REF! +#REF! *#REF! +#REF! *#REF! +#REF! *#REF!</f>
        <v>#REF!</v>
      </c>
      <c r="TJR40" s="167" t="e">
        <f>#REF!*#REF! +#REF! *#REF! +#REF! *#REF! +#REF! *#REF! +#REF! *#REF!</f>
        <v>#REF!</v>
      </c>
      <c r="TJS40" s="167" t="e">
        <f>#REF!*#REF! +#REF! *#REF! +#REF! *#REF! +#REF! *#REF! +#REF! *#REF!</f>
        <v>#REF!</v>
      </c>
      <c r="TJT40" s="167" t="e">
        <f>#REF!*#REF! +#REF! *#REF! +#REF! *#REF! +#REF! *#REF! +#REF! *#REF!</f>
        <v>#REF!</v>
      </c>
      <c r="TJU40" s="167" t="e">
        <f>#REF!*#REF! +#REF! *#REF! +#REF! *#REF! +#REF! *#REF! +#REF! *#REF!</f>
        <v>#REF!</v>
      </c>
      <c r="TJV40" s="167" t="e">
        <f>#REF!*#REF! +#REF! *#REF! +#REF! *#REF! +#REF! *#REF! +#REF! *#REF!</f>
        <v>#REF!</v>
      </c>
      <c r="TJW40" s="167" t="e">
        <f>#REF!*#REF! +#REF! *#REF! +#REF! *#REF! +#REF! *#REF! +#REF! *#REF!</f>
        <v>#REF!</v>
      </c>
      <c r="TJX40" s="167" t="e">
        <f>#REF!*#REF! +#REF! *#REF! +#REF! *#REF! +#REF! *#REF! +#REF! *#REF!</f>
        <v>#REF!</v>
      </c>
      <c r="TJY40" s="167" t="e">
        <f>#REF!*#REF! +#REF! *#REF! +#REF! *#REF! +#REF! *#REF! +#REF! *#REF!</f>
        <v>#REF!</v>
      </c>
      <c r="TJZ40" s="167" t="e">
        <f>#REF!*#REF! +#REF! *#REF! +#REF! *#REF! +#REF! *#REF! +#REF! *#REF!</f>
        <v>#REF!</v>
      </c>
      <c r="TKA40" s="167" t="e">
        <f>#REF!*#REF! +#REF! *#REF! +#REF! *#REF! +#REF! *#REF! +#REF! *#REF!</f>
        <v>#REF!</v>
      </c>
      <c r="TKB40" s="167" t="e">
        <f>#REF!*#REF! +#REF! *#REF! +#REF! *#REF! +#REF! *#REF! +#REF! *#REF!</f>
        <v>#REF!</v>
      </c>
      <c r="TKC40" s="167" t="e">
        <f>#REF!*#REF! +#REF! *#REF! +#REF! *#REF! +#REF! *#REF! +#REF! *#REF!</f>
        <v>#REF!</v>
      </c>
      <c r="TKD40" s="167" t="e">
        <f>#REF!*#REF! +#REF! *#REF! +#REF! *#REF! +#REF! *#REF! +#REF! *#REF!</f>
        <v>#REF!</v>
      </c>
      <c r="TKE40" s="167" t="e">
        <f>#REF!*#REF! +#REF! *#REF! +#REF! *#REF! +#REF! *#REF! +#REF! *#REF!</f>
        <v>#REF!</v>
      </c>
      <c r="TKF40" s="167" t="e">
        <f>#REF!*#REF! +#REF! *#REF! +#REF! *#REF! +#REF! *#REF! +#REF! *#REF!</f>
        <v>#REF!</v>
      </c>
      <c r="TKG40" s="167" t="e">
        <f>#REF!*#REF! +#REF! *#REF! +#REF! *#REF! +#REF! *#REF! +#REF! *#REF!</f>
        <v>#REF!</v>
      </c>
      <c r="TKH40" s="167" t="e">
        <f>#REF!*#REF! +#REF! *#REF! +#REF! *#REF! +#REF! *#REF! +#REF! *#REF!</f>
        <v>#REF!</v>
      </c>
      <c r="TKI40" s="167" t="e">
        <f>#REF!*#REF! +#REF! *#REF! +#REF! *#REF! +#REF! *#REF! +#REF! *#REF!</f>
        <v>#REF!</v>
      </c>
      <c r="TKJ40" s="167" t="e">
        <f>#REF!*#REF! +#REF! *#REF! +#REF! *#REF! +#REF! *#REF! +#REF! *#REF!</f>
        <v>#REF!</v>
      </c>
      <c r="TKK40" s="167" t="e">
        <f>#REF!*#REF! +#REF! *#REF! +#REF! *#REF! +#REF! *#REF! +#REF! *#REF!</f>
        <v>#REF!</v>
      </c>
      <c r="TKL40" s="167" t="e">
        <f>#REF!*#REF! +#REF! *#REF! +#REF! *#REF! +#REF! *#REF! +#REF! *#REF!</f>
        <v>#REF!</v>
      </c>
      <c r="TKM40" s="167" t="e">
        <f>#REF!*#REF! +#REF! *#REF! +#REF! *#REF! +#REF! *#REF! +#REF! *#REF!</f>
        <v>#REF!</v>
      </c>
      <c r="TKN40" s="167" t="e">
        <f>#REF!*#REF! +#REF! *#REF! +#REF! *#REF! +#REF! *#REF! +#REF! *#REF!</f>
        <v>#REF!</v>
      </c>
      <c r="TKO40" s="167" t="e">
        <f>#REF!*#REF! +#REF! *#REF! +#REF! *#REF! +#REF! *#REF! +#REF! *#REF!</f>
        <v>#REF!</v>
      </c>
      <c r="TKP40" s="167" t="e">
        <f>#REF!*#REF! +#REF! *#REF! +#REF! *#REF! +#REF! *#REF! +#REF! *#REF!</f>
        <v>#REF!</v>
      </c>
      <c r="TKQ40" s="167" t="e">
        <f>#REF!*#REF! +#REF! *#REF! +#REF! *#REF! +#REF! *#REF! +#REF! *#REF!</f>
        <v>#REF!</v>
      </c>
      <c r="TKR40" s="167" t="e">
        <f>#REF!*#REF! +#REF! *#REF! +#REF! *#REF! +#REF! *#REF! +#REF! *#REF!</f>
        <v>#REF!</v>
      </c>
      <c r="TKS40" s="167" t="e">
        <f>#REF!*#REF! +#REF! *#REF! +#REF! *#REF! +#REF! *#REF! +#REF! *#REF!</f>
        <v>#REF!</v>
      </c>
      <c r="TKT40" s="167" t="e">
        <f>#REF!*#REF! +#REF! *#REF! +#REF! *#REF! +#REF! *#REF! +#REF! *#REF!</f>
        <v>#REF!</v>
      </c>
      <c r="TKU40" s="167" t="e">
        <f>#REF!*#REF! +#REF! *#REF! +#REF! *#REF! +#REF! *#REF! +#REF! *#REF!</f>
        <v>#REF!</v>
      </c>
      <c r="TKV40" s="167" t="e">
        <f>#REF!*#REF! +#REF! *#REF! +#REF! *#REF! +#REF! *#REF! +#REF! *#REF!</f>
        <v>#REF!</v>
      </c>
      <c r="TKW40" s="167" t="e">
        <f>#REF!*#REF! +#REF! *#REF! +#REF! *#REF! +#REF! *#REF! +#REF! *#REF!</f>
        <v>#REF!</v>
      </c>
      <c r="TKX40" s="167" t="e">
        <f>#REF!*#REF! +#REF! *#REF! +#REF! *#REF! +#REF! *#REF! +#REF! *#REF!</f>
        <v>#REF!</v>
      </c>
      <c r="TKY40" s="167" t="e">
        <f>#REF!*#REF! +#REF! *#REF! +#REF! *#REF! +#REF! *#REF! +#REF! *#REF!</f>
        <v>#REF!</v>
      </c>
      <c r="TKZ40" s="167" t="e">
        <f>#REF!*#REF! +#REF! *#REF! +#REF! *#REF! +#REF! *#REF! +#REF! *#REF!</f>
        <v>#REF!</v>
      </c>
      <c r="TLA40" s="167" t="e">
        <f>#REF!*#REF! +#REF! *#REF! +#REF! *#REF! +#REF! *#REF! +#REF! *#REF!</f>
        <v>#REF!</v>
      </c>
      <c r="TLB40" s="167" t="e">
        <f>#REF!*#REF! +#REF! *#REF! +#REF! *#REF! +#REF! *#REF! +#REF! *#REF!</f>
        <v>#REF!</v>
      </c>
      <c r="TLC40" s="167" t="e">
        <f>#REF!*#REF! +#REF! *#REF! +#REF! *#REF! +#REF! *#REF! +#REF! *#REF!</f>
        <v>#REF!</v>
      </c>
      <c r="TLD40" s="167" t="e">
        <f>#REF!*#REF! +#REF! *#REF! +#REF! *#REF! +#REF! *#REF! +#REF! *#REF!</f>
        <v>#REF!</v>
      </c>
      <c r="TLE40" s="167" t="e">
        <f>#REF!*#REF! +#REF! *#REF! +#REF! *#REF! +#REF! *#REF! +#REF! *#REF!</f>
        <v>#REF!</v>
      </c>
      <c r="TLF40" s="167" t="e">
        <f>#REF!*#REF! +#REF! *#REF! +#REF! *#REF! +#REF! *#REF! +#REF! *#REF!</f>
        <v>#REF!</v>
      </c>
      <c r="TLG40" s="167" t="e">
        <f>#REF!*#REF! +#REF! *#REF! +#REF! *#REF! +#REF! *#REF! +#REF! *#REF!</f>
        <v>#REF!</v>
      </c>
      <c r="TLH40" s="167" t="e">
        <f>#REF!*#REF! +#REF! *#REF! +#REF! *#REF! +#REF! *#REF! +#REF! *#REF!</f>
        <v>#REF!</v>
      </c>
      <c r="TLI40" s="167" t="e">
        <f>#REF!*#REF! +#REF! *#REF! +#REF! *#REF! +#REF! *#REF! +#REF! *#REF!</f>
        <v>#REF!</v>
      </c>
      <c r="TLJ40" s="167" t="e">
        <f>#REF!*#REF! +#REF! *#REF! +#REF! *#REF! +#REF! *#REF! +#REF! *#REF!</f>
        <v>#REF!</v>
      </c>
      <c r="TLK40" s="167" t="e">
        <f>#REF!*#REF! +#REF! *#REF! +#REF! *#REF! +#REF! *#REF! +#REF! *#REF!</f>
        <v>#REF!</v>
      </c>
      <c r="TLL40" s="167" t="e">
        <f>#REF!*#REF! +#REF! *#REF! +#REF! *#REF! +#REF! *#REF! +#REF! *#REF!</f>
        <v>#REF!</v>
      </c>
      <c r="TLM40" s="167" t="e">
        <f>#REF!*#REF! +#REF! *#REF! +#REF! *#REF! +#REF! *#REF! +#REF! *#REF!</f>
        <v>#REF!</v>
      </c>
      <c r="TLN40" s="167" t="e">
        <f>#REF!*#REF! +#REF! *#REF! +#REF! *#REF! +#REF! *#REF! +#REF! *#REF!</f>
        <v>#REF!</v>
      </c>
      <c r="TLO40" s="167" t="e">
        <f>#REF!*#REF! +#REF! *#REF! +#REF! *#REF! +#REF! *#REF! +#REF! *#REF!</f>
        <v>#REF!</v>
      </c>
      <c r="TLP40" s="167" t="e">
        <f>#REF!*#REF! +#REF! *#REF! +#REF! *#REF! +#REF! *#REF! +#REF! *#REF!</f>
        <v>#REF!</v>
      </c>
      <c r="TLQ40" s="167" t="e">
        <f>#REF!*#REF! +#REF! *#REF! +#REF! *#REF! +#REF! *#REF! +#REF! *#REF!</f>
        <v>#REF!</v>
      </c>
      <c r="TLR40" s="167" t="e">
        <f>#REF!*#REF! +#REF! *#REF! +#REF! *#REF! +#REF! *#REF! +#REF! *#REF!</f>
        <v>#REF!</v>
      </c>
      <c r="TLS40" s="167" t="e">
        <f>#REF!*#REF! +#REF! *#REF! +#REF! *#REF! +#REF! *#REF! +#REF! *#REF!</f>
        <v>#REF!</v>
      </c>
      <c r="TLT40" s="167" t="e">
        <f>#REF!*#REF! +#REF! *#REF! +#REF! *#REF! +#REF! *#REF! +#REF! *#REF!</f>
        <v>#REF!</v>
      </c>
      <c r="TLU40" s="167" t="e">
        <f>#REF!*#REF! +#REF! *#REF! +#REF! *#REF! +#REF! *#REF! +#REF! *#REF!</f>
        <v>#REF!</v>
      </c>
      <c r="TLV40" s="167" t="e">
        <f>#REF!*#REF! +#REF! *#REF! +#REF! *#REF! +#REF! *#REF! +#REF! *#REF!</f>
        <v>#REF!</v>
      </c>
      <c r="TLW40" s="167" t="e">
        <f>#REF!*#REF! +#REF! *#REF! +#REF! *#REF! +#REF! *#REF! +#REF! *#REF!</f>
        <v>#REF!</v>
      </c>
      <c r="TLX40" s="167" t="e">
        <f>#REF!*#REF! +#REF! *#REF! +#REF! *#REF! +#REF! *#REF! +#REF! *#REF!</f>
        <v>#REF!</v>
      </c>
      <c r="TLY40" s="167" t="e">
        <f>#REF!*#REF! +#REF! *#REF! +#REF! *#REF! +#REF! *#REF! +#REF! *#REF!</f>
        <v>#REF!</v>
      </c>
      <c r="TLZ40" s="167" t="e">
        <f>#REF!*#REF! +#REF! *#REF! +#REF! *#REF! +#REF! *#REF! +#REF! *#REF!</f>
        <v>#REF!</v>
      </c>
      <c r="TMA40" s="167" t="e">
        <f>#REF!*#REF! +#REF! *#REF! +#REF! *#REF! +#REF! *#REF! +#REF! *#REF!</f>
        <v>#REF!</v>
      </c>
      <c r="TMB40" s="167" t="e">
        <f>#REF!*#REF! +#REF! *#REF! +#REF! *#REF! +#REF! *#REF! +#REF! *#REF!</f>
        <v>#REF!</v>
      </c>
      <c r="TMC40" s="167" t="e">
        <f>#REF!*#REF! +#REF! *#REF! +#REF! *#REF! +#REF! *#REF! +#REF! *#REF!</f>
        <v>#REF!</v>
      </c>
      <c r="TMD40" s="167" t="e">
        <f>#REF!*#REF! +#REF! *#REF! +#REF! *#REF! +#REF! *#REF! +#REF! *#REF!</f>
        <v>#REF!</v>
      </c>
      <c r="TME40" s="167" t="e">
        <f>#REF!*#REF! +#REF! *#REF! +#REF! *#REF! +#REF! *#REF! +#REF! *#REF!</f>
        <v>#REF!</v>
      </c>
      <c r="TMF40" s="167" t="e">
        <f>#REF!*#REF! +#REF! *#REF! +#REF! *#REF! +#REF! *#REF! +#REF! *#REF!</f>
        <v>#REF!</v>
      </c>
      <c r="TMG40" s="167" t="e">
        <f>#REF!*#REF! +#REF! *#REF! +#REF! *#REF! +#REF! *#REF! +#REF! *#REF!</f>
        <v>#REF!</v>
      </c>
      <c r="TMH40" s="167" t="e">
        <f>#REF!*#REF! +#REF! *#REF! +#REF! *#REF! +#REF! *#REF! +#REF! *#REF!</f>
        <v>#REF!</v>
      </c>
      <c r="TMI40" s="167" t="e">
        <f>#REF!*#REF! +#REF! *#REF! +#REF! *#REF! +#REF! *#REF! +#REF! *#REF!</f>
        <v>#REF!</v>
      </c>
      <c r="TMJ40" s="167" t="e">
        <f>#REF!*#REF! +#REF! *#REF! +#REF! *#REF! +#REF! *#REF! +#REF! *#REF!</f>
        <v>#REF!</v>
      </c>
      <c r="TMK40" s="167" t="e">
        <f>#REF!*#REF! +#REF! *#REF! +#REF! *#REF! +#REF! *#REF! +#REF! *#REF!</f>
        <v>#REF!</v>
      </c>
      <c r="TML40" s="167" t="e">
        <f>#REF!*#REF! +#REF! *#REF! +#REF! *#REF! +#REF! *#REF! +#REF! *#REF!</f>
        <v>#REF!</v>
      </c>
      <c r="TMM40" s="167" t="e">
        <f>#REF!*#REF! +#REF! *#REF! +#REF! *#REF! +#REF! *#REF! +#REF! *#REF!</f>
        <v>#REF!</v>
      </c>
      <c r="TMN40" s="167" t="e">
        <f>#REF!*#REF! +#REF! *#REF! +#REF! *#REF! +#REF! *#REF! +#REF! *#REF!</f>
        <v>#REF!</v>
      </c>
      <c r="TMO40" s="167" t="e">
        <f>#REF!*#REF! +#REF! *#REF! +#REF! *#REF! +#REF! *#REF! +#REF! *#REF!</f>
        <v>#REF!</v>
      </c>
      <c r="TMP40" s="167" t="e">
        <f>#REF!*#REF! +#REF! *#REF! +#REF! *#REF! +#REF! *#REF! +#REF! *#REF!</f>
        <v>#REF!</v>
      </c>
      <c r="TMQ40" s="167" t="e">
        <f>#REF!*#REF! +#REF! *#REF! +#REF! *#REF! +#REF! *#REF! +#REF! *#REF!</f>
        <v>#REF!</v>
      </c>
      <c r="TMR40" s="167" t="e">
        <f>#REF!*#REF! +#REF! *#REF! +#REF! *#REF! +#REF! *#REF! +#REF! *#REF!</f>
        <v>#REF!</v>
      </c>
      <c r="TMS40" s="167" t="e">
        <f>#REF!*#REF! +#REF! *#REF! +#REF! *#REF! +#REF! *#REF! +#REF! *#REF!</f>
        <v>#REF!</v>
      </c>
      <c r="TMT40" s="167" t="e">
        <f>#REF!*#REF! +#REF! *#REF! +#REF! *#REF! +#REF! *#REF! +#REF! *#REF!</f>
        <v>#REF!</v>
      </c>
      <c r="TMU40" s="167" t="e">
        <f>#REF!*#REF! +#REF! *#REF! +#REF! *#REF! +#REF! *#REF! +#REF! *#REF!</f>
        <v>#REF!</v>
      </c>
      <c r="TMV40" s="167" t="e">
        <f>#REF!*#REF! +#REF! *#REF! +#REF! *#REF! +#REF! *#REF! +#REF! *#REF!</f>
        <v>#REF!</v>
      </c>
      <c r="TMW40" s="167" t="e">
        <f>#REF!*#REF! +#REF! *#REF! +#REF! *#REF! +#REF! *#REF! +#REF! *#REF!</f>
        <v>#REF!</v>
      </c>
      <c r="TMX40" s="167" t="e">
        <f>#REF!*#REF! +#REF! *#REF! +#REF! *#REF! +#REF! *#REF! +#REF! *#REF!</f>
        <v>#REF!</v>
      </c>
      <c r="TMY40" s="167" t="e">
        <f>#REF!*#REF! +#REF! *#REF! +#REF! *#REF! +#REF! *#REF! +#REF! *#REF!</f>
        <v>#REF!</v>
      </c>
      <c r="TMZ40" s="167" t="e">
        <f>#REF!*#REF! +#REF! *#REF! +#REF! *#REF! +#REF! *#REF! +#REF! *#REF!</f>
        <v>#REF!</v>
      </c>
      <c r="TNA40" s="167" t="e">
        <f>#REF!*#REF! +#REF! *#REF! +#REF! *#REF! +#REF! *#REF! +#REF! *#REF!</f>
        <v>#REF!</v>
      </c>
      <c r="TNB40" s="167" t="e">
        <f>#REF!*#REF! +#REF! *#REF! +#REF! *#REF! +#REF! *#REF! +#REF! *#REF!</f>
        <v>#REF!</v>
      </c>
      <c r="TNC40" s="167" t="e">
        <f>#REF!*#REF! +#REF! *#REF! +#REF! *#REF! +#REF! *#REF! +#REF! *#REF!</f>
        <v>#REF!</v>
      </c>
      <c r="TND40" s="167" t="e">
        <f>#REF!*#REF! +#REF! *#REF! +#REF! *#REF! +#REF! *#REF! +#REF! *#REF!</f>
        <v>#REF!</v>
      </c>
      <c r="TNE40" s="167" t="e">
        <f>#REF!*#REF! +#REF! *#REF! +#REF! *#REF! +#REF! *#REF! +#REF! *#REF!</f>
        <v>#REF!</v>
      </c>
      <c r="TNF40" s="167" t="e">
        <f>#REF!*#REF! +#REF! *#REF! +#REF! *#REF! +#REF! *#REF! +#REF! *#REF!</f>
        <v>#REF!</v>
      </c>
      <c r="TNG40" s="167" t="e">
        <f>#REF!*#REF! +#REF! *#REF! +#REF! *#REF! +#REF! *#REF! +#REF! *#REF!</f>
        <v>#REF!</v>
      </c>
      <c r="TNH40" s="167" t="e">
        <f>#REF!*#REF! +#REF! *#REF! +#REF! *#REF! +#REF! *#REF! +#REF! *#REF!</f>
        <v>#REF!</v>
      </c>
      <c r="TNI40" s="167" t="e">
        <f>#REF!*#REF! +#REF! *#REF! +#REF! *#REF! +#REF! *#REF! +#REF! *#REF!</f>
        <v>#REF!</v>
      </c>
      <c r="TNJ40" s="167" t="e">
        <f>#REF!*#REF! +#REF! *#REF! +#REF! *#REF! +#REF! *#REF! +#REF! *#REF!</f>
        <v>#REF!</v>
      </c>
      <c r="TNK40" s="167" t="e">
        <f>#REF!*#REF! +#REF! *#REF! +#REF! *#REF! +#REF! *#REF! +#REF! *#REF!</f>
        <v>#REF!</v>
      </c>
      <c r="TNL40" s="167" t="e">
        <f>#REF!*#REF! +#REF! *#REF! +#REF! *#REF! +#REF! *#REF! +#REF! *#REF!</f>
        <v>#REF!</v>
      </c>
      <c r="TNM40" s="167" t="e">
        <f>#REF!*#REF! +#REF! *#REF! +#REF! *#REF! +#REF! *#REF! +#REF! *#REF!</f>
        <v>#REF!</v>
      </c>
      <c r="TNN40" s="167" t="e">
        <f>#REF!*#REF! +#REF! *#REF! +#REF! *#REF! +#REF! *#REF! +#REF! *#REF!</f>
        <v>#REF!</v>
      </c>
      <c r="TNO40" s="167" t="e">
        <f>#REF!*#REF! +#REF! *#REF! +#REF! *#REF! +#REF! *#REF! +#REF! *#REF!</f>
        <v>#REF!</v>
      </c>
      <c r="TNP40" s="167" t="e">
        <f>#REF!*#REF! +#REF! *#REF! +#REF! *#REF! +#REF! *#REF! +#REF! *#REF!</f>
        <v>#REF!</v>
      </c>
      <c r="TNQ40" s="167" t="e">
        <f>#REF!*#REF! +#REF! *#REF! +#REF! *#REF! +#REF! *#REF! +#REF! *#REF!</f>
        <v>#REF!</v>
      </c>
      <c r="TNR40" s="167" t="e">
        <f>#REF!*#REF! +#REF! *#REF! +#REF! *#REF! +#REF! *#REF! +#REF! *#REF!</f>
        <v>#REF!</v>
      </c>
      <c r="TNS40" s="167" t="e">
        <f>#REF!*#REF! +#REF! *#REF! +#REF! *#REF! +#REF! *#REF! +#REF! *#REF!</f>
        <v>#REF!</v>
      </c>
      <c r="TNT40" s="167" t="e">
        <f>#REF!*#REF! +#REF! *#REF! +#REF! *#REF! +#REF! *#REF! +#REF! *#REF!</f>
        <v>#REF!</v>
      </c>
      <c r="TNU40" s="167" t="e">
        <f>#REF!*#REF! +#REF! *#REF! +#REF! *#REF! +#REF! *#REF! +#REF! *#REF!</f>
        <v>#REF!</v>
      </c>
      <c r="TNV40" s="167" t="e">
        <f>#REF!*#REF! +#REF! *#REF! +#REF! *#REF! +#REF! *#REF! +#REF! *#REF!</f>
        <v>#REF!</v>
      </c>
      <c r="TNW40" s="167" t="e">
        <f>#REF!*#REF! +#REF! *#REF! +#REF! *#REF! +#REF! *#REF! +#REF! *#REF!</f>
        <v>#REF!</v>
      </c>
      <c r="TNX40" s="167" t="e">
        <f>#REF!*#REF! +#REF! *#REF! +#REF! *#REF! +#REF! *#REF! +#REF! *#REF!</f>
        <v>#REF!</v>
      </c>
      <c r="TNY40" s="167" t="e">
        <f>#REF!*#REF! +#REF! *#REF! +#REF! *#REF! +#REF! *#REF! +#REF! *#REF!</f>
        <v>#REF!</v>
      </c>
      <c r="TNZ40" s="167" t="e">
        <f>#REF!*#REF! +#REF! *#REF! +#REF! *#REF! +#REF! *#REF! +#REF! *#REF!</f>
        <v>#REF!</v>
      </c>
      <c r="TOA40" s="167" t="e">
        <f>#REF!*#REF! +#REF! *#REF! +#REF! *#REF! +#REF! *#REF! +#REF! *#REF!</f>
        <v>#REF!</v>
      </c>
      <c r="TOB40" s="167" t="e">
        <f>#REF!*#REF! +#REF! *#REF! +#REF! *#REF! +#REF! *#REF! +#REF! *#REF!</f>
        <v>#REF!</v>
      </c>
      <c r="TOC40" s="167" t="e">
        <f>#REF!*#REF! +#REF! *#REF! +#REF! *#REF! +#REF! *#REF! +#REF! *#REF!</f>
        <v>#REF!</v>
      </c>
      <c r="TOD40" s="167" t="e">
        <f>#REF!*#REF! +#REF! *#REF! +#REF! *#REF! +#REF! *#REF! +#REF! *#REF!</f>
        <v>#REF!</v>
      </c>
      <c r="TOE40" s="167" t="e">
        <f>#REF!*#REF! +#REF! *#REF! +#REF! *#REF! +#REF! *#REF! +#REF! *#REF!</f>
        <v>#REF!</v>
      </c>
      <c r="TOF40" s="167" t="e">
        <f>#REF!*#REF! +#REF! *#REF! +#REF! *#REF! +#REF! *#REF! +#REF! *#REF!</f>
        <v>#REF!</v>
      </c>
      <c r="TOG40" s="167" t="e">
        <f>#REF!*#REF! +#REF! *#REF! +#REF! *#REF! +#REF! *#REF! +#REF! *#REF!</f>
        <v>#REF!</v>
      </c>
      <c r="TOH40" s="167" t="e">
        <f>#REF!*#REF! +#REF! *#REF! +#REF! *#REF! +#REF! *#REF! +#REF! *#REF!</f>
        <v>#REF!</v>
      </c>
      <c r="TOI40" s="167" t="e">
        <f>#REF!*#REF! +#REF! *#REF! +#REF! *#REF! +#REF! *#REF! +#REF! *#REF!</f>
        <v>#REF!</v>
      </c>
      <c r="TOJ40" s="167" t="e">
        <f>#REF!*#REF! +#REF! *#REF! +#REF! *#REF! +#REF! *#REF! +#REF! *#REF!</f>
        <v>#REF!</v>
      </c>
      <c r="TOK40" s="167" t="e">
        <f>#REF!*#REF! +#REF! *#REF! +#REF! *#REF! +#REF! *#REF! +#REF! *#REF!</f>
        <v>#REF!</v>
      </c>
      <c r="TOL40" s="167" t="e">
        <f>#REF!*#REF! +#REF! *#REF! +#REF! *#REF! +#REF! *#REF! +#REF! *#REF!</f>
        <v>#REF!</v>
      </c>
      <c r="TOM40" s="167" t="e">
        <f>#REF!*#REF! +#REF! *#REF! +#REF! *#REF! +#REF! *#REF! +#REF! *#REF!</f>
        <v>#REF!</v>
      </c>
      <c r="TON40" s="167" t="e">
        <f>#REF!*#REF! +#REF! *#REF! +#REF! *#REF! +#REF! *#REF! +#REF! *#REF!</f>
        <v>#REF!</v>
      </c>
      <c r="TOO40" s="167" t="e">
        <f>#REF!*#REF! +#REF! *#REF! +#REF! *#REF! +#REF! *#REF! +#REF! *#REF!</f>
        <v>#REF!</v>
      </c>
      <c r="TOP40" s="167" t="e">
        <f>#REF!*#REF! +#REF! *#REF! +#REF! *#REF! +#REF! *#REF! +#REF! *#REF!</f>
        <v>#REF!</v>
      </c>
      <c r="TOQ40" s="167" t="e">
        <f>#REF!*#REF! +#REF! *#REF! +#REF! *#REF! +#REF! *#REF! +#REF! *#REF!</f>
        <v>#REF!</v>
      </c>
      <c r="TOR40" s="167" t="e">
        <f>#REF!*#REF! +#REF! *#REF! +#REF! *#REF! +#REF! *#REF! +#REF! *#REF!</f>
        <v>#REF!</v>
      </c>
      <c r="TOS40" s="167" t="e">
        <f>#REF!*#REF! +#REF! *#REF! +#REF! *#REF! +#REF! *#REF! +#REF! *#REF!</f>
        <v>#REF!</v>
      </c>
      <c r="TOT40" s="167" t="e">
        <f>#REF!*#REF! +#REF! *#REF! +#REF! *#REF! +#REF! *#REF! +#REF! *#REF!</f>
        <v>#REF!</v>
      </c>
      <c r="TOU40" s="167" t="e">
        <f>#REF!*#REF! +#REF! *#REF! +#REF! *#REF! +#REF! *#REF! +#REF! *#REF!</f>
        <v>#REF!</v>
      </c>
      <c r="TOV40" s="167" t="e">
        <f>#REF!*#REF! +#REF! *#REF! +#REF! *#REF! +#REF! *#REF! +#REF! *#REF!</f>
        <v>#REF!</v>
      </c>
      <c r="TOW40" s="167" t="e">
        <f>#REF!*#REF! +#REF! *#REF! +#REF! *#REF! +#REF! *#REF! +#REF! *#REF!</f>
        <v>#REF!</v>
      </c>
      <c r="TOX40" s="167" t="e">
        <f>#REF!*#REF! +#REF! *#REF! +#REF! *#REF! +#REF! *#REF! +#REF! *#REF!</f>
        <v>#REF!</v>
      </c>
      <c r="TOY40" s="167" t="e">
        <f>#REF!*#REF! +#REF! *#REF! +#REF! *#REF! +#REF! *#REF! +#REF! *#REF!</f>
        <v>#REF!</v>
      </c>
      <c r="TOZ40" s="167" t="e">
        <f>#REF!*#REF! +#REF! *#REF! +#REF! *#REF! +#REF! *#REF! +#REF! *#REF!</f>
        <v>#REF!</v>
      </c>
      <c r="TPA40" s="167" t="e">
        <f>#REF!*#REF! +#REF! *#REF! +#REF! *#REF! +#REF! *#REF! +#REF! *#REF!</f>
        <v>#REF!</v>
      </c>
      <c r="TPB40" s="167" t="e">
        <f>#REF!*#REF! +#REF! *#REF! +#REF! *#REF! +#REF! *#REF! +#REF! *#REF!</f>
        <v>#REF!</v>
      </c>
      <c r="TPC40" s="167" t="e">
        <f>#REF!*#REF! +#REF! *#REF! +#REF! *#REF! +#REF! *#REF! +#REF! *#REF!</f>
        <v>#REF!</v>
      </c>
      <c r="TPD40" s="167" t="e">
        <f>#REF!*#REF! +#REF! *#REF! +#REF! *#REF! +#REF! *#REF! +#REF! *#REF!</f>
        <v>#REF!</v>
      </c>
      <c r="TPE40" s="167" t="e">
        <f>#REF!*#REF! +#REF! *#REF! +#REF! *#REF! +#REF! *#REF! +#REF! *#REF!</f>
        <v>#REF!</v>
      </c>
      <c r="TPF40" s="167" t="e">
        <f>#REF!*#REF! +#REF! *#REF! +#REF! *#REF! +#REF! *#REF! +#REF! *#REF!</f>
        <v>#REF!</v>
      </c>
      <c r="TPG40" s="167" t="e">
        <f>#REF!*#REF! +#REF! *#REF! +#REF! *#REF! +#REF! *#REF! +#REF! *#REF!</f>
        <v>#REF!</v>
      </c>
      <c r="TPH40" s="167" t="e">
        <f>#REF!*#REF! +#REF! *#REF! +#REF! *#REF! +#REF! *#REF! +#REF! *#REF!</f>
        <v>#REF!</v>
      </c>
      <c r="TPI40" s="167" t="e">
        <f>#REF!*#REF! +#REF! *#REF! +#REF! *#REF! +#REF! *#REF! +#REF! *#REF!</f>
        <v>#REF!</v>
      </c>
      <c r="TPJ40" s="167" t="e">
        <f>#REF!*#REF! +#REF! *#REF! +#REF! *#REF! +#REF! *#REF! +#REF! *#REF!</f>
        <v>#REF!</v>
      </c>
      <c r="TPK40" s="167" t="e">
        <f>#REF!*#REF! +#REF! *#REF! +#REF! *#REF! +#REF! *#REF! +#REF! *#REF!</f>
        <v>#REF!</v>
      </c>
      <c r="TPL40" s="167" t="e">
        <f>#REF!*#REF! +#REF! *#REF! +#REF! *#REF! +#REF! *#REF! +#REF! *#REF!</f>
        <v>#REF!</v>
      </c>
      <c r="TPM40" s="167" t="e">
        <f>#REF!*#REF! +#REF! *#REF! +#REF! *#REF! +#REF! *#REF! +#REF! *#REF!</f>
        <v>#REF!</v>
      </c>
      <c r="TPN40" s="167" t="e">
        <f>#REF!*#REF! +#REF! *#REF! +#REF! *#REF! +#REF! *#REF! +#REF! *#REF!</f>
        <v>#REF!</v>
      </c>
      <c r="TPO40" s="167" t="e">
        <f>#REF!*#REF! +#REF! *#REF! +#REF! *#REF! +#REF! *#REF! +#REF! *#REF!</f>
        <v>#REF!</v>
      </c>
      <c r="TPP40" s="167" t="e">
        <f>#REF!*#REF! +#REF! *#REF! +#REF! *#REF! +#REF! *#REF! +#REF! *#REF!</f>
        <v>#REF!</v>
      </c>
      <c r="TPQ40" s="167" t="e">
        <f>#REF!*#REF! +#REF! *#REF! +#REF! *#REF! +#REF! *#REF! +#REF! *#REF!</f>
        <v>#REF!</v>
      </c>
      <c r="TPR40" s="167" t="e">
        <f>#REF!*#REF! +#REF! *#REF! +#REF! *#REF! +#REF! *#REF! +#REF! *#REF!</f>
        <v>#REF!</v>
      </c>
      <c r="TPS40" s="167" t="e">
        <f>#REF!*#REF! +#REF! *#REF! +#REF! *#REF! +#REF! *#REF! +#REF! *#REF!</f>
        <v>#REF!</v>
      </c>
      <c r="TPT40" s="167" t="e">
        <f>#REF!*#REF! +#REF! *#REF! +#REF! *#REF! +#REF! *#REF! +#REF! *#REF!</f>
        <v>#REF!</v>
      </c>
      <c r="TPU40" s="167" t="e">
        <f>#REF!*#REF! +#REF! *#REF! +#REF! *#REF! +#REF! *#REF! +#REF! *#REF!</f>
        <v>#REF!</v>
      </c>
      <c r="TPV40" s="167" t="e">
        <f>#REF!*#REF! +#REF! *#REF! +#REF! *#REF! +#REF! *#REF! +#REF! *#REF!</f>
        <v>#REF!</v>
      </c>
      <c r="TPW40" s="167" t="e">
        <f>#REF!*#REF! +#REF! *#REF! +#REF! *#REF! +#REF! *#REF! +#REF! *#REF!</f>
        <v>#REF!</v>
      </c>
      <c r="TPX40" s="167" t="e">
        <f>#REF!*#REF! +#REF! *#REF! +#REF! *#REF! +#REF! *#REF! +#REF! *#REF!</f>
        <v>#REF!</v>
      </c>
      <c r="TPY40" s="167" t="e">
        <f>#REF!*#REF! +#REF! *#REF! +#REF! *#REF! +#REF! *#REF! +#REF! *#REF!</f>
        <v>#REF!</v>
      </c>
      <c r="TPZ40" s="167" t="e">
        <f>#REF!*#REF! +#REF! *#REF! +#REF! *#REF! +#REF! *#REF! +#REF! *#REF!</f>
        <v>#REF!</v>
      </c>
      <c r="TQA40" s="167" t="e">
        <f>#REF!*#REF! +#REF! *#REF! +#REF! *#REF! +#REF! *#REF! +#REF! *#REF!</f>
        <v>#REF!</v>
      </c>
      <c r="TQB40" s="167" t="e">
        <f>#REF!*#REF! +#REF! *#REF! +#REF! *#REF! +#REF! *#REF! +#REF! *#REF!</f>
        <v>#REF!</v>
      </c>
      <c r="TQC40" s="167" t="e">
        <f>#REF!*#REF! +#REF! *#REF! +#REF! *#REF! +#REF! *#REF! +#REF! *#REF!</f>
        <v>#REF!</v>
      </c>
      <c r="TQD40" s="167" t="e">
        <f>#REF!*#REF! +#REF! *#REF! +#REF! *#REF! +#REF! *#REF! +#REF! *#REF!</f>
        <v>#REF!</v>
      </c>
      <c r="TQE40" s="167" t="e">
        <f>#REF!*#REF! +#REF! *#REF! +#REF! *#REF! +#REF! *#REF! +#REF! *#REF!</f>
        <v>#REF!</v>
      </c>
      <c r="TQF40" s="167" t="e">
        <f>#REF!*#REF! +#REF! *#REF! +#REF! *#REF! +#REF! *#REF! +#REF! *#REF!</f>
        <v>#REF!</v>
      </c>
      <c r="TQG40" s="167" t="e">
        <f>#REF!*#REF! +#REF! *#REF! +#REF! *#REF! +#REF! *#REF! +#REF! *#REF!</f>
        <v>#REF!</v>
      </c>
      <c r="TQH40" s="167" t="e">
        <f>#REF!*#REF! +#REF! *#REF! +#REF! *#REF! +#REF! *#REF! +#REF! *#REF!</f>
        <v>#REF!</v>
      </c>
      <c r="TQI40" s="167" t="e">
        <f>#REF!*#REF! +#REF! *#REF! +#REF! *#REF! +#REF! *#REF! +#REF! *#REF!</f>
        <v>#REF!</v>
      </c>
      <c r="TQJ40" s="167" t="e">
        <f>#REF!*#REF! +#REF! *#REF! +#REF! *#REF! +#REF! *#REF! +#REF! *#REF!</f>
        <v>#REF!</v>
      </c>
      <c r="TQK40" s="167" t="e">
        <f>#REF!*#REF! +#REF! *#REF! +#REF! *#REF! +#REF! *#REF! +#REF! *#REF!</f>
        <v>#REF!</v>
      </c>
      <c r="TQL40" s="167" t="e">
        <f>#REF!*#REF! +#REF! *#REF! +#REF! *#REF! +#REF! *#REF! +#REF! *#REF!</f>
        <v>#REF!</v>
      </c>
      <c r="TQM40" s="167" t="e">
        <f>#REF!*#REF! +#REF! *#REF! +#REF! *#REF! +#REF! *#REF! +#REF! *#REF!</f>
        <v>#REF!</v>
      </c>
      <c r="TQN40" s="167" t="e">
        <f>#REF!*#REF! +#REF! *#REF! +#REF! *#REF! +#REF! *#REF! +#REF! *#REF!</f>
        <v>#REF!</v>
      </c>
      <c r="TQO40" s="167" t="e">
        <f>#REF!*#REF! +#REF! *#REF! +#REF! *#REF! +#REF! *#REF! +#REF! *#REF!</f>
        <v>#REF!</v>
      </c>
      <c r="TQP40" s="167" t="e">
        <f>#REF!*#REF! +#REF! *#REF! +#REF! *#REF! +#REF! *#REF! +#REF! *#REF!</f>
        <v>#REF!</v>
      </c>
      <c r="TQQ40" s="167" t="e">
        <f>#REF!*#REF! +#REF! *#REF! +#REF! *#REF! +#REF! *#REF! +#REF! *#REF!</f>
        <v>#REF!</v>
      </c>
      <c r="TQR40" s="167" t="e">
        <f>#REF!*#REF! +#REF! *#REF! +#REF! *#REF! +#REF! *#REF! +#REF! *#REF!</f>
        <v>#REF!</v>
      </c>
      <c r="TQS40" s="167" t="e">
        <f>#REF!*#REF! +#REF! *#REF! +#REF! *#REF! +#REF! *#REF! +#REF! *#REF!</f>
        <v>#REF!</v>
      </c>
      <c r="TQT40" s="167" t="e">
        <f>#REF!*#REF! +#REF! *#REF! +#REF! *#REF! +#REF! *#REF! +#REF! *#REF!</f>
        <v>#REF!</v>
      </c>
      <c r="TQU40" s="167" t="e">
        <f>#REF!*#REF! +#REF! *#REF! +#REF! *#REF! +#REF! *#REF! +#REF! *#REF!</f>
        <v>#REF!</v>
      </c>
      <c r="TQV40" s="167" t="e">
        <f>#REF!*#REF! +#REF! *#REF! +#REF! *#REF! +#REF! *#REF! +#REF! *#REF!</f>
        <v>#REF!</v>
      </c>
      <c r="TQW40" s="167" t="e">
        <f>#REF!*#REF! +#REF! *#REF! +#REF! *#REF! +#REF! *#REF! +#REF! *#REF!</f>
        <v>#REF!</v>
      </c>
      <c r="TQX40" s="167" t="e">
        <f>#REF!*#REF! +#REF! *#REF! +#REF! *#REF! +#REF! *#REF! +#REF! *#REF!</f>
        <v>#REF!</v>
      </c>
      <c r="TQY40" s="167" t="e">
        <f>#REF!*#REF! +#REF! *#REF! +#REF! *#REF! +#REF! *#REF! +#REF! *#REF!</f>
        <v>#REF!</v>
      </c>
      <c r="TQZ40" s="167" t="e">
        <f>#REF!*#REF! +#REF! *#REF! +#REF! *#REF! +#REF! *#REF! +#REF! *#REF!</f>
        <v>#REF!</v>
      </c>
      <c r="TRA40" s="167" t="e">
        <f>#REF!*#REF! +#REF! *#REF! +#REF! *#REF! +#REF! *#REF! +#REF! *#REF!</f>
        <v>#REF!</v>
      </c>
      <c r="TRB40" s="167" t="e">
        <f>#REF!*#REF! +#REF! *#REF! +#REF! *#REF! +#REF! *#REF! +#REF! *#REF!</f>
        <v>#REF!</v>
      </c>
      <c r="TRC40" s="167" t="e">
        <f>#REF!*#REF! +#REF! *#REF! +#REF! *#REF! +#REF! *#REF! +#REF! *#REF!</f>
        <v>#REF!</v>
      </c>
      <c r="TRD40" s="167" t="e">
        <f>#REF!*#REF! +#REF! *#REF! +#REF! *#REF! +#REF! *#REF! +#REF! *#REF!</f>
        <v>#REF!</v>
      </c>
      <c r="TRE40" s="167" t="e">
        <f>#REF!*#REF! +#REF! *#REF! +#REF! *#REF! +#REF! *#REF! +#REF! *#REF!</f>
        <v>#REF!</v>
      </c>
      <c r="TRF40" s="167" t="e">
        <f>#REF!*#REF! +#REF! *#REF! +#REF! *#REF! +#REF! *#REF! +#REF! *#REF!</f>
        <v>#REF!</v>
      </c>
      <c r="TRG40" s="167" t="e">
        <f>#REF!*#REF! +#REF! *#REF! +#REF! *#REF! +#REF! *#REF! +#REF! *#REF!</f>
        <v>#REF!</v>
      </c>
      <c r="TRH40" s="167" t="e">
        <f>#REF!*#REF! +#REF! *#REF! +#REF! *#REF! +#REF! *#REF! +#REF! *#REF!</f>
        <v>#REF!</v>
      </c>
      <c r="TRI40" s="167" t="e">
        <f>#REF!*#REF! +#REF! *#REF! +#REF! *#REF! +#REF! *#REF! +#REF! *#REF!</f>
        <v>#REF!</v>
      </c>
      <c r="TRJ40" s="167" t="e">
        <f>#REF!*#REF! +#REF! *#REF! +#REF! *#REF! +#REF! *#REF! +#REF! *#REF!</f>
        <v>#REF!</v>
      </c>
      <c r="TRK40" s="167" t="e">
        <f>#REF!*#REF! +#REF! *#REF! +#REF! *#REF! +#REF! *#REF! +#REF! *#REF!</f>
        <v>#REF!</v>
      </c>
      <c r="TRL40" s="167" t="e">
        <f>#REF!*#REF! +#REF! *#REF! +#REF! *#REF! +#REF! *#REF! +#REF! *#REF!</f>
        <v>#REF!</v>
      </c>
      <c r="TRM40" s="167" t="e">
        <f>#REF!*#REF! +#REF! *#REF! +#REF! *#REF! +#REF! *#REF! +#REF! *#REF!</f>
        <v>#REF!</v>
      </c>
      <c r="TRN40" s="167" t="e">
        <f>#REF!*#REF! +#REF! *#REF! +#REF! *#REF! +#REF! *#REF! +#REF! *#REF!</f>
        <v>#REF!</v>
      </c>
      <c r="TRO40" s="167" t="e">
        <f>#REF!*#REF! +#REF! *#REF! +#REF! *#REF! +#REF! *#REF! +#REF! *#REF!</f>
        <v>#REF!</v>
      </c>
      <c r="TRP40" s="167" t="e">
        <f>#REF!*#REF! +#REF! *#REF! +#REF! *#REF! +#REF! *#REF! +#REF! *#REF!</f>
        <v>#REF!</v>
      </c>
      <c r="TRQ40" s="167" t="e">
        <f>#REF!*#REF! +#REF! *#REF! +#REF! *#REF! +#REF! *#REF! +#REF! *#REF!</f>
        <v>#REF!</v>
      </c>
      <c r="TRR40" s="167" t="e">
        <f>#REF!*#REF! +#REF! *#REF! +#REF! *#REF! +#REF! *#REF! +#REF! *#REF!</f>
        <v>#REF!</v>
      </c>
      <c r="TRS40" s="167" t="e">
        <f>#REF!*#REF! +#REF! *#REF! +#REF! *#REF! +#REF! *#REF! +#REF! *#REF!</f>
        <v>#REF!</v>
      </c>
      <c r="TRT40" s="167" t="e">
        <f>#REF!*#REF! +#REF! *#REF! +#REF! *#REF! +#REF! *#REF! +#REF! *#REF!</f>
        <v>#REF!</v>
      </c>
      <c r="TRU40" s="167" t="e">
        <f>#REF!*#REF! +#REF! *#REF! +#REF! *#REF! +#REF! *#REF! +#REF! *#REF!</f>
        <v>#REF!</v>
      </c>
      <c r="TRV40" s="167" t="e">
        <f>#REF!*#REF! +#REF! *#REF! +#REF! *#REF! +#REF! *#REF! +#REF! *#REF!</f>
        <v>#REF!</v>
      </c>
      <c r="TRW40" s="167" t="e">
        <f>#REF!*#REF! +#REF! *#REF! +#REF! *#REF! +#REF! *#REF! +#REF! *#REF!</f>
        <v>#REF!</v>
      </c>
      <c r="TRX40" s="167" t="e">
        <f>#REF!*#REF! +#REF! *#REF! +#REF! *#REF! +#REF! *#REF! +#REF! *#REF!</f>
        <v>#REF!</v>
      </c>
      <c r="TRY40" s="167" t="e">
        <f>#REF!*#REF! +#REF! *#REF! +#REF! *#REF! +#REF! *#REF! +#REF! *#REF!</f>
        <v>#REF!</v>
      </c>
      <c r="TRZ40" s="167" t="e">
        <f>#REF!*#REF! +#REF! *#REF! +#REF! *#REF! +#REF! *#REF! +#REF! *#REF!</f>
        <v>#REF!</v>
      </c>
      <c r="TSA40" s="167" t="e">
        <f>#REF!*#REF! +#REF! *#REF! +#REF! *#REF! +#REF! *#REF! +#REF! *#REF!</f>
        <v>#REF!</v>
      </c>
      <c r="TSB40" s="167" t="e">
        <f>#REF!*#REF! +#REF! *#REF! +#REF! *#REF! +#REF! *#REF! +#REF! *#REF!</f>
        <v>#REF!</v>
      </c>
      <c r="TSC40" s="167" t="e">
        <f>#REF!*#REF! +#REF! *#REF! +#REF! *#REF! +#REF! *#REF! +#REF! *#REF!</f>
        <v>#REF!</v>
      </c>
      <c r="TSD40" s="167" t="e">
        <f>#REF!*#REF! +#REF! *#REF! +#REF! *#REF! +#REF! *#REF! +#REF! *#REF!</f>
        <v>#REF!</v>
      </c>
      <c r="TSE40" s="167" t="e">
        <f>#REF!*#REF! +#REF! *#REF! +#REF! *#REF! +#REF! *#REF! +#REF! *#REF!</f>
        <v>#REF!</v>
      </c>
      <c r="TSF40" s="167" t="e">
        <f>#REF!*#REF! +#REF! *#REF! +#REF! *#REF! +#REF! *#REF! +#REF! *#REF!</f>
        <v>#REF!</v>
      </c>
      <c r="TSG40" s="167" t="e">
        <f>#REF!*#REF! +#REF! *#REF! +#REF! *#REF! +#REF! *#REF! +#REF! *#REF!</f>
        <v>#REF!</v>
      </c>
      <c r="TSH40" s="167" t="e">
        <f>#REF!*#REF! +#REF! *#REF! +#REF! *#REF! +#REF! *#REF! +#REF! *#REF!</f>
        <v>#REF!</v>
      </c>
      <c r="TSI40" s="167" t="e">
        <f>#REF!*#REF! +#REF! *#REF! +#REF! *#REF! +#REF! *#REF! +#REF! *#REF!</f>
        <v>#REF!</v>
      </c>
      <c r="TSJ40" s="167" t="e">
        <f>#REF!*#REF! +#REF! *#REF! +#REF! *#REF! +#REF! *#REF! +#REF! *#REF!</f>
        <v>#REF!</v>
      </c>
      <c r="TSK40" s="167" t="e">
        <f>#REF!*#REF! +#REF! *#REF! +#REF! *#REF! +#REF! *#REF! +#REF! *#REF!</f>
        <v>#REF!</v>
      </c>
      <c r="TSL40" s="167" t="e">
        <f>#REF!*#REF! +#REF! *#REF! +#REF! *#REF! +#REF! *#REF! +#REF! *#REF!</f>
        <v>#REF!</v>
      </c>
      <c r="TSM40" s="167" t="e">
        <f>#REF!*#REF! +#REF! *#REF! +#REF! *#REF! +#REF! *#REF! +#REF! *#REF!</f>
        <v>#REF!</v>
      </c>
      <c r="TSN40" s="167" t="e">
        <f>#REF!*#REF! +#REF! *#REF! +#REF! *#REF! +#REF! *#REF! +#REF! *#REF!</f>
        <v>#REF!</v>
      </c>
      <c r="TSO40" s="167" t="e">
        <f>#REF!*#REF! +#REF! *#REF! +#REF! *#REF! +#REF! *#REF! +#REF! *#REF!</f>
        <v>#REF!</v>
      </c>
      <c r="TSP40" s="167" t="e">
        <f>#REF!*#REF! +#REF! *#REF! +#REF! *#REF! +#REF! *#REF! +#REF! *#REF!</f>
        <v>#REF!</v>
      </c>
      <c r="TSQ40" s="167" t="e">
        <f>#REF!*#REF! +#REF! *#REF! +#REF! *#REF! +#REF! *#REF! +#REF! *#REF!</f>
        <v>#REF!</v>
      </c>
      <c r="TSR40" s="167" t="e">
        <f>#REF!*#REF! +#REF! *#REF! +#REF! *#REF! +#REF! *#REF! +#REF! *#REF!</f>
        <v>#REF!</v>
      </c>
      <c r="TSS40" s="167" t="e">
        <f>#REF!*#REF! +#REF! *#REF! +#REF! *#REF! +#REF! *#REF! +#REF! *#REF!</f>
        <v>#REF!</v>
      </c>
      <c r="TST40" s="167" t="e">
        <f>#REF!*#REF! +#REF! *#REF! +#REF! *#REF! +#REF! *#REF! +#REF! *#REF!</f>
        <v>#REF!</v>
      </c>
      <c r="TSU40" s="167" t="e">
        <f>#REF!*#REF! +#REF! *#REF! +#REF! *#REF! +#REF! *#REF! +#REF! *#REF!</f>
        <v>#REF!</v>
      </c>
      <c r="TSV40" s="167" t="e">
        <f>#REF!*#REF! +#REF! *#REF! +#REF! *#REF! +#REF! *#REF! +#REF! *#REF!</f>
        <v>#REF!</v>
      </c>
      <c r="TSW40" s="167" t="e">
        <f>#REF!*#REF! +#REF! *#REF! +#REF! *#REF! +#REF! *#REF! +#REF! *#REF!</f>
        <v>#REF!</v>
      </c>
      <c r="TSX40" s="167" t="e">
        <f>#REF!*#REF! +#REF! *#REF! +#REF! *#REF! +#REF! *#REF! +#REF! *#REF!</f>
        <v>#REF!</v>
      </c>
      <c r="TSY40" s="167" t="e">
        <f>#REF!*#REF! +#REF! *#REF! +#REF! *#REF! +#REF! *#REF! +#REF! *#REF!</f>
        <v>#REF!</v>
      </c>
      <c r="TSZ40" s="167" t="e">
        <f>#REF!*#REF! +#REF! *#REF! +#REF! *#REF! +#REF! *#REF! +#REF! *#REF!</f>
        <v>#REF!</v>
      </c>
      <c r="TTA40" s="167" t="e">
        <f>#REF!*#REF! +#REF! *#REF! +#REF! *#REF! +#REF! *#REF! +#REF! *#REF!</f>
        <v>#REF!</v>
      </c>
      <c r="TTB40" s="167" t="e">
        <f>#REF!*#REF! +#REF! *#REF! +#REF! *#REF! +#REF! *#REF! +#REF! *#REF!</f>
        <v>#REF!</v>
      </c>
      <c r="TTC40" s="167" t="e">
        <f>#REF!*#REF! +#REF! *#REF! +#REF! *#REF! +#REF! *#REF! +#REF! *#REF!</f>
        <v>#REF!</v>
      </c>
      <c r="TTD40" s="167" t="e">
        <f>#REF!*#REF! +#REF! *#REF! +#REF! *#REF! +#REF! *#REF! +#REF! *#REF!</f>
        <v>#REF!</v>
      </c>
      <c r="TTE40" s="167" t="e">
        <f>#REF!*#REF! +#REF! *#REF! +#REF! *#REF! +#REF! *#REF! +#REF! *#REF!</f>
        <v>#REF!</v>
      </c>
      <c r="TTF40" s="167" t="e">
        <f>#REF!*#REF! +#REF! *#REF! +#REF! *#REF! +#REF! *#REF! +#REF! *#REF!</f>
        <v>#REF!</v>
      </c>
      <c r="TTG40" s="167" t="e">
        <f>#REF!*#REF! +#REF! *#REF! +#REF! *#REF! +#REF! *#REF! +#REF! *#REF!</f>
        <v>#REF!</v>
      </c>
      <c r="TTH40" s="167" t="e">
        <f>#REF!*#REF! +#REF! *#REF! +#REF! *#REF! +#REF! *#REF! +#REF! *#REF!</f>
        <v>#REF!</v>
      </c>
      <c r="TTI40" s="167" t="e">
        <f>#REF!*#REF! +#REF! *#REF! +#REF! *#REF! +#REF! *#REF! +#REF! *#REF!</f>
        <v>#REF!</v>
      </c>
      <c r="TTJ40" s="167" t="e">
        <f>#REF!*#REF! +#REF! *#REF! +#REF! *#REF! +#REF! *#REF! +#REF! *#REF!</f>
        <v>#REF!</v>
      </c>
      <c r="TTK40" s="167" t="e">
        <f>#REF!*#REF! +#REF! *#REF! +#REF! *#REF! +#REF! *#REF! +#REF! *#REF!</f>
        <v>#REF!</v>
      </c>
      <c r="TTL40" s="167" t="e">
        <f>#REF!*#REF! +#REF! *#REF! +#REF! *#REF! +#REF! *#REF! +#REF! *#REF!</f>
        <v>#REF!</v>
      </c>
      <c r="TTM40" s="167" t="e">
        <f>#REF!*#REF! +#REF! *#REF! +#REF! *#REF! +#REF! *#REF! +#REF! *#REF!</f>
        <v>#REF!</v>
      </c>
      <c r="TTN40" s="167" t="e">
        <f>#REF!*#REF! +#REF! *#REF! +#REF! *#REF! +#REF! *#REF! +#REF! *#REF!</f>
        <v>#REF!</v>
      </c>
      <c r="TTO40" s="167" t="e">
        <f>#REF!*#REF! +#REF! *#REF! +#REF! *#REF! +#REF! *#REF! +#REF! *#REF!</f>
        <v>#REF!</v>
      </c>
      <c r="TTP40" s="167" t="e">
        <f>#REF!*#REF! +#REF! *#REF! +#REF! *#REF! +#REF! *#REF! +#REF! *#REF!</f>
        <v>#REF!</v>
      </c>
      <c r="TTQ40" s="167" t="e">
        <f>#REF!*#REF! +#REF! *#REF! +#REF! *#REF! +#REF! *#REF! +#REF! *#REF!</f>
        <v>#REF!</v>
      </c>
      <c r="TTR40" s="167" t="e">
        <f>#REF!*#REF! +#REF! *#REF! +#REF! *#REF! +#REF! *#REF! +#REF! *#REF!</f>
        <v>#REF!</v>
      </c>
      <c r="TTS40" s="167" t="e">
        <f>#REF!*#REF! +#REF! *#REF! +#REF! *#REF! +#REF! *#REF! +#REF! *#REF!</f>
        <v>#REF!</v>
      </c>
      <c r="TTT40" s="167" t="e">
        <f>#REF!*#REF! +#REF! *#REF! +#REF! *#REF! +#REF! *#REF! +#REF! *#REF!</f>
        <v>#REF!</v>
      </c>
      <c r="TTU40" s="167" t="e">
        <f>#REF!*#REF! +#REF! *#REF! +#REF! *#REF! +#REF! *#REF! +#REF! *#REF!</f>
        <v>#REF!</v>
      </c>
      <c r="TTV40" s="167" t="e">
        <f>#REF!*#REF! +#REF! *#REF! +#REF! *#REF! +#REF! *#REF! +#REF! *#REF!</f>
        <v>#REF!</v>
      </c>
      <c r="TTW40" s="167" t="e">
        <f>#REF!*#REF! +#REF! *#REF! +#REF! *#REF! +#REF! *#REF! +#REF! *#REF!</f>
        <v>#REF!</v>
      </c>
      <c r="TTX40" s="167" t="e">
        <f>#REF!*#REF! +#REF! *#REF! +#REF! *#REF! +#REF! *#REF! +#REF! *#REF!</f>
        <v>#REF!</v>
      </c>
      <c r="TTY40" s="167" t="e">
        <f>#REF!*#REF! +#REF! *#REF! +#REF! *#REF! +#REF! *#REF! +#REF! *#REF!</f>
        <v>#REF!</v>
      </c>
      <c r="TTZ40" s="167" t="e">
        <f>#REF!*#REF! +#REF! *#REF! +#REF! *#REF! +#REF! *#REF! +#REF! *#REF!</f>
        <v>#REF!</v>
      </c>
      <c r="TUA40" s="167" t="e">
        <f>#REF!*#REF! +#REF! *#REF! +#REF! *#REF! +#REF! *#REF! +#REF! *#REF!</f>
        <v>#REF!</v>
      </c>
      <c r="TUB40" s="167" t="e">
        <f>#REF!*#REF! +#REF! *#REF! +#REF! *#REF! +#REF! *#REF! +#REF! *#REF!</f>
        <v>#REF!</v>
      </c>
      <c r="TUC40" s="167" t="e">
        <f>#REF!*#REF! +#REF! *#REF! +#REF! *#REF! +#REF! *#REF! +#REF! *#REF!</f>
        <v>#REF!</v>
      </c>
      <c r="TUD40" s="167" t="e">
        <f>#REF!*#REF! +#REF! *#REF! +#REF! *#REF! +#REF! *#REF! +#REF! *#REF!</f>
        <v>#REF!</v>
      </c>
      <c r="TUE40" s="167" t="e">
        <f>#REF!*#REF! +#REF! *#REF! +#REF! *#REF! +#REF! *#REF! +#REF! *#REF!</f>
        <v>#REF!</v>
      </c>
      <c r="TUF40" s="167" t="e">
        <f>#REF!*#REF! +#REF! *#REF! +#REF! *#REF! +#REF! *#REF! +#REF! *#REF!</f>
        <v>#REF!</v>
      </c>
      <c r="TUG40" s="167" t="e">
        <f>#REF!*#REF! +#REF! *#REF! +#REF! *#REF! +#REF! *#REF! +#REF! *#REF!</f>
        <v>#REF!</v>
      </c>
      <c r="TUH40" s="167" t="e">
        <f>#REF!*#REF! +#REF! *#REF! +#REF! *#REF! +#REF! *#REF! +#REF! *#REF!</f>
        <v>#REF!</v>
      </c>
      <c r="TUI40" s="167" t="e">
        <f>#REF!*#REF! +#REF! *#REF! +#REF! *#REF! +#REF! *#REF! +#REF! *#REF!</f>
        <v>#REF!</v>
      </c>
      <c r="TUJ40" s="167" t="e">
        <f>#REF!*#REF! +#REF! *#REF! +#REF! *#REF! +#REF! *#REF! +#REF! *#REF!</f>
        <v>#REF!</v>
      </c>
      <c r="TUK40" s="167" t="e">
        <f>#REF!*#REF! +#REF! *#REF! +#REF! *#REF! +#REF! *#REF! +#REF! *#REF!</f>
        <v>#REF!</v>
      </c>
      <c r="TUL40" s="167" t="e">
        <f>#REF!*#REF! +#REF! *#REF! +#REF! *#REF! +#REF! *#REF! +#REF! *#REF!</f>
        <v>#REF!</v>
      </c>
      <c r="TUM40" s="167" t="e">
        <f>#REF!*#REF! +#REF! *#REF! +#REF! *#REF! +#REF! *#REF! +#REF! *#REF!</f>
        <v>#REF!</v>
      </c>
      <c r="TUN40" s="167" t="e">
        <f>#REF!*#REF! +#REF! *#REF! +#REF! *#REF! +#REF! *#REF! +#REF! *#REF!</f>
        <v>#REF!</v>
      </c>
      <c r="TUO40" s="167" t="e">
        <f>#REF!*#REF! +#REF! *#REF! +#REF! *#REF! +#REF! *#REF! +#REF! *#REF!</f>
        <v>#REF!</v>
      </c>
      <c r="TUP40" s="167" t="e">
        <f>#REF!*#REF! +#REF! *#REF! +#REF! *#REF! +#REF! *#REF! +#REF! *#REF!</f>
        <v>#REF!</v>
      </c>
      <c r="TUQ40" s="167" t="e">
        <f>#REF!*#REF! +#REF! *#REF! +#REF! *#REF! +#REF! *#REF! +#REF! *#REF!</f>
        <v>#REF!</v>
      </c>
      <c r="TUR40" s="167" t="e">
        <f>#REF!*#REF! +#REF! *#REF! +#REF! *#REF! +#REF! *#REF! +#REF! *#REF!</f>
        <v>#REF!</v>
      </c>
      <c r="TUS40" s="167" t="e">
        <f>#REF!*#REF! +#REF! *#REF! +#REF! *#REF! +#REF! *#REF! +#REF! *#REF!</f>
        <v>#REF!</v>
      </c>
      <c r="TUT40" s="167" t="e">
        <f>#REF!*#REF! +#REF! *#REF! +#REF! *#REF! +#REF! *#REF! +#REF! *#REF!</f>
        <v>#REF!</v>
      </c>
      <c r="TUU40" s="167" t="e">
        <f>#REF!*#REF! +#REF! *#REF! +#REF! *#REF! +#REF! *#REF! +#REF! *#REF!</f>
        <v>#REF!</v>
      </c>
      <c r="TUV40" s="167" t="e">
        <f>#REF!*#REF! +#REF! *#REF! +#REF! *#REF! +#REF! *#REF! +#REF! *#REF!</f>
        <v>#REF!</v>
      </c>
      <c r="TUW40" s="167" t="e">
        <f>#REF!*#REF! +#REF! *#REF! +#REF! *#REF! +#REF! *#REF! +#REF! *#REF!</f>
        <v>#REF!</v>
      </c>
      <c r="TUX40" s="167" t="e">
        <f>#REF!*#REF! +#REF! *#REF! +#REF! *#REF! +#REF! *#REF! +#REF! *#REF!</f>
        <v>#REF!</v>
      </c>
      <c r="TUY40" s="167" t="e">
        <f>#REF!*#REF! +#REF! *#REF! +#REF! *#REF! +#REF! *#REF! +#REF! *#REF!</f>
        <v>#REF!</v>
      </c>
      <c r="TUZ40" s="167" t="e">
        <f>#REF!*#REF! +#REF! *#REF! +#REF! *#REF! +#REF! *#REF! +#REF! *#REF!</f>
        <v>#REF!</v>
      </c>
      <c r="TVA40" s="167" t="e">
        <f>#REF!*#REF! +#REF! *#REF! +#REF! *#REF! +#REF! *#REF! +#REF! *#REF!</f>
        <v>#REF!</v>
      </c>
      <c r="TVB40" s="167" t="e">
        <f>#REF!*#REF! +#REF! *#REF! +#REF! *#REF! +#REF! *#REF! +#REF! *#REF!</f>
        <v>#REF!</v>
      </c>
      <c r="TVC40" s="167" t="e">
        <f>#REF!*#REF! +#REF! *#REF! +#REF! *#REF! +#REF! *#REF! +#REF! *#REF!</f>
        <v>#REF!</v>
      </c>
      <c r="TVD40" s="167" t="e">
        <f>#REF!*#REF! +#REF! *#REF! +#REF! *#REF! +#REF! *#REF! +#REF! *#REF!</f>
        <v>#REF!</v>
      </c>
      <c r="TVE40" s="167" t="e">
        <f>#REF!*#REF! +#REF! *#REF! +#REF! *#REF! +#REF! *#REF! +#REF! *#REF!</f>
        <v>#REF!</v>
      </c>
      <c r="TVF40" s="167" t="e">
        <f>#REF!*#REF! +#REF! *#REF! +#REF! *#REF! +#REF! *#REF! +#REF! *#REF!</f>
        <v>#REF!</v>
      </c>
      <c r="TVG40" s="167" t="e">
        <f>#REF!*#REF! +#REF! *#REF! +#REF! *#REF! +#REF! *#REF! +#REF! *#REF!</f>
        <v>#REF!</v>
      </c>
      <c r="TVH40" s="167" t="e">
        <f>#REF!*#REF! +#REF! *#REF! +#REF! *#REF! +#REF! *#REF! +#REF! *#REF!</f>
        <v>#REF!</v>
      </c>
      <c r="TVI40" s="167" t="e">
        <f>#REF!*#REF! +#REF! *#REF! +#REF! *#REF! +#REF! *#REF! +#REF! *#REF!</f>
        <v>#REF!</v>
      </c>
      <c r="TVJ40" s="167" t="e">
        <f>#REF!*#REF! +#REF! *#REF! +#REF! *#REF! +#REF! *#REF! +#REF! *#REF!</f>
        <v>#REF!</v>
      </c>
      <c r="TVK40" s="167" t="e">
        <f>#REF!*#REF! +#REF! *#REF! +#REF! *#REF! +#REF! *#REF! +#REF! *#REF!</f>
        <v>#REF!</v>
      </c>
      <c r="TVL40" s="167" t="e">
        <f>#REF!*#REF! +#REF! *#REF! +#REF! *#REF! +#REF! *#REF! +#REF! *#REF!</f>
        <v>#REF!</v>
      </c>
      <c r="TVM40" s="167" t="e">
        <f>#REF!*#REF! +#REF! *#REF! +#REF! *#REF! +#REF! *#REF! +#REF! *#REF!</f>
        <v>#REF!</v>
      </c>
      <c r="TVN40" s="167" t="e">
        <f>#REF!*#REF! +#REF! *#REF! +#REF! *#REF! +#REF! *#REF! +#REF! *#REF!</f>
        <v>#REF!</v>
      </c>
      <c r="TVO40" s="167" t="e">
        <f>#REF!*#REF! +#REF! *#REF! +#REF! *#REF! +#REF! *#REF! +#REF! *#REF!</f>
        <v>#REF!</v>
      </c>
      <c r="TVP40" s="167" t="e">
        <f>#REF!*#REF! +#REF! *#REF! +#REF! *#REF! +#REF! *#REF! +#REF! *#REF!</f>
        <v>#REF!</v>
      </c>
      <c r="TVQ40" s="167" t="e">
        <f>#REF!*#REF! +#REF! *#REF! +#REF! *#REF! +#REF! *#REF! +#REF! *#REF!</f>
        <v>#REF!</v>
      </c>
      <c r="TVR40" s="167" t="e">
        <f>#REF!*#REF! +#REF! *#REF! +#REF! *#REF! +#REF! *#REF! +#REF! *#REF!</f>
        <v>#REF!</v>
      </c>
      <c r="TVS40" s="167" t="e">
        <f>#REF!*#REF! +#REF! *#REF! +#REF! *#REF! +#REF! *#REF! +#REF! *#REF!</f>
        <v>#REF!</v>
      </c>
      <c r="TVT40" s="167" t="e">
        <f>#REF!*#REF! +#REF! *#REF! +#REF! *#REF! +#REF! *#REF! +#REF! *#REF!</f>
        <v>#REF!</v>
      </c>
      <c r="TVU40" s="167" t="e">
        <f>#REF!*#REF! +#REF! *#REF! +#REF! *#REF! +#REF! *#REF! +#REF! *#REF!</f>
        <v>#REF!</v>
      </c>
      <c r="TVV40" s="167" t="e">
        <f>#REF!*#REF! +#REF! *#REF! +#REF! *#REF! +#REF! *#REF! +#REF! *#REF!</f>
        <v>#REF!</v>
      </c>
      <c r="TVW40" s="167" t="e">
        <f>#REF!*#REF! +#REF! *#REF! +#REF! *#REF! +#REF! *#REF! +#REF! *#REF!</f>
        <v>#REF!</v>
      </c>
      <c r="TVX40" s="167" t="e">
        <f>#REF!*#REF! +#REF! *#REF! +#REF! *#REF! +#REF! *#REF! +#REF! *#REF!</f>
        <v>#REF!</v>
      </c>
      <c r="TVY40" s="167" t="e">
        <f>#REF!*#REF! +#REF! *#REF! +#REF! *#REF! +#REF! *#REF! +#REF! *#REF!</f>
        <v>#REF!</v>
      </c>
      <c r="TVZ40" s="167" t="e">
        <f>#REF!*#REF! +#REF! *#REF! +#REF! *#REF! +#REF! *#REF! +#REF! *#REF!</f>
        <v>#REF!</v>
      </c>
      <c r="TWA40" s="167" t="e">
        <f>#REF!*#REF! +#REF! *#REF! +#REF! *#REF! +#REF! *#REF! +#REF! *#REF!</f>
        <v>#REF!</v>
      </c>
      <c r="TWB40" s="167" t="e">
        <f>#REF!*#REF! +#REF! *#REF! +#REF! *#REF! +#REF! *#REF! +#REF! *#REF!</f>
        <v>#REF!</v>
      </c>
      <c r="TWC40" s="167" t="e">
        <f>#REF!*#REF! +#REF! *#REF! +#REF! *#REF! +#REF! *#REF! +#REF! *#REF!</f>
        <v>#REF!</v>
      </c>
      <c r="TWD40" s="167" t="e">
        <f>#REF!*#REF! +#REF! *#REF! +#REF! *#REF! +#REF! *#REF! +#REF! *#REF!</f>
        <v>#REF!</v>
      </c>
      <c r="TWE40" s="167" t="e">
        <f>#REF!*#REF! +#REF! *#REF! +#REF! *#REF! +#REF! *#REF! +#REF! *#REF!</f>
        <v>#REF!</v>
      </c>
      <c r="TWF40" s="167" t="e">
        <f>#REF!*#REF! +#REF! *#REF! +#REF! *#REF! +#REF! *#REF! +#REF! *#REF!</f>
        <v>#REF!</v>
      </c>
      <c r="TWG40" s="167" t="e">
        <f>#REF!*#REF! +#REF! *#REF! +#REF! *#REF! +#REF! *#REF! +#REF! *#REF!</f>
        <v>#REF!</v>
      </c>
      <c r="TWH40" s="167" t="e">
        <f>#REF!*#REF! +#REF! *#REF! +#REF! *#REF! +#REF! *#REF! +#REF! *#REF!</f>
        <v>#REF!</v>
      </c>
      <c r="TWI40" s="167" t="e">
        <f>#REF!*#REF! +#REF! *#REF! +#REF! *#REF! +#REF! *#REF! +#REF! *#REF!</f>
        <v>#REF!</v>
      </c>
      <c r="TWJ40" s="167" t="e">
        <f>#REF!*#REF! +#REF! *#REF! +#REF! *#REF! +#REF! *#REF! +#REF! *#REF!</f>
        <v>#REF!</v>
      </c>
      <c r="TWK40" s="167" t="e">
        <f>#REF!*#REF! +#REF! *#REF! +#REF! *#REF! +#REF! *#REF! +#REF! *#REF!</f>
        <v>#REF!</v>
      </c>
      <c r="TWL40" s="167" t="e">
        <f>#REF!*#REF! +#REF! *#REF! +#REF! *#REF! +#REF! *#REF! +#REF! *#REF!</f>
        <v>#REF!</v>
      </c>
      <c r="TWM40" s="167" t="e">
        <f>#REF!*#REF! +#REF! *#REF! +#REF! *#REF! +#REF! *#REF! +#REF! *#REF!</f>
        <v>#REF!</v>
      </c>
      <c r="TWN40" s="167" t="e">
        <f>#REF!*#REF! +#REF! *#REF! +#REF! *#REF! +#REF! *#REF! +#REF! *#REF!</f>
        <v>#REF!</v>
      </c>
      <c r="TWO40" s="167" t="e">
        <f>#REF!*#REF! +#REF! *#REF! +#REF! *#REF! +#REF! *#REF! +#REF! *#REF!</f>
        <v>#REF!</v>
      </c>
      <c r="TWP40" s="167" t="e">
        <f>#REF!*#REF! +#REF! *#REF! +#REF! *#REF! +#REF! *#REF! +#REF! *#REF!</f>
        <v>#REF!</v>
      </c>
      <c r="TWQ40" s="167" t="e">
        <f>#REF!*#REF! +#REF! *#REF! +#REF! *#REF! +#REF! *#REF! +#REF! *#REF!</f>
        <v>#REF!</v>
      </c>
      <c r="TWR40" s="167" t="e">
        <f>#REF!*#REF! +#REF! *#REF! +#REF! *#REF! +#REF! *#REF! +#REF! *#REF!</f>
        <v>#REF!</v>
      </c>
      <c r="TWS40" s="167" t="e">
        <f>#REF!*#REF! +#REF! *#REF! +#REF! *#REF! +#REF! *#REF! +#REF! *#REF!</f>
        <v>#REF!</v>
      </c>
      <c r="TWT40" s="167" t="e">
        <f>#REF!*#REF! +#REF! *#REF! +#REF! *#REF! +#REF! *#REF! +#REF! *#REF!</f>
        <v>#REF!</v>
      </c>
      <c r="TWU40" s="167" t="e">
        <f>#REF!*#REF! +#REF! *#REF! +#REF! *#REF! +#REF! *#REF! +#REF! *#REF!</f>
        <v>#REF!</v>
      </c>
      <c r="TWV40" s="167" t="e">
        <f>#REF!*#REF! +#REF! *#REF! +#REF! *#REF! +#REF! *#REF! +#REF! *#REF!</f>
        <v>#REF!</v>
      </c>
      <c r="TWW40" s="167" t="e">
        <f>#REF!*#REF! +#REF! *#REF! +#REF! *#REF! +#REF! *#REF! +#REF! *#REF!</f>
        <v>#REF!</v>
      </c>
      <c r="TWX40" s="167" t="e">
        <f>#REF!*#REF! +#REF! *#REF! +#REF! *#REF! +#REF! *#REF! +#REF! *#REF!</f>
        <v>#REF!</v>
      </c>
      <c r="TWY40" s="167" t="e">
        <f>#REF!*#REF! +#REF! *#REF! +#REF! *#REF! +#REF! *#REF! +#REF! *#REF!</f>
        <v>#REF!</v>
      </c>
      <c r="TWZ40" s="167" t="e">
        <f>#REF!*#REF! +#REF! *#REF! +#REF! *#REF! +#REF! *#REF! +#REF! *#REF!</f>
        <v>#REF!</v>
      </c>
      <c r="TXA40" s="167" t="e">
        <f>#REF!*#REF! +#REF! *#REF! +#REF! *#REF! +#REF! *#REF! +#REF! *#REF!</f>
        <v>#REF!</v>
      </c>
      <c r="TXB40" s="167" t="e">
        <f>#REF!*#REF! +#REF! *#REF! +#REF! *#REF! +#REF! *#REF! +#REF! *#REF!</f>
        <v>#REF!</v>
      </c>
      <c r="TXC40" s="167" t="e">
        <f>#REF!*#REF! +#REF! *#REF! +#REF! *#REF! +#REF! *#REF! +#REF! *#REF!</f>
        <v>#REF!</v>
      </c>
      <c r="TXD40" s="167" t="e">
        <f>#REF!*#REF! +#REF! *#REF! +#REF! *#REF! +#REF! *#REF! +#REF! *#REF!</f>
        <v>#REF!</v>
      </c>
      <c r="TXE40" s="167" t="e">
        <f>#REF!*#REF! +#REF! *#REF! +#REF! *#REF! +#REF! *#REF! +#REF! *#REF!</f>
        <v>#REF!</v>
      </c>
      <c r="TXF40" s="167" t="e">
        <f>#REF!*#REF! +#REF! *#REF! +#REF! *#REF! +#REF! *#REF! +#REF! *#REF!</f>
        <v>#REF!</v>
      </c>
      <c r="TXG40" s="167" t="e">
        <f>#REF!*#REF! +#REF! *#REF! +#REF! *#REF! +#REF! *#REF! +#REF! *#REF!</f>
        <v>#REF!</v>
      </c>
      <c r="TXH40" s="167" t="e">
        <f>#REF!*#REF! +#REF! *#REF! +#REF! *#REF! +#REF! *#REF! +#REF! *#REF!</f>
        <v>#REF!</v>
      </c>
      <c r="TXI40" s="167" t="e">
        <f>#REF!*#REF! +#REF! *#REF! +#REF! *#REF! +#REF! *#REF! +#REF! *#REF!</f>
        <v>#REF!</v>
      </c>
      <c r="TXJ40" s="167" t="e">
        <f>#REF!*#REF! +#REF! *#REF! +#REF! *#REF! +#REF! *#REF! +#REF! *#REF!</f>
        <v>#REF!</v>
      </c>
      <c r="TXK40" s="167" t="e">
        <f>#REF!*#REF! +#REF! *#REF! +#REF! *#REF! +#REF! *#REF! +#REF! *#REF!</f>
        <v>#REF!</v>
      </c>
      <c r="TXL40" s="167" t="e">
        <f>#REF!*#REF! +#REF! *#REF! +#REF! *#REF! +#REF! *#REF! +#REF! *#REF!</f>
        <v>#REF!</v>
      </c>
      <c r="TXM40" s="167" t="e">
        <f>#REF!*#REF! +#REF! *#REF! +#REF! *#REF! +#REF! *#REF! +#REF! *#REF!</f>
        <v>#REF!</v>
      </c>
      <c r="TXN40" s="167" t="e">
        <f>#REF!*#REF! +#REF! *#REF! +#REF! *#REF! +#REF! *#REF! +#REF! *#REF!</f>
        <v>#REF!</v>
      </c>
      <c r="TXO40" s="167" t="e">
        <f>#REF!*#REF! +#REF! *#REF! +#REF! *#REF! +#REF! *#REF! +#REF! *#REF!</f>
        <v>#REF!</v>
      </c>
      <c r="TXP40" s="167" t="e">
        <f>#REF!*#REF! +#REF! *#REF! +#REF! *#REF! +#REF! *#REF! +#REF! *#REF!</f>
        <v>#REF!</v>
      </c>
      <c r="TXQ40" s="167" t="e">
        <f>#REF!*#REF! +#REF! *#REF! +#REF! *#REF! +#REF! *#REF! +#REF! *#REF!</f>
        <v>#REF!</v>
      </c>
      <c r="TXR40" s="167" t="e">
        <f>#REF!*#REF! +#REF! *#REF! +#REF! *#REF! +#REF! *#REF! +#REF! *#REF!</f>
        <v>#REF!</v>
      </c>
      <c r="TXS40" s="167" t="e">
        <f>#REF!*#REF! +#REF! *#REF! +#REF! *#REF! +#REF! *#REF! +#REF! *#REF!</f>
        <v>#REF!</v>
      </c>
      <c r="TXT40" s="167" t="e">
        <f>#REF!*#REF! +#REF! *#REF! +#REF! *#REF! +#REF! *#REF! +#REF! *#REF!</f>
        <v>#REF!</v>
      </c>
      <c r="TXU40" s="167" t="e">
        <f>#REF!*#REF! +#REF! *#REF! +#REF! *#REF! +#REF! *#REF! +#REF! *#REF!</f>
        <v>#REF!</v>
      </c>
      <c r="TXV40" s="167" t="e">
        <f>#REF!*#REF! +#REF! *#REF! +#REF! *#REF! +#REF! *#REF! +#REF! *#REF!</f>
        <v>#REF!</v>
      </c>
      <c r="TXW40" s="167" t="e">
        <f>#REF!*#REF! +#REF! *#REF! +#REF! *#REF! +#REF! *#REF! +#REF! *#REF!</f>
        <v>#REF!</v>
      </c>
      <c r="TXX40" s="167" t="e">
        <f>#REF!*#REF! +#REF! *#REF! +#REF! *#REF! +#REF! *#REF! +#REF! *#REF!</f>
        <v>#REF!</v>
      </c>
      <c r="TXY40" s="167" t="e">
        <f>#REF!*#REF! +#REF! *#REF! +#REF! *#REF! +#REF! *#REF! +#REF! *#REF!</f>
        <v>#REF!</v>
      </c>
      <c r="TXZ40" s="167" t="e">
        <f>#REF!*#REF! +#REF! *#REF! +#REF! *#REF! +#REF! *#REF! +#REF! *#REF!</f>
        <v>#REF!</v>
      </c>
      <c r="TYA40" s="167" t="e">
        <f>#REF!*#REF! +#REF! *#REF! +#REF! *#REF! +#REF! *#REF! +#REF! *#REF!</f>
        <v>#REF!</v>
      </c>
      <c r="TYB40" s="167" t="e">
        <f>#REF!*#REF! +#REF! *#REF! +#REF! *#REF! +#REF! *#REF! +#REF! *#REF!</f>
        <v>#REF!</v>
      </c>
      <c r="TYC40" s="167" t="e">
        <f>#REF!*#REF! +#REF! *#REF! +#REF! *#REF! +#REF! *#REF! +#REF! *#REF!</f>
        <v>#REF!</v>
      </c>
      <c r="TYD40" s="167" t="e">
        <f>#REF!*#REF! +#REF! *#REF! +#REF! *#REF! +#REF! *#REF! +#REF! *#REF!</f>
        <v>#REF!</v>
      </c>
      <c r="TYE40" s="167" t="e">
        <f>#REF!*#REF! +#REF! *#REF! +#REF! *#REF! +#REF! *#REF! +#REF! *#REF!</f>
        <v>#REF!</v>
      </c>
      <c r="TYF40" s="167" t="e">
        <f>#REF!*#REF! +#REF! *#REF! +#REF! *#REF! +#REF! *#REF! +#REF! *#REF!</f>
        <v>#REF!</v>
      </c>
      <c r="TYG40" s="167" t="e">
        <f>#REF!*#REF! +#REF! *#REF! +#REF! *#REF! +#REF! *#REF! +#REF! *#REF!</f>
        <v>#REF!</v>
      </c>
      <c r="TYH40" s="167" t="e">
        <f>#REF!*#REF! +#REF! *#REF! +#REF! *#REF! +#REF! *#REF! +#REF! *#REF!</f>
        <v>#REF!</v>
      </c>
      <c r="TYI40" s="167" t="e">
        <f>#REF!*#REF! +#REF! *#REF! +#REF! *#REF! +#REF! *#REF! +#REF! *#REF!</f>
        <v>#REF!</v>
      </c>
      <c r="TYJ40" s="167" t="e">
        <f>#REF!*#REF! +#REF! *#REF! +#REF! *#REF! +#REF! *#REF! +#REF! *#REF!</f>
        <v>#REF!</v>
      </c>
      <c r="TYK40" s="167" t="e">
        <f>#REF!*#REF! +#REF! *#REF! +#REF! *#REF! +#REF! *#REF! +#REF! *#REF!</f>
        <v>#REF!</v>
      </c>
      <c r="TYL40" s="167" t="e">
        <f>#REF!*#REF! +#REF! *#REF! +#REF! *#REF! +#REF! *#REF! +#REF! *#REF!</f>
        <v>#REF!</v>
      </c>
      <c r="TYM40" s="167" t="e">
        <f>#REF!*#REF! +#REF! *#REF! +#REF! *#REF! +#REF! *#REF! +#REF! *#REF!</f>
        <v>#REF!</v>
      </c>
      <c r="TYN40" s="167" t="e">
        <f>#REF!*#REF! +#REF! *#REF! +#REF! *#REF! +#REF! *#REF! +#REF! *#REF!</f>
        <v>#REF!</v>
      </c>
      <c r="TYO40" s="167" t="e">
        <f>#REF!*#REF! +#REF! *#REF! +#REF! *#REF! +#REF! *#REF! +#REF! *#REF!</f>
        <v>#REF!</v>
      </c>
      <c r="TYP40" s="167" t="e">
        <f>#REF!*#REF! +#REF! *#REF! +#REF! *#REF! +#REF! *#REF! +#REF! *#REF!</f>
        <v>#REF!</v>
      </c>
      <c r="TYQ40" s="167" t="e">
        <f>#REF!*#REF! +#REF! *#REF! +#REF! *#REF! +#REF! *#REF! +#REF! *#REF!</f>
        <v>#REF!</v>
      </c>
      <c r="TYR40" s="167" t="e">
        <f>#REF!*#REF! +#REF! *#REF! +#REF! *#REF! +#REF! *#REF! +#REF! *#REF!</f>
        <v>#REF!</v>
      </c>
      <c r="TYS40" s="167" t="e">
        <f>#REF!*#REF! +#REF! *#REF! +#REF! *#REF! +#REF! *#REF! +#REF! *#REF!</f>
        <v>#REF!</v>
      </c>
      <c r="TYT40" s="167" t="e">
        <f>#REF!*#REF! +#REF! *#REF! +#REF! *#REF! +#REF! *#REF! +#REF! *#REF!</f>
        <v>#REF!</v>
      </c>
      <c r="TYU40" s="167" t="e">
        <f>#REF!*#REF! +#REF! *#REF! +#REF! *#REF! +#REF! *#REF! +#REF! *#REF!</f>
        <v>#REF!</v>
      </c>
      <c r="TYV40" s="167" t="e">
        <f>#REF!*#REF! +#REF! *#REF! +#REF! *#REF! +#REF! *#REF! +#REF! *#REF!</f>
        <v>#REF!</v>
      </c>
      <c r="TYW40" s="167" t="e">
        <f>#REF!*#REF! +#REF! *#REF! +#REF! *#REF! +#REF! *#REF! +#REF! *#REF!</f>
        <v>#REF!</v>
      </c>
      <c r="TYX40" s="167" t="e">
        <f>#REF!*#REF! +#REF! *#REF! +#REF! *#REF! +#REF! *#REF! +#REF! *#REF!</f>
        <v>#REF!</v>
      </c>
      <c r="TYY40" s="167" t="e">
        <f>#REF!*#REF! +#REF! *#REF! +#REF! *#REF! +#REF! *#REF! +#REF! *#REF!</f>
        <v>#REF!</v>
      </c>
      <c r="TYZ40" s="167" t="e">
        <f>#REF!*#REF! +#REF! *#REF! +#REF! *#REF! +#REF! *#REF! +#REF! *#REF!</f>
        <v>#REF!</v>
      </c>
      <c r="TZA40" s="167" t="e">
        <f>#REF!*#REF! +#REF! *#REF! +#REF! *#REF! +#REF! *#REF! +#REF! *#REF!</f>
        <v>#REF!</v>
      </c>
      <c r="TZB40" s="167" t="e">
        <f>#REF!*#REF! +#REF! *#REF! +#REF! *#REF! +#REF! *#REF! +#REF! *#REF!</f>
        <v>#REF!</v>
      </c>
      <c r="TZC40" s="167" t="e">
        <f>#REF!*#REF! +#REF! *#REF! +#REF! *#REF! +#REF! *#REF! +#REF! *#REF!</f>
        <v>#REF!</v>
      </c>
      <c r="TZD40" s="167" t="e">
        <f>#REF!*#REF! +#REF! *#REF! +#REF! *#REF! +#REF! *#REF! +#REF! *#REF!</f>
        <v>#REF!</v>
      </c>
      <c r="TZE40" s="167" t="e">
        <f>#REF!*#REF! +#REF! *#REF! +#REF! *#REF! +#REF! *#REF! +#REF! *#REF!</f>
        <v>#REF!</v>
      </c>
      <c r="TZF40" s="167" t="e">
        <f>#REF!*#REF! +#REF! *#REF! +#REF! *#REF! +#REF! *#REF! +#REF! *#REF!</f>
        <v>#REF!</v>
      </c>
      <c r="TZG40" s="167" t="e">
        <f>#REF!*#REF! +#REF! *#REF! +#REF! *#REF! +#REF! *#REF! +#REF! *#REF!</f>
        <v>#REF!</v>
      </c>
      <c r="TZH40" s="167" t="e">
        <f>#REF!*#REF! +#REF! *#REF! +#REF! *#REF! +#REF! *#REF! +#REF! *#REF!</f>
        <v>#REF!</v>
      </c>
      <c r="TZI40" s="167" t="e">
        <f>#REF!*#REF! +#REF! *#REF! +#REF! *#REF! +#REF! *#REF! +#REF! *#REF!</f>
        <v>#REF!</v>
      </c>
      <c r="TZJ40" s="167" t="e">
        <f>#REF!*#REF! +#REF! *#REF! +#REF! *#REF! +#REF! *#REF! +#REF! *#REF!</f>
        <v>#REF!</v>
      </c>
      <c r="TZK40" s="167" t="e">
        <f>#REF!*#REF! +#REF! *#REF! +#REF! *#REF! +#REF! *#REF! +#REF! *#REF!</f>
        <v>#REF!</v>
      </c>
      <c r="TZL40" s="167" t="e">
        <f>#REF!*#REF! +#REF! *#REF! +#REF! *#REF! +#REF! *#REF! +#REF! *#REF!</f>
        <v>#REF!</v>
      </c>
      <c r="TZM40" s="167" t="e">
        <f>#REF!*#REF! +#REF! *#REF! +#REF! *#REF! +#REF! *#REF! +#REF! *#REF!</f>
        <v>#REF!</v>
      </c>
      <c r="TZN40" s="167" t="e">
        <f>#REF!*#REF! +#REF! *#REF! +#REF! *#REF! +#REF! *#REF! +#REF! *#REF!</f>
        <v>#REF!</v>
      </c>
      <c r="TZO40" s="167" t="e">
        <f>#REF!*#REF! +#REF! *#REF! +#REF! *#REF! +#REF! *#REF! +#REF! *#REF!</f>
        <v>#REF!</v>
      </c>
      <c r="TZP40" s="167" t="e">
        <f>#REF!*#REF! +#REF! *#REF! +#REF! *#REF! +#REF! *#REF! +#REF! *#REF!</f>
        <v>#REF!</v>
      </c>
      <c r="TZQ40" s="167" t="e">
        <f>#REF!*#REF! +#REF! *#REF! +#REF! *#REF! +#REF! *#REF! +#REF! *#REF!</f>
        <v>#REF!</v>
      </c>
      <c r="TZR40" s="167" t="e">
        <f>#REF!*#REF! +#REF! *#REF! +#REF! *#REF! +#REF! *#REF! +#REF! *#REF!</f>
        <v>#REF!</v>
      </c>
      <c r="TZS40" s="167" t="e">
        <f>#REF!*#REF! +#REF! *#REF! +#REF! *#REF! +#REF! *#REF! +#REF! *#REF!</f>
        <v>#REF!</v>
      </c>
      <c r="TZT40" s="167" t="e">
        <f>#REF!*#REF! +#REF! *#REF! +#REF! *#REF! +#REF! *#REF! +#REF! *#REF!</f>
        <v>#REF!</v>
      </c>
      <c r="TZU40" s="167" t="e">
        <f>#REF!*#REF! +#REF! *#REF! +#REF! *#REF! +#REF! *#REF! +#REF! *#REF!</f>
        <v>#REF!</v>
      </c>
      <c r="TZV40" s="167" t="e">
        <f>#REF!*#REF! +#REF! *#REF! +#REF! *#REF! +#REF! *#REF! +#REF! *#REF!</f>
        <v>#REF!</v>
      </c>
      <c r="TZW40" s="167" t="e">
        <f>#REF!*#REF! +#REF! *#REF! +#REF! *#REF! +#REF! *#REF! +#REF! *#REF!</f>
        <v>#REF!</v>
      </c>
      <c r="TZX40" s="167" t="e">
        <f>#REF!*#REF! +#REF! *#REF! +#REF! *#REF! +#REF! *#REF! +#REF! *#REF!</f>
        <v>#REF!</v>
      </c>
      <c r="TZY40" s="167" t="e">
        <f>#REF!*#REF! +#REF! *#REF! +#REF! *#REF! +#REF! *#REF! +#REF! *#REF!</f>
        <v>#REF!</v>
      </c>
      <c r="TZZ40" s="167" t="e">
        <f>#REF!*#REF! +#REF! *#REF! +#REF! *#REF! +#REF! *#REF! +#REF! *#REF!</f>
        <v>#REF!</v>
      </c>
      <c r="UAA40" s="167" t="e">
        <f>#REF!*#REF! +#REF! *#REF! +#REF! *#REF! +#REF! *#REF! +#REF! *#REF!</f>
        <v>#REF!</v>
      </c>
      <c r="UAB40" s="167" t="e">
        <f>#REF!*#REF! +#REF! *#REF! +#REF! *#REF! +#REF! *#REF! +#REF! *#REF!</f>
        <v>#REF!</v>
      </c>
      <c r="UAC40" s="167" t="e">
        <f>#REF!*#REF! +#REF! *#REF! +#REF! *#REF! +#REF! *#REF! +#REF! *#REF!</f>
        <v>#REF!</v>
      </c>
      <c r="UAD40" s="167" t="e">
        <f>#REF!*#REF! +#REF! *#REF! +#REF! *#REF! +#REF! *#REF! +#REF! *#REF!</f>
        <v>#REF!</v>
      </c>
      <c r="UAE40" s="167" t="e">
        <f>#REF!*#REF! +#REF! *#REF! +#REF! *#REF! +#REF! *#REF! +#REF! *#REF!</f>
        <v>#REF!</v>
      </c>
      <c r="UAF40" s="167" t="e">
        <f>#REF!*#REF! +#REF! *#REF! +#REF! *#REF! +#REF! *#REF! +#REF! *#REF!</f>
        <v>#REF!</v>
      </c>
      <c r="UAG40" s="167" t="e">
        <f>#REF!*#REF! +#REF! *#REF! +#REF! *#REF! +#REF! *#REF! +#REF! *#REF!</f>
        <v>#REF!</v>
      </c>
      <c r="UAH40" s="167" t="e">
        <f>#REF!*#REF! +#REF! *#REF! +#REF! *#REF! +#REF! *#REF! +#REF! *#REF!</f>
        <v>#REF!</v>
      </c>
      <c r="UAI40" s="167" t="e">
        <f>#REF!*#REF! +#REF! *#REF! +#REF! *#REF! +#REF! *#REF! +#REF! *#REF!</f>
        <v>#REF!</v>
      </c>
      <c r="UAJ40" s="167" t="e">
        <f>#REF!*#REF! +#REF! *#REF! +#REF! *#REF! +#REF! *#REF! +#REF! *#REF!</f>
        <v>#REF!</v>
      </c>
      <c r="UAK40" s="167" t="e">
        <f>#REF!*#REF! +#REF! *#REF! +#REF! *#REF! +#REF! *#REF! +#REF! *#REF!</f>
        <v>#REF!</v>
      </c>
      <c r="UAL40" s="167" t="e">
        <f>#REF!*#REF! +#REF! *#REF! +#REF! *#REF! +#REF! *#REF! +#REF! *#REF!</f>
        <v>#REF!</v>
      </c>
      <c r="UAM40" s="167" t="e">
        <f>#REF!*#REF! +#REF! *#REF! +#REF! *#REF! +#REF! *#REF! +#REF! *#REF!</f>
        <v>#REF!</v>
      </c>
      <c r="UAN40" s="167" t="e">
        <f>#REF!*#REF! +#REF! *#REF! +#REF! *#REF! +#REF! *#REF! +#REF! *#REF!</f>
        <v>#REF!</v>
      </c>
      <c r="UAO40" s="167" t="e">
        <f>#REF!*#REF! +#REF! *#REF! +#REF! *#REF! +#REF! *#REF! +#REF! *#REF!</f>
        <v>#REF!</v>
      </c>
      <c r="UAP40" s="167" t="e">
        <f>#REF!*#REF! +#REF! *#REF! +#REF! *#REF! +#REF! *#REF! +#REF! *#REF!</f>
        <v>#REF!</v>
      </c>
      <c r="UAQ40" s="167" t="e">
        <f>#REF!*#REF! +#REF! *#REF! +#REF! *#REF! +#REF! *#REF! +#REF! *#REF!</f>
        <v>#REF!</v>
      </c>
      <c r="UAR40" s="167" t="e">
        <f>#REF!*#REF! +#REF! *#REF! +#REF! *#REF! +#REF! *#REF! +#REF! *#REF!</f>
        <v>#REF!</v>
      </c>
      <c r="UAS40" s="167" t="e">
        <f>#REF!*#REF! +#REF! *#REF! +#REF! *#REF! +#REF! *#REF! +#REF! *#REF!</f>
        <v>#REF!</v>
      </c>
      <c r="UAT40" s="167" t="e">
        <f>#REF!*#REF! +#REF! *#REF! +#REF! *#REF! +#REF! *#REF! +#REF! *#REF!</f>
        <v>#REF!</v>
      </c>
      <c r="UAU40" s="167" t="e">
        <f>#REF!*#REF! +#REF! *#REF! +#REF! *#REF! +#REF! *#REF! +#REF! *#REF!</f>
        <v>#REF!</v>
      </c>
      <c r="UAV40" s="167" t="e">
        <f>#REF!*#REF! +#REF! *#REF! +#REF! *#REF! +#REF! *#REF! +#REF! *#REF!</f>
        <v>#REF!</v>
      </c>
      <c r="UAW40" s="167" t="e">
        <f>#REF!*#REF! +#REF! *#REF! +#REF! *#REF! +#REF! *#REF! +#REF! *#REF!</f>
        <v>#REF!</v>
      </c>
      <c r="UAX40" s="167" t="e">
        <f>#REF!*#REF! +#REF! *#REF! +#REF! *#REF! +#REF! *#REF! +#REF! *#REF!</f>
        <v>#REF!</v>
      </c>
      <c r="UAY40" s="167" t="e">
        <f>#REF!*#REF! +#REF! *#REF! +#REF! *#REF! +#REF! *#REF! +#REF! *#REF!</f>
        <v>#REF!</v>
      </c>
      <c r="UAZ40" s="167" t="e">
        <f>#REF!*#REF! +#REF! *#REF! +#REF! *#REF! +#REF! *#REF! +#REF! *#REF!</f>
        <v>#REF!</v>
      </c>
      <c r="UBA40" s="167" t="e">
        <f>#REF!*#REF! +#REF! *#REF! +#REF! *#REF! +#REF! *#REF! +#REF! *#REF!</f>
        <v>#REF!</v>
      </c>
      <c r="UBB40" s="167" t="e">
        <f>#REF!*#REF! +#REF! *#REF! +#REF! *#REF! +#REF! *#REF! +#REF! *#REF!</f>
        <v>#REF!</v>
      </c>
      <c r="UBC40" s="167" t="e">
        <f>#REF!*#REF! +#REF! *#REF! +#REF! *#REF! +#REF! *#REF! +#REF! *#REF!</f>
        <v>#REF!</v>
      </c>
      <c r="UBD40" s="167" t="e">
        <f>#REF!*#REF! +#REF! *#REF! +#REF! *#REF! +#REF! *#REF! +#REF! *#REF!</f>
        <v>#REF!</v>
      </c>
      <c r="UBE40" s="167" t="e">
        <f>#REF!*#REF! +#REF! *#REF! +#REF! *#REF! +#REF! *#REF! +#REF! *#REF!</f>
        <v>#REF!</v>
      </c>
      <c r="UBF40" s="167" t="e">
        <f>#REF!*#REF! +#REF! *#REF! +#REF! *#REF! +#REF! *#REF! +#REF! *#REF!</f>
        <v>#REF!</v>
      </c>
      <c r="UBG40" s="167" t="e">
        <f>#REF!*#REF! +#REF! *#REF! +#REF! *#REF! +#REF! *#REF! +#REF! *#REF!</f>
        <v>#REF!</v>
      </c>
      <c r="UBH40" s="167" t="e">
        <f>#REF!*#REF! +#REF! *#REF! +#REF! *#REF! +#REF! *#REF! +#REF! *#REF!</f>
        <v>#REF!</v>
      </c>
      <c r="UBI40" s="167" t="e">
        <f>#REF!*#REF! +#REF! *#REF! +#REF! *#REF! +#REF! *#REF! +#REF! *#REF!</f>
        <v>#REF!</v>
      </c>
      <c r="UBJ40" s="167" t="e">
        <f>#REF!*#REF! +#REF! *#REF! +#REF! *#REF! +#REF! *#REF! +#REF! *#REF!</f>
        <v>#REF!</v>
      </c>
      <c r="UBK40" s="167" t="e">
        <f>#REF!*#REF! +#REF! *#REF! +#REF! *#REF! +#REF! *#REF! +#REF! *#REF!</f>
        <v>#REF!</v>
      </c>
      <c r="UBL40" s="167" t="e">
        <f>#REF!*#REF! +#REF! *#REF! +#REF! *#REF! +#REF! *#REF! +#REF! *#REF!</f>
        <v>#REF!</v>
      </c>
      <c r="UBM40" s="167" t="e">
        <f>#REF!*#REF! +#REF! *#REF! +#REF! *#REF! +#REF! *#REF! +#REF! *#REF!</f>
        <v>#REF!</v>
      </c>
      <c r="UBN40" s="167" t="e">
        <f>#REF!*#REF! +#REF! *#REF! +#REF! *#REF! +#REF! *#REF! +#REF! *#REF!</f>
        <v>#REF!</v>
      </c>
      <c r="UBO40" s="167" t="e">
        <f>#REF!*#REF! +#REF! *#REF! +#REF! *#REF! +#REF! *#REF! +#REF! *#REF!</f>
        <v>#REF!</v>
      </c>
      <c r="UBP40" s="167" t="e">
        <f>#REF!*#REF! +#REF! *#REF! +#REF! *#REF! +#REF! *#REF! +#REF! *#REF!</f>
        <v>#REF!</v>
      </c>
      <c r="UBQ40" s="167" t="e">
        <f>#REF!*#REF! +#REF! *#REF! +#REF! *#REF! +#REF! *#REF! +#REF! *#REF!</f>
        <v>#REF!</v>
      </c>
      <c r="UBR40" s="167" t="e">
        <f>#REF!*#REF! +#REF! *#REF! +#REF! *#REF! +#REF! *#REF! +#REF! *#REF!</f>
        <v>#REF!</v>
      </c>
      <c r="UBS40" s="167" t="e">
        <f>#REF!*#REF! +#REF! *#REF! +#REF! *#REF! +#REF! *#REF! +#REF! *#REF!</f>
        <v>#REF!</v>
      </c>
      <c r="UBT40" s="167" t="e">
        <f>#REF!*#REF! +#REF! *#REF! +#REF! *#REF! +#REF! *#REF! +#REF! *#REF!</f>
        <v>#REF!</v>
      </c>
      <c r="UBU40" s="167" t="e">
        <f>#REF!*#REF! +#REF! *#REF! +#REF! *#REF! +#REF! *#REF! +#REF! *#REF!</f>
        <v>#REF!</v>
      </c>
      <c r="UBV40" s="167" t="e">
        <f>#REF!*#REF! +#REF! *#REF! +#REF! *#REF! +#REF! *#REF! +#REF! *#REF!</f>
        <v>#REF!</v>
      </c>
      <c r="UBW40" s="167" t="e">
        <f>#REF!*#REF! +#REF! *#REF! +#REF! *#REF! +#REF! *#REF! +#REF! *#REF!</f>
        <v>#REF!</v>
      </c>
      <c r="UBX40" s="167" t="e">
        <f>#REF!*#REF! +#REF! *#REF! +#REF! *#REF! +#REF! *#REF! +#REF! *#REF!</f>
        <v>#REF!</v>
      </c>
      <c r="UBY40" s="167" t="e">
        <f>#REF!*#REF! +#REF! *#REF! +#REF! *#REF! +#REF! *#REF! +#REF! *#REF!</f>
        <v>#REF!</v>
      </c>
      <c r="UBZ40" s="167" t="e">
        <f>#REF!*#REF! +#REF! *#REF! +#REF! *#REF! +#REF! *#REF! +#REF! *#REF!</f>
        <v>#REF!</v>
      </c>
      <c r="UCA40" s="167" t="e">
        <f>#REF!*#REF! +#REF! *#REF! +#REF! *#REF! +#REF! *#REF! +#REF! *#REF!</f>
        <v>#REF!</v>
      </c>
      <c r="UCB40" s="167" t="e">
        <f>#REF!*#REF! +#REF! *#REF! +#REF! *#REF! +#REF! *#REF! +#REF! *#REF!</f>
        <v>#REF!</v>
      </c>
      <c r="UCC40" s="167" t="e">
        <f>#REF!*#REF! +#REF! *#REF! +#REF! *#REF! +#REF! *#REF! +#REF! *#REF!</f>
        <v>#REF!</v>
      </c>
      <c r="UCD40" s="167" t="e">
        <f>#REF!*#REF! +#REF! *#REF! +#REF! *#REF! +#REF! *#REF! +#REF! *#REF!</f>
        <v>#REF!</v>
      </c>
      <c r="UCE40" s="167" t="e">
        <f>#REF!*#REF! +#REF! *#REF! +#REF! *#REF! +#REF! *#REF! +#REF! *#REF!</f>
        <v>#REF!</v>
      </c>
      <c r="UCF40" s="167" t="e">
        <f>#REF!*#REF! +#REF! *#REF! +#REF! *#REF! +#REF! *#REF! +#REF! *#REF!</f>
        <v>#REF!</v>
      </c>
      <c r="UCG40" s="167" t="e">
        <f>#REF!*#REF! +#REF! *#REF! +#REF! *#REF! +#REF! *#REF! +#REF! *#REF!</f>
        <v>#REF!</v>
      </c>
      <c r="UCH40" s="167" t="e">
        <f>#REF!*#REF! +#REF! *#REF! +#REF! *#REF! +#REF! *#REF! +#REF! *#REF!</f>
        <v>#REF!</v>
      </c>
      <c r="UCI40" s="167" t="e">
        <f>#REF!*#REF! +#REF! *#REF! +#REF! *#REF! +#REF! *#REF! +#REF! *#REF!</f>
        <v>#REF!</v>
      </c>
      <c r="UCJ40" s="167" t="e">
        <f>#REF!*#REF! +#REF! *#REF! +#REF! *#REF! +#REF! *#REF! +#REF! *#REF!</f>
        <v>#REF!</v>
      </c>
      <c r="UCK40" s="167" t="e">
        <f>#REF!*#REF! +#REF! *#REF! +#REF! *#REF! +#REF! *#REF! +#REF! *#REF!</f>
        <v>#REF!</v>
      </c>
      <c r="UCL40" s="167" t="e">
        <f>#REF!*#REF! +#REF! *#REF! +#REF! *#REF! +#REF! *#REF! +#REF! *#REF!</f>
        <v>#REF!</v>
      </c>
      <c r="UCM40" s="167" t="e">
        <f>#REF!*#REF! +#REF! *#REF! +#REF! *#REF! +#REF! *#REF! +#REF! *#REF!</f>
        <v>#REF!</v>
      </c>
      <c r="UCN40" s="167" t="e">
        <f>#REF!*#REF! +#REF! *#REF! +#REF! *#REF! +#REF! *#REF! +#REF! *#REF!</f>
        <v>#REF!</v>
      </c>
      <c r="UCO40" s="167" t="e">
        <f>#REF!*#REF! +#REF! *#REF! +#REF! *#REF! +#REF! *#REF! +#REF! *#REF!</f>
        <v>#REF!</v>
      </c>
      <c r="UCP40" s="167" t="e">
        <f>#REF!*#REF! +#REF! *#REF! +#REF! *#REF! +#REF! *#REF! +#REF! *#REF!</f>
        <v>#REF!</v>
      </c>
      <c r="UCQ40" s="167" t="e">
        <f>#REF!*#REF! +#REF! *#REF! +#REF! *#REF! +#REF! *#REF! +#REF! *#REF!</f>
        <v>#REF!</v>
      </c>
      <c r="UCR40" s="167" t="e">
        <f>#REF!*#REF! +#REF! *#REF! +#REF! *#REF! +#REF! *#REF! +#REF! *#REF!</f>
        <v>#REF!</v>
      </c>
      <c r="UCS40" s="167" t="e">
        <f>#REF!*#REF! +#REF! *#REF! +#REF! *#REF! +#REF! *#REF! +#REF! *#REF!</f>
        <v>#REF!</v>
      </c>
      <c r="UCT40" s="167" t="e">
        <f>#REF!*#REF! +#REF! *#REF! +#REF! *#REF! +#REF! *#REF! +#REF! *#REF!</f>
        <v>#REF!</v>
      </c>
      <c r="UCU40" s="167" t="e">
        <f>#REF!*#REF! +#REF! *#REF! +#REF! *#REF! +#REF! *#REF! +#REF! *#REF!</f>
        <v>#REF!</v>
      </c>
      <c r="UCV40" s="167" t="e">
        <f>#REF!*#REF! +#REF! *#REF! +#REF! *#REF! +#REF! *#REF! +#REF! *#REF!</f>
        <v>#REF!</v>
      </c>
      <c r="UCW40" s="167" t="e">
        <f>#REF!*#REF! +#REF! *#REF! +#REF! *#REF! +#REF! *#REF! +#REF! *#REF!</f>
        <v>#REF!</v>
      </c>
      <c r="UCX40" s="167" t="e">
        <f>#REF!*#REF! +#REF! *#REF! +#REF! *#REF! +#REF! *#REF! +#REF! *#REF!</f>
        <v>#REF!</v>
      </c>
      <c r="UCY40" s="167" t="e">
        <f>#REF!*#REF! +#REF! *#REF! +#REF! *#REF! +#REF! *#REF! +#REF! *#REF!</f>
        <v>#REF!</v>
      </c>
      <c r="UCZ40" s="167" t="e">
        <f>#REF!*#REF! +#REF! *#REF! +#REF! *#REF! +#REF! *#REF! +#REF! *#REF!</f>
        <v>#REF!</v>
      </c>
      <c r="UDA40" s="167" t="e">
        <f>#REF!*#REF! +#REF! *#REF! +#REF! *#REF! +#REF! *#REF! +#REF! *#REF!</f>
        <v>#REF!</v>
      </c>
      <c r="UDB40" s="167" t="e">
        <f>#REF!*#REF! +#REF! *#REF! +#REF! *#REF! +#REF! *#REF! +#REF! *#REF!</f>
        <v>#REF!</v>
      </c>
      <c r="UDC40" s="167" t="e">
        <f>#REF!*#REF! +#REF! *#REF! +#REF! *#REF! +#REF! *#REF! +#REF! *#REF!</f>
        <v>#REF!</v>
      </c>
      <c r="UDD40" s="167" t="e">
        <f>#REF!*#REF! +#REF! *#REF! +#REF! *#REF! +#REF! *#REF! +#REF! *#REF!</f>
        <v>#REF!</v>
      </c>
      <c r="UDE40" s="167" t="e">
        <f>#REF!*#REF! +#REF! *#REF! +#REF! *#REF! +#REF! *#REF! +#REF! *#REF!</f>
        <v>#REF!</v>
      </c>
      <c r="UDF40" s="167" t="e">
        <f>#REF!*#REF! +#REF! *#REF! +#REF! *#REF! +#REF! *#REF! +#REF! *#REF!</f>
        <v>#REF!</v>
      </c>
      <c r="UDG40" s="167" t="e">
        <f>#REF!*#REF! +#REF! *#REF! +#REF! *#REF! +#REF! *#REF! +#REF! *#REF!</f>
        <v>#REF!</v>
      </c>
      <c r="UDH40" s="167" t="e">
        <f>#REF!*#REF! +#REF! *#REF! +#REF! *#REF! +#REF! *#REF! +#REF! *#REF!</f>
        <v>#REF!</v>
      </c>
      <c r="UDI40" s="167" t="e">
        <f>#REF!*#REF! +#REF! *#REF! +#REF! *#REF! +#REF! *#REF! +#REF! *#REF!</f>
        <v>#REF!</v>
      </c>
      <c r="UDJ40" s="167" t="e">
        <f>#REF!*#REF! +#REF! *#REF! +#REF! *#REF! +#REF! *#REF! +#REF! *#REF!</f>
        <v>#REF!</v>
      </c>
      <c r="UDK40" s="167" t="e">
        <f>#REF!*#REF! +#REF! *#REF! +#REF! *#REF! +#REF! *#REF! +#REF! *#REF!</f>
        <v>#REF!</v>
      </c>
      <c r="UDL40" s="167" t="e">
        <f>#REF!*#REF! +#REF! *#REF! +#REF! *#REF! +#REF! *#REF! +#REF! *#REF!</f>
        <v>#REF!</v>
      </c>
      <c r="UDM40" s="167" t="e">
        <f>#REF!*#REF! +#REF! *#REF! +#REF! *#REF! +#REF! *#REF! +#REF! *#REF!</f>
        <v>#REF!</v>
      </c>
      <c r="UDN40" s="167" t="e">
        <f>#REF!*#REF! +#REF! *#REF! +#REF! *#REF! +#REF! *#REF! +#REF! *#REF!</f>
        <v>#REF!</v>
      </c>
      <c r="UDO40" s="167" t="e">
        <f>#REF!*#REF! +#REF! *#REF! +#REF! *#REF! +#REF! *#REF! +#REF! *#REF!</f>
        <v>#REF!</v>
      </c>
      <c r="UDP40" s="167" t="e">
        <f>#REF!*#REF! +#REF! *#REF! +#REF! *#REF! +#REF! *#REF! +#REF! *#REF!</f>
        <v>#REF!</v>
      </c>
      <c r="UDQ40" s="167" t="e">
        <f>#REF!*#REF! +#REF! *#REF! +#REF! *#REF! +#REF! *#REF! +#REF! *#REF!</f>
        <v>#REF!</v>
      </c>
      <c r="UDR40" s="167" t="e">
        <f>#REF!*#REF! +#REF! *#REF! +#REF! *#REF! +#REF! *#REF! +#REF! *#REF!</f>
        <v>#REF!</v>
      </c>
      <c r="UDS40" s="167" t="e">
        <f>#REF!*#REF! +#REF! *#REF! +#REF! *#REF! +#REF! *#REF! +#REF! *#REF!</f>
        <v>#REF!</v>
      </c>
      <c r="UDT40" s="167" t="e">
        <f>#REF!*#REF! +#REF! *#REF! +#REF! *#REF! +#REF! *#REF! +#REF! *#REF!</f>
        <v>#REF!</v>
      </c>
      <c r="UDU40" s="167" t="e">
        <f>#REF!*#REF! +#REF! *#REF! +#REF! *#REF! +#REF! *#REF! +#REF! *#REF!</f>
        <v>#REF!</v>
      </c>
      <c r="UDV40" s="167" t="e">
        <f>#REF!*#REF! +#REF! *#REF! +#REF! *#REF! +#REF! *#REF! +#REF! *#REF!</f>
        <v>#REF!</v>
      </c>
      <c r="UDW40" s="167" t="e">
        <f>#REF!*#REF! +#REF! *#REF! +#REF! *#REF! +#REF! *#REF! +#REF! *#REF!</f>
        <v>#REF!</v>
      </c>
      <c r="UDX40" s="167" t="e">
        <f>#REF!*#REF! +#REF! *#REF! +#REF! *#REF! +#REF! *#REF! +#REF! *#REF!</f>
        <v>#REF!</v>
      </c>
      <c r="UDY40" s="167" t="e">
        <f>#REF!*#REF! +#REF! *#REF! +#REF! *#REF! +#REF! *#REF! +#REF! *#REF!</f>
        <v>#REF!</v>
      </c>
      <c r="UDZ40" s="167" t="e">
        <f>#REF!*#REF! +#REF! *#REF! +#REF! *#REF! +#REF! *#REF! +#REF! *#REF!</f>
        <v>#REF!</v>
      </c>
      <c r="UEA40" s="167" t="e">
        <f>#REF!*#REF! +#REF! *#REF! +#REF! *#REF! +#REF! *#REF! +#REF! *#REF!</f>
        <v>#REF!</v>
      </c>
      <c r="UEB40" s="167" t="e">
        <f>#REF!*#REF! +#REF! *#REF! +#REF! *#REF! +#REF! *#REF! +#REF! *#REF!</f>
        <v>#REF!</v>
      </c>
      <c r="UEC40" s="167" t="e">
        <f>#REF!*#REF! +#REF! *#REF! +#REF! *#REF! +#REF! *#REF! +#REF! *#REF!</f>
        <v>#REF!</v>
      </c>
      <c r="UED40" s="167" t="e">
        <f>#REF!*#REF! +#REF! *#REF! +#REF! *#REF! +#REF! *#REF! +#REF! *#REF!</f>
        <v>#REF!</v>
      </c>
      <c r="UEE40" s="167" t="e">
        <f>#REF!*#REF! +#REF! *#REF! +#REF! *#REF! +#REF! *#REF! +#REF! *#REF!</f>
        <v>#REF!</v>
      </c>
      <c r="UEF40" s="167" t="e">
        <f>#REF!*#REF! +#REF! *#REF! +#REF! *#REF! +#REF! *#REF! +#REF! *#REF!</f>
        <v>#REF!</v>
      </c>
      <c r="UEG40" s="167" t="e">
        <f>#REF!*#REF! +#REF! *#REF! +#REF! *#REF! +#REF! *#REF! +#REF! *#REF!</f>
        <v>#REF!</v>
      </c>
      <c r="UEH40" s="167" t="e">
        <f>#REF!*#REF! +#REF! *#REF! +#REF! *#REF! +#REF! *#REF! +#REF! *#REF!</f>
        <v>#REF!</v>
      </c>
      <c r="UEI40" s="167" t="e">
        <f>#REF!*#REF! +#REF! *#REF! +#REF! *#REF! +#REF! *#REF! +#REF! *#REF!</f>
        <v>#REF!</v>
      </c>
      <c r="UEJ40" s="167" t="e">
        <f>#REF!*#REF! +#REF! *#REF! +#REF! *#REF! +#REF! *#REF! +#REF! *#REF!</f>
        <v>#REF!</v>
      </c>
      <c r="UEK40" s="167" t="e">
        <f>#REF!*#REF! +#REF! *#REF! +#REF! *#REF! +#REF! *#REF! +#REF! *#REF!</f>
        <v>#REF!</v>
      </c>
      <c r="UEL40" s="167" t="e">
        <f>#REF!*#REF! +#REF! *#REF! +#REF! *#REF! +#REF! *#REF! +#REF! *#REF!</f>
        <v>#REF!</v>
      </c>
      <c r="UEM40" s="167" t="e">
        <f>#REF!*#REF! +#REF! *#REF! +#REF! *#REF! +#REF! *#REF! +#REF! *#REF!</f>
        <v>#REF!</v>
      </c>
      <c r="UEN40" s="167" t="e">
        <f>#REF!*#REF! +#REF! *#REF! +#REF! *#REF! +#REF! *#REF! +#REF! *#REF!</f>
        <v>#REF!</v>
      </c>
      <c r="UEO40" s="167" t="e">
        <f>#REF!*#REF! +#REF! *#REF! +#REF! *#REF! +#REF! *#REF! +#REF! *#REF!</f>
        <v>#REF!</v>
      </c>
      <c r="UEP40" s="167" t="e">
        <f>#REF!*#REF! +#REF! *#REF! +#REF! *#REF! +#REF! *#REF! +#REF! *#REF!</f>
        <v>#REF!</v>
      </c>
      <c r="UEQ40" s="167" t="e">
        <f>#REF!*#REF! +#REF! *#REF! +#REF! *#REF! +#REF! *#REF! +#REF! *#REF!</f>
        <v>#REF!</v>
      </c>
      <c r="UER40" s="167" t="e">
        <f>#REF!*#REF! +#REF! *#REF! +#REF! *#REF! +#REF! *#REF! +#REF! *#REF!</f>
        <v>#REF!</v>
      </c>
      <c r="UES40" s="167" t="e">
        <f>#REF!*#REF! +#REF! *#REF! +#REF! *#REF! +#REF! *#REF! +#REF! *#REF!</f>
        <v>#REF!</v>
      </c>
      <c r="UET40" s="167" t="e">
        <f>#REF!*#REF! +#REF! *#REF! +#REF! *#REF! +#REF! *#REF! +#REF! *#REF!</f>
        <v>#REF!</v>
      </c>
      <c r="UEU40" s="167" t="e">
        <f>#REF!*#REF! +#REF! *#REF! +#REF! *#REF! +#REF! *#REF! +#REF! *#REF!</f>
        <v>#REF!</v>
      </c>
      <c r="UEV40" s="167" t="e">
        <f>#REF!*#REF! +#REF! *#REF! +#REF! *#REF! +#REF! *#REF! +#REF! *#REF!</f>
        <v>#REF!</v>
      </c>
      <c r="UEW40" s="167" t="e">
        <f>#REF!*#REF! +#REF! *#REF! +#REF! *#REF! +#REF! *#REF! +#REF! *#REF!</f>
        <v>#REF!</v>
      </c>
      <c r="UEX40" s="167" t="e">
        <f>#REF!*#REF! +#REF! *#REF! +#REF! *#REF! +#REF! *#REF! +#REF! *#REF!</f>
        <v>#REF!</v>
      </c>
      <c r="UEY40" s="167" t="e">
        <f>#REF!*#REF! +#REF! *#REF! +#REF! *#REF! +#REF! *#REF! +#REF! *#REF!</f>
        <v>#REF!</v>
      </c>
      <c r="UEZ40" s="167" t="e">
        <f>#REF!*#REF! +#REF! *#REF! +#REF! *#REF! +#REF! *#REF! +#REF! *#REF!</f>
        <v>#REF!</v>
      </c>
      <c r="UFA40" s="167" t="e">
        <f>#REF!*#REF! +#REF! *#REF! +#REF! *#REF! +#REF! *#REF! +#REF! *#REF!</f>
        <v>#REF!</v>
      </c>
      <c r="UFB40" s="167" t="e">
        <f>#REF!*#REF! +#REF! *#REF! +#REF! *#REF! +#REF! *#REF! +#REF! *#REF!</f>
        <v>#REF!</v>
      </c>
      <c r="UFC40" s="167" t="e">
        <f>#REF!*#REF! +#REF! *#REF! +#REF! *#REF! +#REF! *#REF! +#REF! *#REF!</f>
        <v>#REF!</v>
      </c>
      <c r="UFD40" s="167" t="e">
        <f>#REF!*#REF! +#REF! *#REF! +#REF! *#REF! +#REF! *#REF! +#REF! *#REF!</f>
        <v>#REF!</v>
      </c>
      <c r="UFE40" s="167" t="e">
        <f>#REF!*#REF! +#REF! *#REF! +#REF! *#REF! +#REF! *#REF! +#REF! *#REF!</f>
        <v>#REF!</v>
      </c>
      <c r="UFF40" s="167" t="e">
        <f>#REF!*#REF! +#REF! *#REF! +#REF! *#REF! +#REF! *#REF! +#REF! *#REF!</f>
        <v>#REF!</v>
      </c>
      <c r="UFG40" s="167" t="e">
        <f>#REF!*#REF! +#REF! *#REF! +#REF! *#REF! +#REF! *#REF! +#REF! *#REF!</f>
        <v>#REF!</v>
      </c>
      <c r="UFH40" s="167" t="e">
        <f>#REF!*#REF! +#REF! *#REF! +#REF! *#REF! +#REF! *#REF! +#REF! *#REF!</f>
        <v>#REF!</v>
      </c>
      <c r="UFI40" s="167" t="e">
        <f>#REF!*#REF! +#REF! *#REF! +#REF! *#REF! +#REF! *#REF! +#REF! *#REF!</f>
        <v>#REF!</v>
      </c>
      <c r="UFJ40" s="167" t="e">
        <f>#REF!*#REF! +#REF! *#REF! +#REF! *#REF! +#REF! *#REF! +#REF! *#REF!</f>
        <v>#REF!</v>
      </c>
      <c r="UFK40" s="167" t="e">
        <f>#REF!*#REF! +#REF! *#REF! +#REF! *#REF! +#REF! *#REF! +#REF! *#REF!</f>
        <v>#REF!</v>
      </c>
      <c r="UFL40" s="167" t="e">
        <f>#REF!*#REF! +#REF! *#REF! +#REF! *#REF! +#REF! *#REF! +#REF! *#REF!</f>
        <v>#REF!</v>
      </c>
      <c r="UFM40" s="167" t="e">
        <f>#REF!*#REF! +#REF! *#REF! +#REF! *#REF! +#REF! *#REF! +#REF! *#REF!</f>
        <v>#REF!</v>
      </c>
      <c r="UFN40" s="167" t="e">
        <f>#REF!*#REF! +#REF! *#REF! +#REF! *#REF! +#REF! *#REF! +#REF! *#REF!</f>
        <v>#REF!</v>
      </c>
      <c r="UFO40" s="167" t="e">
        <f>#REF!*#REF! +#REF! *#REF! +#REF! *#REF! +#REF! *#REF! +#REF! *#REF!</f>
        <v>#REF!</v>
      </c>
      <c r="UFP40" s="167" t="e">
        <f>#REF!*#REF! +#REF! *#REF! +#REF! *#REF! +#REF! *#REF! +#REF! *#REF!</f>
        <v>#REF!</v>
      </c>
      <c r="UFQ40" s="167" t="e">
        <f>#REF!*#REF! +#REF! *#REF! +#REF! *#REF! +#REF! *#REF! +#REF! *#REF!</f>
        <v>#REF!</v>
      </c>
      <c r="UFR40" s="167" t="e">
        <f>#REF!*#REF! +#REF! *#REF! +#REF! *#REF! +#REF! *#REF! +#REF! *#REF!</f>
        <v>#REF!</v>
      </c>
      <c r="UFS40" s="167" t="e">
        <f>#REF!*#REF! +#REF! *#REF! +#REF! *#REF! +#REF! *#REF! +#REF! *#REF!</f>
        <v>#REF!</v>
      </c>
      <c r="UFT40" s="167" t="e">
        <f>#REF!*#REF! +#REF! *#REF! +#REF! *#REF! +#REF! *#REF! +#REF! *#REF!</f>
        <v>#REF!</v>
      </c>
      <c r="UFU40" s="167" t="e">
        <f>#REF!*#REF! +#REF! *#REF! +#REF! *#REF! +#REF! *#REF! +#REF! *#REF!</f>
        <v>#REF!</v>
      </c>
      <c r="UFV40" s="167" t="e">
        <f>#REF!*#REF! +#REF! *#REF! +#REF! *#REF! +#REF! *#REF! +#REF! *#REF!</f>
        <v>#REF!</v>
      </c>
      <c r="UFW40" s="167" t="e">
        <f>#REF!*#REF! +#REF! *#REF! +#REF! *#REF! +#REF! *#REF! +#REF! *#REF!</f>
        <v>#REF!</v>
      </c>
      <c r="UFX40" s="167" t="e">
        <f>#REF!*#REF! +#REF! *#REF! +#REF! *#REF! +#REF! *#REF! +#REF! *#REF!</f>
        <v>#REF!</v>
      </c>
      <c r="UFY40" s="167" t="e">
        <f>#REF!*#REF! +#REF! *#REF! +#REF! *#REF! +#REF! *#REF! +#REF! *#REF!</f>
        <v>#REF!</v>
      </c>
      <c r="UFZ40" s="167" t="e">
        <f>#REF!*#REF! +#REF! *#REF! +#REF! *#REF! +#REF! *#REF! +#REF! *#REF!</f>
        <v>#REF!</v>
      </c>
      <c r="UGA40" s="167" t="e">
        <f>#REF!*#REF! +#REF! *#REF! +#REF! *#REF! +#REF! *#REF! +#REF! *#REF!</f>
        <v>#REF!</v>
      </c>
      <c r="UGB40" s="167" t="e">
        <f>#REF!*#REF! +#REF! *#REF! +#REF! *#REF! +#REF! *#REF! +#REF! *#REF!</f>
        <v>#REF!</v>
      </c>
      <c r="UGC40" s="167" t="e">
        <f>#REF!*#REF! +#REF! *#REF! +#REF! *#REF! +#REF! *#REF! +#REF! *#REF!</f>
        <v>#REF!</v>
      </c>
      <c r="UGD40" s="167" t="e">
        <f>#REF!*#REF! +#REF! *#REF! +#REF! *#REF! +#REF! *#REF! +#REF! *#REF!</f>
        <v>#REF!</v>
      </c>
      <c r="UGE40" s="167" t="e">
        <f>#REF!*#REF! +#REF! *#REF! +#REF! *#REF! +#REF! *#REF! +#REF! *#REF!</f>
        <v>#REF!</v>
      </c>
      <c r="UGF40" s="167" t="e">
        <f>#REF!*#REF! +#REF! *#REF! +#REF! *#REF! +#REF! *#REF! +#REF! *#REF!</f>
        <v>#REF!</v>
      </c>
      <c r="UGG40" s="167" t="e">
        <f>#REF!*#REF! +#REF! *#REF! +#REF! *#REF! +#REF! *#REF! +#REF! *#REF!</f>
        <v>#REF!</v>
      </c>
      <c r="UGH40" s="167" t="e">
        <f>#REF!*#REF! +#REF! *#REF! +#REF! *#REF! +#REF! *#REF! +#REF! *#REF!</f>
        <v>#REF!</v>
      </c>
      <c r="UGI40" s="167" t="e">
        <f>#REF!*#REF! +#REF! *#REF! +#REF! *#REF! +#REF! *#REF! +#REF! *#REF!</f>
        <v>#REF!</v>
      </c>
      <c r="UGJ40" s="167" t="e">
        <f>#REF!*#REF! +#REF! *#REF! +#REF! *#REF! +#REF! *#REF! +#REF! *#REF!</f>
        <v>#REF!</v>
      </c>
      <c r="UGK40" s="167" t="e">
        <f>#REF!*#REF! +#REF! *#REF! +#REF! *#REF! +#REF! *#REF! +#REF! *#REF!</f>
        <v>#REF!</v>
      </c>
      <c r="UGL40" s="167" t="e">
        <f>#REF!*#REF! +#REF! *#REF! +#REF! *#REF! +#REF! *#REF! +#REF! *#REF!</f>
        <v>#REF!</v>
      </c>
      <c r="UGM40" s="167" t="e">
        <f>#REF!*#REF! +#REF! *#REF! +#REF! *#REF! +#REF! *#REF! +#REF! *#REF!</f>
        <v>#REF!</v>
      </c>
      <c r="UGN40" s="167" t="e">
        <f>#REF!*#REF! +#REF! *#REF! +#REF! *#REF! +#REF! *#REF! +#REF! *#REF!</f>
        <v>#REF!</v>
      </c>
      <c r="UGO40" s="167" t="e">
        <f>#REF!*#REF! +#REF! *#REF! +#REF! *#REF! +#REF! *#REF! +#REF! *#REF!</f>
        <v>#REF!</v>
      </c>
      <c r="UGP40" s="167" t="e">
        <f>#REF!*#REF! +#REF! *#REF! +#REF! *#REF! +#REF! *#REF! +#REF! *#REF!</f>
        <v>#REF!</v>
      </c>
      <c r="UGQ40" s="167" t="e">
        <f>#REF!*#REF! +#REF! *#REF! +#REF! *#REF! +#REF! *#REF! +#REF! *#REF!</f>
        <v>#REF!</v>
      </c>
      <c r="UGR40" s="167" t="e">
        <f>#REF!*#REF! +#REF! *#REF! +#REF! *#REF! +#REF! *#REF! +#REF! *#REF!</f>
        <v>#REF!</v>
      </c>
      <c r="UGS40" s="167" t="e">
        <f>#REF!*#REF! +#REF! *#REF! +#REF! *#REF! +#REF! *#REF! +#REF! *#REF!</f>
        <v>#REF!</v>
      </c>
      <c r="UGT40" s="167" t="e">
        <f>#REF!*#REF! +#REF! *#REF! +#REF! *#REF! +#REF! *#REF! +#REF! *#REF!</f>
        <v>#REF!</v>
      </c>
      <c r="UGU40" s="167" t="e">
        <f>#REF!*#REF! +#REF! *#REF! +#REF! *#REF! +#REF! *#REF! +#REF! *#REF!</f>
        <v>#REF!</v>
      </c>
      <c r="UGV40" s="167" t="e">
        <f>#REF!*#REF! +#REF! *#REF! +#REF! *#REF! +#REF! *#REF! +#REF! *#REF!</f>
        <v>#REF!</v>
      </c>
      <c r="UGW40" s="167" t="e">
        <f>#REF!*#REF! +#REF! *#REF! +#REF! *#REF! +#REF! *#REF! +#REF! *#REF!</f>
        <v>#REF!</v>
      </c>
      <c r="UGX40" s="167" t="e">
        <f>#REF!*#REF! +#REF! *#REF! +#REF! *#REF! +#REF! *#REF! +#REF! *#REF!</f>
        <v>#REF!</v>
      </c>
      <c r="UGY40" s="167" t="e">
        <f>#REF!*#REF! +#REF! *#REF! +#REF! *#REF! +#REF! *#REF! +#REF! *#REF!</f>
        <v>#REF!</v>
      </c>
      <c r="UGZ40" s="167" t="e">
        <f>#REF!*#REF! +#REF! *#REF! +#REF! *#REF! +#REF! *#REF! +#REF! *#REF!</f>
        <v>#REF!</v>
      </c>
      <c r="UHA40" s="167" t="e">
        <f>#REF!*#REF! +#REF! *#REF! +#REF! *#REF! +#REF! *#REF! +#REF! *#REF!</f>
        <v>#REF!</v>
      </c>
      <c r="UHB40" s="167" t="e">
        <f>#REF!*#REF! +#REF! *#REF! +#REF! *#REF! +#REF! *#REF! +#REF! *#REF!</f>
        <v>#REF!</v>
      </c>
      <c r="UHC40" s="167" t="e">
        <f>#REF!*#REF! +#REF! *#REF! +#REF! *#REF! +#REF! *#REF! +#REF! *#REF!</f>
        <v>#REF!</v>
      </c>
      <c r="UHD40" s="167" t="e">
        <f>#REF!*#REF! +#REF! *#REF! +#REF! *#REF! +#REF! *#REF! +#REF! *#REF!</f>
        <v>#REF!</v>
      </c>
      <c r="UHE40" s="167" t="e">
        <f>#REF!*#REF! +#REF! *#REF! +#REF! *#REF! +#REF! *#REF! +#REF! *#REF!</f>
        <v>#REF!</v>
      </c>
      <c r="UHF40" s="167" t="e">
        <f>#REF!*#REF! +#REF! *#REF! +#REF! *#REF! +#REF! *#REF! +#REF! *#REF!</f>
        <v>#REF!</v>
      </c>
      <c r="UHG40" s="167" t="e">
        <f>#REF!*#REF! +#REF! *#REF! +#REF! *#REF! +#REF! *#REF! +#REF! *#REF!</f>
        <v>#REF!</v>
      </c>
      <c r="UHH40" s="167" t="e">
        <f>#REF!*#REF! +#REF! *#REF! +#REF! *#REF! +#REF! *#REF! +#REF! *#REF!</f>
        <v>#REF!</v>
      </c>
      <c r="UHI40" s="167" t="e">
        <f>#REF!*#REF! +#REF! *#REF! +#REF! *#REF! +#REF! *#REF! +#REF! *#REF!</f>
        <v>#REF!</v>
      </c>
      <c r="UHJ40" s="167" t="e">
        <f>#REF!*#REF! +#REF! *#REF! +#REF! *#REF! +#REF! *#REF! +#REF! *#REF!</f>
        <v>#REF!</v>
      </c>
      <c r="UHK40" s="167" t="e">
        <f>#REF!*#REF! +#REF! *#REF! +#REF! *#REF! +#REF! *#REF! +#REF! *#REF!</f>
        <v>#REF!</v>
      </c>
      <c r="UHL40" s="167" t="e">
        <f>#REF!*#REF! +#REF! *#REF! +#REF! *#REF! +#REF! *#REF! +#REF! *#REF!</f>
        <v>#REF!</v>
      </c>
      <c r="UHM40" s="167" t="e">
        <f>#REF!*#REF! +#REF! *#REF! +#REF! *#REF! +#REF! *#REF! +#REF! *#REF!</f>
        <v>#REF!</v>
      </c>
      <c r="UHN40" s="167" t="e">
        <f>#REF!*#REF! +#REF! *#REF! +#REF! *#REF! +#REF! *#REF! +#REF! *#REF!</f>
        <v>#REF!</v>
      </c>
      <c r="UHO40" s="167" t="e">
        <f>#REF!*#REF! +#REF! *#REF! +#REF! *#REF! +#REF! *#REF! +#REF! *#REF!</f>
        <v>#REF!</v>
      </c>
      <c r="UHP40" s="167" t="e">
        <f>#REF!*#REF! +#REF! *#REF! +#REF! *#REF! +#REF! *#REF! +#REF! *#REF!</f>
        <v>#REF!</v>
      </c>
      <c r="UHQ40" s="167" t="e">
        <f>#REF!*#REF! +#REF! *#REF! +#REF! *#REF! +#REF! *#REF! +#REF! *#REF!</f>
        <v>#REF!</v>
      </c>
      <c r="UHR40" s="167" t="e">
        <f>#REF!*#REF! +#REF! *#REF! +#REF! *#REF! +#REF! *#REF! +#REF! *#REF!</f>
        <v>#REF!</v>
      </c>
      <c r="UHS40" s="167" t="e">
        <f>#REF!*#REF! +#REF! *#REF! +#REF! *#REF! +#REF! *#REF! +#REF! *#REF!</f>
        <v>#REF!</v>
      </c>
      <c r="UHT40" s="167" t="e">
        <f>#REF!*#REF! +#REF! *#REF! +#REF! *#REF! +#REF! *#REF! +#REF! *#REF!</f>
        <v>#REF!</v>
      </c>
      <c r="UHU40" s="167" t="e">
        <f>#REF!*#REF! +#REF! *#REF! +#REF! *#REF! +#REF! *#REF! +#REF! *#REF!</f>
        <v>#REF!</v>
      </c>
      <c r="UHV40" s="167" t="e">
        <f>#REF!*#REF! +#REF! *#REF! +#REF! *#REF! +#REF! *#REF! +#REF! *#REF!</f>
        <v>#REF!</v>
      </c>
      <c r="UHW40" s="167" t="e">
        <f>#REF!*#REF! +#REF! *#REF! +#REF! *#REF! +#REF! *#REF! +#REF! *#REF!</f>
        <v>#REF!</v>
      </c>
      <c r="UHX40" s="167" t="e">
        <f>#REF!*#REF! +#REF! *#REF! +#REF! *#REF! +#REF! *#REF! +#REF! *#REF!</f>
        <v>#REF!</v>
      </c>
      <c r="UHY40" s="167" t="e">
        <f>#REF!*#REF! +#REF! *#REF! +#REF! *#REF! +#REF! *#REF! +#REF! *#REF!</f>
        <v>#REF!</v>
      </c>
      <c r="UHZ40" s="167" t="e">
        <f>#REF!*#REF! +#REF! *#REF! +#REF! *#REF! +#REF! *#REF! +#REF! *#REF!</f>
        <v>#REF!</v>
      </c>
      <c r="UIA40" s="167" t="e">
        <f>#REF!*#REF! +#REF! *#REF! +#REF! *#REF! +#REF! *#REF! +#REF! *#REF!</f>
        <v>#REF!</v>
      </c>
      <c r="UIB40" s="167" t="e">
        <f>#REF!*#REF! +#REF! *#REF! +#REF! *#REF! +#REF! *#REF! +#REF! *#REF!</f>
        <v>#REF!</v>
      </c>
      <c r="UIC40" s="167" t="e">
        <f>#REF!*#REF! +#REF! *#REF! +#REF! *#REF! +#REF! *#REF! +#REF! *#REF!</f>
        <v>#REF!</v>
      </c>
      <c r="UID40" s="167" t="e">
        <f>#REF!*#REF! +#REF! *#REF! +#REF! *#REF! +#REF! *#REF! +#REF! *#REF!</f>
        <v>#REF!</v>
      </c>
      <c r="UIE40" s="167" t="e">
        <f>#REF!*#REF! +#REF! *#REF! +#REF! *#REF! +#REF! *#REF! +#REF! *#REF!</f>
        <v>#REF!</v>
      </c>
      <c r="UIF40" s="167" t="e">
        <f>#REF!*#REF! +#REF! *#REF! +#REF! *#REF! +#REF! *#REF! +#REF! *#REF!</f>
        <v>#REF!</v>
      </c>
      <c r="UIG40" s="167" t="e">
        <f>#REF!*#REF! +#REF! *#REF! +#REF! *#REF! +#REF! *#REF! +#REF! *#REF!</f>
        <v>#REF!</v>
      </c>
      <c r="UIH40" s="167" t="e">
        <f>#REF!*#REF! +#REF! *#REF! +#REF! *#REF! +#REF! *#REF! +#REF! *#REF!</f>
        <v>#REF!</v>
      </c>
      <c r="UII40" s="167" t="e">
        <f>#REF!*#REF! +#REF! *#REF! +#REF! *#REF! +#REF! *#REF! +#REF! *#REF!</f>
        <v>#REF!</v>
      </c>
      <c r="UIJ40" s="167" t="e">
        <f>#REF!*#REF! +#REF! *#REF! +#REF! *#REF! +#REF! *#REF! +#REF! *#REF!</f>
        <v>#REF!</v>
      </c>
      <c r="UIK40" s="167" t="e">
        <f>#REF!*#REF! +#REF! *#REF! +#REF! *#REF! +#REF! *#REF! +#REF! *#REF!</f>
        <v>#REF!</v>
      </c>
      <c r="UIL40" s="167" t="e">
        <f>#REF!*#REF! +#REF! *#REF! +#REF! *#REF! +#REF! *#REF! +#REF! *#REF!</f>
        <v>#REF!</v>
      </c>
      <c r="UIM40" s="167" t="e">
        <f>#REF!*#REF! +#REF! *#REF! +#REF! *#REF! +#REF! *#REF! +#REF! *#REF!</f>
        <v>#REF!</v>
      </c>
      <c r="UIN40" s="167" t="e">
        <f>#REF!*#REF! +#REF! *#REF! +#REF! *#REF! +#REF! *#REF! +#REF! *#REF!</f>
        <v>#REF!</v>
      </c>
      <c r="UIO40" s="167" t="e">
        <f>#REF!*#REF! +#REF! *#REF! +#REF! *#REF! +#REF! *#REF! +#REF! *#REF!</f>
        <v>#REF!</v>
      </c>
      <c r="UIP40" s="167" t="e">
        <f>#REF!*#REF! +#REF! *#REF! +#REF! *#REF! +#REF! *#REF! +#REF! *#REF!</f>
        <v>#REF!</v>
      </c>
      <c r="UIQ40" s="167" t="e">
        <f>#REF!*#REF! +#REF! *#REF! +#REF! *#REF! +#REF! *#REF! +#REF! *#REF!</f>
        <v>#REF!</v>
      </c>
      <c r="UIR40" s="167" t="e">
        <f>#REF!*#REF! +#REF! *#REF! +#REF! *#REF! +#REF! *#REF! +#REF! *#REF!</f>
        <v>#REF!</v>
      </c>
      <c r="UIS40" s="167" t="e">
        <f>#REF!*#REF! +#REF! *#REF! +#REF! *#REF! +#REF! *#REF! +#REF! *#REF!</f>
        <v>#REF!</v>
      </c>
      <c r="UIT40" s="167" t="e">
        <f>#REF!*#REF! +#REF! *#REF! +#REF! *#REF! +#REF! *#REF! +#REF! *#REF!</f>
        <v>#REF!</v>
      </c>
      <c r="UIU40" s="167" t="e">
        <f>#REF!*#REF! +#REF! *#REF! +#REF! *#REF! +#REF! *#REF! +#REF! *#REF!</f>
        <v>#REF!</v>
      </c>
      <c r="UIV40" s="167" t="e">
        <f>#REF!*#REF! +#REF! *#REF! +#REF! *#REF! +#REF! *#REF! +#REF! *#REF!</f>
        <v>#REF!</v>
      </c>
      <c r="UIW40" s="167" t="e">
        <f>#REF!*#REF! +#REF! *#REF! +#REF! *#REF! +#REF! *#REF! +#REF! *#REF!</f>
        <v>#REF!</v>
      </c>
      <c r="UIX40" s="167" t="e">
        <f>#REF!*#REF! +#REF! *#REF! +#REF! *#REF! +#REF! *#REF! +#REF! *#REF!</f>
        <v>#REF!</v>
      </c>
      <c r="UIY40" s="167" t="e">
        <f>#REF!*#REF! +#REF! *#REF! +#REF! *#REF! +#REF! *#REF! +#REF! *#REF!</f>
        <v>#REF!</v>
      </c>
      <c r="UIZ40" s="167" t="e">
        <f>#REF!*#REF! +#REF! *#REF! +#REF! *#REF! +#REF! *#REF! +#REF! *#REF!</f>
        <v>#REF!</v>
      </c>
      <c r="UJA40" s="167" t="e">
        <f>#REF!*#REF! +#REF! *#REF! +#REF! *#REF! +#REF! *#REF! +#REF! *#REF!</f>
        <v>#REF!</v>
      </c>
      <c r="UJB40" s="167" t="e">
        <f>#REF!*#REF! +#REF! *#REF! +#REF! *#REF! +#REF! *#REF! +#REF! *#REF!</f>
        <v>#REF!</v>
      </c>
      <c r="UJC40" s="167" t="e">
        <f>#REF!*#REF! +#REF! *#REF! +#REF! *#REF! +#REF! *#REF! +#REF! *#REF!</f>
        <v>#REF!</v>
      </c>
      <c r="UJD40" s="167" t="e">
        <f>#REF!*#REF! +#REF! *#REF! +#REF! *#REF! +#REF! *#REF! +#REF! *#REF!</f>
        <v>#REF!</v>
      </c>
      <c r="UJE40" s="167" t="e">
        <f>#REF!*#REF! +#REF! *#REF! +#REF! *#REF! +#REF! *#REF! +#REF! *#REF!</f>
        <v>#REF!</v>
      </c>
      <c r="UJF40" s="167" t="e">
        <f>#REF!*#REF! +#REF! *#REF! +#REF! *#REF! +#REF! *#REF! +#REF! *#REF!</f>
        <v>#REF!</v>
      </c>
      <c r="UJG40" s="167" t="e">
        <f>#REF!*#REF! +#REF! *#REF! +#REF! *#REF! +#REF! *#REF! +#REF! *#REF!</f>
        <v>#REF!</v>
      </c>
      <c r="UJH40" s="167" t="e">
        <f>#REF!*#REF! +#REF! *#REF! +#REF! *#REF! +#REF! *#REF! +#REF! *#REF!</f>
        <v>#REF!</v>
      </c>
      <c r="UJI40" s="167" t="e">
        <f>#REF!*#REF! +#REF! *#REF! +#REF! *#REF! +#REF! *#REF! +#REF! *#REF!</f>
        <v>#REF!</v>
      </c>
      <c r="UJJ40" s="167" t="e">
        <f>#REF!*#REF! +#REF! *#REF! +#REF! *#REF! +#REF! *#REF! +#REF! *#REF!</f>
        <v>#REF!</v>
      </c>
      <c r="UJK40" s="167" t="e">
        <f>#REF!*#REF! +#REF! *#REF! +#REF! *#REF! +#REF! *#REF! +#REF! *#REF!</f>
        <v>#REF!</v>
      </c>
      <c r="UJL40" s="167" t="e">
        <f>#REF!*#REF! +#REF! *#REF! +#REF! *#REF! +#REF! *#REF! +#REF! *#REF!</f>
        <v>#REF!</v>
      </c>
      <c r="UJM40" s="167" t="e">
        <f>#REF!*#REF! +#REF! *#REF! +#REF! *#REF! +#REF! *#REF! +#REF! *#REF!</f>
        <v>#REF!</v>
      </c>
      <c r="UJN40" s="167" t="e">
        <f>#REF!*#REF! +#REF! *#REF! +#REF! *#REF! +#REF! *#REF! +#REF! *#REF!</f>
        <v>#REF!</v>
      </c>
      <c r="UJO40" s="167" t="e">
        <f>#REF!*#REF! +#REF! *#REF! +#REF! *#REF! +#REF! *#REF! +#REF! *#REF!</f>
        <v>#REF!</v>
      </c>
      <c r="UJP40" s="167" t="e">
        <f>#REF!*#REF! +#REF! *#REF! +#REF! *#REF! +#REF! *#REF! +#REF! *#REF!</f>
        <v>#REF!</v>
      </c>
      <c r="UJQ40" s="167" t="e">
        <f>#REF!*#REF! +#REF! *#REF! +#REF! *#REF! +#REF! *#REF! +#REF! *#REF!</f>
        <v>#REF!</v>
      </c>
      <c r="UJR40" s="167" t="e">
        <f>#REF!*#REF! +#REF! *#REF! +#REF! *#REF! +#REF! *#REF! +#REF! *#REF!</f>
        <v>#REF!</v>
      </c>
      <c r="UJS40" s="167" t="e">
        <f>#REF!*#REF! +#REF! *#REF! +#REF! *#REF! +#REF! *#REF! +#REF! *#REF!</f>
        <v>#REF!</v>
      </c>
      <c r="UJT40" s="167" t="e">
        <f>#REF!*#REF! +#REF! *#REF! +#REF! *#REF! +#REF! *#REF! +#REF! *#REF!</f>
        <v>#REF!</v>
      </c>
      <c r="UJU40" s="167" t="e">
        <f>#REF!*#REF! +#REF! *#REF! +#REF! *#REF! +#REF! *#REF! +#REF! *#REF!</f>
        <v>#REF!</v>
      </c>
      <c r="UJV40" s="167" t="e">
        <f>#REF!*#REF! +#REF! *#REF! +#REF! *#REF! +#REF! *#REF! +#REF! *#REF!</f>
        <v>#REF!</v>
      </c>
      <c r="UJW40" s="167" t="e">
        <f>#REF!*#REF! +#REF! *#REF! +#REF! *#REF! +#REF! *#REF! +#REF! *#REF!</f>
        <v>#REF!</v>
      </c>
      <c r="UJX40" s="167" t="e">
        <f>#REF!*#REF! +#REF! *#REF! +#REF! *#REF! +#REF! *#REF! +#REF! *#REF!</f>
        <v>#REF!</v>
      </c>
      <c r="UJY40" s="167" t="e">
        <f>#REF!*#REF! +#REF! *#REF! +#REF! *#REF! +#REF! *#REF! +#REF! *#REF!</f>
        <v>#REF!</v>
      </c>
      <c r="UJZ40" s="167" t="e">
        <f>#REF!*#REF! +#REF! *#REF! +#REF! *#REF! +#REF! *#REF! +#REF! *#REF!</f>
        <v>#REF!</v>
      </c>
      <c r="UKA40" s="167" t="e">
        <f>#REF!*#REF! +#REF! *#REF! +#REF! *#REF! +#REF! *#REF! +#REF! *#REF!</f>
        <v>#REF!</v>
      </c>
      <c r="UKB40" s="167" t="e">
        <f>#REF!*#REF! +#REF! *#REF! +#REF! *#REF! +#REF! *#REF! +#REF! *#REF!</f>
        <v>#REF!</v>
      </c>
      <c r="UKC40" s="167" t="e">
        <f>#REF!*#REF! +#REF! *#REF! +#REF! *#REF! +#REF! *#REF! +#REF! *#REF!</f>
        <v>#REF!</v>
      </c>
      <c r="UKD40" s="167" t="e">
        <f>#REF!*#REF! +#REF! *#REF! +#REF! *#REF! +#REF! *#REF! +#REF! *#REF!</f>
        <v>#REF!</v>
      </c>
      <c r="UKE40" s="167" t="e">
        <f>#REF!*#REF! +#REF! *#REF! +#REF! *#REF! +#REF! *#REF! +#REF! *#REF!</f>
        <v>#REF!</v>
      </c>
      <c r="UKF40" s="167" t="e">
        <f>#REF!*#REF! +#REF! *#REF! +#REF! *#REF! +#REF! *#REF! +#REF! *#REF!</f>
        <v>#REF!</v>
      </c>
      <c r="UKG40" s="167" t="e">
        <f>#REF!*#REF! +#REF! *#REF! +#REF! *#REF! +#REF! *#REF! +#REF! *#REF!</f>
        <v>#REF!</v>
      </c>
      <c r="UKH40" s="167" t="e">
        <f>#REF!*#REF! +#REF! *#REF! +#REF! *#REF! +#REF! *#REF! +#REF! *#REF!</f>
        <v>#REF!</v>
      </c>
      <c r="UKI40" s="167" t="e">
        <f>#REF!*#REF! +#REF! *#REF! +#REF! *#REF! +#REF! *#REF! +#REF! *#REF!</f>
        <v>#REF!</v>
      </c>
      <c r="UKJ40" s="167" t="e">
        <f>#REF!*#REF! +#REF! *#REF! +#REF! *#REF! +#REF! *#REF! +#REF! *#REF!</f>
        <v>#REF!</v>
      </c>
      <c r="UKK40" s="167" t="e">
        <f>#REF!*#REF! +#REF! *#REF! +#REF! *#REF! +#REF! *#REF! +#REF! *#REF!</f>
        <v>#REF!</v>
      </c>
      <c r="UKL40" s="167" t="e">
        <f>#REF!*#REF! +#REF! *#REF! +#REF! *#REF! +#REF! *#REF! +#REF! *#REF!</f>
        <v>#REF!</v>
      </c>
      <c r="UKM40" s="167" t="e">
        <f>#REF!*#REF! +#REF! *#REF! +#REF! *#REF! +#REF! *#REF! +#REF! *#REF!</f>
        <v>#REF!</v>
      </c>
      <c r="UKN40" s="167" t="e">
        <f>#REF!*#REF! +#REF! *#REF! +#REF! *#REF! +#REF! *#REF! +#REF! *#REF!</f>
        <v>#REF!</v>
      </c>
      <c r="UKO40" s="167" t="e">
        <f>#REF!*#REF! +#REF! *#REF! +#REF! *#REF! +#REF! *#REF! +#REF! *#REF!</f>
        <v>#REF!</v>
      </c>
      <c r="UKP40" s="167" t="e">
        <f>#REF!*#REF! +#REF! *#REF! +#REF! *#REF! +#REF! *#REF! +#REF! *#REF!</f>
        <v>#REF!</v>
      </c>
      <c r="UKQ40" s="167" t="e">
        <f>#REF!*#REF! +#REF! *#REF! +#REF! *#REF! +#REF! *#REF! +#REF! *#REF!</f>
        <v>#REF!</v>
      </c>
      <c r="UKR40" s="167" t="e">
        <f>#REF!*#REF! +#REF! *#REF! +#REF! *#REF! +#REF! *#REF! +#REF! *#REF!</f>
        <v>#REF!</v>
      </c>
      <c r="UKS40" s="167" t="e">
        <f>#REF!*#REF! +#REF! *#REF! +#REF! *#REF! +#REF! *#REF! +#REF! *#REF!</f>
        <v>#REF!</v>
      </c>
      <c r="UKT40" s="167" t="e">
        <f>#REF!*#REF! +#REF! *#REF! +#REF! *#REF! +#REF! *#REF! +#REF! *#REF!</f>
        <v>#REF!</v>
      </c>
      <c r="UKU40" s="167" t="e">
        <f>#REF!*#REF! +#REF! *#REF! +#REF! *#REF! +#REF! *#REF! +#REF! *#REF!</f>
        <v>#REF!</v>
      </c>
      <c r="UKV40" s="167" t="e">
        <f>#REF!*#REF! +#REF! *#REF! +#REF! *#REF! +#REF! *#REF! +#REF! *#REF!</f>
        <v>#REF!</v>
      </c>
      <c r="UKW40" s="167" t="e">
        <f>#REF!*#REF! +#REF! *#REF! +#REF! *#REF! +#REF! *#REF! +#REF! *#REF!</f>
        <v>#REF!</v>
      </c>
      <c r="UKX40" s="167" t="e">
        <f>#REF!*#REF! +#REF! *#REF! +#REF! *#REF! +#REF! *#REF! +#REF! *#REF!</f>
        <v>#REF!</v>
      </c>
      <c r="UKY40" s="167" t="e">
        <f>#REF!*#REF! +#REF! *#REF! +#REF! *#REF! +#REF! *#REF! +#REF! *#REF!</f>
        <v>#REF!</v>
      </c>
      <c r="UKZ40" s="167" t="e">
        <f>#REF!*#REF! +#REF! *#REF! +#REF! *#REF! +#REF! *#REF! +#REF! *#REF!</f>
        <v>#REF!</v>
      </c>
      <c r="ULA40" s="167" t="e">
        <f>#REF!*#REF! +#REF! *#REF! +#REF! *#REF! +#REF! *#REF! +#REF! *#REF!</f>
        <v>#REF!</v>
      </c>
      <c r="ULB40" s="167" t="e">
        <f>#REF!*#REF! +#REF! *#REF! +#REF! *#REF! +#REF! *#REF! +#REF! *#REF!</f>
        <v>#REF!</v>
      </c>
      <c r="ULC40" s="167" t="e">
        <f>#REF!*#REF! +#REF! *#REF! +#REF! *#REF! +#REF! *#REF! +#REF! *#REF!</f>
        <v>#REF!</v>
      </c>
      <c r="ULD40" s="167" t="e">
        <f>#REF!*#REF! +#REF! *#REF! +#REF! *#REF! +#REF! *#REF! +#REF! *#REF!</f>
        <v>#REF!</v>
      </c>
      <c r="ULE40" s="167" t="e">
        <f>#REF!*#REF! +#REF! *#REF! +#REF! *#REF! +#REF! *#REF! +#REF! *#REF!</f>
        <v>#REF!</v>
      </c>
      <c r="ULF40" s="167" t="e">
        <f>#REF!*#REF! +#REF! *#REF! +#REF! *#REF! +#REF! *#REF! +#REF! *#REF!</f>
        <v>#REF!</v>
      </c>
      <c r="ULG40" s="167" t="e">
        <f>#REF!*#REF! +#REF! *#REF! +#REF! *#REF! +#REF! *#REF! +#REF! *#REF!</f>
        <v>#REF!</v>
      </c>
      <c r="ULH40" s="167" t="e">
        <f>#REF!*#REF! +#REF! *#REF! +#REF! *#REF! +#REF! *#REF! +#REF! *#REF!</f>
        <v>#REF!</v>
      </c>
      <c r="ULI40" s="167" t="e">
        <f>#REF!*#REF! +#REF! *#REF! +#REF! *#REF! +#REF! *#REF! +#REF! *#REF!</f>
        <v>#REF!</v>
      </c>
      <c r="ULJ40" s="167" t="e">
        <f>#REF!*#REF! +#REF! *#REF! +#REF! *#REF! +#REF! *#REF! +#REF! *#REF!</f>
        <v>#REF!</v>
      </c>
      <c r="ULK40" s="167" t="e">
        <f>#REF!*#REF! +#REF! *#REF! +#REF! *#REF! +#REF! *#REF! +#REF! *#REF!</f>
        <v>#REF!</v>
      </c>
      <c r="ULL40" s="167" t="e">
        <f>#REF!*#REF! +#REF! *#REF! +#REF! *#REF! +#REF! *#REF! +#REF! *#REF!</f>
        <v>#REF!</v>
      </c>
      <c r="ULM40" s="167" t="e">
        <f>#REF!*#REF! +#REF! *#REF! +#REF! *#REF! +#REF! *#REF! +#REF! *#REF!</f>
        <v>#REF!</v>
      </c>
      <c r="ULN40" s="167" t="e">
        <f>#REF!*#REF! +#REF! *#REF! +#REF! *#REF! +#REF! *#REF! +#REF! *#REF!</f>
        <v>#REF!</v>
      </c>
      <c r="ULO40" s="167" t="e">
        <f>#REF!*#REF! +#REF! *#REF! +#REF! *#REF! +#REF! *#REF! +#REF! *#REF!</f>
        <v>#REF!</v>
      </c>
      <c r="ULP40" s="167" t="e">
        <f>#REF!*#REF! +#REF! *#REF! +#REF! *#REF! +#REF! *#REF! +#REF! *#REF!</f>
        <v>#REF!</v>
      </c>
      <c r="ULQ40" s="167" t="e">
        <f>#REF!*#REF! +#REF! *#REF! +#REF! *#REF! +#REF! *#REF! +#REF! *#REF!</f>
        <v>#REF!</v>
      </c>
      <c r="ULR40" s="167" t="e">
        <f>#REF!*#REF! +#REF! *#REF! +#REF! *#REF! +#REF! *#REF! +#REF! *#REF!</f>
        <v>#REF!</v>
      </c>
      <c r="ULS40" s="167" t="e">
        <f>#REF!*#REF! +#REF! *#REF! +#REF! *#REF! +#REF! *#REF! +#REF! *#REF!</f>
        <v>#REF!</v>
      </c>
      <c r="ULT40" s="167" t="e">
        <f>#REF!*#REF! +#REF! *#REF! +#REF! *#REF! +#REF! *#REF! +#REF! *#REF!</f>
        <v>#REF!</v>
      </c>
      <c r="ULU40" s="167" t="e">
        <f>#REF!*#REF! +#REF! *#REF! +#REF! *#REF! +#REF! *#REF! +#REF! *#REF!</f>
        <v>#REF!</v>
      </c>
      <c r="ULV40" s="167" t="e">
        <f>#REF!*#REF! +#REF! *#REF! +#REF! *#REF! +#REF! *#REF! +#REF! *#REF!</f>
        <v>#REF!</v>
      </c>
      <c r="ULW40" s="167" t="e">
        <f>#REF!*#REF! +#REF! *#REF! +#REF! *#REF! +#REF! *#REF! +#REF! *#REF!</f>
        <v>#REF!</v>
      </c>
      <c r="ULX40" s="167" t="e">
        <f>#REF!*#REF! +#REF! *#REF! +#REF! *#REF! +#REF! *#REF! +#REF! *#REF!</f>
        <v>#REF!</v>
      </c>
      <c r="ULY40" s="167" t="e">
        <f>#REF!*#REF! +#REF! *#REF! +#REF! *#REF! +#REF! *#REF! +#REF! *#REF!</f>
        <v>#REF!</v>
      </c>
      <c r="ULZ40" s="167" t="e">
        <f>#REF!*#REF! +#REF! *#REF! +#REF! *#REF! +#REF! *#REF! +#REF! *#REF!</f>
        <v>#REF!</v>
      </c>
      <c r="UMA40" s="167" t="e">
        <f>#REF!*#REF! +#REF! *#REF! +#REF! *#REF! +#REF! *#REF! +#REF! *#REF!</f>
        <v>#REF!</v>
      </c>
      <c r="UMB40" s="167" t="e">
        <f>#REF!*#REF! +#REF! *#REF! +#REF! *#REF! +#REF! *#REF! +#REF! *#REF!</f>
        <v>#REF!</v>
      </c>
      <c r="UMC40" s="167" t="e">
        <f>#REF!*#REF! +#REF! *#REF! +#REF! *#REF! +#REF! *#REF! +#REF! *#REF!</f>
        <v>#REF!</v>
      </c>
      <c r="UMD40" s="167" t="e">
        <f>#REF!*#REF! +#REF! *#REF! +#REF! *#REF! +#REF! *#REF! +#REF! *#REF!</f>
        <v>#REF!</v>
      </c>
      <c r="UME40" s="167" t="e">
        <f>#REF!*#REF! +#REF! *#REF! +#REF! *#REF! +#REF! *#REF! +#REF! *#REF!</f>
        <v>#REF!</v>
      </c>
      <c r="UMF40" s="167" t="e">
        <f>#REF!*#REF! +#REF! *#REF! +#REF! *#REF! +#REF! *#REF! +#REF! *#REF!</f>
        <v>#REF!</v>
      </c>
      <c r="UMG40" s="167" t="e">
        <f>#REF!*#REF! +#REF! *#REF! +#REF! *#REF! +#REF! *#REF! +#REF! *#REF!</f>
        <v>#REF!</v>
      </c>
      <c r="UMH40" s="167" t="e">
        <f>#REF!*#REF! +#REF! *#REF! +#REF! *#REF! +#REF! *#REF! +#REF! *#REF!</f>
        <v>#REF!</v>
      </c>
      <c r="UMI40" s="167" t="e">
        <f>#REF!*#REF! +#REF! *#REF! +#REF! *#REF! +#REF! *#REF! +#REF! *#REF!</f>
        <v>#REF!</v>
      </c>
      <c r="UMJ40" s="167" t="e">
        <f>#REF!*#REF! +#REF! *#REF! +#REF! *#REF! +#REF! *#REF! +#REF! *#REF!</f>
        <v>#REF!</v>
      </c>
      <c r="UMK40" s="167" t="e">
        <f>#REF!*#REF! +#REF! *#REF! +#REF! *#REF! +#REF! *#REF! +#REF! *#REF!</f>
        <v>#REF!</v>
      </c>
      <c r="UML40" s="167" t="e">
        <f>#REF!*#REF! +#REF! *#REF! +#REF! *#REF! +#REF! *#REF! +#REF! *#REF!</f>
        <v>#REF!</v>
      </c>
      <c r="UMM40" s="167" t="e">
        <f>#REF!*#REF! +#REF! *#REF! +#REF! *#REF! +#REF! *#REF! +#REF! *#REF!</f>
        <v>#REF!</v>
      </c>
      <c r="UMN40" s="167" t="e">
        <f>#REF!*#REF! +#REF! *#REF! +#REF! *#REF! +#REF! *#REF! +#REF! *#REF!</f>
        <v>#REF!</v>
      </c>
      <c r="UMO40" s="167" t="e">
        <f>#REF!*#REF! +#REF! *#REF! +#REF! *#REF! +#REF! *#REF! +#REF! *#REF!</f>
        <v>#REF!</v>
      </c>
      <c r="UMP40" s="167" t="e">
        <f>#REF!*#REF! +#REF! *#REF! +#REF! *#REF! +#REF! *#REF! +#REF! *#REF!</f>
        <v>#REF!</v>
      </c>
      <c r="UMQ40" s="167" t="e">
        <f>#REF!*#REF! +#REF! *#REF! +#REF! *#REF! +#REF! *#REF! +#REF! *#REF!</f>
        <v>#REF!</v>
      </c>
      <c r="UMR40" s="167" t="e">
        <f>#REF!*#REF! +#REF! *#REF! +#REF! *#REF! +#REF! *#REF! +#REF! *#REF!</f>
        <v>#REF!</v>
      </c>
      <c r="UMS40" s="167" t="e">
        <f>#REF!*#REF! +#REF! *#REF! +#REF! *#REF! +#REF! *#REF! +#REF! *#REF!</f>
        <v>#REF!</v>
      </c>
      <c r="UMT40" s="167" t="e">
        <f>#REF!*#REF! +#REF! *#REF! +#REF! *#REF! +#REF! *#REF! +#REF! *#REF!</f>
        <v>#REF!</v>
      </c>
      <c r="UMU40" s="167" t="e">
        <f>#REF!*#REF! +#REF! *#REF! +#REF! *#REF! +#REF! *#REF! +#REF! *#REF!</f>
        <v>#REF!</v>
      </c>
      <c r="UMV40" s="167" t="e">
        <f>#REF!*#REF! +#REF! *#REF! +#REF! *#REF! +#REF! *#REF! +#REF! *#REF!</f>
        <v>#REF!</v>
      </c>
      <c r="UMW40" s="167" t="e">
        <f>#REF!*#REF! +#REF! *#REF! +#REF! *#REF! +#REF! *#REF! +#REF! *#REF!</f>
        <v>#REF!</v>
      </c>
      <c r="UMX40" s="167" t="e">
        <f>#REF!*#REF! +#REF! *#REF! +#REF! *#REF! +#REF! *#REF! +#REF! *#REF!</f>
        <v>#REF!</v>
      </c>
      <c r="UMY40" s="167" t="e">
        <f>#REF!*#REF! +#REF! *#REF! +#REF! *#REF! +#REF! *#REF! +#REF! *#REF!</f>
        <v>#REF!</v>
      </c>
      <c r="UMZ40" s="167" t="e">
        <f>#REF!*#REF! +#REF! *#REF! +#REF! *#REF! +#REF! *#REF! +#REF! *#REF!</f>
        <v>#REF!</v>
      </c>
      <c r="UNA40" s="167" t="e">
        <f>#REF!*#REF! +#REF! *#REF! +#REF! *#REF! +#REF! *#REF! +#REF! *#REF!</f>
        <v>#REF!</v>
      </c>
      <c r="UNB40" s="167" t="e">
        <f>#REF!*#REF! +#REF! *#REF! +#REF! *#REF! +#REF! *#REF! +#REF! *#REF!</f>
        <v>#REF!</v>
      </c>
      <c r="UNC40" s="167" t="e">
        <f>#REF!*#REF! +#REF! *#REF! +#REF! *#REF! +#REF! *#REF! +#REF! *#REF!</f>
        <v>#REF!</v>
      </c>
      <c r="UND40" s="167" t="e">
        <f>#REF!*#REF! +#REF! *#REF! +#REF! *#REF! +#REF! *#REF! +#REF! *#REF!</f>
        <v>#REF!</v>
      </c>
      <c r="UNE40" s="167" t="e">
        <f>#REF!*#REF! +#REF! *#REF! +#REF! *#REF! +#REF! *#REF! +#REF! *#REF!</f>
        <v>#REF!</v>
      </c>
      <c r="UNF40" s="167" t="e">
        <f>#REF!*#REF! +#REF! *#REF! +#REF! *#REF! +#REF! *#REF! +#REF! *#REF!</f>
        <v>#REF!</v>
      </c>
      <c r="UNG40" s="167" t="e">
        <f>#REF!*#REF! +#REF! *#REF! +#REF! *#REF! +#REF! *#REF! +#REF! *#REF!</f>
        <v>#REF!</v>
      </c>
      <c r="UNH40" s="167" t="e">
        <f>#REF!*#REF! +#REF! *#REF! +#REF! *#REF! +#REF! *#REF! +#REF! *#REF!</f>
        <v>#REF!</v>
      </c>
      <c r="UNI40" s="167" t="e">
        <f>#REF!*#REF! +#REF! *#REF! +#REF! *#REF! +#REF! *#REF! +#REF! *#REF!</f>
        <v>#REF!</v>
      </c>
      <c r="UNJ40" s="167" t="e">
        <f>#REF!*#REF! +#REF! *#REF! +#REF! *#REF! +#REF! *#REF! +#REF! *#REF!</f>
        <v>#REF!</v>
      </c>
      <c r="UNK40" s="167" t="e">
        <f>#REF!*#REF! +#REF! *#REF! +#REF! *#REF! +#REF! *#REF! +#REF! *#REF!</f>
        <v>#REF!</v>
      </c>
      <c r="UNL40" s="167" t="e">
        <f>#REF!*#REF! +#REF! *#REF! +#REF! *#REF! +#REF! *#REF! +#REF! *#REF!</f>
        <v>#REF!</v>
      </c>
      <c r="UNM40" s="167" t="e">
        <f>#REF!*#REF! +#REF! *#REF! +#REF! *#REF! +#REF! *#REF! +#REF! *#REF!</f>
        <v>#REF!</v>
      </c>
      <c r="UNN40" s="167" t="e">
        <f>#REF!*#REF! +#REF! *#REF! +#REF! *#REF! +#REF! *#REF! +#REF! *#REF!</f>
        <v>#REF!</v>
      </c>
      <c r="UNO40" s="167" t="e">
        <f>#REF!*#REF! +#REF! *#REF! +#REF! *#REF! +#REF! *#REF! +#REF! *#REF!</f>
        <v>#REF!</v>
      </c>
      <c r="UNP40" s="167" t="e">
        <f>#REF!*#REF! +#REF! *#REF! +#REF! *#REF! +#REF! *#REF! +#REF! *#REF!</f>
        <v>#REF!</v>
      </c>
      <c r="UNQ40" s="167" t="e">
        <f>#REF!*#REF! +#REF! *#REF! +#REF! *#REF! +#REF! *#REF! +#REF! *#REF!</f>
        <v>#REF!</v>
      </c>
      <c r="UNR40" s="167" t="e">
        <f>#REF!*#REF! +#REF! *#REF! +#REF! *#REF! +#REF! *#REF! +#REF! *#REF!</f>
        <v>#REF!</v>
      </c>
      <c r="UNS40" s="167" t="e">
        <f>#REF!*#REF! +#REF! *#REF! +#REF! *#REF! +#REF! *#REF! +#REF! *#REF!</f>
        <v>#REF!</v>
      </c>
      <c r="UNT40" s="167" t="e">
        <f>#REF!*#REF! +#REF! *#REF! +#REF! *#REF! +#REF! *#REF! +#REF! *#REF!</f>
        <v>#REF!</v>
      </c>
      <c r="UNU40" s="167" t="e">
        <f>#REF!*#REF! +#REF! *#REF! +#REF! *#REF! +#REF! *#REF! +#REF! *#REF!</f>
        <v>#REF!</v>
      </c>
      <c r="UNV40" s="167" t="e">
        <f>#REF!*#REF! +#REF! *#REF! +#REF! *#REF! +#REF! *#REF! +#REF! *#REF!</f>
        <v>#REF!</v>
      </c>
      <c r="UNW40" s="167" t="e">
        <f>#REF!*#REF! +#REF! *#REF! +#REF! *#REF! +#REF! *#REF! +#REF! *#REF!</f>
        <v>#REF!</v>
      </c>
      <c r="UNX40" s="167" t="e">
        <f>#REF!*#REF! +#REF! *#REF! +#REF! *#REF! +#REF! *#REF! +#REF! *#REF!</f>
        <v>#REF!</v>
      </c>
      <c r="UNY40" s="167" t="e">
        <f>#REF!*#REF! +#REF! *#REF! +#REF! *#REF! +#REF! *#REF! +#REF! *#REF!</f>
        <v>#REF!</v>
      </c>
      <c r="UNZ40" s="167" t="e">
        <f>#REF!*#REF! +#REF! *#REF! +#REF! *#REF! +#REF! *#REF! +#REF! *#REF!</f>
        <v>#REF!</v>
      </c>
      <c r="UOA40" s="167" t="e">
        <f>#REF!*#REF! +#REF! *#REF! +#REF! *#REF! +#REF! *#REF! +#REF! *#REF!</f>
        <v>#REF!</v>
      </c>
      <c r="UOB40" s="167" t="e">
        <f>#REF!*#REF! +#REF! *#REF! +#REF! *#REF! +#REF! *#REF! +#REF! *#REF!</f>
        <v>#REF!</v>
      </c>
      <c r="UOC40" s="167" t="e">
        <f>#REF!*#REF! +#REF! *#REF! +#REF! *#REF! +#REF! *#REF! +#REF! *#REF!</f>
        <v>#REF!</v>
      </c>
      <c r="UOD40" s="167" t="e">
        <f>#REF!*#REF! +#REF! *#REF! +#REF! *#REF! +#REF! *#REF! +#REF! *#REF!</f>
        <v>#REF!</v>
      </c>
      <c r="UOE40" s="167" t="e">
        <f>#REF!*#REF! +#REF! *#REF! +#REF! *#REF! +#REF! *#REF! +#REF! *#REF!</f>
        <v>#REF!</v>
      </c>
      <c r="UOF40" s="167" t="e">
        <f>#REF!*#REF! +#REF! *#REF! +#REF! *#REF! +#REF! *#REF! +#REF! *#REF!</f>
        <v>#REF!</v>
      </c>
      <c r="UOG40" s="167" t="e">
        <f>#REF!*#REF! +#REF! *#REF! +#REF! *#REF! +#REF! *#REF! +#REF! *#REF!</f>
        <v>#REF!</v>
      </c>
      <c r="UOH40" s="167" t="e">
        <f>#REF!*#REF! +#REF! *#REF! +#REF! *#REF! +#REF! *#REF! +#REF! *#REF!</f>
        <v>#REF!</v>
      </c>
      <c r="UOI40" s="167" t="e">
        <f>#REF!*#REF! +#REF! *#REF! +#REF! *#REF! +#REF! *#REF! +#REF! *#REF!</f>
        <v>#REF!</v>
      </c>
      <c r="UOJ40" s="167" t="e">
        <f>#REF!*#REF! +#REF! *#REF! +#REF! *#REF! +#REF! *#REF! +#REF! *#REF!</f>
        <v>#REF!</v>
      </c>
      <c r="UOK40" s="167" t="e">
        <f>#REF!*#REF! +#REF! *#REF! +#REF! *#REF! +#REF! *#REF! +#REF! *#REF!</f>
        <v>#REF!</v>
      </c>
      <c r="UOL40" s="167" t="e">
        <f>#REF!*#REF! +#REF! *#REF! +#REF! *#REF! +#REF! *#REF! +#REF! *#REF!</f>
        <v>#REF!</v>
      </c>
      <c r="UOM40" s="167" t="e">
        <f>#REF!*#REF! +#REF! *#REF! +#REF! *#REF! +#REF! *#REF! +#REF! *#REF!</f>
        <v>#REF!</v>
      </c>
      <c r="UON40" s="167" t="e">
        <f>#REF!*#REF! +#REF! *#REF! +#REF! *#REF! +#REF! *#REF! +#REF! *#REF!</f>
        <v>#REF!</v>
      </c>
      <c r="UOO40" s="167" t="e">
        <f>#REF!*#REF! +#REF! *#REF! +#REF! *#REF! +#REF! *#REF! +#REF! *#REF!</f>
        <v>#REF!</v>
      </c>
      <c r="UOP40" s="167" t="e">
        <f>#REF!*#REF! +#REF! *#REF! +#REF! *#REF! +#REF! *#REF! +#REF! *#REF!</f>
        <v>#REF!</v>
      </c>
      <c r="UOQ40" s="167" t="e">
        <f>#REF!*#REF! +#REF! *#REF! +#REF! *#REF! +#REF! *#REF! +#REF! *#REF!</f>
        <v>#REF!</v>
      </c>
      <c r="UOR40" s="167" t="e">
        <f>#REF!*#REF! +#REF! *#REF! +#REF! *#REF! +#REF! *#REF! +#REF! *#REF!</f>
        <v>#REF!</v>
      </c>
      <c r="UOS40" s="167" t="e">
        <f>#REF!*#REF! +#REF! *#REF! +#REF! *#REF! +#REF! *#REF! +#REF! *#REF!</f>
        <v>#REF!</v>
      </c>
      <c r="UOT40" s="167" t="e">
        <f>#REF!*#REF! +#REF! *#REF! +#REF! *#REF! +#REF! *#REF! +#REF! *#REF!</f>
        <v>#REF!</v>
      </c>
      <c r="UOU40" s="167" t="e">
        <f>#REF!*#REF! +#REF! *#REF! +#REF! *#REF! +#REF! *#REF! +#REF! *#REF!</f>
        <v>#REF!</v>
      </c>
      <c r="UOV40" s="167" t="e">
        <f>#REF!*#REF! +#REF! *#REF! +#REF! *#REF! +#REF! *#REF! +#REF! *#REF!</f>
        <v>#REF!</v>
      </c>
      <c r="UOW40" s="167" t="e">
        <f>#REF!*#REF! +#REF! *#REF! +#REF! *#REF! +#REF! *#REF! +#REF! *#REF!</f>
        <v>#REF!</v>
      </c>
      <c r="UOX40" s="167" t="e">
        <f>#REF!*#REF! +#REF! *#REF! +#REF! *#REF! +#REF! *#REF! +#REF! *#REF!</f>
        <v>#REF!</v>
      </c>
      <c r="UOY40" s="167" t="e">
        <f>#REF!*#REF! +#REF! *#REF! +#REF! *#REF! +#REF! *#REF! +#REF! *#REF!</f>
        <v>#REF!</v>
      </c>
      <c r="UOZ40" s="167" t="e">
        <f>#REF!*#REF! +#REF! *#REF! +#REF! *#REF! +#REF! *#REF! +#REF! *#REF!</f>
        <v>#REF!</v>
      </c>
      <c r="UPA40" s="167" t="e">
        <f>#REF!*#REF! +#REF! *#REF! +#REF! *#REF! +#REF! *#REF! +#REF! *#REF!</f>
        <v>#REF!</v>
      </c>
      <c r="UPB40" s="167" t="e">
        <f>#REF!*#REF! +#REF! *#REF! +#REF! *#REF! +#REF! *#REF! +#REF! *#REF!</f>
        <v>#REF!</v>
      </c>
      <c r="UPC40" s="167" t="e">
        <f>#REF!*#REF! +#REF! *#REF! +#REF! *#REF! +#REF! *#REF! +#REF! *#REF!</f>
        <v>#REF!</v>
      </c>
      <c r="UPD40" s="167" t="e">
        <f>#REF!*#REF! +#REF! *#REF! +#REF! *#REF! +#REF! *#REF! +#REF! *#REF!</f>
        <v>#REF!</v>
      </c>
      <c r="UPE40" s="167" t="e">
        <f>#REF!*#REF! +#REF! *#REF! +#REF! *#REF! +#REF! *#REF! +#REF! *#REF!</f>
        <v>#REF!</v>
      </c>
      <c r="UPF40" s="167" t="e">
        <f>#REF!*#REF! +#REF! *#REF! +#REF! *#REF! +#REF! *#REF! +#REF! *#REF!</f>
        <v>#REF!</v>
      </c>
      <c r="UPG40" s="167" t="e">
        <f>#REF!*#REF! +#REF! *#REF! +#REF! *#REF! +#REF! *#REF! +#REF! *#REF!</f>
        <v>#REF!</v>
      </c>
      <c r="UPH40" s="167" t="e">
        <f>#REF!*#REF! +#REF! *#REF! +#REF! *#REF! +#REF! *#REF! +#REF! *#REF!</f>
        <v>#REF!</v>
      </c>
      <c r="UPI40" s="167" t="e">
        <f>#REF!*#REF! +#REF! *#REF! +#REF! *#REF! +#REF! *#REF! +#REF! *#REF!</f>
        <v>#REF!</v>
      </c>
      <c r="UPJ40" s="167" t="e">
        <f>#REF!*#REF! +#REF! *#REF! +#REF! *#REF! +#REF! *#REF! +#REF! *#REF!</f>
        <v>#REF!</v>
      </c>
      <c r="UPK40" s="167" t="e">
        <f>#REF!*#REF! +#REF! *#REF! +#REF! *#REF! +#REF! *#REF! +#REF! *#REF!</f>
        <v>#REF!</v>
      </c>
      <c r="UPL40" s="167" t="e">
        <f>#REF!*#REF! +#REF! *#REF! +#REF! *#REF! +#REF! *#REF! +#REF! *#REF!</f>
        <v>#REF!</v>
      </c>
      <c r="UPM40" s="167" t="e">
        <f>#REF!*#REF! +#REF! *#REF! +#REF! *#REF! +#REF! *#REF! +#REF! *#REF!</f>
        <v>#REF!</v>
      </c>
      <c r="UPN40" s="167" t="e">
        <f>#REF!*#REF! +#REF! *#REF! +#REF! *#REF! +#REF! *#REF! +#REF! *#REF!</f>
        <v>#REF!</v>
      </c>
      <c r="UPO40" s="167" t="e">
        <f>#REF!*#REF! +#REF! *#REF! +#REF! *#REF! +#REF! *#REF! +#REF! *#REF!</f>
        <v>#REF!</v>
      </c>
      <c r="UPP40" s="167" t="e">
        <f>#REF!*#REF! +#REF! *#REF! +#REF! *#REF! +#REF! *#REF! +#REF! *#REF!</f>
        <v>#REF!</v>
      </c>
      <c r="UPQ40" s="167" t="e">
        <f>#REF!*#REF! +#REF! *#REF! +#REF! *#REF! +#REF! *#REF! +#REF! *#REF!</f>
        <v>#REF!</v>
      </c>
      <c r="UPR40" s="167" t="e">
        <f>#REF!*#REF! +#REF! *#REF! +#REF! *#REF! +#REF! *#REF! +#REF! *#REF!</f>
        <v>#REF!</v>
      </c>
      <c r="UPS40" s="167" t="e">
        <f>#REF!*#REF! +#REF! *#REF! +#REF! *#REF! +#REF! *#REF! +#REF! *#REF!</f>
        <v>#REF!</v>
      </c>
      <c r="UPT40" s="167" t="e">
        <f>#REF!*#REF! +#REF! *#REF! +#REF! *#REF! +#REF! *#REF! +#REF! *#REF!</f>
        <v>#REF!</v>
      </c>
      <c r="UPU40" s="167" t="e">
        <f>#REF!*#REF! +#REF! *#REF! +#REF! *#REF! +#REF! *#REF! +#REF! *#REF!</f>
        <v>#REF!</v>
      </c>
      <c r="UPV40" s="167" t="e">
        <f>#REF!*#REF! +#REF! *#REF! +#REF! *#REF! +#REF! *#REF! +#REF! *#REF!</f>
        <v>#REF!</v>
      </c>
      <c r="UPW40" s="167" t="e">
        <f>#REF!*#REF! +#REF! *#REF! +#REF! *#REF! +#REF! *#REF! +#REF! *#REF!</f>
        <v>#REF!</v>
      </c>
      <c r="UPX40" s="167" t="e">
        <f>#REF!*#REF! +#REF! *#REF! +#REF! *#REF! +#REF! *#REF! +#REF! *#REF!</f>
        <v>#REF!</v>
      </c>
      <c r="UPY40" s="167" t="e">
        <f>#REF!*#REF! +#REF! *#REF! +#REF! *#REF! +#REF! *#REF! +#REF! *#REF!</f>
        <v>#REF!</v>
      </c>
      <c r="UPZ40" s="167" t="e">
        <f>#REF!*#REF! +#REF! *#REF! +#REF! *#REF! +#REF! *#REF! +#REF! *#REF!</f>
        <v>#REF!</v>
      </c>
      <c r="UQA40" s="167" t="e">
        <f>#REF!*#REF! +#REF! *#REF! +#REF! *#REF! +#REF! *#REF! +#REF! *#REF!</f>
        <v>#REF!</v>
      </c>
      <c r="UQB40" s="167" t="e">
        <f>#REF!*#REF! +#REF! *#REF! +#REF! *#REF! +#REF! *#REF! +#REF! *#REF!</f>
        <v>#REF!</v>
      </c>
      <c r="UQC40" s="167" t="e">
        <f>#REF!*#REF! +#REF! *#REF! +#REF! *#REF! +#REF! *#REF! +#REF! *#REF!</f>
        <v>#REF!</v>
      </c>
      <c r="UQD40" s="167" t="e">
        <f>#REF!*#REF! +#REF! *#REF! +#REF! *#REF! +#REF! *#REF! +#REF! *#REF!</f>
        <v>#REF!</v>
      </c>
      <c r="UQE40" s="167" t="e">
        <f>#REF!*#REF! +#REF! *#REF! +#REF! *#REF! +#REF! *#REF! +#REF! *#REF!</f>
        <v>#REF!</v>
      </c>
      <c r="UQF40" s="167" t="e">
        <f>#REF!*#REF! +#REF! *#REF! +#REF! *#REF! +#REF! *#REF! +#REF! *#REF!</f>
        <v>#REF!</v>
      </c>
      <c r="UQG40" s="167" t="e">
        <f>#REF!*#REF! +#REF! *#REF! +#REF! *#REF! +#REF! *#REF! +#REF! *#REF!</f>
        <v>#REF!</v>
      </c>
      <c r="UQH40" s="167" t="e">
        <f>#REF!*#REF! +#REF! *#REF! +#REF! *#REF! +#REF! *#REF! +#REF! *#REF!</f>
        <v>#REF!</v>
      </c>
      <c r="UQI40" s="167" t="e">
        <f>#REF!*#REF! +#REF! *#REF! +#REF! *#REF! +#REF! *#REF! +#REF! *#REF!</f>
        <v>#REF!</v>
      </c>
      <c r="UQJ40" s="167" t="e">
        <f>#REF!*#REF! +#REF! *#REF! +#REF! *#REF! +#REF! *#REF! +#REF! *#REF!</f>
        <v>#REF!</v>
      </c>
      <c r="UQK40" s="167" t="e">
        <f>#REF!*#REF! +#REF! *#REF! +#REF! *#REF! +#REF! *#REF! +#REF! *#REF!</f>
        <v>#REF!</v>
      </c>
      <c r="UQL40" s="167" t="e">
        <f>#REF!*#REF! +#REF! *#REF! +#REF! *#REF! +#REF! *#REF! +#REF! *#REF!</f>
        <v>#REF!</v>
      </c>
      <c r="UQM40" s="167" t="e">
        <f>#REF!*#REF! +#REF! *#REF! +#REF! *#REF! +#REF! *#REF! +#REF! *#REF!</f>
        <v>#REF!</v>
      </c>
      <c r="UQN40" s="167" t="e">
        <f>#REF!*#REF! +#REF! *#REF! +#REF! *#REF! +#REF! *#REF! +#REF! *#REF!</f>
        <v>#REF!</v>
      </c>
      <c r="UQO40" s="167" t="e">
        <f>#REF!*#REF! +#REF! *#REF! +#REF! *#REF! +#REF! *#REF! +#REF! *#REF!</f>
        <v>#REF!</v>
      </c>
      <c r="UQP40" s="167" t="e">
        <f>#REF!*#REF! +#REF! *#REF! +#REF! *#REF! +#REF! *#REF! +#REF! *#REF!</f>
        <v>#REF!</v>
      </c>
      <c r="UQQ40" s="167" t="e">
        <f>#REF!*#REF! +#REF! *#REF! +#REF! *#REF! +#REF! *#REF! +#REF! *#REF!</f>
        <v>#REF!</v>
      </c>
      <c r="UQR40" s="167" t="e">
        <f>#REF!*#REF! +#REF! *#REF! +#REF! *#REF! +#REF! *#REF! +#REF! *#REF!</f>
        <v>#REF!</v>
      </c>
      <c r="UQS40" s="167" t="e">
        <f>#REF!*#REF! +#REF! *#REF! +#REF! *#REF! +#REF! *#REF! +#REF! *#REF!</f>
        <v>#REF!</v>
      </c>
      <c r="UQT40" s="167" t="e">
        <f>#REF!*#REF! +#REF! *#REF! +#REF! *#REF! +#REF! *#REF! +#REF! *#REF!</f>
        <v>#REF!</v>
      </c>
      <c r="UQU40" s="167" t="e">
        <f>#REF!*#REF! +#REF! *#REF! +#REF! *#REF! +#REF! *#REF! +#REF! *#REF!</f>
        <v>#REF!</v>
      </c>
      <c r="UQV40" s="167" t="e">
        <f>#REF!*#REF! +#REF! *#REF! +#REF! *#REF! +#REF! *#REF! +#REF! *#REF!</f>
        <v>#REF!</v>
      </c>
      <c r="UQW40" s="167" t="e">
        <f>#REF!*#REF! +#REF! *#REF! +#REF! *#REF! +#REF! *#REF! +#REF! *#REF!</f>
        <v>#REF!</v>
      </c>
      <c r="UQX40" s="167" t="e">
        <f>#REF!*#REF! +#REF! *#REF! +#REF! *#REF! +#REF! *#REF! +#REF! *#REF!</f>
        <v>#REF!</v>
      </c>
      <c r="UQY40" s="167" t="e">
        <f>#REF!*#REF! +#REF! *#REF! +#REF! *#REF! +#REF! *#REF! +#REF! *#REF!</f>
        <v>#REF!</v>
      </c>
      <c r="UQZ40" s="167" t="e">
        <f>#REF!*#REF! +#REF! *#REF! +#REF! *#REF! +#REF! *#REF! +#REF! *#REF!</f>
        <v>#REF!</v>
      </c>
      <c r="URA40" s="167" t="e">
        <f>#REF!*#REF! +#REF! *#REF! +#REF! *#REF! +#REF! *#REF! +#REF! *#REF!</f>
        <v>#REF!</v>
      </c>
      <c r="URB40" s="167" t="e">
        <f>#REF!*#REF! +#REF! *#REF! +#REF! *#REF! +#REF! *#REF! +#REF! *#REF!</f>
        <v>#REF!</v>
      </c>
      <c r="URC40" s="167" t="e">
        <f>#REF!*#REF! +#REF! *#REF! +#REF! *#REF! +#REF! *#REF! +#REF! *#REF!</f>
        <v>#REF!</v>
      </c>
      <c r="URD40" s="167" t="e">
        <f>#REF!*#REF! +#REF! *#REF! +#REF! *#REF! +#REF! *#REF! +#REF! *#REF!</f>
        <v>#REF!</v>
      </c>
      <c r="URE40" s="167" t="e">
        <f>#REF!*#REF! +#REF! *#REF! +#REF! *#REF! +#REF! *#REF! +#REF! *#REF!</f>
        <v>#REF!</v>
      </c>
      <c r="URF40" s="167" t="e">
        <f>#REF!*#REF! +#REF! *#REF! +#REF! *#REF! +#REF! *#REF! +#REF! *#REF!</f>
        <v>#REF!</v>
      </c>
      <c r="URG40" s="167" t="e">
        <f>#REF!*#REF! +#REF! *#REF! +#REF! *#REF! +#REF! *#REF! +#REF! *#REF!</f>
        <v>#REF!</v>
      </c>
      <c r="URH40" s="167" t="e">
        <f>#REF!*#REF! +#REF! *#REF! +#REF! *#REF! +#REF! *#REF! +#REF! *#REF!</f>
        <v>#REF!</v>
      </c>
      <c r="URI40" s="167" t="e">
        <f>#REF!*#REF! +#REF! *#REF! +#REF! *#REF! +#REF! *#REF! +#REF! *#REF!</f>
        <v>#REF!</v>
      </c>
      <c r="URJ40" s="167" t="e">
        <f>#REF!*#REF! +#REF! *#REF! +#REF! *#REF! +#REF! *#REF! +#REF! *#REF!</f>
        <v>#REF!</v>
      </c>
      <c r="URK40" s="167" t="e">
        <f>#REF!*#REF! +#REF! *#REF! +#REF! *#REF! +#REF! *#REF! +#REF! *#REF!</f>
        <v>#REF!</v>
      </c>
      <c r="URL40" s="167" t="e">
        <f>#REF!*#REF! +#REF! *#REF! +#REF! *#REF! +#REF! *#REF! +#REF! *#REF!</f>
        <v>#REF!</v>
      </c>
      <c r="URM40" s="167" t="e">
        <f>#REF!*#REF! +#REF! *#REF! +#REF! *#REF! +#REF! *#REF! +#REF! *#REF!</f>
        <v>#REF!</v>
      </c>
      <c r="URN40" s="167" t="e">
        <f>#REF!*#REF! +#REF! *#REF! +#REF! *#REF! +#REF! *#REF! +#REF! *#REF!</f>
        <v>#REF!</v>
      </c>
      <c r="URO40" s="167" t="e">
        <f>#REF!*#REF! +#REF! *#REF! +#REF! *#REF! +#REF! *#REF! +#REF! *#REF!</f>
        <v>#REF!</v>
      </c>
      <c r="URP40" s="167" t="e">
        <f>#REF!*#REF! +#REF! *#REF! +#REF! *#REF! +#REF! *#REF! +#REF! *#REF!</f>
        <v>#REF!</v>
      </c>
      <c r="URQ40" s="167" t="e">
        <f>#REF!*#REF! +#REF! *#REF! +#REF! *#REF! +#REF! *#REF! +#REF! *#REF!</f>
        <v>#REF!</v>
      </c>
      <c r="URR40" s="167" t="e">
        <f>#REF!*#REF! +#REF! *#REF! +#REF! *#REF! +#REF! *#REF! +#REF! *#REF!</f>
        <v>#REF!</v>
      </c>
      <c r="URS40" s="167" t="e">
        <f>#REF!*#REF! +#REF! *#REF! +#REF! *#REF! +#REF! *#REF! +#REF! *#REF!</f>
        <v>#REF!</v>
      </c>
      <c r="URT40" s="167" t="e">
        <f>#REF!*#REF! +#REF! *#REF! +#REF! *#REF! +#REF! *#REF! +#REF! *#REF!</f>
        <v>#REF!</v>
      </c>
      <c r="URU40" s="167" t="e">
        <f>#REF!*#REF! +#REF! *#REF! +#REF! *#REF! +#REF! *#REF! +#REF! *#REF!</f>
        <v>#REF!</v>
      </c>
      <c r="URV40" s="167" t="e">
        <f>#REF!*#REF! +#REF! *#REF! +#REF! *#REF! +#REF! *#REF! +#REF! *#REF!</f>
        <v>#REF!</v>
      </c>
      <c r="URW40" s="167" t="e">
        <f>#REF!*#REF! +#REF! *#REF! +#REF! *#REF! +#REF! *#REF! +#REF! *#REF!</f>
        <v>#REF!</v>
      </c>
      <c r="URX40" s="167" t="e">
        <f>#REF!*#REF! +#REF! *#REF! +#REF! *#REF! +#REF! *#REF! +#REF! *#REF!</f>
        <v>#REF!</v>
      </c>
      <c r="URY40" s="167" t="e">
        <f>#REF!*#REF! +#REF! *#REF! +#REF! *#REF! +#REF! *#REF! +#REF! *#REF!</f>
        <v>#REF!</v>
      </c>
      <c r="URZ40" s="167" t="e">
        <f>#REF!*#REF! +#REF! *#REF! +#REF! *#REF! +#REF! *#REF! +#REF! *#REF!</f>
        <v>#REF!</v>
      </c>
      <c r="USA40" s="167" t="e">
        <f>#REF!*#REF! +#REF! *#REF! +#REF! *#REF! +#REF! *#REF! +#REF! *#REF!</f>
        <v>#REF!</v>
      </c>
      <c r="USB40" s="167" t="e">
        <f>#REF!*#REF! +#REF! *#REF! +#REF! *#REF! +#REF! *#REF! +#REF! *#REF!</f>
        <v>#REF!</v>
      </c>
      <c r="USC40" s="167" t="e">
        <f>#REF!*#REF! +#REF! *#REF! +#REF! *#REF! +#REF! *#REF! +#REF! *#REF!</f>
        <v>#REF!</v>
      </c>
      <c r="USD40" s="167" t="e">
        <f>#REF!*#REF! +#REF! *#REF! +#REF! *#REF! +#REF! *#REF! +#REF! *#REF!</f>
        <v>#REF!</v>
      </c>
      <c r="USE40" s="167" t="e">
        <f>#REF!*#REF! +#REF! *#REF! +#REF! *#REF! +#REF! *#REF! +#REF! *#REF!</f>
        <v>#REF!</v>
      </c>
      <c r="USF40" s="167" t="e">
        <f>#REF!*#REF! +#REF! *#REF! +#REF! *#REF! +#REF! *#REF! +#REF! *#REF!</f>
        <v>#REF!</v>
      </c>
      <c r="USG40" s="167" t="e">
        <f>#REF!*#REF! +#REF! *#REF! +#REF! *#REF! +#REF! *#REF! +#REF! *#REF!</f>
        <v>#REF!</v>
      </c>
      <c r="USH40" s="167" t="e">
        <f>#REF!*#REF! +#REF! *#REF! +#REF! *#REF! +#REF! *#REF! +#REF! *#REF!</f>
        <v>#REF!</v>
      </c>
      <c r="USI40" s="167" t="e">
        <f>#REF!*#REF! +#REF! *#REF! +#REF! *#REF! +#REF! *#REF! +#REF! *#REF!</f>
        <v>#REF!</v>
      </c>
      <c r="USJ40" s="167" t="e">
        <f>#REF!*#REF! +#REF! *#REF! +#REF! *#REF! +#REF! *#REF! +#REF! *#REF!</f>
        <v>#REF!</v>
      </c>
      <c r="USK40" s="167" t="e">
        <f>#REF!*#REF! +#REF! *#REF! +#REF! *#REF! +#REF! *#REF! +#REF! *#REF!</f>
        <v>#REF!</v>
      </c>
      <c r="USL40" s="167" t="e">
        <f>#REF!*#REF! +#REF! *#REF! +#REF! *#REF! +#REF! *#REF! +#REF! *#REF!</f>
        <v>#REF!</v>
      </c>
      <c r="USM40" s="167" t="e">
        <f>#REF!*#REF! +#REF! *#REF! +#REF! *#REF! +#REF! *#REF! +#REF! *#REF!</f>
        <v>#REF!</v>
      </c>
      <c r="USN40" s="167" t="e">
        <f>#REF!*#REF! +#REF! *#REF! +#REF! *#REF! +#REF! *#REF! +#REF! *#REF!</f>
        <v>#REF!</v>
      </c>
      <c r="USO40" s="167" t="e">
        <f>#REF!*#REF! +#REF! *#REF! +#REF! *#REF! +#REF! *#REF! +#REF! *#REF!</f>
        <v>#REF!</v>
      </c>
      <c r="USP40" s="167" t="e">
        <f>#REF!*#REF! +#REF! *#REF! +#REF! *#REF! +#REF! *#REF! +#REF! *#REF!</f>
        <v>#REF!</v>
      </c>
      <c r="USQ40" s="167" t="e">
        <f>#REF!*#REF! +#REF! *#REF! +#REF! *#REF! +#REF! *#REF! +#REF! *#REF!</f>
        <v>#REF!</v>
      </c>
      <c r="USR40" s="167" t="e">
        <f>#REF!*#REF! +#REF! *#REF! +#REF! *#REF! +#REF! *#REF! +#REF! *#REF!</f>
        <v>#REF!</v>
      </c>
      <c r="USS40" s="167" t="e">
        <f>#REF!*#REF! +#REF! *#REF! +#REF! *#REF! +#REF! *#REF! +#REF! *#REF!</f>
        <v>#REF!</v>
      </c>
      <c r="UST40" s="167" t="e">
        <f>#REF!*#REF! +#REF! *#REF! +#REF! *#REF! +#REF! *#REF! +#REF! *#REF!</f>
        <v>#REF!</v>
      </c>
      <c r="USU40" s="167" t="e">
        <f>#REF!*#REF! +#REF! *#REF! +#REF! *#REF! +#REF! *#REF! +#REF! *#REF!</f>
        <v>#REF!</v>
      </c>
      <c r="USV40" s="167" t="e">
        <f>#REF!*#REF! +#REF! *#REF! +#REF! *#REF! +#REF! *#REF! +#REF! *#REF!</f>
        <v>#REF!</v>
      </c>
      <c r="USW40" s="167" t="e">
        <f>#REF!*#REF! +#REF! *#REF! +#REF! *#REF! +#REF! *#REF! +#REF! *#REF!</f>
        <v>#REF!</v>
      </c>
      <c r="USX40" s="167" t="e">
        <f>#REF!*#REF! +#REF! *#REF! +#REF! *#REF! +#REF! *#REF! +#REF! *#REF!</f>
        <v>#REF!</v>
      </c>
      <c r="USY40" s="167" t="e">
        <f>#REF!*#REF! +#REF! *#REF! +#REF! *#REF! +#REF! *#REF! +#REF! *#REF!</f>
        <v>#REF!</v>
      </c>
      <c r="USZ40" s="167" t="e">
        <f>#REF!*#REF! +#REF! *#REF! +#REF! *#REF! +#REF! *#REF! +#REF! *#REF!</f>
        <v>#REF!</v>
      </c>
      <c r="UTA40" s="167" t="e">
        <f>#REF!*#REF! +#REF! *#REF! +#REF! *#REF! +#REF! *#REF! +#REF! *#REF!</f>
        <v>#REF!</v>
      </c>
      <c r="UTB40" s="167" t="e">
        <f>#REF!*#REF! +#REF! *#REF! +#REF! *#REF! +#REF! *#REF! +#REF! *#REF!</f>
        <v>#REF!</v>
      </c>
      <c r="UTC40" s="167" t="e">
        <f>#REF!*#REF! +#REF! *#REF! +#REF! *#REF! +#REF! *#REF! +#REF! *#REF!</f>
        <v>#REF!</v>
      </c>
      <c r="UTD40" s="167" t="e">
        <f>#REF!*#REF! +#REF! *#REF! +#REF! *#REF! +#REF! *#REF! +#REF! *#REF!</f>
        <v>#REF!</v>
      </c>
      <c r="UTE40" s="167" t="e">
        <f>#REF!*#REF! +#REF! *#REF! +#REF! *#REF! +#REF! *#REF! +#REF! *#REF!</f>
        <v>#REF!</v>
      </c>
      <c r="UTF40" s="167" t="e">
        <f>#REF!*#REF! +#REF! *#REF! +#REF! *#REF! +#REF! *#REF! +#REF! *#REF!</f>
        <v>#REF!</v>
      </c>
      <c r="UTG40" s="167" t="e">
        <f>#REF!*#REF! +#REF! *#REF! +#REF! *#REF! +#REF! *#REF! +#REF! *#REF!</f>
        <v>#REF!</v>
      </c>
      <c r="UTH40" s="167" t="e">
        <f>#REF!*#REF! +#REF! *#REF! +#REF! *#REF! +#REF! *#REF! +#REF! *#REF!</f>
        <v>#REF!</v>
      </c>
      <c r="UTI40" s="167" t="e">
        <f>#REF!*#REF! +#REF! *#REF! +#REF! *#REF! +#REF! *#REF! +#REF! *#REF!</f>
        <v>#REF!</v>
      </c>
      <c r="UTJ40" s="167" t="e">
        <f>#REF!*#REF! +#REF! *#REF! +#REF! *#REF! +#REF! *#REF! +#REF! *#REF!</f>
        <v>#REF!</v>
      </c>
      <c r="UTK40" s="167" t="e">
        <f>#REF!*#REF! +#REF! *#REF! +#REF! *#REF! +#REF! *#REF! +#REF! *#REF!</f>
        <v>#REF!</v>
      </c>
      <c r="UTL40" s="167" t="e">
        <f>#REF!*#REF! +#REF! *#REF! +#REF! *#REF! +#REF! *#REF! +#REF! *#REF!</f>
        <v>#REF!</v>
      </c>
      <c r="UTM40" s="167" t="e">
        <f>#REF!*#REF! +#REF! *#REF! +#REF! *#REF! +#REF! *#REF! +#REF! *#REF!</f>
        <v>#REF!</v>
      </c>
      <c r="UTN40" s="167" t="e">
        <f>#REF!*#REF! +#REF! *#REF! +#REF! *#REF! +#REF! *#REF! +#REF! *#REF!</f>
        <v>#REF!</v>
      </c>
      <c r="UTO40" s="167" t="e">
        <f>#REF!*#REF! +#REF! *#REF! +#REF! *#REF! +#REF! *#REF! +#REF! *#REF!</f>
        <v>#REF!</v>
      </c>
      <c r="UTP40" s="167" t="e">
        <f>#REF!*#REF! +#REF! *#REF! +#REF! *#REF! +#REF! *#REF! +#REF! *#REF!</f>
        <v>#REF!</v>
      </c>
      <c r="UTQ40" s="167" t="e">
        <f>#REF!*#REF! +#REF! *#REF! +#REF! *#REF! +#REF! *#REF! +#REF! *#REF!</f>
        <v>#REF!</v>
      </c>
      <c r="UTR40" s="167" t="e">
        <f>#REF!*#REF! +#REF! *#REF! +#REF! *#REF! +#REF! *#REF! +#REF! *#REF!</f>
        <v>#REF!</v>
      </c>
      <c r="UTS40" s="167" t="e">
        <f>#REF!*#REF! +#REF! *#REF! +#REF! *#REF! +#REF! *#REF! +#REF! *#REF!</f>
        <v>#REF!</v>
      </c>
      <c r="UTT40" s="167" t="e">
        <f>#REF!*#REF! +#REF! *#REF! +#REF! *#REF! +#REF! *#REF! +#REF! *#REF!</f>
        <v>#REF!</v>
      </c>
      <c r="UTU40" s="167" t="e">
        <f>#REF!*#REF! +#REF! *#REF! +#REF! *#REF! +#REF! *#REF! +#REF! *#REF!</f>
        <v>#REF!</v>
      </c>
      <c r="UTV40" s="167" t="e">
        <f>#REF!*#REF! +#REF! *#REF! +#REF! *#REF! +#REF! *#REF! +#REF! *#REF!</f>
        <v>#REF!</v>
      </c>
      <c r="UTW40" s="167" t="e">
        <f>#REF!*#REF! +#REF! *#REF! +#REF! *#REF! +#REF! *#REF! +#REF! *#REF!</f>
        <v>#REF!</v>
      </c>
      <c r="UTX40" s="167" t="e">
        <f>#REF!*#REF! +#REF! *#REF! +#REF! *#REF! +#REF! *#REF! +#REF! *#REF!</f>
        <v>#REF!</v>
      </c>
      <c r="UTY40" s="167" t="e">
        <f>#REF!*#REF! +#REF! *#REF! +#REF! *#REF! +#REF! *#REF! +#REF! *#REF!</f>
        <v>#REF!</v>
      </c>
      <c r="UTZ40" s="167" t="e">
        <f>#REF!*#REF! +#REF! *#REF! +#REF! *#REF! +#REF! *#REF! +#REF! *#REF!</f>
        <v>#REF!</v>
      </c>
      <c r="UUA40" s="167" t="e">
        <f>#REF!*#REF! +#REF! *#REF! +#REF! *#REF! +#REF! *#REF! +#REF! *#REF!</f>
        <v>#REF!</v>
      </c>
      <c r="UUB40" s="167" t="e">
        <f>#REF!*#REF! +#REF! *#REF! +#REF! *#REF! +#REF! *#REF! +#REF! *#REF!</f>
        <v>#REF!</v>
      </c>
      <c r="UUC40" s="167" t="e">
        <f>#REF!*#REF! +#REF! *#REF! +#REF! *#REF! +#REF! *#REF! +#REF! *#REF!</f>
        <v>#REF!</v>
      </c>
      <c r="UUD40" s="167" t="e">
        <f>#REF!*#REF! +#REF! *#REF! +#REF! *#REF! +#REF! *#REF! +#REF! *#REF!</f>
        <v>#REF!</v>
      </c>
      <c r="UUE40" s="167" t="e">
        <f>#REF!*#REF! +#REF! *#REF! +#REF! *#REF! +#REF! *#REF! +#REF! *#REF!</f>
        <v>#REF!</v>
      </c>
      <c r="UUF40" s="167" t="e">
        <f>#REF!*#REF! +#REF! *#REF! +#REF! *#REF! +#REF! *#REF! +#REF! *#REF!</f>
        <v>#REF!</v>
      </c>
      <c r="UUG40" s="167" t="e">
        <f>#REF!*#REF! +#REF! *#REF! +#REF! *#REF! +#REF! *#REF! +#REF! *#REF!</f>
        <v>#REF!</v>
      </c>
      <c r="UUH40" s="167" t="e">
        <f>#REF!*#REF! +#REF! *#REF! +#REF! *#REF! +#REF! *#REF! +#REF! *#REF!</f>
        <v>#REF!</v>
      </c>
      <c r="UUI40" s="167" t="e">
        <f>#REF!*#REF! +#REF! *#REF! +#REF! *#REF! +#REF! *#REF! +#REF! *#REF!</f>
        <v>#REF!</v>
      </c>
      <c r="UUJ40" s="167" t="e">
        <f>#REF!*#REF! +#REF! *#REF! +#REF! *#REF! +#REF! *#REF! +#REF! *#REF!</f>
        <v>#REF!</v>
      </c>
      <c r="UUK40" s="167" t="e">
        <f>#REF!*#REF! +#REF! *#REF! +#REF! *#REF! +#REF! *#REF! +#REF! *#REF!</f>
        <v>#REF!</v>
      </c>
      <c r="UUL40" s="167" t="e">
        <f>#REF!*#REF! +#REF! *#REF! +#REF! *#REF! +#REF! *#REF! +#REF! *#REF!</f>
        <v>#REF!</v>
      </c>
      <c r="UUM40" s="167" t="e">
        <f>#REF!*#REF! +#REF! *#REF! +#REF! *#REF! +#REF! *#REF! +#REF! *#REF!</f>
        <v>#REF!</v>
      </c>
      <c r="UUN40" s="167" t="e">
        <f>#REF!*#REF! +#REF! *#REF! +#REF! *#REF! +#REF! *#REF! +#REF! *#REF!</f>
        <v>#REF!</v>
      </c>
      <c r="UUO40" s="167" t="e">
        <f>#REF!*#REF! +#REF! *#REF! +#REF! *#REF! +#REF! *#REF! +#REF! *#REF!</f>
        <v>#REF!</v>
      </c>
      <c r="UUP40" s="167" t="e">
        <f>#REF!*#REF! +#REF! *#REF! +#REF! *#REF! +#REF! *#REF! +#REF! *#REF!</f>
        <v>#REF!</v>
      </c>
      <c r="UUQ40" s="167" t="e">
        <f>#REF!*#REF! +#REF! *#REF! +#REF! *#REF! +#REF! *#REF! +#REF! *#REF!</f>
        <v>#REF!</v>
      </c>
      <c r="UUR40" s="167" t="e">
        <f>#REF!*#REF! +#REF! *#REF! +#REF! *#REF! +#REF! *#REF! +#REF! *#REF!</f>
        <v>#REF!</v>
      </c>
      <c r="UUS40" s="167" t="e">
        <f>#REF!*#REF! +#REF! *#REF! +#REF! *#REF! +#REF! *#REF! +#REF! *#REF!</f>
        <v>#REF!</v>
      </c>
      <c r="UUT40" s="167" t="e">
        <f>#REF!*#REF! +#REF! *#REF! +#REF! *#REF! +#REF! *#REF! +#REF! *#REF!</f>
        <v>#REF!</v>
      </c>
      <c r="UUU40" s="167" t="e">
        <f>#REF!*#REF! +#REF! *#REF! +#REF! *#REF! +#REF! *#REF! +#REF! *#REF!</f>
        <v>#REF!</v>
      </c>
      <c r="UUV40" s="167" t="e">
        <f>#REF!*#REF! +#REF! *#REF! +#REF! *#REF! +#REF! *#REF! +#REF! *#REF!</f>
        <v>#REF!</v>
      </c>
      <c r="UUW40" s="167" t="e">
        <f>#REF!*#REF! +#REF! *#REF! +#REF! *#REF! +#REF! *#REF! +#REF! *#REF!</f>
        <v>#REF!</v>
      </c>
      <c r="UUX40" s="167" t="e">
        <f>#REF!*#REF! +#REF! *#REF! +#REF! *#REF! +#REF! *#REF! +#REF! *#REF!</f>
        <v>#REF!</v>
      </c>
      <c r="UUY40" s="167" t="e">
        <f>#REF!*#REF! +#REF! *#REF! +#REF! *#REF! +#REF! *#REF! +#REF! *#REF!</f>
        <v>#REF!</v>
      </c>
      <c r="UUZ40" s="167" t="e">
        <f>#REF!*#REF! +#REF! *#REF! +#REF! *#REF! +#REF! *#REF! +#REF! *#REF!</f>
        <v>#REF!</v>
      </c>
      <c r="UVA40" s="167" t="e">
        <f>#REF!*#REF! +#REF! *#REF! +#REF! *#REF! +#REF! *#REF! +#REF! *#REF!</f>
        <v>#REF!</v>
      </c>
      <c r="UVB40" s="167" t="e">
        <f>#REF!*#REF! +#REF! *#REF! +#REF! *#REF! +#REF! *#REF! +#REF! *#REF!</f>
        <v>#REF!</v>
      </c>
      <c r="UVC40" s="167" t="e">
        <f>#REF!*#REF! +#REF! *#REF! +#REF! *#REF! +#REF! *#REF! +#REF! *#REF!</f>
        <v>#REF!</v>
      </c>
      <c r="UVD40" s="167" t="e">
        <f>#REF!*#REF! +#REF! *#REF! +#REF! *#REF! +#REF! *#REF! +#REF! *#REF!</f>
        <v>#REF!</v>
      </c>
      <c r="UVE40" s="167" t="e">
        <f>#REF!*#REF! +#REF! *#REF! +#REF! *#REF! +#REF! *#REF! +#REF! *#REF!</f>
        <v>#REF!</v>
      </c>
      <c r="UVF40" s="167" t="e">
        <f>#REF!*#REF! +#REF! *#REF! +#REF! *#REF! +#REF! *#REF! +#REF! *#REF!</f>
        <v>#REF!</v>
      </c>
      <c r="UVG40" s="167" t="e">
        <f>#REF!*#REF! +#REF! *#REF! +#REF! *#REF! +#REF! *#REF! +#REF! *#REF!</f>
        <v>#REF!</v>
      </c>
      <c r="UVH40" s="167" t="e">
        <f>#REF!*#REF! +#REF! *#REF! +#REF! *#REF! +#REF! *#REF! +#REF! *#REF!</f>
        <v>#REF!</v>
      </c>
      <c r="UVI40" s="167" t="e">
        <f>#REF!*#REF! +#REF! *#REF! +#REF! *#REF! +#REF! *#REF! +#REF! *#REF!</f>
        <v>#REF!</v>
      </c>
      <c r="UVJ40" s="167" t="e">
        <f>#REF!*#REF! +#REF! *#REF! +#REF! *#REF! +#REF! *#REF! +#REF! *#REF!</f>
        <v>#REF!</v>
      </c>
      <c r="UVK40" s="167" t="e">
        <f>#REF!*#REF! +#REF! *#REF! +#REF! *#REF! +#REF! *#REF! +#REF! *#REF!</f>
        <v>#REF!</v>
      </c>
      <c r="UVL40" s="167" t="e">
        <f>#REF!*#REF! +#REF! *#REF! +#REF! *#REF! +#REF! *#REF! +#REF! *#REF!</f>
        <v>#REF!</v>
      </c>
      <c r="UVM40" s="167" t="e">
        <f>#REF!*#REF! +#REF! *#REF! +#REF! *#REF! +#REF! *#REF! +#REF! *#REF!</f>
        <v>#REF!</v>
      </c>
      <c r="UVN40" s="167" t="e">
        <f>#REF!*#REF! +#REF! *#REF! +#REF! *#REF! +#REF! *#REF! +#REF! *#REF!</f>
        <v>#REF!</v>
      </c>
      <c r="UVO40" s="167" t="e">
        <f>#REF!*#REF! +#REF! *#REF! +#REF! *#REF! +#REF! *#REF! +#REF! *#REF!</f>
        <v>#REF!</v>
      </c>
      <c r="UVP40" s="167" t="e">
        <f>#REF!*#REF! +#REF! *#REF! +#REF! *#REF! +#REF! *#REF! +#REF! *#REF!</f>
        <v>#REF!</v>
      </c>
      <c r="UVQ40" s="167" t="e">
        <f>#REF!*#REF! +#REF! *#REF! +#REF! *#REF! +#REF! *#REF! +#REF! *#REF!</f>
        <v>#REF!</v>
      </c>
      <c r="UVR40" s="167" t="e">
        <f>#REF!*#REF! +#REF! *#REF! +#REF! *#REF! +#REF! *#REF! +#REF! *#REF!</f>
        <v>#REF!</v>
      </c>
      <c r="UVS40" s="167" t="e">
        <f>#REF!*#REF! +#REF! *#REF! +#REF! *#REF! +#REF! *#REF! +#REF! *#REF!</f>
        <v>#REF!</v>
      </c>
      <c r="UVT40" s="167" t="e">
        <f>#REF!*#REF! +#REF! *#REF! +#REF! *#REF! +#REF! *#REF! +#REF! *#REF!</f>
        <v>#REF!</v>
      </c>
      <c r="UVU40" s="167" t="e">
        <f>#REF!*#REF! +#REF! *#REF! +#REF! *#REF! +#REF! *#REF! +#REF! *#REF!</f>
        <v>#REF!</v>
      </c>
      <c r="UVV40" s="167" t="e">
        <f>#REF!*#REF! +#REF! *#REF! +#REF! *#REF! +#REF! *#REF! +#REF! *#REF!</f>
        <v>#REF!</v>
      </c>
      <c r="UVW40" s="167" t="e">
        <f>#REF!*#REF! +#REF! *#REF! +#REF! *#REF! +#REF! *#REF! +#REF! *#REF!</f>
        <v>#REF!</v>
      </c>
      <c r="UVX40" s="167" t="e">
        <f>#REF!*#REF! +#REF! *#REF! +#REF! *#REF! +#REF! *#REF! +#REF! *#REF!</f>
        <v>#REF!</v>
      </c>
      <c r="UVY40" s="167" t="e">
        <f>#REF!*#REF! +#REF! *#REF! +#REF! *#REF! +#REF! *#REF! +#REF! *#REF!</f>
        <v>#REF!</v>
      </c>
      <c r="UVZ40" s="167" t="e">
        <f>#REF!*#REF! +#REF! *#REF! +#REF! *#REF! +#REF! *#REF! +#REF! *#REF!</f>
        <v>#REF!</v>
      </c>
      <c r="UWA40" s="167" t="e">
        <f>#REF!*#REF! +#REF! *#REF! +#REF! *#REF! +#REF! *#REF! +#REF! *#REF!</f>
        <v>#REF!</v>
      </c>
      <c r="UWB40" s="167" t="e">
        <f>#REF!*#REF! +#REF! *#REF! +#REF! *#REF! +#REF! *#REF! +#REF! *#REF!</f>
        <v>#REF!</v>
      </c>
      <c r="UWC40" s="167" t="e">
        <f>#REF!*#REF! +#REF! *#REF! +#REF! *#REF! +#REF! *#REF! +#REF! *#REF!</f>
        <v>#REF!</v>
      </c>
      <c r="UWD40" s="167" t="e">
        <f>#REF!*#REF! +#REF! *#REF! +#REF! *#REF! +#REF! *#REF! +#REF! *#REF!</f>
        <v>#REF!</v>
      </c>
      <c r="UWE40" s="167" t="e">
        <f>#REF!*#REF! +#REF! *#REF! +#REF! *#REF! +#REF! *#REF! +#REF! *#REF!</f>
        <v>#REF!</v>
      </c>
      <c r="UWF40" s="167" t="e">
        <f>#REF!*#REF! +#REF! *#REF! +#REF! *#REF! +#REF! *#REF! +#REF! *#REF!</f>
        <v>#REF!</v>
      </c>
      <c r="UWG40" s="167" t="e">
        <f>#REF!*#REF! +#REF! *#REF! +#REF! *#REF! +#REF! *#REF! +#REF! *#REF!</f>
        <v>#REF!</v>
      </c>
      <c r="UWH40" s="167" t="e">
        <f>#REF!*#REF! +#REF! *#REF! +#REF! *#REF! +#REF! *#REF! +#REF! *#REF!</f>
        <v>#REF!</v>
      </c>
      <c r="UWI40" s="167" t="e">
        <f>#REF!*#REF! +#REF! *#REF! +#REF! *#REF! +#REF! *#REF! +#REF! *#REF!</f>
        <v>#REF!</v>
      </c>
      <c r="UWJ40" s="167" t="e">
        <f>#REF!*#REF! +#REF! *#REF! +#REF! *#REF! +#REF! *#REF! +#REF! *#REF!</f>
        <v>#REF!</v>
      </c>
      <c r="UWK40" s="167" t="e">
        <f>#REF!*#REF! +#REF! *#REF! +#REF! *#REF! +#REF! *#REF! +#REF! *#REF!</f>
        <v>#REF!</v>
      </c>
      <c r="UWL40" s="167" t="e">
        <f>#REF!*#REF! +#REF! *#REF! +#REF! *#REF! +#REF! *#REF! +#REF! *#REF!</f>
        <v>#REF!</v>
      </c>
      <c r="UWM40" s="167" t="e">
        <f>#REF!*#REF! +#REF! *#REF! +#REF! *#REF! +#REF! *#REF! +#REF! *#REF!</f>
        <v>#REF!</v>
      </c>
      <c r="UWN40" s="167" t="e">
        <f>#REF!*#REF! +#REF! *#REF! +#REF! *#REF! +#REF! *#REF! +#REF! *#REF!</f>
        <v>#REF!</v>
      </c>
      <c r="UWO40" s="167" t="e">
        <f>#REF!*#REF! +#REF! *#REF! +#REF! *#REF! +#REF! *#REF! +#REF! *#REF!</f>
        <v>#REF!</v>
      </c>
      <c r="UWP40" s="167" t="e">
        <f>#REF!*#REF! +#REF! *#REF! +#REF! *#REF! +#REF! *#REF! +#REF! *#REF!</f>
        <v>#REF!</v>
      </c>
      <c r="UWQ40" s="167" t="e">
        <f>#REF!*#REF! +#REF! *#REF! +#REF! *#REF! +#REF! *#REF! +#REF! *#REF!</f>
        <v>#REF!</v>
      </c>
      <c r="UWR40" s="167" t="e">
        <f>#REF!*#REF! +#REF! *#REF! +#REF! *#REF! +#REF! *#REF! +#REF! *#REF!</f>
        <v>#REF!</v>
      </c>
      <c r="UWS40" s="167" t="e">
        <f>#REF!*#REF! +#REF! *#REF! +#REF! *#REF! +#REF! *#REF! +#REF! *#REF!</f>
        <v>#REF!</v>
      </c>
      <c r="UWT40" s="167" t="e">
        <f>#REF!*#REF! +#REF! *#REF! +#REF! *#REF! +#REF! *#REF! +#REF! *#REF!</f>
        <v>#REF!</v>
      </c>
      <c r="UWU40" s="167" t="e">
        <f>#REF!*#REF! +#REF! *#REF! +#REF! *#REF! +#REF! *#REF! +#REF! *#REF!</f>
        <v>#REF!</v>
      </c>
      <c r="UWV40" s="167" t="e">
        <f>#REF!*#REF! +#REF! *#REF! +#REF! *#REF! +#REF! *#REF! +#REF! *#REF!</f>
        <v>#REF!</v>
      </c>
      <c r="UWW40" s="167" t="e">
        <f>#REF!*#REF! +#REF! *#REF! +#REF! *#REF! +#REF! *#REF! +#REF! *#REF!</f>
        <v>#REF!</v>
      </c>
      <c r="UWX40" s="167" t="e">
        <f>#REF!*#REF! +#REF! *#REF! +#REF! *#REF! +#REF! *#REF! +#REF! *#REF!</f>
        <v>#REF!</v>
      </c>
      <c r="UWY40" s="167" t="e">
        <f>#REF!*#REF! +#REF! *#REF! +#REF! *#REF! +#REF! *#REF! +#REF! *#REF!</f>
        <v>#REF!</v>
      </c>
      <c r="UWZ40" s="167" t="e">
        <f>#REF!*#REF! +#REF! *#REF! +#REF! *#REF! +#REF! *#REF! +#REF! *#REF!</f>
        <v>#REF!</v>
      </c>
      <c r="UXA40" s="167" t="e">
        <f>#REF!*#REF! +#REF! *#REF! +#REF! *#REF! +#REF! *#REF! +#REF! *#REF!</f>
        <v>#REF!</v>
      </c>
      <c r="UXB40" s="167" t="e">
        <f>#REF!*#REF! +#REF! *#REF! +#REF! *#REF! +#REF! *#REF! +#REF! *#REF!</f>
        <v>#REF!</v>
      </c>
      <c r="UXC40" s="167" t="e">
        <f>#REF!*#REF! +#REF! *#REF! +#REF! *#REF! +#REF! *#REF! +#REF! *#REF!</f>
        <v>#REF!</v>
      </c>
      <c r="UXD40" s="167" t="e">
        <f>#REF!*#REF! +#REF! *#REF! +#REF! *#REF! +#REF! *#REF! +#REF! *#REF!</f>
        <v>#REF!</v>
      </c>
      <c r="UXE40" s="167" t="e">
        <f>#REF!*#REF! +#REF! *#REF! +#REF! *#REF! +#REF! *#REF! +#REF! *#REF!</f>
        <v>#REF!</v>
      </c>
      <c r="UXF40" s="167" t="e">
        <f>#REF!*#REF! +#REF! *#REF! +#REF! *#REF! +#REF! *#REF! +#REF! *#REF!</f>
        <v>#REF!</v>
      </c>
      <c r="UXG40" s="167" t="e">
        <f>#REF!*#REF! +#REF! *#REF! +#REF! *#REF! +#REF! *#REF! +#REF! *#REF!</f>
        <v>#REF!</v>
      </c>
      <c r="UXH40" s="167" t="e">
        <f>#REF!*#REF! +#REF! *#REF! +#REF! *#REF! +#REF! *#REF! +#REF! *#REF!</f>
        <v>#REF!</v>
      </c>
      <c r="UXI40" s="167" t="e">
        <f>#REF!*#REF! +#REF! *#REF! +#REF! *#REF! +#REF! *#REF! +#REF! *#REF!</f>
        <v>#REF!</v>
      </c>
      <c r="UXJ40" s="167" t="e">
        <f>#REF!*#REF! +#REF! *#REF! +#REF! *#REF! +#REF! *#REF! +#REF! *#REF!</f>
        <v>#REF!</v>
      </c>
      <c r="UXK40" s="167" t="e">
        <f>#REF!*#REF! +#REF! *#REF! +#REF! *#REF! +#REF! *#REF! +#REF! *#REF!</f>
        <v>#REF!</v>
      </c>
      <c r="UXL40" s="167" t="e">
        <f>#REF!*#REF! +#REF! *#REF! +#REF! *#REF! +#REF! *#REF! +#REF! *#REF!</f>
        <v>#REF!</v>
      </c>
      <c r="UXM40" s="167" t="e">
        <f>#REF!*#REF! +#REF! *#REF! +#REF! *#REF! +#REF! *#REF! +#REF! *#REF!</f>
        <v>#REF!</v>
      </c>
      <c r="UXN40" s="167" t="e">
        <f>#REF!*#REF! +#REF! *#REF! +#REF! *#REF! +#REF! *#REF! +#REF! *#REF!</f>
        <v>#REF!</v>
      </c>
      <c r="UXO40" s="167" t="e">
        <f>#REF!*#REF! +#REF! *#REF! +#REF! *#REF! +#REF! *#REF! +#REF! *#REF!</f>
        <v>#REF!</v>
      </c>
      <c r="UXP40" s="167" t="e">
        <f>#REF!*#REF! +#REF! *#REF! +#REF! *#REF! +#REF! *#REF! +#REF! *#REF!</f>
        <v>#REF!</v>
      </c>
      <c r="UXQ40" s="167" t="e">
        <f>#REF!*#REF! +#REF! *#REF! +#REF! *#REF! +#REF! *#REF! +#REF! *#REF!</f>
        <v>#REF!</v>
      </c>
      <c r="UXR40" s="167" t="e">
        <f>#REF!*#REF! +#REF! *#REF! +#REF! *#REF! +#REF! *#REF! +#REF! *#REF!</f>
        <v>#REF!</v>
      </c>
      <c r="UXS40" s="167" t="e">
        <f>#REF!*#REF! +#REF! *#REF! +#REF! *#REF! +#REF! *#REF! +#REF! *#REF!</f>
        <v>#REF!</v>
      </c>
      <c r="UXT40" s="167" t="e">
        <f>#REF!*#REF! +#REF! *#REF! +#REF! *#REF! +#REF! *#REF! +#REF! *#REF!</f>
        <v>#REF!</v>
      </c>
      <c r="UXU40" s="167" t="e">
        <f>#REF!*#REF! +#REF! *#REF! +#REF! *#REF! +#REF! *#REF! +#REF! *#REF!</f>
        <v>#REF!</v>
      </c>
      <c r="UXV40" s="167" t="e">
        <f>#REF!*#REF! +#REF! *#REF! +#REF! *#REF! +#REF! *#REF! +#REF! *#REF!</f>
        <v>#REF!</v>
      </c>
      <c r="UXW40" s="167" t="e">
        <f>#REF!*#REF! +#REF! *#REF! +#REF! *#REF! +#REF! *#REF! +#REF! *#REF!</f>
        <v>#REF!</v>
      </c>
      <c r="UXX40" s="167" t="e">
        <f>#REF!*#REF! +#REF! *#REF! +#REF! *#REF! +#REF! *#REF! +#REF! *#REF!</f>
        <v>#REF!</v>
      </c>
      <c r="UXY40" s="167" t="e">
        <f>#REF!*#REF! +#REF! *#REF! +#REF! *#REF! +#REF! *#REF! +#REF! *#REF!</f>
        <v>#REF!</v>
      </c>
      <c r="UXZ40" s="167" t="e">
        <f>#REF!*#REF! +#REF! *#REF! +#REF! *#REF! +#REF! *#REF! +#REF! *#REF!</f>
        <v>#REF!</v>
      </c>
      <c r="UYA40" s="167" t="e">
        <f>#REF!*#REF! +#REF! *#REF! +#REF! *#REF! +#REF! *#REF! +#REF! *#REF!</f>
        <v>#REF!</v>
      </c>
      <c r="UYB40" s="167" t="e">
        <f>#REF!*#REF! +#REF! *#REF! +#REF! *#REF! +#REF! *#REF! +#REF! *#REF!</f>
        <v>#REF!</v>
      </c>
      <c r="UYC40" s="167" t="e">
        <f>#REF!*#REF! +#REF! *#REF! +#REF! *#REF! +#REF! *#REF! +#REF! *#REF!</f>
        <v>#REF!</v>
      </c>
      <c r="UYD40" s="167" t="e">
        <f>#REF!*#REF! +#REF! *#REF! +#REF! *#REF! +#REF! *#REF! +#REF! *#REF!</f>
        <v>#REF!</v>
      </c>
      <c r="UYE40" s="167" t="e">
        <f>#REF!*#REF! +#REF! *#REF! +#REF! *#REF! +#REF! *#REF! +#REF! *#REF!</f>
        <v>#REF!</v>
      </c>
      <c r="UYF40" s="167" t="e">
        <f>#REF!*#REF! +#REF! *#REF! +#REF! *#REF! +#REF! *#REF! +#REF! *#REF!</f>
        <v>#REF!</v>
      </c>
      <c r="UYG40" s="167" t="e">
        <f>#REF!*#REF! +#REF! *#REF! +#REF! *#REF! +#REF! *#REF! +#REF! *#REF!</f>
        <v>#REF!</v>
      </c>
      <c r="UYH40" s="167" t="e">
        <f>#REF!*#REF! +#REF! *#REF! +#REF! *#REF! +#REF! *#REF! +#REF! *#REF!</f>
        <v>#REF!</v>
      </c>
      <c r="UYI40" s="167" t="e">
        <f>#REF!*#REF! +#REF! *#REF! +#REF! *#REF! +#REF! *#REF! +#REF! *#REF!</f>
        <v>#REF!</v>
      </c>
      <c r="UYJ40" s="167" t="e">
        <f>#REF!*#REF! +#REF! *#REF! +#REF! *#REF! +#REF! *#REF! +#REF! *#REF!</f>
        <v>#REF!</v>
      </c>
      <c r="UYK40" s="167" t="e">
        <f>#REF!*#REF! +#REF! *#REF! +#REF! *#REF! +#REF! *#REF! +#REF! *#REF!</f>
        <v>#REF!</v>
      </c>
      <c r="UYL40" s="167" t="e">
        <f>#REF!*#REF! +#REF! *#REF! +#REF! *#REF! +#REF! *#REF! +#REF! *#REF!</f>
        <v>#REF!</v>
      </c>
      <c r="UYM40" s="167" t="e">
        <f>#REF!*#REF! +#REF! *#REF! +#REF! *#REF! +#REF! *#REF! +#REF! *#REF!</f>
        <v>#REF!</v>
      </c>
      <c r="UYN40" s="167" t="e">
        <f>#REF!*#REF! +#REF! *#REF! +#REF! *#REF! +#REF! *#REF! +#REF! *#REF!</f>
        <v>#REF!</v>
      </c>
      <c r="UYO40" s="167" t="e">
        <f>#REF!*#REF! +#REF! *#REF! +#REF! *#REF! +#REF! *#REF! +#REF! *#REF!</f>
        <v>#REF!</v>
      </c>
      <c r="UYP40" s="167" t="e">
        <f>#REF!*#REF! +#REF! *#REF! +#REF! *#REF! +#REF! *#REF! +#REF! *#REF!</f>
        <v>#REF!</v>
      </c>
      <c r="UYQ40" s="167" t="e">
        <f>#REF!*#REF! +#REF! *#REF! +#REF! *#REF! +#REF! *#REF! +#REF! *#REF!</f>
        <v>#REF!</v>
      </c>
      <c r="UYR40" s="167" t="e">
        <f>#REF!*#REF! +#REF! *#REF! +#REF! *#REF! +#REF! *#REF! +#REF! *#REF!</f>
        <v>#REF!</v>
      </c>
      <c r="UYS40" s="167" t="e">
        <f>#REF!*#REF! +#REF! *#REF! +#REF! *#REF! +#REF! *#REF! +#REF! *#REF!</f>
        <v>#REF!</v>
      </c>
      <c r="UYT40" s="167" t="e">
        <f>#REF!*#REF! +#REF! *#REF! +#REF! *#REF! +#REF! *#REF! +#REF! *#REF!</f>
        <v>#REF!</v>
      </c>
      <c r="UYU40" s="167" t="e">
        <f>#REF!*#REF! +#REF! *#REF! +#REF! *#REF! +#REF! *#REF! +#REF! *#REF!</f>
        <v>#REF!</v>
      </c>
      <c r="UYV40" s="167" t="e">
        <f>#REF!*#REF! +#REF! *#REF! +#REF! *#REF! +#REF! *#REF! +#REF! *#REF!</f>
        <v>#REF!</v>
      </c>
      <c r="UYW40" s="167" t="e">
        <f>#REF!*#REF! +#REF! *#REF! +#REF! *#REF! +#REF! *#REF! +#REF! *#REF!</f>
        <v>#REF!</v>
      </c>
      <c r="UYX40" s="167" t="e">
        <f>#REF!*#REF! +#REF! *#REF! +#REF! *#REF! +#REF! *#REF! +#REF! *#REF!</f>
        <v>#REF!</v>
      </c>
      <c r="UYY40" s="167" t="e">
        <f>#REF!*#REF! +#REF! *#REF! +#REF! *#REF! +#REF! *#REF! +#REF! *#REF!</f>
        <v>#REF!</v>
      </c>
      <c r="UYZ40" s="167" t="e">
        <f>#REF!*#REF! +#REF! *#REF! +#REF! *#REF! +#REF! *#REF! +#REF! *#REF!</f>
        <v>#REF!</v>
      </c>
      <c r="UZA40" s="167" t="e">
        <f>#REF!*#REF! +#REF! *#REF! +#REF! *#REF! +#REF! *#REF! +#REF! *#REF!</f>
        <v>#REF!</v>
      </c>
      <c r="UZB40" s="167" t="e">
        <f>#REF!*#REF! +#REF! *#REF! +#REF! *#REF! +#REF! *#REF! +#REF! *#REF!</f>
        <v>#REF!</v>
      </c>
      <c r="UZC40" s="167" t="e">
        <f>#REF!*#REF! +#REF! *#REF! +#REF! *#REF! +#REF! *#REF! +#REF! *#REF!</f>
        <v>#REF!</v>
      </c>
      <c r="UZD40" s="167" t="e">
        <f>#REF!*#REF! +#REF! *#REF! +#REF! *#REF! +#REF! *#REF! +#REF! *#REF!</f>
        <v>#REF!</v>
      </c>
      <c r="UZE40" s="167" t="e">
        <f>#REF!*#REF! +#REF! *#REF! +#REF! *#REF! +#REF! *#REF! +#REF! *#REF!</f>
        <v>#REF!</v>
      </c>
      <c r="UZF40" s="167" t="e">
        <f>#REF!*#REF! +#REF! *#REF! +#REF! *#REF! +#REF! *#REF! +#REF! *#REF!</f>
        <v>#REF!</v>
      </c>
      <c r="UZG40" s="167" t="e">
        <f>#REF!*#REF! +#REF! *#REF! +#REF! *#REF! +#REF! *#REF! +#REF! *#REF!</f>
        <v>#REF!</v>
      </c>
      <c r="UZH40" s="167" t="e">
        <f>#REF!*#REF! +#REF! *#REF! +#REF! *#REF! +#REF! *#REF! +#REF! *#REF!</f>
        <v>#REF!</v>
      </c>
      <c r="UZI40" s="167" t="e">
        <f>#REF!*#REF! +#REF! *#REF! +#REF! *#REF! +#REF! *#REF! +#REF! *#REF!</f>
        <v>#REF!</v>
      </c>
      <c r="UZJ40" s="167" t="e">
        <f>#REF!*#REF! +#REF! *#REF! +#REF! *#REF! +#REF! *#REF! +#REF! *#REF!</f>
        <v>#REF!</v>
      </c>
      <c r="UZK40" s="167" t="e">
        <f>#REF!*#REF! +#REF! *#REF! +#REF! *#REF! +#REF! *#REF! +#REF! *#REF!</f>
        <v>#REF!</v>
      </c>
      <c r="UZL40" s="167" t="e">
        <f>#REF!*#REF! +#REF! *#REF! +#REF! *#REF! +#REF! *#REF! +#REF! *#REF!</f>
        <v>#REF!</v>
      </c>
      <c r="UZM40" s="167" t="e">
        <f>#REF!*#REF! +#REF! *#REF! +#REF! *#REF! +#REF! *#REF! +#REF! *#REF!</f>
        <v>#REF!</v>
      </c>
      <c r="UZN40" s="167" t="e">
        <f>#REF!*#REF! +#REF! *#REF! +#REF! *#REF! +#REF! *#REF! +#REF! *#REF!</f>
        <v>#REF!</v>
      </c>
      <c r="UZO40" s="167" t="e">
        <f>#REF!*#REF! +#REF! *#REF! +#REF! *#REF! +#REF! *#REF! +#REF! *#REF!</f>
        <v>#REF!</v>
      </c>
      <c r="UZP40" s="167" t="e">
        <f>#REF!*#REF! +#REF! *#REF! +#REF! *#REF! +#REF! *#REF! +#REF! *#REF!</f>
        <v>#REF!</v>
      </c>
      <c r="UZQ40" s="167" t="e">
        <f>#REF!*#REF! +#REF! *#REF! +#REF! *#REF! +#REF! *#REF! +#REF! *#REF!</f>
        <v>#REF!</v>
      </c>
      <c r="UZR40" s="167" t="e">
        <f>#REF!*#REF! +#REF! *#REF! +#REF! *#REF! +#REF! *#REF! +#REF! *#REF!</f>
        <v>#REF!</v>
      </c>
      <c r="UZS40" s="167" t="e">
        <f>#REF!*#REF! +#REF! *#REF! +#REF! *#REF! +#REF! *#REF! +#REF! *#REF!</f>
        <v>#REF!</v>
      </c>
      <c r="UZT40" s="167" t="e">
        <f>#REF!*#REF! +#REF! *#REF! +#REF! *#REF! +#REF! *#REF! +#REF! *#REF!</f>
        <v>#REF!</v>
      </c>
      <c r="UZU40" s="167" t="e">
        <f>#REF!*#REF! +#REF! *#REF! +#REF! *#REF! +#REF! *#REF! +#REF! *#REF!</f>
        <v>#REF!</v>
      </c>
      <c r="UZV40" s="167" t="e">
        <f>#REF!*#REF! +#REF! *#REF! +#REF! *#REF! +#REF! *#REF! +#REF! *#REF!</f>
        <v>#REF!</v>
      </c>
      <c r="UZW40" s="167" t="e">
        <f>#REF!*#REF! +#REF! *#REF! +#REF! *#REF! +#REF! *#REF! +#REF! *#REF!</f>
        <v>#REF!</v>
      </c>
      <c r="UZX40" s="167" t="e">
        <f>#REF!*#REF! +#REF! *#REF! +#REF! *#REF! +#REF! *#REF! +#REF! *#REF!</f>
        <v>#REF!</v>
      </c>
      <c r="UZY40" s="167" t="e">
        <f>#REF!*#REF! +#REF! *#REF! +#REF! *#REF! +#REF! *#REF! +#REF! *#REF!</f>
        <v>#REF!</v>
      </c>
      <c r="UZZ40" s="167" t="e">
        <f>#REF!*#REF! +#REF! *#REF! +#REF! *#REF! +#REF! *#REF! +#REF! *#REF!</f>
        <v>#REF!</v>
      </c>
      <c r="VAA40" s="167" t="e">
        <f>#REF!*#REF! +#REF! *#REF! +#REF! *#REF! +#REF! *#REF! +#REF! *#REF!</f>
        <v>#REF!</v>
      </c>
      <c r="VAB40" s="167" t="e">
        <f>#REF!*#REF! +#REF! *#REF! +#REF! *#REF! +#REF! *#REF! +#REF! *#REF!</f>
        <v>#REF!</v>
      </c>
      <c r="VAC40" s="167" t="e">
        <f>#REF!*#REF! +#REF! *#REF! +#REF! *#REF! +#REF! *#REF! +#REF! *#REF!</f>
        <v>#REF!</v>
      </c>
      <c r="VAD40" s="167" t="e">
        <f>#REF!*#REF! +#REF! *#REF! +#REF! *#REF! +#REF! *#REF! +#REF! *#REF!</f>
        <v>#REF!</v>
      </c>
      <c r="VAE40" s="167" t="e">
        <f>#REF!*#REF! +#REF! *#REF! +#REF! *#REF! +#REF! *#REF! +#REF! *#REF!</f>
        <v>#REF!</v>
      </c>
      <c r="VAF40" s="167" t="e">
        <f>#REF!*#REF! +#REF! *#REF! +#REF! *#REF! +#REF! *#REF! +#REF! *#REF!</f>
        <v>#REF!</v>
      </c>
      <c r="VAG40" s="167" t="e">
        <f>#REF!*#REF! +#REF! *#REF! +#REF! *#REF! +#REF! *#REF! +#REF! *#REF!</f>
        <v>#REF!</v>
      </c>
      <c r="VAH40" s="167" t="e">
        <f>#REF!*#REF! +#REF! *#REF! +#REF! *#REF! +#REF! *#REF! +#REF! *#REF!</f>
        <v>#REF!</v>
      </c>
      <c r="VAI40" s="167" t="e">
        <f>#REF!*#REF! +#REF! *#REF! +#REF! *#REF! +#REF! *#REF! +#REF! *#REF!</f>
        <v>#REF!</v>
      </c>
      <c r="VAJ40" s="167" t="e">
        <f>#REF!*#REF! +#REF! *#REF! +#REF! *#REF! +#REF! *#REF! +#REF! *#REF!</f>
        <v>#REF!</v>
      </c>
      <c r="VAK40" s="167" t="e">
        <f>#REF!*#REF! +#REF! *#REF! +#REF! *#REF! +#REF! *#REF! +#REF! *#REF!</f>
        <v>#REF!</v>
      </c>
      <c r="VAL40" s="167" t="e">
        <f>#REF!*#REF! +#REF! *#REF! +#REF! *#REF! +#REF! *#REF! +#REF! *#REF!</f>
        <v>#REF!</v>
      </c>
      <c r="VAM40" s="167" t="e">
        <f>#REF!*#REF! +#REF! *#REF! +#REF! *#REF! +#REF! *#REF! +#REF! *#REF!</f>
        <v>#REF!</v>
      </c>
      <c r="VAN40" s="167" t="e">
        <f>#REF!*#REF! +#REF! *#REF! +#REF! *#REF! +#REF! *#REF! +#REF! *#REF!</f>
        <v>#REF!</v>
      </c>
      <c r="VAO40" s="167" t="e">
        <f>#REF!*#REF! +#REF! *#REF! +#REF! *#REF! +#REF! *#REF! +#REF! *#REF!</f>
        <v>#REF!</v>
      </c>
      <c r="VAP40" s="167" t="e">
        <f>#REF!*#REF! +#REF! *#REF! +#REF! *#REF! +#REF! *#REF! +#REF! *#REF!</f>
        <v>#REF!</v>
      </c>
      <c r="VAQ40" s="167" t="e">
        <f>#REF!*#REF! +#REF! *#REF! +#REF! *#REF! +#REF! *#REF! +#REF! *#REF!</f>
        <v>#REF!</v>
      </c>
      <c r="VAR40" s="167" t="e">
        <f>#REF!*#REF! +#REF! *#REF! +#REF! *#REF! +#REF! *#REF! +#REF! *#REF!</f>
        <v>#REF!</v>
      </c>
      <c r="VAS40" s="167" t="e">
        <f>#REF!*#REF! +#REF! *#REF! +#REF! *#REF! +#REF! *#REF! +#REF! *#REF!</f>
        <v>#REF!</v>
      </c>
      <c r="VAT40" s="167" t="e">
        <f>#REF!*#REF! +#REF! *#REF! +#REF! *#REF! +#REF! *#REF! +#REF! *#REF!</f>
        <v>#REF!</v>
      </c>
      <c r="VAU40" s="167" t="e">
        <f>#REF!*#REF! +#REF! *#REF! +#REF! *#REF! +#REF! *#REF! +#REF! *#REF!</f>
        <v>#REF!</v>
      </c>
      <c r="VAV40" s="167" t="e">
        <f>#REF!*#REF! +#REF! *#REF! +#REF! *#REF! +#REF! *#REF! +#REF! *#REF!</f>
        <v>#REF!</v>
      </c>
      <c r="VAW40" s="167" t="e">
        <f>#REF!*#REF! +#REF! *#REF! +#REF! *#REF! +#REF! *#REF! +#REF! *#REF!</f>
        <v>#REF!</v>
      </c>
      <c r="VAX40" s="167" t="e">
        <f>#REF!*#REF! +#REF! *#REF! +#REF! *#REF! +#REF! *#REF! +#REF! *#REF!</f>
        <v>#REF!</v>
      </c>
      <c r="VAY40" s="167" t="e">
        <f>#REF!*#REF! +#REF! *#REF! +#REF! *#REF! +#REF! *#REF! +#REF! *#REF!</f>
        <v>#REF!</v>
      </c>
      <c r="VAZ40" s="167" t="e">
        <f>#REF!*#REF! +#REF! *#REF! +#REF! *#REF! +#REF! *#REF! +#REF! *#REF!</f>
        <v>#REF!</v>
      </c>
      <c r="VBA40" s="167" t="e">
        <f>#REF!*#REF! +#REF! *#REF! +#REF! *#REF! +#REF! *#REF! +#REF! *#REF!</f>
        <v>#REF!</v>
      </c>
      <c r="VBB40" s="167" t="e">
        <f>#REF!*#REF! +#REF! *#REF! +#REF! *#REF! +#REF! *#REF! +#REF! *#REF!</f>
        <v>#REF!</v>
      </c>
      <c r="VBC40" s="167" t="e">
        <f>#REF!*#REF! +#REF! *#REF! +#REF! *#REF! +#REF! *#REF! +#REF! *#REF!</f>
        <v>#REF!</v>
      </c>
      <c r="VBD40" s="167" t="e">
        <f>#REF!*#REF! +#REF! *#REF! +#REF! *#REF! +#REF! *#REF! +#REF! *#REF!</f>
        <v>#REF!</v>
      </c>
      <c r="VBE40" s="167" t="e">
        <f>#REF!*#REF! +#REF! *#REF! +#REF! *#REF! +#REF! *#REF! +#REF! *#REF!</f>
        <v>#REF!</v>
      </c>
      <c r="VBF40" s="167" t="e">
        <f>#REF!*#REF! +#REF! *#REF! +#REF! *#REF! +#REF! *#REF! +#REF! *#REF!</f>
        <v>#REF!</v>
      </c>
      <c r="VBG40" s="167" t="e">
        <f>#REF!*#REF! +#REF! *#REF! +#REF! *#REF! +#REF! *#REF! +#REF! *#REF!</f>
        <v>#REF!</v>
      </c>
      <c r="VBH40" s="167" t="e">
        <f>#REF!*#REF! +#REF! *#REF! +#REF! *#REF! +#REF! *#REF! +#REF! *#REF!</f>
        <v>#REF!</v>
      </c>
      <c r="VBI40" s="167" t="e">
        <f>#REF!*#REF! +#REF! *#REF! +#REF! *#REF! +#REF! *#REF! +#REF! *#REF!</f>
        <v>#REF!</v>
      </c>
      <c r="VBJ40" s="167" t="e">
        <f>#REF!*#REF! +#REF! *#REF! +#REF! *#REF! +#REF! *#REF! +#REF! *#REF!</f>
        <v>#REF!</v>
      </c>
      <c r="VBK40" s="167" t="e">
        <f>#REF!*#REF! +#REF! *#REF! +#REF! *#REF! +#REF! *#REF! +#REF! *#REF!</f>
        <v>#REF!</v>
      </c>
      <c r="VBL40" s="167" t="e">
        <f>#REF!*#REF! +#REF! *#REF! +#REF! *#REF! +#REF! *#REF! +#REF! *#REF!</f>
        <v>#REF!</v>
      </c>
      <c r="VBM40" s="167" t="e">
        <f>#REF!*#REF! +#REF! *#REF! +#REF! *#REF! +#REF! *#REF! +#REF! *#REF!</f>
        <v>#REF!</v>
      </c>
      <c r="VBN40" s="167" t="e">
        <f>#REF!*#REF! +#REF! *#REF! +#REF! *#REF! +#REF! *#REF! +#REF! *#REF!</f>
        <v>#REF!</v>
      </c>
      <c r="VBO40" s="167" t="e">
        <f>#REF!*#REF! +#REF! *#REF! +#REF! *#REF! +#REF! *#REF! +#REF! *#REF!</f>
        <v>#REF!</v>
      </c>
      <c r="VBP40" s="167" t="e">
        <f>#REF!*#REF! +#REF! *#REF! +#REF! *#REF! +#REF! *#REF! +#REF! *#REF!</f>
        <v>#REF!</v>
      </c>
      <c r="VBQ40" s="167" t="e">
        <f>#REF!*#REF! +#REF! *#REF! +#REF! *#REF! +#REF! *#REF! +#REF! *#REF!</f>
        <v>#REF!</v>
      </c>
      <c r="VBR40" s="167" t="e">
        <f>#REF!*#REF! +#REF! *#REF! +#REF! *#REF! +#REF! *#REF! +#REF! *#REF!</f>
        <v>#REF!</v>
      </c>
      <c r="VBS40" s="167" t="e">
        <f>#REF!*#REF! +#REF! *#REF! +#REF! *#REF! +#REF! *#REF! +#REF! *#REF!</f>
        <v>#REF!</v>
      </c>
      <c r="VBT40" s="167" t="e">
        <f>#REF!*#REF! +#REF! *#REF! +#REF! *#REF! +#REF! *#REF! +#REF! *#REF!</f>
        <v>#REF!</v>
      </c>
      <c r="VBU40" s="167" t="e">
        <f>#REF!*#REF! +#REF! *#REF! +#REF! *#REF! +#REF! *#REF! +#REF! *#REF!</f>
        <v>#REF!</v>
      </c>
      <c r="VBV40" s="167" t="e">
        <f>#REF!*#REF! +#REF! *#REF! +#REF! *#REF! +#REF! *#REF! +#REF! *#REF!</f>
        <v>#REF!</v>
      </c>
      <c r="VBW40" s="167" t="e">
        <f>#REF!*#REF! +#REF! *#REF! +#REF! *#REF! +#REF! *#REF! +#REF! *#REF!</f>
        <v>#REF!</v>
      </c>
      <c r="VBX40" s="167" t="e">
        <f>#REF!*#REF! +#REF! *#REF! +#REF! *#REF! +#REF! *#REF! +#REF! *#REF!</f>
        <v>#REF!</v>
      </c>
      <c r="VBY40" s="167" t="e">
        <f>#REF!*#REF! +#REF! *#REF! +#REF! *#REF! +#REF! *#REF! +#REF! *#REF!</f>
        <v>#REF!</v>
      </c>
      <c r="VBZ40" s="167" t="e">
        <f>#REF!*#REF! +#REF! *#REF! +#REF! *#REF! +#REF! *#REF! +#REF! *#REF!</f>
        <v>#REF!</v>
      </c>
      <c r="VCA40" s="167" t="e">
        <f>#REF!*#REF! +#REF! *#REF! +#REF! *#REF! +#REF! *#REF! +#REF! *#REF!</f>
        <v>#REF!</v>
      </c>
      <c r="VCB40" s="167" t="e">
        <f>#REF!*#REF! +#REF! *#REF! +#REF! *#REF! +#REF! *#REF! +#REF! *#REF!</f>
        <v>#REF!</v>
      </c>
      <c r="VCC40" s="167" t="e">
        <f>#REF!*#REF! +#REF! *#REF! +#REF! *#REF! +#REF! *#REF! +#REF! *#REF!</f>
        <v>#REF!</v>
      </c>
      <c r="VCD40" s="167" t="e">
        <f>#REF!*#REF! +#REF! *#REF! +#REF! *#REF! +#REF! *#REF! +#REF! *#REF!</f>
        <v>#REF!</v>
      </c>
      <c r="VCE40" s="167" t="e">
        <f>#REF!*#REF! +#REF! *#REF! +#REF! *#REF! +#REF! *#REF! +#REF! *#REF!</f>
        <v>#REF!</v>
      </c>
      <c r="VCF40" s="167" t="e">
        <f>#REF!*#REF! +#REF! *#REF! +#REF! *#REF! +#REF! *#REF! +#REF! *#REF!</f>
        <v>#REF!</v>
      </c>
      <c r="VCG40" s="167" t="e">
        <f>#REF!*#REF! +#REF! *#REF! +#REF! *#REF! +#REF! *#REF! +#REF! *#REF!</f>
        <v>#REF!</v>
      </c>
      <c r="VCH40" s="167" t="e">
        <f>#REF!*#REF! +#REF! *#REF! +#REF! *#REF! +#REF! *#REF! +#REF! *#REF!</f>
        <v>#REF!</v>
      </c>
      <c r="VCI40" s="167" t="e">
        <f>#REF!*#REF! +#REF! *#REF! +#REF! *#REF! +#REF! *#REF! +#REF! *#REF!</f>
        <v>#REF!</v>
      </c>
      <c r="VCJ40" s="167" t="e">
        <f>#REF!*#REF! +#REF! *#REF! +#REF! *#REF! +#REF! *#REF! +#REF! *#REF!</f>
        <v>#REF!</v>
      </c>
      <c r="VCK40" s="167" t="e">
        <f>#REF!*#REF! +#REF! *#REF! +#REF! *#REF! +#REF! *#REF! +#REF! *#REF!</f>
        <v>#REF!</v>
      </c>
      <c r="VCL40" s="167" t="e">
        <f>#REF!*#REF! +#REF! *#REF! +#REF! *#REF! +#REF! *#REF! +#REF! *#REF!</f>
        <v>#REF!</v>
      </c>
      <c r="VCM40" s="167" t="e">
        <f>#REF!*#REF! +#REF! *#REF! +#REF! *#REF! +#REF! *#REF! +#REF! *#REF!</f>
        <v>#REF!</v>
      </c>
      <c r="VCN40" s="167" t="e">
        <f>#REF!*#REF! +#REF! *#REF! +#REF! *#REF! +#REF! *#REF! +#REF! *#REF!</f>
        <v>#REF!</v>
      </c>
      <c r="VCO40" s="167" t="e">
        <f>#REF!*#REF! +#REF! *#REF! +#REF! *#REF! +#REF! *#REF! +#REF! *#REF!</f>
        <v>#REF!</v>
      </c>
      <c r="VCP40" s="167" t="e">
        <f>#REF!*#REF! +#REF! *#REF! +#REF! *#REF! +#REF! *#REF! +#REF! *#REF!</f>
        <v>#REF!</v>
      </c>
      <c r="VCQ40" s="167" t="e">
        <f>#REF!*#REF! +#REF! *#REF! +#REF! *#REF! +#REF! *#REF! +#REF! *#REF!</f>
        <v>#REF!</v>
      </c>
      <c r="VCR40" s="167" t="e">
        <f>#REF!*#REF! +#REF! *#REF! +#REF! *#REF! +#REF! *#REF! +#REF! *#REF!</f>
        <v>#REF!</v>
      </c>
      <c r="VCS40" s="167" t="e">
        <f>#REF!*#REF! +#REF! *#REF! +#REF! *#REF! +#REF! *#REF! +#REF! *#REF!</f>
        <v>#REF!</v>
      </c>
      <c r="VCT40" s="167" t="e">
        <f>#REF!*#REF! +#REF! *#REF! +#REF! *#REF! +#REF! *#REF! +#REF! *#REF!</f>
        <v>#REF!</v>
      </c>
      <c r="VCU40" s="167" t="e">
        <f>#REF!*#REF! +#REF! *#REF! +#REF! *#REF! +#REF! *#REF! +#REF! *#REF!</f>
        <v>#REF!</v>
      </c>
      <c r="VCV40" s="167" t="e">
        <f>#REF!*#REF! +#REF! *#REF! +#REF! *#REF! +#REF! *#REF! +#REF! *#REF!</f>
        <v>#REF!</v>
      </c>
      <c r="VCW40" s="167" t="e">
        <f>#REF!*#REF! +#REF! *#REF! +#REF! *#REF! +#REF! *#REF! +#REF! *#REF!</f>
        <v>#REF!</v>
      </c>
      <c r="VCX40" s="167" t="e">
        <f>#REF!*#REF! +#REF! *#REF! +#REF! *#REF! +#REF! *#REF! +#REF! *#REF!</f>
        <v>#REF!</v>
      </c>
      <c r="VCY40" s="167" t="e">
        <f>#REF!*#REF! +#REF! *#REF! +#REF! *#REF! +#REF! *#REF! +#REF! *#REF!</f>
        <v>#REF!</v>
      </c>
      <c r="VCZ40" s="167" t="e">
        <f>#REF!*#REF! +#REF! *#REF! +#REF! *#REF! +#REF! *#REF! +#REF! *#REF!</f>
        <v>#REF!</v>
      </c>
      <c r="VDA40" s="167" t="e">
        <f>#REF!*#REF! +#REF! *#REF! +#REF! *#REF! +#REF! *#REF! +#REF! *#REF!</f>
        <v>#REF!</v>
      </c>
      <c r="VDB40" s="167" t="e">
        <f>#REF!*#REF! +#REF! *#REF! +#REF! *#REF! +#REF! *#REF! +#REF! *#REF!</f>
        <v>#REF!</v>
      </c>
      <c r="VDC40" s="167" t="e">
        <f>#REF!*#REF! +#REF! *#REF! +#REF! *#REF! +#REF! *#REF! +#REF! *#REF!</f>
        <v>#REF!</v>
      </c>
      <c r="VDD40" s="167" t="e">
        <f>#REF!*#REF! +#REF! *#REF! +#REF! *#REF! +#REF! *#REF! +#REF! *#REF!</f>
        <v>#REF!</v>
      </c>
      <c r="VDE40" s="167" t="e">
        <f>#REF!*#REF! +#REF! *#REF! +#REF! *#REF! +#REF! *#REF! +#REF! *#REF!</f>
        <v>#REF!</v>
      </c>
      <c r="VDF40" s="167" t="e">
        <f>#REF!*#REF! +#REF! *#REF! +#REF! *#REF! +#REF! *#REF! +#REF! *#REF!</f>
        <v>#REF!</v>
      </c>
      <c r="VDG40" s="167" t="e">
        <f>#REF!*#REF! +#REF! *#REF! +#REF! *#REF! +#REF! *#REF! +#REF! *#REF!</f>
        <v>#REF!</v>
      </c>
      <c r="VDH40" s="167" t="e">
        <f>#REF!*#REF! +#REF! *#REF! +#REF! *#REF! +#REF! *#REF! +#REF! *#REF!</f>
        <v>#REF!</v>
      </c>
      <c r="VDI40" s="167" t="e">
        <f>#REF!*#REF! +#REF! *#REF! +#REF! *#REF! +#REF! *#REF! +#REF! *#REF!</f>
        <v>#REF!</v>
      </c>
      <c r="VDJ40" s="167" t="e">
        <f>#REF!*#REF! +#REF! *#REF! +#REF! *#REF! +#REF! *#REF! +#REF! *#REF!</f>
        <v>#REF!</v>
      </c>
      <c r="VDK40" s="167" t="e">
        <f>#REF!*#REF! +#REF! *#REF! +#REF! *#REF! +#REF! *#REF! +#REF! *#REF!</f>
        <v>#REF!</v>
      </c>
      <c r="VDL40" s="167" t="e">
        <f>#REF!*#REF! +#REF! *#REF! +#REF! *#REF! +#REF! *#REF! +#REF! *#REF!</f>
        <v>#REF!</v>
      </c>
      <c r="VDM40" s="167" t="e">
        <f>#REF!*#REF! +#REF! *#REF! +#REF! *#REF! +#REF! *#REF! +#REF! *#REF!</f>
        <v>#REF!</v>
      </c>
      <c r="VDN40" s="167" t="e">
        <f>#REF!*#REF! +#REF! *#REF! +#REF! *#REF! +#REF! *#REF! +#REF! *#REF!</f>
        <v>#REF!</v>
      </c>
      <c r="VDO40" s="167" t="e">
        <f>#REF!*#REF! +#REF! *#REF! +#REF! *#REF! +#REF! *#REF! +#REF! *#REF!</f>
        <v>#REF!</v>
      </c>
      <c r="VDP40" s="167" t="e">
        <f>#REF!*#REF! +#REF! *#REF! +#REF! *#REF! +#REF! *#REF! +#REF! *#REF!</f>
        <v>#REF!</v>
      </c>
      <c r="VDQ40" s="167" t="e">
        <f>#REF!*#REF! +#REF! *#REF! +#REF! *#REF! +#REF! *#REF! +#REF! *#REF!</f>
        <v>#REF!</v>
      </c>
      <c r="VDR40" s="167" t="e">
        <f>#REF!*#REF! +#REF! *#REF! +#REF! *#REF! +#REF! *#REF! +#REF! *#REF!</f>
        <v>#REF!</v>
      </c>
      <c r="VDS40" s="167" t="e">
        <f>#REF!*#REF! +#REF! *#REF! +#REF! *#REF! +#REF! *#REF! +#REF! *#REF!</f>
        <v>#REF!</v>
      </c>
      <c r="VDT40" s="167" t="e">
        <f>#REF!*#REF! +#REF! *#REF! +#REF! *#REF! +#REF! *#REF! +#REF! *#REF!</f>
        <v>#REF!</v>
      </c>
      <c r="VDU40" s="167" t="e">
        <f>#REF!*#REF! +#REF! *#REF! +#REF! *#REF! +#REF! *#REF! +#REF! *#REF!</f>
        <v>#REF!</v>
      </c>
      <c r="VDV40" s="167" t="e">
        <f>#REF!*#REF! +#REF! *#REF! +#REF! *#REF! +#REF! *#REF! +#REF! *#REF!</f>
        <v>#REF!</v>
      </c>
      <c r="VDW40" s="167" t="e">
        <f>#REF!*#REF! +#REF! *#REF! +#REF! *#REF! +#REF! *#REF! +#REF! *#REF!</f>
        <v>#REF!</v>
      </c>
      <c r="VDX40" s="167" t="e">
        <f>#REF!*#REF! +#REF! *#REF! +#REF! *#REF! +#REF! *#REF! +#REF! *#REF!</f>
        <v>#REF!</v>
      </c>
      <c r="VDY40" s="167" t="e">
        <f>#REF!*#REF! +#REF! *#REF! +#REF! *#REF! +#REF! *#REF! +#REF! *#REF!</f>
        <v>#REF!</v>
      </c>
      <c r="VDZ40" s="167" t="e">
        <f>#REF!*#REF! +#REF! *#REF! +#REF! *#REF! +#REF! *#REF! +#REF! *#REF!</f>
        <v>#REF!</v>
      </c>
      <c r="VEA40" s="167" t="e">
        <f>#REF!*#REF! +#REF! *#REF! +#REF! *#REF! +#REF! *#REF! +#REF! *#REF!</f>
        <v>#REF!</v>
      </c>
      <c r="VEB40" s="167" t="e">
        <f>#REF!*#REF! +#REF! *#REF! +#REF! *#REF! +#REF! *#REF! +#REF! *#REF!</f>
        <v>#REF!</v>
      </c>
      <c r="VEC40" s="167" t="e">
        <f>#REF!*#REF! +#REF! *#REF! +#REF! *#REF! +#REF! *#REF! +#REF! *#REF!</f>
        <v>#REF!</v>
      </c>
      <c r="VED40" s="167" t="e">
        <f>#REF!*#REF! +#REF! *#REF! +#REF! *#REF! +#REF! *#REF! +#REF! *#REF!</f>
        <v>#REF!</v>
      </c>
      <c r="VEE40" s="167" t="e">
        <f>#REF!*#REF! +#REF! *#REF! +#REF! *#REF! +#REF! *#REF! +#REF! *#REF!</f>
        <v>#REF!</v>
      </c>
      <c r="VEF40" s="167" t="e">
        <f>#REF!*#REF! +#REF! *#REF! +#REF! *#REF! +#REF! *#REF! +#REF! *#REF!</f>
        <v>#REF!</v>
      </c>
      <c r="VEG40" s="167" t="e">
        <f>#REF!*#REF! +#REF! *#REF! +#REF! *#REF! +#REF! *#REF! +#REF! *#REF!</f>
        <v>#REF!</v>
      </c>
      <c r="VEH40" s="167" t="e">
        <f>#REF!*#REF! +#REF! *#REF! +#REF! *#REF! +#REF! *#REF! +#REF! *#REF!</f>
        <v>#REF!</v>
      </c>
      <c r="VEI40" s="167" t="e">
        <f>#REF!*#REF! +#REF! *#REF! +#REF! *#REF! +#REF! *#REF! +#REF! *#REF!</f>
        <v>#REF!</v>
      </c>
      <c r="VEJ40" s="167" t="e">
        <f>#REF!*#REF! +#REF! *#REF! +#REF! *#REF! +#REF! *#REF! +#REF! *#REF!</f>
        <v>#REF!</v>
      </c>
      <c r="VEK40" s="167" t="e">
        <f>#REF!*#REF! +#REF! *#REF! +#REF! *#REF! +#REF! *#REF! +#REF! *#REF!</f>
        <v>#REF!</v>
      </c>
      <c r="VEL40" s="167" t="e">
        <f>#REF!*#REF! +#REF! *#REF! +#REF! *#REF! +#REF! *#REF! +#REF! *#REF!</f>
        <v>#REF!</v>
      </c>
      <c r="VEM40" s="167" t="e">
        <f>#REF!*#REF! +#REF! *#REF! +#REF! *#REF! +#REF! *#REF! +#REF! *#REF!</f>
        <v>#REF!</v>
      </c>
      <c r="VEN40" s="167" t="e">
        <f>#REF!*#REF! +#REF! *#REF! +#REF! *#REF! +#REF! *#REF! +#REF! *#REF!</f>
        <v>#REF!</v>
      </c>
      <c r="VEO40" s="167" t="e">
        <f>#REF!*#REF! +#REF! *#REF! +#REF! *#REF! +#REF! *#REF! +#REF! *#REF!</f>
        <v>#REF!</v>
      </c>
      <c r="VEP40" s="167" t="e">
        <f>#REF!*#REF! +#REF! *#REF! +#REF! *#REF! +#REF! *#REF! +#REF! *#REF!</f>
        <v>#REF!</v>
      </c>
      <c r="VEQ40" s="167" t="e">
        <f>#REF!*#REF! +#REF! *#REF! +#REF! *#REF! +#REF! *#REF! +#REF! *#REF!</f>
        <v>#REF!</v>
      </c>
      <c r="VER40" s="167" t="e">
        <f>#REF!*#REF! +#REF! *#REF! +#REF! *#REF! +#REF! *#REF! +#REF! *#REF!</f>
        <v>#REF!</v>
      </c>
      <c r="VES40" s="167" t="e">
        <f>#REF!*#REF! +#REF! *#REF! +#REF! *#REF! +#REF! *#REF! +#REF! *#REF!</f>
        <v>#REF!</v>
      </c>
      <c r="VET40" s="167" t="e">
        <f>#REF!*#REF! +#REF! *#REF! +#REF! *#REF! +#REF! *#REF! +#REF! *#REF!</f>
        <v>#REF!</v>
      </c>
      <c r="VEU40" s="167" t="e">
        <f>#REF!*#REF! +#REF! *#REF! +#REF! *#REF! +#REF! *#REF! +#REF! *#REF!</f>
        <v>#REF!</v>
      </c>
      <c r="VEV40" s="167" t="e">
        <f>#REF!*#REF! +#REF! *#REF! +#REF! *#REF! +#REF! *#REF! +#REF! *#REF!</f>
        <v>#REF!</v>
      </c>
      <c r="VEW40" s="167" t="e">
        <f>#REF!*#REF! +#REF! *#REF! +#REF! *#REF! +#REF! *#REF! +#REF! *#REF!</f>
        <v>#REF!</v>
      </c>
      <c r="VEX40" s="167" t="e">
        <f>#REF!*#REF! +#REF! *#REF! +#REF! *#REF! +#REF! *#REF! +#REF! *#REF!</f>
        <v>#REF!</v>
      </c>
      <c r="VEY40" s="167" t="e">
        <f>#REF!*#REF! +#REF! *#REF! +#REF! *#REF! +#REF! *#REF! +#REF! *#REF!</f>
        <v>#REF!</v>
      </c>
      <c r="VEZ40" s="167" t="e">
        <f>#REF!*#REF! +#REF! *#REF! +#REF! *#REF! +#REF! *#REF! +#REF! *#REF!</f>
        <v>#REF!</v>
      </c>
      <c r="VFA40" s="167" t="e">
        <f>#REF!*#REF! +#REF! *#REF! +#REF! *#REF! +#REF! *#REF! +#REF! *#REF!</f>
        <v>#REF!</v>
      </c>
      <c r="VFB40" s="167" t="e">
        <f>#REF!*#REF! +#REF! *#REF! +#REF! *#REF! +#REF! *#REF! +#REF! *#REF!</f>
        <v>#REF!</v>
      </c>
      <c r="VFC40" s="167" t="e">
        <f>#REF!*#REF! +#REF! *#REF! +#REF! *#REF! +#REF! *#REF! +#REF! *#REF!</f>
        <v>#REF!</v>
      </c>
      <c r="VFD40" s="167" t="e">
        <f>#REF!*#REF! +#REF! *#REF! +#REF! *#REF! +#REF! *#REF! +#REF! *#REF!</f>
        <v>#REF!</v>
      </c>
      <c r="VFE40" s="167" t="e">
        <f>#REF!*#REF! +#REF! *#REF! +#REF! *#REF! +#REF! *#REF! +#REF! *#REF!</f>
        <v>#REF!</v>
      </c>
      <c r="VFF40" s="167" t="e">
        <f>#REF!*#REF! +#REF! *#REF! +#REF! *#REF! +#REF! *#REF! +#REF! *#REF!</f>
        <v>#REF!</v>
      </c>
      <c r="VFG40" s="167" t="e">
        <f>#REF!*#REF! +#REF! *#REF! +#REF! *#REF! +#REF! *#REF! +#REF! *#REF!</f>
        <v>#REF!</v>
      </c>
      <c r="VFH40" s="167" t="e">
        <f>#REF!*#REF! +#REF! *#REF! +#REF! *#REF! +#REF! *#REF! +#REF! *#REF!</f>
        <v>#REF!</v>
      </c>
      <c r="VFI40" s="167" t="e">
        <f>#REF!*#REF! +#REF! *#REF! +#REF! *#REF! +#REF! *#REF! +#REF! *#REF!</f>
        <v>#REF!</v>
      </c>
      <c r="VFJ40" s="167" t="e">
        <f>#REF!*#REF! +#REF! *#REF! +#REF! *#REF! +#REF! *#REF! +#REF! *#REF!</f>
        <v>#REF!</v>
      </c>
      <c r="VFK40" s="167" t="e">
        <f>#REF!*#REF! +#REF! *#REF! +#REF! *#REF! +#REF! *#REF! +#REF! *#REF!</f>
        <v>#REF!</v>
      </c>
      <c r="VFL40" s="167" t="e">
        <f>#REF!*#REF! +#REF! *#REF! +#REF! *#REF! +#REF! *#REF! +#REF! *#REF!</f>
        <v>#REF!</v>
      </c>
      <c r="VFM40" s="167" t="e">
        <f>#REF!*#REF! +#REF! *#REF! +#REF! *#REF! +#REF! *#REF! +#REF! *#REF!</f>
        <v>#REF!</v>
      </c>
      <c r="VFN40" s="167" t="e">
        <f>#REF!*#REF! +#REF! *#REF! +#REF! *#REF! +#REF! *#REF! +#REF! *#REF!</f>
        <v>#REF!</v>
      </c>
      <c r="VFO40" s="167" t="e">
        <f>#REF!*#REF! +#REF! *#REF! +#REF! *#REF! +#REF! *#REF! +#REF! *#REF!</f>
        <v>#REF!</v>
      </c>
      <c r="VFP40" s="167" t="e">
        <f>#REF!*#REF! +#REF! *#REF! +#REF! *#REF! +#REF! *#REF! +#REF! *#REF!</f>
        <v>#REF!</v>
      </c>
      <c r="VFQ40" s="167" t="e">
        <f>#REF!*#REF! +#REF! *#REF! +#REF! *#REF! +#REF! *#REF! +#REF! *#REF!</f>
        <v>#REF!</v>
      </c>
      <c r="VFR40" s="167" t="e">
        <f>#REF!*#REF! +#REF! *#REF! +#REF! *#REF! +#REF! *#REF! +#REF! *#REF!</f>
        <v>#REF!</v>
      </c>
      <c r="VFS40" s="167" t="e">
        <f>#REF!*#REF! +#REF! *#REF! +#REF! *#REF! +#REF! *#REF! +#REF! *#REF!</f>
        <v>#REF!</v>
      </c>
      <c r="VFT40" s="167" t="e">
        <f>#REF!*#REF! +#REF! *#REF! +#REF! *#REF! +#REF! *#REF! +#REF! *#REF!</f>
        <v>#REF!</v>
      </c>
      <c r="VFU40" s="167" t="e">
        <f>#REF!*#REF! +#REF! *#REF! +#REF! *#REF! +#REF! *#REF! +#REF! *#REF!</f>
        <v>#REF!</v>
      </c>
      <c r="VFV40" s="167" t="e">
        <f>#REF!*#REF! +#REF! *#REF! +#REF! *#REF! +#REF! *#REF! +#REF! *#REF!</f>
        <v>#REF!</v>
      </c>
      <c r="VFW40" s="167" t="e">
        <f>#REF!*#REF! +#REF! *#REF! +#REF! *#REF! +#REF! *#REF! +#REF! *#REF!</f>
        <v>#REF!</v>
      </c>
      <c r="VFX40" s="167" t="e">
        <f>#REF!*#REF! +#REF! *#REF! +#REF! *#REF! +#REF! *#REF! +#REF! *#REF!</f>
        <v>#REF!</v>
      </c>
      <c r="VFY40" s="167" t="e">
        <f>#REF!*#REF! +#REF! *#REF! +#REF! *#REF! +#REF! *#REF! +#REF! *#REF!</f>
        <v>#REF!</v>
      </c>
      <c r="VFZ40" s="167" t="e">
        <f>#REF!*#REF! +#REF! *#REF! +#REF! *#REF! +#REF! *#REF! +#REF! *#REF!</f>
        <v>#REF!</v>
      </c>
      <c r="VGA40" s="167" t="e">
        <f>#REF!*#REF! +#REF! *#REF! +#REF! *#REF! +#REF! *#REF! +#REF! *#REF!</f>
        <v>#REF!</v>
      </c>
      <c r="VGB40" s="167" t="e">
        <f>#REF!*#REF! +#REF! *#REF! +#REF! *#REF! +#REF! *#REF! +#REF! *#REF!</f>
        <v>#REF!</v>
      </c>
      <c r="VGC40" s="167" t="e">
        <f>#REF!*#REF! +#REF! *#REF! +#REF! *#REF! +#REF! *#REF! +#REF! *#REF!</f>
        <v>#REF!</v>
      </c>
      <c r="VGD40" s="167" t="e">
        <f>#REF!*#REF! +#REF! *#REF! +#REF! *#REF! +#REF! *#REF! +#REF! *#REF!</f>
        <v>#REF!</v>
      </c>
      <c r="VGE40" s="167" t="e">
        <f>#REF!*#REF! +#REF! *#REF! +#REF! *#REF! +#REF! *#REF! +#REF! *#REF!</f>
        <v>#REF!</v>
      </c>
      <c r="VGF40" s="167" t="e">
        <f>#REF!*#REF! +#REF! *#REF! +#REF! *#REF! +#REF! *#REF! +#REF! *#REF!</f>
        <v>#REF!</v>
      </c>
      <c r="VGG40" s="167" t="e">
        <f>#REF!*#REF! +#REF! *#REF! +#REF! *#REF! +#REF! *#REF! +#REF! *#REF!</f>
        <v>#REF!</v>
      </c>
      <c r="VGH40" s="167" t="e">
        <f>#REF!*#REF! +#REF! *#REF! +#REF! *#REF! +#REF! *#REF! +#REF! *#REF!</f>
        <v>#REF!</v>
      </c>
      <c r="VGI40" s="167" t="e">
        <f>#REF!*#REF! +#REF! *#REF! +#REF! *#REF! +#REF! *#REF! +#REF! *#REF!</f>
        <v>#REF!</v>
      </c>
      <c r="VGJ40" s="167" t="e">
        <f>#REF!*#REF! +#REF! *#REF! +#REF! *#REF! +#REF! *#REF! +#REF! *#REF!</f>
        <v>#REF!</v>
      </c>
      <c r="VGK40" s="167" t="e">
        <f>#REF!*#REF! +#REF! *#REF! +#REF! *#REF! +#REF! *#REF! +#REF! *#REF!</f>
        <v>#REF!</v>
      </c>
      <c r="VGL40" s="167" t="e">
        <f>#REF!*#REF! +#REF! *#REF! +#REF! *#REF! +#REF! *#REF! +#REF! *#REF!</f>
        <v>#REF!</v>
      </c>
      <c r="VGM40" s="167" t="e">
        <f>#REF!*#REF! +#REF! *#REF! +#REF! *#REF! +#REF! *#REF! +#REF! *#REF!</f>
        <v>#REF!</v>
      </c>
      <c r="VGN40" s="167" t="e">
        <f>#REF!*#REF! +#REF! *#REF! +#REF! *#REF! +#REF! *#REF! +#REF! *#REF!</f>
        <v>#REF!</v>
      </c>
      <c r="VGO40" s="167" t="e">
        <f>#REF!*#REF! +#REF! *#REF! +#REF! *#REF! +#REF! *#REF! +#REF! *#REF!</f>
        <v>#REF!</v>
      </c>
      <c r="VGP40" s="167" t="e">
        <f>#REF!*#REF! +#REF! *#REF! +#REF! *#REF! +#REF! *#REF! +#REF! *#REF!</f>
        <v>#REF!</v>
      </c>
      <c r="VGQ40" s="167" t="e">
        <f>#REF!*#REF! +#REF! *#REF! +#REF! *#REF! +#REF! *#REF! +#REF! *#REF!</f>
        <v>#REF!</v>
      </c>
      <c r="VGR40" s="167" t="e">
        <f>#REF!*#REF! +#REF! *#REF! +#REF! *#REF! +#REF! *#REF! +#REF! *#REF!</f>
        <v>#REF!</v>
      </c>
      <c r="VGS40" s="167" t="e">
        <f>#REF!*#REF! +#REF! *#REF! +#REF! *#REF! +#REF! *#REF! +#REF! *#REF!</f>
        <v>#REF!</v>
      </c>
      <c r="VGT40" s="167" t="e">
        <f>#REF!*#REF! +#REF! *#REF! +#REF! *#REF! +#REF! *#REF! +#REF! *#REF!</f>
        <v>#REF!</v>
      </c>
      <c r="VGU40" s="167" t="e">
        <f>#REF!*#REF! +#REF! *#REF! +#REF! *#REF! +#REF! *#REF! +#REF! *#REF!</f>
        <v>#REF!</v>
      </c>
      <c r="VGV40" s="167" t="e">
        <f>#REF!*#REF! +#REF! *#REF! +#REF! *#REF! +#REF! *#REF! +#REF! *#REF!</f>
        <v>#REF!</v>
      </c>
      <c r="VGW40" s="167" t="e">
        <f>#REF!*#REF! +#REF! *#REF! +#REF! *#REF! +#REF! *#REF! +#REF! *#REF!</f>
        <v>#REF!</v>
      </c>
      <c r="VGX40" s="167" t="e">
        <f>#REF!*#REF! +#REF! *#REF! +#REF! *#REF! +#REF! *#REF! +#REF! *#REF!</f>
        <v>#REF!</v>
      </c>
      <c r="VGY40" s="167" t="e">
        <f>#REF!*#REF! +#REF! *#REF! +#REF! *#REF! +#REF! *#REF! +#REF! *#REF!</f>
        <v>#REF!</v>
      </c>
      <c r="VGZ40" s="167" t="e">
        <f>#REF!*#REF! +#REF! *#REF! +#REF! *#REF! +#REF! *#REF! +#REF! *#REF!</f>
        <v>#REF!</v>
      </c>
      <c r="VHA40" s="167" t="e">
        <f>#REF!*#REF! +#REF! *#REF! +#REF! *#REF! +#REF! *#REF! +#REF! *#REF!</f>
        <v>#REF!</v>
      </c>
      <c r="VHB40" s="167" t="e">
        <f>#REF!*#REF! +#REF! *#REF! +#REF! *#REF! +#REF! *#REF! +#REF! *#REF!</f>
        <v>#REF!</v>
      </c>
      <c r="VHC40" s="167" t="e">
        <f>#REF!*#REF! +#REF! *#REF! +#REF! *#REF! +#REF! *#REF! +#REF! *#REF!</f>
        <v>#REF!</v>
      </c>
      <c r="VHD40" s="167" t="e">
        <f>#REF!*#REF! +#REF! *#REF! +#REF! *#REF! +#REF! *#REF! +#REF! *#REF!</f>
        <v>#REF!</v>
      </c>
      <c r="VHE40" s="167" t="e">
        <f>#REF!*#REF! +#REF! *#REF! +#REF! *#REF! +#REF! *#REF! +#REF! *#REF!</f>
        <v>#REF!</v>
      </c>
      <c r="VHF40" s="167" t="e">
        <f>#REF!*#REF! +#REF! *#REF! +#REF! *#REF! +#REF! *#REF! +#REF! *#REF!</f>
        <v>#REF!</v>
      </c>
      <c r="VHG40" s="167" t="e">
        <f>#REF!*#REF! +#REF! *#REF! +#REF! *#REF! +#REF! *#REF! +#REF! *#REF!</f>
        <v>#REF!</v>
      </c>
      <c r="VHH40" s="167" t="e">
        <f>#REF!*#REF! +#REF! *#REF! +#REF! *#REF! +#REF! *#REF! +#REF! *#REF!</f>
        <v>#REF!</v>
      </c>
      <c r="VHI40" s="167" t="e">
        <f>#REF!*#REF! +#REF! *#REF! +#REF! *#REF! +#REF! *#REF! +#REF! *#REF!</f>
        <v>#REF!</v>
      </c>
      <c r="VHJ40" s="167" t="e">
        <f>#REF!*#REF! +#REF! *#REF! +#REF! *#REF! +#REF! *#REF! +#REF! *#REF!</f>
        <v>#REF!</v>
      </c>
      <c r="VHK40" s="167" t="e">
        <f>#REF!*#REF! +#REF! *#REF! +#REF! *#REF! +#REF! *#REF! +#REF! *#REF!</f>
        <v>#REF!</v>
      </c>
      <c r="VHL40" s="167" t="e">
        <f>#REF!*#REF! +#REF! *#REF! +#REF! *#REF! +#REF! *#REF! +#REF! *#REF!</f>
        <v>#REF!</v>
      </c>
      <c r="VHM40" s="167" t="e">
        <f>#REF!*#REF! +#REF! *#REF! +#REF! *#REF! +#REF! *#REF! +#REF! *#REF!</f>
        <v>#REF!</v>
      </c>
      <c r="VHN40" s="167" t="e">
        <f>#REF!*#REF! +#REF! *#REF! +#REF! *#REF! +#REF! *#REF! +#REF! *#REF!</f>
        <v>#REF!</v>
      </c>
      <c r="VHO40" s="167" t="e">
        <f>#REF!*#REF! +#REF! *#REF! +#REF! *#REF! +#REF! *#REF! +#REF! *#REF!</f>
        <v>#REF!</v>
      </c>
      <c r="VHP40" s="167" t="e">
        <f>#REF!*#REF! +#REF! *#REF! +#REF! *#REF! +#REF! *#REF! +#REF! *#REF!</f>
        <v>#REF!</v>
      </c>
      <c r="VHQ40" s="167" t="e">
        <f>#REF!*#REF! +#REF! *#REF! +#REF! *#REF! +#REF! *#REF! +#REF! *#REF!</f>
        <v>#REF!</v>
      </c>
      <c r="VHR40" s="167" t="e">
        <f>#REF!*#REF! +#REF! *#REF! +#REF! *#REF! +#REF! *#REF! +#REF! *#REF!</f>
        <v>#REF!</v>
      </c>
      <c r="VHS40" s="167" t="e">
        <f>#REF!*#REF! +#REF! *#REF! +#REF! *#REF! +#REF! *#REF! +#REF! *#REF!</f>
        <v>#REF!</v>
      </c>
      <c r="VHT40" s="167" t="e">
        <f>#REF!*#REF! +#REF! *#REF! +#REF! *#REF! +#REF! *#REF! +#REF! *#REF!</f>
        <v>#REF!</v>
      </c>
      <c r="VHU40" s="167" t="e">
        <f>#REF!*#REF! +#REF! *#REF! +#REF! *#REF! +#REF! *#REF! +#REF! *#REF!</f>
        <v>#REF!</v>
      </c>
      <c r="VHV40" s="167" t="e">
        <f>#REF!*#REF! +#REF! *#REF! +#REF! *#REF! +#REF! *#REF! +#REF! *#REF!</f>
        <v>#REF!</v>
      </c>
      <c r="VHW40" s="167" t="e">
        <f>#REF!*#REF! +#REF! *#REF! +#REF! *#REF! +#REF! *#REF! +#REF! *#REF!</f>
        <v>#REF!</v>
      </c>
      <c r="VHX40" s="167" t="e">
        <f>#REF!*#REF! +#REF! *#REF! +#REF! *#REF! +#REF! *#REF! +#REF! *#REF!</f>
        <v>#REF!</v>
      </c>
      <c r="VHY40" s="167" t="e">
        <f>#REF!*#REF! +#REF! *#REF! +#REF! *#REF! +#REF! *#REF! +#REF! *#REF!</f>
        <v>#REF!</v>
      </c>
      <c r="VHZ40" s="167" t="e">
        <f>#REF!*#REF! +#REF! *#REF! +#REF! *#REF! +#REF! *#REF! +#REF! *#REF!</f>
        <v>#REF!</v>
      </c>
      <c r="VIA40" s="167" t="e">
        <f>#REF!*#REF! +#REF! *#REF! +#REF! *#REF! +#REF! *#REF! +#REF! *#REF!</f>
        <v>#REF!</v>
      </c>
      <c r="VIB40" s="167" t="e">
        <f>#REF!*#REF! +#REF! *#REF! +#REF! *#REF! +#REF! *#REF! +#REF! *#REF!</f>
        <v>#REF!</v>
      </c>
      <c r="VIC40" s="167" t="e">
        <f>#REF!*#REF! +#REF! *#REF! +#REF! *#REF! +#REF! *#REF! +#REF! *#REF!</f>
        <v>#REF!</v>
      </c>
      <c r="VID40" s="167" t="e">
        <f>#REF!*#REF! +#REF! *#REF! +#REF! *#REF! +#REF! *#REF! +#REF! *#REF!</f>
        <v>#REF!</v>
      </c>
      <c r="VIE40" s="167" t="e">
        <f>#REF!*#REF! +#REF! *#REF! +#REF! *#REF! +#REF! *#REF! +#REF! *#REF!</f>
        <v>#REF!</v>
      </c>
      <c r="VIF40" s="167" t="e">
        <f>#REF!*#REF! +#REF! *#REF! +#REF! *#REF! +#REF! *#REF! +#REF! *#REF!</f>
        <v>#REF!</v>
      </c>
      <c r="VIG40" s="167" t="e">
        <f>#REF!*#REF! +#REF! *#REF! +#REF! *#REF! +#REF! *#REF! +#REF! *#REF!</f>
        <v>#REF!</v>
      </c>
      <c r="VIH40" s="167" t="e">
        <f>#REF!*#REF! +#REF! *#REF! +#REF! *#REF! +#REF! *#REF! +#REF! *#REF!</f>
        <v>#REF!</v>
      </c>
      <c r="VII40" s="167" t="e">
        <f>#REF!*#REF! +#REF! *#REF! +#REF! *#REF! +#REF! *#REF! +#REF! *#REF!</f>
        <v>#REF!</v>
      </c>
      <c r="VIJ40" s="167" t="e">
        <f>#REF!*#REF! +#REF! *#REF! +#REF! *#REF! +#REF! *#REF! +#REF! *#REF!</f>
        <v>#REF!</v>
      </c>
      <c r="VIK40" s="167" t="e">
        <f>#REF!*#REF! +#REF! *#REF! +#REF! *#REF! +#REF! *#REF! +#REF! *#REF!</f>
        <v>#REF!</v>
      </c>
      <c r="VIL40" s="167" t="e">
        <f>#REF!*#REF! +#REF! *#REF! +#REF! *#REF! +#REF! *#REF! +#REF! *#REF!</f>
        <v>#REF!</v>
      </c>
      <c r="VIM40" s="167" t="e">
        <f>#REF!*#REF! +#REF! *#REF! +#REF! *#REF! +#REF! *#REF! +#REF! *#REF!</f>
        <v>#REF!</v>
      </c>
      <c r="VIN40" s="167" t="e">
        <f>#REF!*#REF! +#REF! *#REF! +#REF! *#REF! +#REF! *#REF! +#REF! *#REF!</f>
        <v>#REF!</v>
      </c>
      <c r="VIO40" s="167" t="e">
        <f>#REF!*#REF! +#REF! *#REF! +#REF! *#REF! +#REF! *#REF! +#REF! *#REF!</f>
        <v>#REF!</v>
      </c>
      <c r="VIP40" s="167" t="e">
        <f>#REF!*#REF! +#REF! *#REF! +#REF! *#REF! +#REF! *#REF! +#REF! *#REF!</f>
        <v>#REF!</v>
      </c>
      <c r="VIQ40" s="167" t="e">
        <f>#REF!*#REF! +#REF! *#REF! +#REF! *#REF! +#REF! *#REF! +#REF! *#REF!</f>
        <v>#REF!</v>
      </c>
      <c r="VIR40" s="167" t="e">
        <f>#REF!*#REF! +#REF! *#REF! +#REF! *#REF! +#REF! *#REF! +#REF! *#REF!</f>
        <v>#REF!</v>
      </c>
      <c r="VIS40" s="167" t="e">
        <f>#REF!*#REF! +#REF! *#REF! +#REF! *#REF! +#REF! *#REF! +#REF! *#REF!</f>
        <v>#REF!</v>
      </c>
      <c r="VIT40" s="167" t="e">
        <f>#REF!*#REF! +#REF! *#REF! +#REF! *#REF! +#REF! *#REF! +#REF! *#REF!</f>
        <v>#REF!</v>
      </c>
      <c r="VIU40" s="167" t="e">
        <f>#REF!*#REF! +#REF! *#REF! +#REF! *#REF! +#REF! *#REF! +#REF! *#REF!</f>
        <v>#REF!</v>
      </c>
      <c r="VIV40" s="167" t="e">
        <f>#REF!*#REF! +#REF! *#REF! +#REF! *#REF! +#REF! *#REF! +#REF! *#REF!</f>
        <v>#REF!</v>
      </c>
      <c r="VIW40" s="167" t="e">
        <f>#REF!*#REF! +#REF! *#REF! +#REF! *#REF! +#REF! *#REF! +#REF! *#REF!</f>
        <v>#REF!</v>
      </c>
      <c r="VIX40" s="167" t="e">
        <f>#REF!*#REF! +#REF! *#REF! +#REF! *#REF! +#REF! *#REF! +#REF! *#REF!</f>
        <v>#REF!</v>
      </c>
      <c r="VIY40" s="167" t="e">
        <f>#REF!*#REF! +#REF! *#REF! +#REF! *#REF! +#REF! *#REF! +#REF! *#REF!</f>
        <v>#REF!</v>
      </c>
      <c r="VIZ40" s="167" t="e">
        <f>#REF!*#REF! +#REF! *#REF! +#REF! *#REF! +#REF! *#REF! +#REF! *#REF!</f>
        <v>#REF!</v>
      </c>
      <c r="VJA40" s="167" t="e">
        <f>#REF!*#REF! +#REF! *#REF! +#REF! *#REF! +#REF! *#REF! +#REF! *#REF!</f>
        <v>#REF!</v>
      </c>
      <c r="VJB40" s="167" t="e">
        <f>#REF!*#REF! +#REF! *#REF! +#REF! *#REF! +#REF! *#REF! +#REF! *#REF!</f>
        <v>#REF!</v>
      </c>
      <c r="VJC40" s="167" t="e">
        <f>#REF!*#REF! +#REF! *#REF! +#REF! *#REF! +#REF! *#REF! +#REF! *#REF!</f>
        <v>#REF!</v>
      </c>
      <c r="VJD40" s="167" t="e">
        <f>#REF!*#REF! +#REF! *#REF! +#REF! *#REF! +#REF! *#REF! +#REF! *#REF!</f>
        <v>#REF!</v>
      </c>
      <c r="VJE40" s="167" t="e">
        <f>#REF!*#REF! +#REF! *#REF! +#REF! *#REF! +#REF! *#REF! +#REF! *#REF!</f>
        <v>#REF!</v>
      </c>
      <c r="VJF40" s="167" t="e">
        <f>#REF!*#REF! +#REF! *#REF! +#REF! *#REF! +#REF! *#REF! +#REF! *#REF!</f>
        <v>#REF!</v>
      </c>
      <c r="VJG40" s="167" t="e">
        <f>#REF!*#REF! +#REF! *#REF! +#REF! *#REF! +#REF! *#REF! +#REF! *#REF!</f>
        <v>#REF!</v>
      </c>
      <c r="VJH40" s="167" t="e">
        <f>#REF!*#REF! +#REF! *#REF! +#REF! *#REF! +#REF! *#REF! +#REF! *#REF!</f>
        <v>#REF!</v>
      </c>
      <c r="VJI40" s="167" t="e">
        <f>#REF!*#REF! +#REF! *#REF! +#REF! *#REF! +#REF! *#REF! +#REF! *#REF!</f>
        <v>#REF!</v>
      </c>
      <c r="VJJ40" s="167" t="e">
        <f>#REF!*#REF! +#REF! *#REF! +#REF! *#REF! +#REF! *#REF! +#REF! *#REF!</f>
        <v>#REF!</v>
      </c>
      <c r="VJK40" s="167" t="e">
        <f>#REF!*#REF! +#REF! *#REF! +#REF! *#REF! +#REF! *#REF! +#REF! *#REF!</f>
        <v>#REF!</v>
      </c>
      <c r="VJL40" s="167" t="e">
        <f>#REF!*#REF! +#REF! *#REF! +#REF! *#REF! +#REF! *#REF! +#REF! *#REF!</f>
        <v>#REF!</v>
      </c>
      <c r="VJM40" s="167" t="e">
        <f>#REF!*#REF! +#REF! *#REF! +#REF! *#REF! +#REF! *#REF! +#REF! *#REF!</f>
        <v>#REF!</v>
      </c>
      <c r="VJN40" s="167" t="e">
        <f>#REF!*#REF! +#REF! *#REF! +#REF! *#REF! +#REF! *#REF! +#REF! *#REF!</f>
        <v>#REF!</v>
      </c>
      <c r="VJO40" s="167" t="e">
        <f>#REF!*#REF! +#REF! *#REF! +#REF! *#REF! +#REF! *#REF! +#REF! *#REF!</f>
        <v>#REF!</v>
      </c>
      <c r="VJP40" s="167" t="e">
        <f>#REF!*#REF! +#REF! *#REF! +#REF! *#REF! +#REF! *#REF! +#REF! *#REF!</f>
        <v>#REF!</v>
      </c>
      <c r="VJQ40" s="167" t="e">
        <f>#REF!*#REF! +#REF! *#REF! +#REF! *#REF! +#REF! *#REF! +#REF! *#REF!</f>
        <v>#REF!</v>
      </c>
      <c r="VJR40" s="167" t="e">
        <f>#REF!*#REF! +#REF! *#REF! +#REF! *#REF! +#REF! *#REF! +#REF! *#REF!</f>
        <v>#REF!</v>
      </c>
      <c r="VJS40" s="167" t="e">
        <f>#REF!*#REF! +#REF! *#REF! +#REF! *#REF! +#REF! *#REF! +#REF! *#REF!</f>
        <v>#REF!</v>
      </c>
      <c r="VJT40" s="167" t="e">
        <f>#REF!*#REF! +#REF! *#REF! +#REF! *#REF! +#REF! *#REF! +#REF! *#REF!</f>
        <v>#REF!</v>
      </c>
      <c r="VJU40" s="167" t="e">
        <f>#REF!*#REF! +#REF! *#REF! +#REF! *#REF! +#REF! *#REF! +#REF! *#REF!</f>
        <v>#REF!</v>
      </c>
      <c r="VJV40" s="167" t="e">
        <f>#REF!*#REF! +#REF! *#REF! +#REF! *#REF! +#REF! *#REF! +#REF! *#REF!</f>
        <v>#REF!</v>
      </c>
      <c r="VJW40" s="167" t="e">
        <f>#REF!*#REF! +#REF! *#REF! +#REF! *#REF! +#REF! *#REF! +#REF! *#REF!</f>
        <v>#REF!</v>
      </c>
      <c r="VJX40" s="167" t="e">
        <f>#REF!*#REF! +#REF! *#REF! +#REF! *#REF! +#REF! *#REF! +#REF! *#REF!</f>
        <v>#REF!</v>
      </c>
      <c r="VJY40" s="167" t="e">
        <f>#REF!*#REF! +#REF! *#REF! +#REF! *#REF! +#REF! *#REF! +#REF! *#REF!</f>
        <v>#REF!</v>
      </c>
      <c r="VJZ40" s="167" t="e">
        <f>#REF!*#REF! +#REF! *#REF! +#REF! *#REF! +#REF! *#REF! +#REF! *#REF!</f>
        <v>#REF!</v>
      </c>
      <c r="VKA40" s="167" t="e">
        <f>#REF!*#REF! +#REF! *#REF! +#REF! *#REF! +#REF! *#REF! +#REF! *#REF!</f>
        <v>#REF!</v>
      </c>
      <c r="VKB40" s="167" t="e">
        <f>#REF!*#REF! +#REF! *#REF! +#REF! *#REF! +#REF! *#REF! +#REF! *#REF!</f>
        <v>#REF!</v>
      </c>
      <c r="VKC40" s="167" t="e">
        <f>#REF!*#REF! +#REF! *#REF! +#REF! *#REF! +#REF! *#REF! +#REF! *#REF!</f>
        <v>#REF!</v>
      </c>
      <c r="VKD40" s="167" t="e">
        <f>#REF!*#REF! +#REF! *#REF! +#REF! *#REF! +#REF! *#REF! +#REF! *#REF!</f>
        <v>#REF!</v>
      </c>
      <c r="VKE40" s="167" t="e">
        <f>#REF!*#REF! +#REF! *#REF! +#REF! *#REF! +#REF! *#REF! +#REF! *#REF!</f>
        <v>#REF!</v>
      </c>
      <c r="VKF40" s="167" t="e">
        <f>#REF!*#REF! +#REF! *#REF! +#REF! *#REF! +#REF! *#REF! +#REF! *#REF!</f>
        <v>#REF!</v>
      </c>
      <c r="VKG40" s="167" t="e">
        <f>#REF!*#REF! +#REF! *#REF! +#REF! *#REF! +#REF! *#REF! +#REF! *#REF!</f>
        <v>#REF!</v>
      </c>
      <c r="VKH40" s="167" t="e">
        <f>#REF!*#REF! +#REF! *#REF! +#REF! *#REF! +#REF! *#REF! +#REF! *#REF!</f>
        <v>#REF!</v>
      </c>
      <c r="VKI40" s="167" t="e">
        <f>#REF!*#REF! +#REF! *#REF! +#REF! *#REF! +#REF! *#REF! +#REF! *#REF!</f>
        <v>#REF!</v>
      </c>
      <c r="VKJ40" s="167" t="e">
        <f>#REF!*#REF! +#REF! *#REF! +#REF! *#REF! +#REF! *#REF! +#REF! *#REF!</f>
        <v>#REF!</v>
      </c>
      <c r="VKK40" s="167" t="e">
        <f>#REF!*#REF! +#REF! *#REF! +#REF! *#REF! +#REF! *#REF! +#REF! *#REF!</f>
        <v>#REF!</v>
      </c>
      <c r="VKL40" s="167" t="e">
        <f>#REF!*#REF! +#REF! *#REF! +#REF! *#REF! +#REF! *#REF! +#REF! *#REF!</f>
        <v>#REF!</v>
      </c>
      <c r="VKM40" s="167" t="e">
        <f>#REF!*#REF! +#REF! *#REF! +#REF! *#REF! +#REF! *#REF! +#REF! *#REF!</f>
        <v>#REF!</v>
      </c>
      <c r="VKN40" s="167" t="e">
        <f>#REF!*#REF! +#REF! *#REF! +#REF! *#REF! +#REF! *#REF! +#REF! *#REF!</f>
        <v>#REF!</v>
      </c>
      <c r="VKO40" s="167" t="e">
        <f>#REF!*#REF! +#REF! *#REF! +#REF! *#REF! +#REF! *#REF! +#REF! *#REF!</f>
        <v>#REF!</v>
      </c>
      <c r="VKP40" s="167" t="e">
        <f>#REF!*#REF! +#REF! *#REF! +#REF! *#REF! +#REF! *#REF! +#REF! *#REF!</f>
        <v>#REF!</v>
      </c>
      <c r="VKQ40" s="167" t="e">
        <f>#REF!*#REF! +#REF! *#REF! +#REF! *#REF! +#REF! *#REF! +#REF! *#REF!</f>
        <v>#REF!</v>
      </c>
      <c r="VKR40" s="167" t="e">
        <f>#REF!*#REF! +#REF! *#REF! +#REF! *#REF! +#REF! *#REF! +#REF! *#REF!</f>
        <v>#REF!</v>
      </c>
      <c r="VKS40" s="167" t="e">
        <f>#REF!*#REF! +#REF! *#REF! +#REF! *#REF! +#REF! *#REF! +#REF! *#REF!</f>
        <v>#REF!</v>
      </c>
      <c r="VKT40" s="167" t="e">
        <f>#REF!*#REF! +#REF! *#REF! +#REF! *#REF! +#REF! *#REF! +#REF! *#REF!</f>
        <v>#REF!</v>
      </c>
      <c r="VKU40" s="167" t="e">
        <f>#REF!*#REF! +#REF! *#REF! +#REF! *#REF! +#REF! *#REF! +#REF! *#REF!</f>
        <v>#REF!</v>
      </c>
      <c r="VKV40" s="167" t="e">
        <f>#REF!*#REF! +#REF! *#REF! +#REF! *#REF! +#REF! *#REF! +#REF! *#REF!</f>
        <v>#REF!</v>
      </c>
      <c r="VKW40" s="167" t="e">
        <f>#REF!*#REF! +#REF! *#REF! +#REF! *#REF! +#REF! *#REF! +#REF! *#REF!</f>
        <v>#REF!</v>
      </c>
      <c r="VKX40" s="167" t="e">
        <f>#REF!*#REF! +#REF! *#REF! +#REF! *#REF! +#REF! *#REF! +#REF! *#REF!</f>
        <v>#REF!</v>
      </c>
      <c r="VKY40" s="167" t="e">
        <f>#REF!*#REF! +#REF! *#REF! +#REF! *#REF! +#REF! *#REF! +#REF! *#REF!</f>
        <v>#REF!</v>
      </c>
      <c r="VKZ40" s="167" t="e">
        <f>#REF!*#REF! +#REF! *#REF! +#REF! *#REF! +#REF! *#REF! +#REF! *#REF!</f>
        <v>#REF!</v>
      </c>
      <c r="VLA40" s="167" t="e">
        <f>#REF!*#REF! +#REF! *#REF! +#REF! *#REF! +#REF! *#REF! +#REF! *#REF!</f>
        <v>#REF!</v>
      </c>
      <c r="VLB40" s="167" t="e">
        <f>#REF!*#REF! +#REF! *#REF! +#REF! *#REF! +#REF! *#REF! +#REF! *#REF!</f>
        <v>#REF!</v>
      </c>
      <c r="VLC40" s="167" t="e">
        <f>#REF!*#REF! +#REF! *#REF! +#REF! *#REF! +#REF! *#REF! +#REF! *#REF!</f>
        <v>#REF!</v>
      </c>
      <c r="VLD40" s="167" t="e">
        <f>#REF!*#REF! +#REF! *#REF! +#REF! *#REF! +#REF! *#REF! +#REF! *#REF!</f>
        <v>#REF!</v>
      </c>
      <c r="VLE40" s="167" t="e">
        <f>#REF!*#REF! +#REF! *#REF! +#REF! *#REF! +#REF! *#REF! +#REF! *#REF!</f>
        <v>#REF!</v>
      </c>
      <c r="VLF40" s="167" t="e">
        <f>#REF!*#REF! +#REF! *#REF! +#REF! *#REF! +#REF! *#REF! +#REF! *#REF!</f>
        <v>#REF!</v>
      </c>
      <c r="VLG40" s="167" t="e">
        <f>#REF!*#REF! +#REF! *#REF! +#REF! *#REF! +#REF! *#REF! +#REF! *#REF!</f>
        <v>#REF!</v>
      </c>
      <c r="VLH40" s="167" t="e">
        <f>#REF!*#REF! +#REF! *#REF! +#REF! *#REF! +#REF! *#REF! +#REF! *#REF!</f>
        <v>#REF!</v>
      </c>
      <c r="VLI40" s="167" t="e">
        <f>#REF!*#REF! +#REF! *#REF! +#REF! *#REF! +#REF! *#REF! +#REF! *#REF!</f>
        <v>#REF!</v>
      </c>
      <c r="VLJ40" s="167" t="e">
        <f>#REF!*#REF! +#REF! *#REF! +#REF! *#REF! +#REF! *#REF! +#REF! *#REF!</f>
        <v>#REF!</v>
      </c>
      <c r="VLK40" s="167" t="e">
        <f>#REF!*#REF! +#REF! *#REF! +#REF! *#REF! +#REF! *#REF! +#REF! *#REF!</f>
        <v>#REF!</v>
      </c>
      <c r="VLL40" s="167" t="e">
        <f>#REF!*#REF! +#REF! *#REF! +#REF! *#REF! +#REF! *#REF! +#REF! *#REF!</f>
        <v>#REF!</v>
      </c>
      <c r="VLM40" s="167" t="e">
        <f>#REF!*#REF! +#REF! *#REF! +#REF! *#REF! +#REF! *#REF! +#REF! *#REF!</f>
        <v>#REF!</v>
      </c>
      <c r="VLN40" s="167" t="e">
        <f>#REF!*#REF! +#REF! *#REF! +#REF! *#REF! +#REF! *#REF! +#REF! *#REF!</f>
        <v>#REF!</v>
      </c>
      <c r="VLO40" s="167" t="e">
        <f>#REF!*#REF! +#REF! *#REF! +#REF! *#REF! +#REF! *#REF! +#REF! *#REF!</f>
        <v>#REF!</v>
      </c>
      <c r="VLP40" s="167" t="e">
        <f>#REF!*#REF! +#REF! *#REF! +#REF! *#REF! +#REF! *#REF! +#REF! *#REF!</f>
        <v>#REF!</v>
      </c>
      <c r="VLQ40" s="167" t="e">
        <f>#REF!*#REF! +#REF! *#REF! +#REF! *#REF! +#REF! *#REF! +#REF! *#REF!</f>
        <v>#REF!</v>
      </c>
      <c r="VLR40" s="167" t="e">
        <f>#REF!*#REF! +#REF! *#REF! +#REF! *#REF! +#REF! *#REF! +#REF! *#REF!</f>
        <v>#REF!</v>
      </c>
      <c r="VLS40" s="167" t="e">
        <f>#REF!*#REF! +#REF! *#REF! +#REF! *#REF! +#REF! *#REF! +#REF! *#REF!</f>
        <v>#REF!</v>
      </c>
      <c r="VLT40" s="167" t="e">
        <f>#REF!*#REF! +#REF! *#REF! +#REF! *#REF! +#REF! *#REF! +#REF! *#REF!</f>
        <v>#REF!</v>
      </c>
      <c r="VLU40" s="167" t="e">
        <f>#REF!*#REF! +#REF! *#REF! +#REF! *#REF! +#REF! *#REF! +#REF! *#REF!</f>
        <v>#REF!</v>
      </c>
      <c r="VLV40" s="167" t="e">
        <f>#REF!*#REF! +#REF! *#REF! +#REF! *#REF! +#REF! *#REF! +#REF! *#REF!</f>
        <v>#REF!</v>
      </c>
      <c r="VLW40" s="167" t="e">
        <f>#REF!*#REF! +#REF! *#REF! +#REF! *#REF! +#REF! *#REF! +#REF! *#REF!</f>
        <v>#REF!</v>
      </c>
      <c r="VLX40" s="167" t="e">
        <f>#REF!*#REF! +#REF! *#REF! +#REF! *#REF! +#REF! *#REF! +#REF! *#REF!</f>
        <v>#REF!</v>
      </c>
      <c r="VLY40" s="167" t="e">
        <f>#REF!*#REF! +#REF! *#REF! +#REF! *#REF! +#REF! *#REF! +#REF! *#REF!</f>
        <v>#REF!</v>
      </c>
      <c r="VLZ40" s="167" t="e">
        <f>#REF!*#REF! +#REF! *#REF! +#REF! *#REF! +#REF! *#REF! +#REF! *#REF!</f>
        <v>#REF!</v>
      </c>
      <c r="VMA40" s="167" t="e">
        <f>#REF!*#REF! +#REF! *#REF! +#REF! *#REF! +#REF! *#REF! +#REF! *#REF!</f>
        <v>#REF!</v>
      </c>
      <c r="VMB40" s="167" t="e">
        <f>#REF!*#REF! +#REF! *#REF! +#REF! *#REF! +#REF! *#REF! +#REF! *#REF!</f>
        <v>#REF!</v>
      </c>
      <c r="VMC40" s="167" t="e">
        <f>#REF!*#REF! +#REF! *#REF! +#REF! *#REF! +#REF! *#REF! +#REF! *#REF!</f>
        <v>#REF!</v>
      </c>
      <c r="VMD40" s="167" t="e">
        <f>#REF!*#REF! +#REF! *#REF! +#REF! *#REF! +#REF! *#REF! +#REF! *#REF!</f>
        <v>#REF!</v>
      </c>
      <c r="VME40" s="167" t="e">
        <f>#REF!*#REF! +#REF! *#REF! +#REF! *#REF! +#REF! *#REF! +#REF! *#REF!</f>
        <v>#REF!</v>
      </c>
      <c r="VMF40" s="167" t="e">
        <f>#REF!*#REF! +#REF! *#REF! +#REF! *#REF! +#REF! *#REF! +#REF! *#REF!</f>
        <v>#REF!</v>
      </c>
      <c r="VMG40" s="167" t="e">
        <f>#REF!*#REF! +#REF! *#REF! +#REF! *#REF! +#REF! *#REF! +#REF! *#REF!</f>
        <v>#REF!</v>
      </c>
      <c r="VMH40" s="167" t="e">
        <f>#REF!*#REF! +#REF! *#REF! +#REF! *#REF! +#REF! *#REF! +#REF! *#REF!</f>
        <v>#REF!</v>
      </c>
      <c r="VMI40" s="167" t="e">
        <f>#REF!*#REF! +#REF! *#REF! +#REF! *#REF! +#REF! *#REF! +#REF! *#REF!</f>
        <v>#REF!</v>
      </c>
      <c r="VMJ40" s="167" t="e">
        <f>#REF!*#REF! +#REF! *#REF! +#REF! *#REF! +#REF! *#REF! +#REF! *#REF!</f>
        <v>#REF!</v>
      </c>
      <c r="VMK40" s="167" t="e">
        <f>#REF!*#REF! +#REF! *#REF! +#REF! *#REF! +#REF! *#REF! +#REF! *#REF!</f>
        <v>#REF!</v>
      </c>
      <c r="VML40" s="167" t="e">
        <f>#REF!*#REF! +#REF! *#REF! +#REF! *#REF! +#REF! *#REF! +#REF! *#REF!</f>
        <v>#REF!</v>
      </c>
      <c r="VMM40" s="167" t="e">
        <f>#REF!*#REF! +#REF! *#REF! +#REF! *#REF! +#REF! *#REF! +#REF! *#REF!</f>
        <v>#REF!</v>
      </c>
      <c r="VMN40" s="167" t="e">
        <f>#REF!*#REF! +#REF! *#REF! +#REF! *#REF! +#REF! *#REF! +#REF! *#REF!</f>
        <v>#REF!</v>
      </c>
      <c r="VMO40" s="167" t="e">
        <f>#REF!*#REF! +#REF! *#REF! +#REF! *#REF! +#REF! *#REF! +#REF! *#REF!</f>
        <v>#REF!</v>
      </c>
      <c r="VMP40" s="167" t="e">
        <f>#REF!*#REF! +#REF! *#REF! +#REF! *#REF! +#REF! *#REF! +#REF! *#REF!</f>
        <v>#REF!</v>
      </c>
      <c r="VMQ40" s="167" t="e">
        <f>#REF!*#REF! +#REF! *#REF! +#REF! *#REF! +#REF! *#REF! +#REF! *#REF!</f>
        <v>#REF!</v>
      </c>
      <c r="VMR40" s="167" t="e">
        <f>#REF!*#REF! +#REF! *#REF! +#REF! *#REF! +#REF! *#REF! +#REF! *#REF!</f>
        <v>#REF!</v>
      </c>
      <c r="VMS40" s="167" t="e">
        <f>#REF!*#REF! +#REF! *#REF! +#REF! *#REF! +#REF! *#REF! +#REF! *#REF!</f>
        <v>#REF!</v>
      </c>
      <c r="VMT40" s="167" t="e">
        <f>#REF!*#REF! +#REF! *#REF! +#REF! *#REF! +#REF! *#REF! +#REF! *#REF!</f>
        <v>#REF!</v>
      </c>
      <c r="VMU40" s="167" t="e">
        <f>#REF!*#REF! +#REF! *#REF! +#REF! *#REF! +#REF! *#REF! +#REF! *#REF!</f>
        <v>#REF!</v>
      </c>
      <c r="VMV40" s="167" t="e">
        <f>#REF!*#REF! +#REF! *#REF! +#REF! *#REF! +#REF! *#REF! +#REF! *#REF!</f>
        <v>#REF!</v>
      </c>
      <c r="VMW40" s="167" t="e">
        <f>#REF!*#REF! +#REF! *#REF! +#REF! *#REF! +#REF! *#REF! +#REF! *#REF!</f>
        <v>#REF!</v>
      </c>
      <c r="VMX40" s="167" t="e">
        <f>#REF!*#REF! +#REF! *#REF! +#REF! *#REF! +#REF! *#REF! +#REF! *#REF!</f>
        <v>#REF!</v>
      </c>
      <c r="VMY40" s="167" t="e">
        <f>#REF!*#REF! +#REF! *#REF! +#REF! *#REF! +#REF! *#REF! +#REF! *#REF!</f>
        <v>#REF!</v>
      </c>
      <c r="VMZ40" s="167" t="e">
        <f>#REF!*#REF! +#REF! *#REF! +#REF! *#REF! +#REF! *#REF! +#REF! *#REF!</f>
        <v>#REF!</v>
      </c>
      <c r="VNA40" s="167" t="e">
        <f>#REF!*#REF! +#REF! *#REF! +#REF! *#REF! +#REF! *#REF! +#REF! *#REF!</f>
        <v>#REF!</v>
      </c>
      <c r="VNB40" s="167" t="e">
        <f>#REF!*#REF! +#REF! *#REF! +#REF! *#REF! +#REF! *#REF! +#REF! *#REF!</f>
        <v>#REF!</v>
      </c>
      <c r="VNC40" s="167" t="e">
        <f>#REF!*#REF! +#REF! *#REF! +#REF! *#REF! +#REF! *#REF! +#REF! *#REF!</f>
        <v>#REF!</v>
      </c>
      <c r="VND40" s="167" t="e">
        <f>#REF!*#REF! +#REF! *#REF! +#REF! *#REF! +#REF! *#REF! +#REF! *#REF!</f>
        <v>#REF!</v>
      </c>
      <c r="VNE40" s="167" t="e">
        <f>#REF!*#REF! +#REF! *#REF! +#REF! *#REF! +#REF! *#REF! +#REF! *#REF!</f>
        <v>#REF!</v>
      </c>
      <c r="VNF40" s="167" t="e">
        <f>#REF!*#REF! +#REF! *#REF! +#REF! *#REF! +#REF! *#REF! +#REF! *#REF!</f>
        <v>#REF!</v>
      </c>
      <c r="VNG40" s="167" t="e">
        <f>#REF!*#REF! +#REF! *#REF! +#REF! *#REF! +#REF! *#REF! +#REF! *#REF!</f>
        <v>#REF!</v>
      </c>
      <c r="VNH40" s="167" t="e">
        <f>#REF!*#REF! +#REF! *#REF! +#REF! *#REF! +#REF! *#REF! +#REF! *#REF!</f>
        <v>#REF!</v>
      </c>
      <c r="VNI40" s="167" t="e">
        <f>#REF!*#REF! +#REF! *#REF! +#REF! *#REF! +#REF! *#REF! +#REF! *#REF!</f>
        <v>#REF!</v>
      </c>
      <c r="VNJ40" s="167" t="e">
        <f>#REF!*#REF! +#REF! *#REF! +#REF! *#REF! +#REF! *#REF! +#REF! *#REF!</f>
        <v>#REF!</v>
      </c>
      <c r="VNK40" s="167" t="e">
        <f>#REF!*#REF! +#REF! *#REF! +#REF! *#REF! +#REF! *#REF! +#REF! *#REF!</f>
        <v>#REF!</v>
      </c>
      <c r="VNL40" s="167" t="e">
        <f>#REF!*#REF! +#REF! *#REF! +#REF! *#REF! +#REF! *#REF! +#REF! *#REF!</f>
        <v>#REF!</v>
      </c>
      <c r="VNM40" s="167" t="e">
        <f>#REF!*#REF! +#REF! *#REF! +#REF! *#REF! +#REF! *#REF! +#REF! *#REF!</f>
        <v>#REF!</v>
      </c>
      <c r="VNN40" s="167" t="e">
        <f>#REF!*#REF! +#REF! *#REF! +#REF! *#REF! +#REF! *#REF! +#REF! *#REF!</f>
        <v>#REF!</v>
      </c>
      <c r="VNO40" s="167" t="e">
        <f>#REF!*#REF! +#REF! *#REF! +#REF! *#REF! +#REF! *#REF! +#REF! *#REF!</f>
        <v>#REF!</v>
      </c>
      <c r="VNP40" s="167" t="e">
        <f>#REF!*#REF! +#REF! *#REF! +#REF! *#REF! +#REF! *#REF! +#REF! *#REF!</f>
        <v>#REF!</v>
      </c>
      <c r="VNQ40" s="167" t="e">
        <f>#REF!*#REF! +#REF! *#REF! +#REF! *#REF! +#REF! *#REF! +#REF! *#REF!</f>
        <v>#REF!</v>
      </c>
      <c r="VNR40" s="167" t="e">
        <f>#REF!*#REF! +#REF! *#REF! +#REF! *#REF! +#REF! *#REF! +#REF! *#REF!</f>
        <v>#REF!</v>
      </c>
      <c r="VNS40" s="167" t="e">
        <f>#REF!*#REF! +#REF! *#REF! +#REF! *#REF! +#REF! *#REF! +#REF! *#REF!</f>
        <v>#REF!</v>
      </c>
      <c r="VNT40" s="167" t="e">
        <f>#REF!*#REF! +#REF! *#REF! +#REF! *#REF! +#REF! *#REF! +#REF! *#REF!</f>
        <v>#REF!</v>
      </c>
      <c r="VNU40" s="167" t="e">
        <f>#REF!*#REF! +#REF! *#REF! +#REF! *#REF! +#REF! *#REF! +#REF! *#REF!</f>
        <v>#REF!</v>
      </c>
      <c r="VNV40" s="167" t="e">
        <f>#REF!*#REF! +#REF! *#REF! +#REF! *#REF! +#REF! *#REF! +#REF! *#REF!</f>
        <v>#REF!</v>
      </c>
      <c r="VNW40" s="167" t="e">
        <f>#REF!*#REF! +#REF! *#REF! +#REF! *#REF! +#REF! *#REF! +#REF! *#REF!</f>
        <v>#REF!</v>
      </c>
      <c r="VNX40" s="167" t="e">
        <f>#REF!*#REF! +#REF! *#REF! +#REF! *#REF! +#REF! *#REF! +#REF! *#REF!</f>
        <v>#REF!</v>
      </c>
      <c r="VNY40" s="167" t="e">
        <f>#REF!*#REF! +#REF! *#REF! +#REF! *#REF! +#REF! *#REF! +#REF! *#REF!</f>
        <v>#REF!</v>
      </c>
      <c r="VNZ40" s="167" t="e">
        <f>#REF!*#REF! +#REF! *#REF! +#REF! *#REF! +#REF! *#REF! +#REF! *#REF!</f>
        <v>#REF!</v>
      </c>
      <c r="VOA40" s="167" t="e">
        <f>#REF!*#REF! +#REF! *#REF! +#REF! *#REF! +#REF! *#REF! +#REF! *#REF!</f>
        <v>#REF!</v>
      </c>
      <c r="VOB40" s="167" t="e">
        <f>#REF!*#REF! +#REF! *#REF! +#REF! *#REF! +#REF! *#REF! +#REF! *#REF!</f>
        <v>#REF!</v>
      </c>
      <c r="VOC40" s="167" t="e">
        <f>#REF!*#REF! +#REF! *#REF! +#REF! *#REF! +#REF! *#REF! +#REF! *#REF!</f>
        <v>#REF!</v>
      </c>
      <c r="VOD40" s="167" t="e">
        <f>#REF!*#REF! +#REF! *#REF! +#REF! *#REF! +#REF! *#REF! +#REF! *#REF!</f>
        <v>#REF!</v>
      </c>
      <c r="VOE40" s="167" t="e">
        <f>#REF!*#REF! +#REF! *#REF! +#REF! *#REF! +#REF! *#REF! +#REF! *#REF!</f>
        <v>#REF!</v>
      </c>
      <c r="VOF40" s="167" t="e">
        <f>#REF!*#REF! +#REF! *#REF! +#REF! *#REF! +#REF! *#REF! +#REF! *#REF!</f>
        <v>#REF!</v>
      </c>
      <c r="VOG40" s="167" t="e">
        <f>#REF!*#REF! +#REF! *#REF! +#REF! *#REF! +#REF! *#REF! +#REF! *#REF!</f>
        <v>#REF!</v>
      </c>
      <c r="VOH40" s="167" t="e">
        <f>#REF!*#REF! +#REF! *#REF! +#REF! *#REF! +#REF! *#REF! +#REF! *#REF!</f>
        <v>#REF!</v>
      </c>
      <c r="VOI40" s="167" t="e">
        <f>#REF!*#REF! +#REF! *#REF! +#REF! *#REF! +#REF! *#REF! +#REF! *#REF!</f>
        <v>#REF!</v>
      </c>
      <c r="VOJ40" s="167" t="e">
        <f>#REF!*#REF! +#REF! *#REF! +#REF! *#REF! +#REF! *#REF! +#REF! *#REF!</f>
        <v>#REF!</v>
      </c>
      <c r="VOK40" s="167" t="e">
        <f>#REF!*#REF! +#REF! *#REF! +#REF! *#REF! +#REF! *#REF! +#REF! *#REF!</f>
        <v>#REF!</v>
      </c>
      <c r="VOL40" s="167" t="e">
        <f>#REF!*#REF! +#REF! *#REF! +#REF! *#REF! +#REF! *#REF! +#REF! *#REF!</f>
        <v>#REF!</v>
      </c>
      <c r="VOM40" s="167" t="e">
        <f>#REF!*#REF! +#REF! *#REF! +#REF! *#REF! +#REF! *#REF! +#REF! *#REF!</f>
        <v>#REF!</v>
      </c>
      <c r="VON40" s="167" t="e">
        <f>#REF!*#REF! +#REF! *#REF! +#REF! *#REF! +#REF! *#REF! +#REF! *#REF!</f>
        <v>#REF!</v>
      </c>
      <c r="VOO40" s="167" t="e">
        <f>#REF!*#REF! +#REF! *#REF! +#REF! *#REF! +#REF! *#REF! +#REF! *#REF!</f>
        <v>#REF!</v>
      </c>
      <c r="VOP40" s="167" t="e">
        <f>#REF!*#REF! +#REF! *#REF! +#REF! *#REF! +#REF! *#REF! +#REF! *#REF!</f>
        <v>#REF!</v>
      </c>
      <c r="VOQ40" s="167" t="e">
        <f>#REF!*#REF! +#REF! *#REF! +#REF! *#REF! +#REF! *#REF! +#REF! *#REF!</f>
        <v>#REF!</v>
      </c>
      <c r="VOR40" s="167" t="e">
        <f>#REF!*#REF! +#REF! *#REF! +#REF! *#REF! +#REF! *#REF! +#REF! *#REF!</f>
        <v>#REF!</v>
      </c>
      <c r="VOS40" s="167" t="e">
        <f>#REF!*#REF! +#REF! *#REF! +#REF! *#REF! +#REF! *#REF! +#REF! *#REF!</f>
        <v>#REF!</v>
      </c>
      <c r="VOT40" s="167" t="e">
        <f>#REF!*#REF! +#REF! *#REF! +#REF! *#REF! +#REF! *#REF! +#REF! *#REF!</f>
        <v>#REF!</v>
      </c>
      <c r="VOU40" s="167" t="e">
        <f>#REF!*#REF! +#REF! *#REF! +#REF! *#REF! +#REF! *#REF! +#REF! *#REF!</f>
        <v>#REF!</v>
      </c>
      <c r="VOV40" s="167" t="e">
        <f>#REF!*#REF! +#REF! *#REF! +#REF! *#REF! +#REF! *#REF! +#REF! *#REF!</f>
        <v>#REF!</v>
      </c>
      <c r="VOW40" s="167" t="e">
        <f>#REF!*#REF! +#REF! *#REF! +#REF! *#REF! +#REF! *#REF! +#REF! *#REF!</f>
        <v>#REF!</v>
      </c>
      <c r="VOX40" s="167" t="e">
        <f>#REF!*#REF! +#REF! *#REF! +#REF! *#REF! +#REF! *#REF! +#REF! *#REF!</f>
        <v>#REF!</v>
      </c>
      <c r="VOY40" s="167" t="e">
        <f>#REF!*#REF! +#REF! *#REF! +#REF! *#REF! +#REF! *#REF! +#REF! *#REF!</f>
        <v>#REF!</v>
      </c>
      <c r="VOZ40" s="167" t="e">
        <f>#REF!*#REF! +#REF! *#REF! +#REF! *#REF! +#REF! *#REF! +#REF! *#REF!</f>
        <v>#REF!</v>
      </c>
      <c r="VPA40" s="167" t="e">
        <f>#REF!*#REF! +#REF! *#REF! +#REF! *#REF! +#REF! *#REF! +#REF! *#REF!</f>
        <v>#REF!</v>
      </c>
      <c r="VPB40" s="167" t="e">
        <f>#REF!*#REF! +#REF! *#REF! +#REF! *#REF! +#REF! *#REF! +#REF! *#REF!</f>
        <v>#REF!</v>
      </c>
      <c r="VPC40" s="167" t="e">
        <f>#REF!*#REF! +#REF! *#REF! +#REF! *#REF! +#REF! *#REF! +#REF! *#REF!</f>
        <v>#REF!</v>
      </c>
      <c r="VPD40" s="167" t="e">
        <f>#REF!*#REF! +#REF! *#REF! +#REF! *#REF! +#REF! *#REF! +#REF! *#REF!</f>
        <v>#REF!</v>
      </c>
      <c r="VPE40" s="167" t="e">
        <f>#REF!*#REF! +#REF! *#REF! +#REF! *#REF! +#REF! *#REF! +#REF! *#REF!</f>
        <v>#REF!</v>
      </c>
      <c r="VPF40" s="167" t="e">
        <f>#REF!*#REF! +#REF! *#REF! +#REF! *#REF! +#REF! *#REF! +#REF! *#REF!</f>
        <v>#REF!</v>
      </c>
      <c r="VPG40" s="167" t="e">
        <f>#REF!*#REF! +#REF! *#REF! +#REF! *#REF! +#REF! *#REF! +#REF! *#REF!</f>
        <v>#REF!</v>
      </c>
      <c r="VPH40" s="167" t="e">
        <f>#REF!*#REF! +#REF! *#REF! +#REF! *#REF! +#REF! *#REF! +#REF! *#REF!</f>
        <v>#REF!</v>
      </c>
      <c r="VPI40" s="167" t="e">
        <f>#REF!*#REF! +#REF! *#REF! +#REF! *#REF! +#REF! *#REF! +#REF! *#REF!</f>
        <v>#REF!</v>
      </c>
      <c r="VPJ40" s="167" t="e">
        <f>#REF!*#REF! +#REF! *#REF! +#REF! *#REF! +#REF! *#REF! +#REF! *#REF!</f>
        <v>#REF!</v>
      </c>
      <c r="VPK40" s="167" t="e">
        <f>#REF!*#REF! +#REF! *#REF! +#REF! *#REF! +#REF! *#REF! +#REF! *#REF!</f>
        <v>#REF!</v>
      </c>
      <c r="VPL40" s="167" t="e">
        <f>#REF!*#REF! +#REF! *#REF! +#REF! *#REF! +#REF! *#REF! +#REF! *#REF!</f>
        <v>#REF!</v>
      </c>
      <c r="VPM40" s="167" t="e">
        <f>#REF!*#REF! +#REF! *#REF! +#REF! *#REF! +#REF! *#REF! +#REF! *#REF!</f>
        <v>#REF!</v>
      </c>
      <c r="VPN40" s="167" t="e">
        <f>#REF!*#REF! +#REF! *#REF! +#REF! *#REF! +#REF! *#REF! +#REF! *#REF!</f>
        <v>#REF!</v>
      </c>
      <c r="VPO40" s="167" t="e">
        <f>#REF!*#REF! +#REF! *#REF! +#REF! *#REF! +#REF! *#REF! +#REF! *#REF!</f>
        <v>#REF!</v>
      </c>
      <c r="VPP40" s="167" t="e">
        <f>#REF!*#REF! +#REF! *#REF! +#REF! *#REF! +#REF! *#REF! +#REF! *#REF!</f>
        <v>#REF!</v>
      </c>
      <c r="VPQ40" s="167" t="e">
        <f>#REF!*#REF! +#REF! *#REF! +#REF! *#REF! +#REF! *#REF! +#REF! *#REF!</f>
        <v>#REF!</v>
      </c>
      <c r="VPR40" s="167" t="e">
        <f>#REF!*#REF! +#REF! *#REF! +#REF! *#REF! +#REF! *#REF! +#REF! *#REF!</f>
        <v>#REF!</v>
      </c>
      <c r="VPS40" s="167" t="e">
        <f>#REF!*#REF! +#REF! *#REF! +#REF! *#REF! +#REF! *#REF! +#REF! *#REF!</f>
        <v>#REF!</v>
      </c>
      <c r="VPT40" s="167" t="e">
        <f>#REF!*#REF! +#REF! *#REF! +#REF! *#REF! +#REF! *#REF! +#REF! *#REF!</f>
        <v>#REF!</v>
      </c>
      <c r="VPU40" s="167" t="e">
        <f>#REF!*#REF! +#REF! *#REF! +#REF! *#REF! +#REF! *#REF! +#REF! *#REF!</f>
        <v>#REF!</v>
      </c>
      <c r="VPV40" s="167" t="e">
        <f>#REF!*#REF! +#REF! *#REF! +#REF! *#REF! +#REF! *#REF! +#REF! *#REF!</f>
        <v>#REF!</v>
      </c>
      <c r="VPW40" s="167" t="e">
        <f>#REF!*#REF! +#REF! *#REF! +#REF! *#REF! +#REF! *#REF! +#REF! *#REF!</f>
        <v>#REF!</v>
      </c>
      <c r="VPX40" s="167" t="e">
        <f>#REF!*#REF! +#REF! *#REF! +#REF! *#REF! +#REF! *#REF! +#REF! *#REF!</f>
        <v>#REF!</v>
      </c>
      <c r="VPY40" s="167" t="e">
        <f>#REF!*#REF! +#REF! *#REF! +#REF! *#REF! +#REF! *#REF! +#REF! *#REF!</f>
        <v>#REF!</v>
      </c>
      <c r="VPZ40" s="167" t="e">
        <f>#REF!*#REF! +#REF! *#REF! +#REF! *#REF! +#REF! *#REF! +#REF! *#REF!</f>
        <v>#REF!</v>
      </c>
      <c r="VQA40" s="167" t="e">
        <f>#REF!*#REF! +#REF! *#REF! +#REF! *#REF! +#REF! *#REF! +#REF! *#REF!</f>
        <v>#REF!</v>
      </c>
      <c r="VQB40" s="167" t="e">
        <f>#REF!*#REF! +#REF! *#REF! +#REF! *#REF! +#REF! *#REF! +#REF! *#REF!</f>
        <v>#REF!</v>
      </c>
      <c r="VQC40" s="167" t="e">
        <f>#REF!*#REF! +#REF! *#REF! +#REF! *#REF! +#REF! *#REF! +#REF! *#REF!</f>
        <v>#REF!</v>
      </c>
      <c r="VQD40" s="167" t="e">
        <f>#REF!*#REF! +#REF! *#REF! +#REF! *#REF! +#REF! *#REF! +#REF! *#REF!</f>
        <v>#REF!</v>
      </c>
      <c r="VQE40" s="167" t="e">
        <f>#REF!*#REF! +#REF! *#REF! +#REF! *#REF! +#REF! *#REF! +#REF! *#REF!</f>
        <v>#REF!</v>
      </c>
      <c r="VQF40" s="167" t="e">
        <f>#REF!*#REF! +#REF! *#REF! +#REF! *#REF! +#REF! *#REF! +#REF! *#REF!</f>
        <v>#REF!</v>
      </c>
      <c r="VQG40" s="167" t="e">
        <f>#REF!*#REF! +#REF! *#REF! +#REF! *#REF! +#REF! *#REF! +#REF! *#REF!</f>
        <v>#REF!</v>
      </c>
      <c r="VQH40" s="167" t="e">
        <f>#REF!*#REF! +#REF! *#REF! +#REF! *#REF! +#REF! *#REF! +#REF! *#REF!</f>
        <v>#REF!</v>
      </c>
      <c r="VQI40" s="167" t="e">
        <f>#REF!*#REF! +#REF! *#REF! +#REF! *#REF! +#REF! *#REF! +#REF! *#REF!</f>
        <v>#REF!</v>
      </c>
      <c r="VQJ40" s="167" t="e">
        <f>#REF!*#REF! +#REF! *#REF! +#REF! *#REF! +#REF! *#REF! +#REF! *#REF!</f>
        <v>#REF!</v>
      </c>
      <c r="VQK40" s="167" t="e">
        <f>#REF!*#REF! +#REF! *#REF! +#REF! *#REF! +#REF! *#REF! +#REF! *#REF!</f>
        <v>#REF!</v>
      </c>
      <c r="VQL40" s="167" t="e">
        <f>#REF!*#REF! +#REF! *#REF! +#REF! *#REF! +#REF! *#REF! +#REF! *#REF!</f>
        <v>#REF!</v>
      </c>
      <c r="VQM40" s="167" t="e">
        <f>#REF!*#REF! +#REF! *#REF! +#REF! *#REF! +#REF! *#REF! +#REF! *#REF!</f>
        <v>#REF!</v>
      </c>
      <c r="VQN40" s="167" t="e">
        <f>#REF!*#REF! +#REF! *#REF! +#REF! *#REF! +#REF! *#REF! +#REF! *#REF!</f>
        <v>#REF!</v>
      </c>
      <c r="VQO40" s="167" t="e">
        <f>#REF!*#REF! +#REF! *#REF! +#REF! *#REF! +#REF! *#REF! +#REF! *#REF!</f>
        <v>#REF!</v>
      </c>
      <c r="VQP40" s="167" t="e">
        <f>#REF!*#REF! +#REF! *#REF! +#REF! *#REF! +#REF! *#REF! +#REF! *#REF!</f>
        <v>#REF!</v>
      </c>
      <c r="VQQ40" s="167" t="e">
        <f>#REF!*#REF! +#REF! *#REF! +#REF! *#REF! +#REF! *#REF! +#REF! *#REF!</f>
        <v>#REF!</v>
      </c>
      <c r="VQR40" s="167" t="e">
        <f>#REF!*#REF! +#REF! *#REF! +#REF! *#REF! +#REF! *#REF! +#REF! *#REF!</f>
        <v>#REF!</v>
      </c>
      <c r="VQS40" s="167" t="e">
        <f>#REF!*#REF! +#REF! *#REF! +#REF! *#REF! +#REF! *#REF! +#REF! *#REF!</f>
        <v>#REF!</v>
      </c>
      <c r="VQT40" s="167" t="e">
        <f>#REF!*#REF! +#REF! *#REF! +#REF! *#REF! +#REF! *#REF! +#REF! *#REF!</f>
        <v>#REF!</v>
      </c>
      <c r="VQU40" s="167" t="e">
        <f>#REF!*#REF! +#REF! *#REF! +#REF! *#REF! +#REF! *#REF! +#REF! *#REF!</f>
        <v>#REF!</v>
      </c>
      <c r="VQV40" s="167" t="e">
        <f>#REF!*#REF! +#REF! *#REF! +#REF! *#REF! +#REF! *#REF! +#REF! *#REF!</f>
        <v>#REF!</v>
      </c>
      <c r="VQW40" s="167" t="e">
        <f>#REF!*#REF! +#REF! *#REF! +#REF! *#REF! +#REF! *#REF! +#REF! *#REF!</f>
        <v>#REF!</v>
      </c>
      <c r="VQX40" s="167" t="e">
        <f>#REF!*#REF! +#REF! *#REF! +#REF! *#REF! +#REF! *#REF! +#REF! *#REF!</f>
        <v>#REF!</v>
      </c>
      <c r="VQY40" s="167" t="e">
        <f>#REF!*#REF! +#REF! *#REF! +#REF! *#REF! +#REF! *#REF! +#REF! *#REF!</f>
        <v>#REF!</v>
      </c>
      <c r="VQZ40" s="167" t="e">
        <f>#REF!*#REF! +#REF! *#REF! +#REF! *#REF! +#REF! *#REF! +#REF! *#REF!</f>
        <v>#REF!</v>
      </c>
      <c r="VRA40" s="167" t="e">
        <f>#REF!*#REF! +#REF! *#REF! +#REF! *#REF! +#REF! *#REF! +#REF! *#REF!</f>
        <v>#REF!</v>
      </c>
      <c r="VRB40" s="167" t="e">
        <f>#REF!*#REF! +#REF! *#REF! +#REF! *#REF! +#REF! *#REF! +#REF! *#REF!</f>
        <v>#REF!</v>
      </c>
      <c r="VRC40" s="167" t="e">
        <f>#REF!*#REF! +#REF! *#REF! +#REF! *#REF! +#REF! *#REF! +#REF! *#REF!</f>
        <v>#REF!</v>
      </c>
      <c r="VRD40" s="167" t="e">
        <f>#REF!*#REF! +#REF! *#REF! +#REF! *#REF! +#REF! *#REF! +#REF! *#REF!</f>
        <v>#REF!</v>
      </c>
      <c r="VRE40" s="167" t="e">
        <f>#REF!*#REF! +#REF! *#REF! +#REF! *#REF! +#REF! *#REF! +#REF! *#REF!</f>
        <v>#REF!</v>
      </c>
      <c r="VRF40" s="167" t="e">
        <f>#REF!*#REF! +#REF! *#REF! +#REF! *#REF! +#REF! *#REF! +#REF! *#REF!</f>
        <v>#REF!</v>
      </c>
      <c r="VRG40" s="167" t="e">
        <f>#REF!*#REF! +#REF! *#REF! +#REF! *#REF! +#REF! *#REF! +#REF! *#REF!</f>
        <v>#REF!</v>
      </c>
      <c r="VRH40" s="167" t="e">
        <f>#REF!*#REF! +#REF! *#REF! +#REF! *#REF! +#REF! *#REF! +#REF! *#REF!</f>
        <v>#REF!</v>
      </c>
      <c r="VRI40" s="167" t="e">
        <f>#REF!*#REF! +#REF! *#REF! +#REF! *#REF! +#REF! *#REF! +#REF! *#REF!</f>
        <v>#REF!</v>
      </c>
      <c r="VRJ40" s="167" t="e">
        <f>#REF!*#REF! +#REF! *#REF! +#REF! *#REF! +#REF! *#REF! +#REF! *#REF!</f>
        <v>#REF!</v>
      </c>
      <c r="VRK40" s="167" t="e">
        <f>#REF!*#REF! +#REF! *#REF! +#REF! *#REF! +#REF! *#REF! +#REF! *#REF!</f>
        <v>#REF!</v>
      </c>
      <c r="VRL40" s="167" t="e">
        <f>#REF!*#REF! +#REF! *#REF! +#REF! *#REF! +#REF! *#REF! +#REF! *#REF!</f>
        <v>#REF!</v>
      </c>
      <c r="VRM40" s="167" t="e">
        <f>#REF!*#REF! +#REF! *#REF! +#REF! *#REF! +#REF! *#REF! +#REF! *#REF!</f>
        <v>#REF!</v>
      </c>
      <c r="VRN40" s="167" t="e">
        <f>#REF!*#REF! +#REF! *#REF! +#REF! *#REF! +#REF! *#REF! +#REF! *#REF!</f>
        <v>#REF!</v>
      </c>
      <c r="VRO40" s="167" t="e">
        <f>#REF!*#REF! +#REF! *#REF! +#REF! *#REF! +#REF! *#REF! +#REF! *#REF!</f>
        <v>#REF!</v>
      </c>
      <c r="VRP40" s="167" t="e">
        <f>#REF!*#REF! +#REF! *#REF! +#REF! *#REF! +#REF! *#REF! +#REF! *#REF!</f>
        <v>#REF!</v>
      </c>
      <c r="VRQ40" s="167" t="e">
        <f>#REF!*#REF! +#REF! *#REF! +#REF! *#REF! +#REF! *#REF! +#REF! *#REF!</f>
        <v>#REF!</v>
      </c>
      <c r="VRR40" s="167" t="e">
        <f>#REF!*#REF! +#REF! *#REF! +#REF! *#REF! +#REF! *#REF! +#REF! *#REF!</f>
        <v>#REF!</v>
      </c>
      <c r="VRS40" s="167" t="e">
        <f>#REF!*#REF! +#REF! *#REF! +#REF! *#REF! +#REF! *#REF! +#REF! *#REF!</f>
        <v>#REF!</v>
      </c>
      <c r="VRT40" s="167" t="e">
        <f>#REF!*#REF! +#REF! *#REF! +#REF! *#REF! +#REF! *#REF! +#REF! *#REF!</f>
        <v>#REF!</v>
      </c>
      <c r="VRU40" s="167" t="e">
        <f>#REF!*#REF! +#REF! *#REF! +#REF! *#REF! +#REF! *#REF! +#REF! *#REF!</f>
        <v>#REF!</v>
      </c>
      <c r="VRV40" s="167" t="e">
        <f>#REF!*#REF! +#REF! *#REF! +#REF! *#REF! +#REF! *#REF! +#REF! *#REF!</f>
        <v>#REF!</v>
      </c>
      <c r="VRW40" s="167" t="e">
        <f>#REF!*#REF! +#REF! *#REF! +#REF! *#REF! +#REF! *#REF! +#REF! *#REF!</f>
        <v>#REF!</v>
      </c>
      <c r="VRX40" s="167" t="e">
        <f>#REF!*#REF! +#REF! *#REF! +#REF! *#REF! +#REF! *#REF! +#REF! *#REF!</f>
        <v>#REF!</v>
      </c>
      <c r="VRY40" s="167" t="e">
        <f>#REF!*#REF! +#REF! *#REF! +#REF! *#REF! +#REF! *#REF! +#REF! *#REF!</f>
        <v>#REF!</v>
      </c>
      <c r="VRZ40" s="167" t="e">
        <f>#REF!*#REF! +#REF! *#REF! +#REF! *#REF! +#REF! *#REF! +#REF! *#REF!</f>
        <v>#REF!</v>
      </c>
      <c r="VSA40" s="167" t="e">
        <f>#REF!*#REF! +#REF! *#REF! +#REF! *#REF! +#REF! *#REF! +#REF! *#REF!</f>
        <v>#REF!</v>
      </c>
      <c r="VSB40" s="167" t="e">
        <f>#REF!*#REF! +#REF! *#REF! +#REF! *#REF! +#REF! *#REF! +#REF! *#REF!</f>
        <v>#REF!</v>
      </c>
      <c r="VSC40" s="167" t="e">
        <f>#REF!*#REF! +#REF! *#REF! +#REF! *#REF! +#REF! *#REF! +#REF! *#REF!</f>
        <v>#REF!</v>
      </c>
      <c r="VSD40" s="167" t="e">
        <f>#REF!*#REF! +#REF! *#REF! +#REF! *#REF! +#REF! *#REF! +#REF! *#REF!</f>
        <v>#REF!</v>
      </c>
      <c r="VSE40" s="167" t="e">
        <f>#REF!*#REF! +#REF! *#REF! +#REF! *#REF! +#REF! *#REF! +#REF! *#REF!</f>
        <v>#REF!</v>
      </c>
      <c r="VSF40" s="167" t="e">
        <f>#REF!*#REF! +#REF! *#REF! +#REF! *#REF! +#REF! *#REF! +#REF! *#REF!</f>
        <v>#REF!</v>
      </c>
      <c r="VSG40" s="167" t="e">
        <f>#REF!*#REF! +#REF! *#REF! +#REF! *#REF! +#REF! *#REF! +#REF! *#REF!</f>
        <v>#REF!</v>
      </c>
      <c r="VSH40" s="167" t="e">
        <f>#REF!*#REF! +#REF! *#REF! +#REF! *#REF! +#REF! *#REF! +#REF! *#REF!</f>
        <v>#REF!</v>
      </c>
      <c r="VSI40" s="167" t="e">
        <f>#REF!*#REF! +#REF! *#REF! +#REF! *#REF! +#REF! *#REF! +#REF! *#REF!</f>
        <v>#REF!</v>
      </c>
      <c r="VSJ40" s="167" t="e">
        <f>#REF!*#REF! +#REF! *#REF! +#REF! *#REF! +#REF! *#REF! +#REF! *#REF!</f>
        <v>#REF!</v>
      </c>
      <c r="VSK40" s="167" t="e">
        <f>#REF!*#REF! +#REF! *#REF! +#REF! *#REF! +#REF! *#REF! +#REF! *#REF!</f>
        <v>#REF!</v>
      </c>
      <c r="VSL40" s="167" t="e">
        <f>#REF!*#REF! +#REF! *#REF! +#REF! *#REF! +#REF! *#REF! +#REF! *#REF!</f>
        <v>#REF!</v>
      </c>
      <c r="VSM40" s="167" t="e">
        <f>#REF!*#REF! +#REF! *#REF! +#REF! *#REF! +#REF! *#REF! +#REF! *#REF!</f>
        <v>#REF!</v>
      </c>
      <c r="VSN40" s="167" t="e">
        <f>#REF!*#REF! +#REF! *#REF! +#REF! *#REF! +#REF! *#REF! +#REF! *#REF!</f>
        <v>#REF!</v>
      </c>
      <c r="VSO40" s="167" t="e">
        <f>#REF!*#REF! +#REF! *#REF! +#REF! *#REF! +#REF! *#REF! +#REF! *#REF!</f>
        <v>#REF!</v>
      </c>
      <c r="VSP40" s="167" t="e">
        <f>#REF!*#REF! +#REF! *#REF! +#REF! *#REF! +#REF! *#REF! +#REF! *#REF!</f>
        <v>#REF!</v>
      </c>
      <c r="VSQ40" s="167" t="e">
        <f>#REF!*#REF! +#REF! *#REF! +#REF! *#REF! +#REF! *#REF! +#REF! *#REF!</f>
        <v>#REF!</v>
      </c>
      <c r="VSR40" s="167" t="e">
        <f>#REF!*#REF! +#REF! *#REF! +#REF! *#REF! +#REF! *#REF! +#REF! *#REF!</f>
        <v>#REF!</v>
      </c>
      <c r="VSS40" s="167" t="e">
        <f>#REF!*#REF! +#REF! *#REF! +#REF! *#REF! +#REF! *#REF! +#REF! *#REF!</f>
        <v>#REF!</v>
      </c>
      <c r="VST40" s="167" t="e">
        <f>#REF!*#REF! +#REF! *#REF! +#REF! *#REF! +#REF! *#REF! +#REF! *#REF!</f>
        <v>#REF!</v>
      </c>
      <c r="VSU40" s="167" t="e">
        <f>#REF!*#REF! +#REF! *#REF! +#REF! *#REF! +#REF! *#REF! +#REF! *#REF!</f>
        <v>#REF!</v>
      </c>
      <c r="VSV40" s="167" t="e">
        <f>#REF!*#REF! +#REF! *#REF! +#REF! *#REF! +#REF! *#REF! +#REF! *#REF!</f>
        <v>#REF!</v>
      </c>
      <c r="VSW40" s="167" t="e">
        <f>#REF!*#REF! +#REF! *#REF! +#REF! *#REF! +#REF! *#REF! +#REF! *#REF!</f>
        <v>#REF!</v>
      </c>
      <c r="VSX40" s="167" t="e">
        <f>#REF!*#REF! +#REF! *#REF! +#REF! *#REF! +#REF! *#REF! +#REF! *#REF!</f>
        <v>#REF!</v>
      </c>
      <c r="VSY40" s="167" t="e">
        <f>#REF!*#REF! +#REF! *#REF! +#REF! *#REF! +#REF! *#REF! +#REF! *#REF!</f>
        <v>#REF!</v>
      </c>
      <c r="VSZ40" s="167" t="e">
        <f>#REF!*#REF! +#REF! *#REF! +#REF! *#REF! +#REF! *#REF! +#REF! *#REF!</f>
        <v>#REF!</v>
      </c>
      <c r="VTA40" s="167" t="e">
        <f>#REF!*#REF! +#REF! *#REF! +#REF! *#REF! +#REF! *#REF! +#REF! *#REF!</f>
        <v>#REF!</v>
      </c>
      <c r="VTB40" s="167" t="e">
        <f>#REF!*#REF! +#REF! *#REF! +#REF! *#REF! +#REF! *#REF! +#REF! *#REF!</f>
        <v>#REF!</v>
      </c>
      <c r="VTC40" s="167" t="e">
        <f>#REF!*#REF! +#REF! *#REF! +#REF! *#REF! +#REF! *#REF! +#REF! *#REF!</f>
        <v>#REF!</v>
      </c>
      <c r="VTD40" s="167" t="e">
        <f>#REF!*#REF! +#REF! *#REF! +#REF! *#REF! +#REF! *#REF! +#REF! *#REF!</f>
        <v>#REF!</v>
      </c>
      <c r="VTE40" s="167" t="e">
        <f>#REF!*#REF! +#REF! *#REF! +#REF! *#REF! +#REF! *#REF! +#REF! *#REF!</f>
        <v>#REF!</v>
      </c>
      <c r="VTF40" s="167" t="e">
        <f>#REF!*#REF! +#REF! *#REF! +#REF! *#REF! +#REF! *#REF! +#REF! *#REF!</f>
        <v>#REF!</v>
      </c>
      <c r="VTG40" s="167" t="e">
        <f>#REF!*#REF! +#REF! *#REF! +#REF! *#REF! +#REF! *#REF! +#REF! *#REF!</f>
        <v>#REF!</v>
      </c>
      <c r="VTH40" s="167" t="e">
        <f>#REF!*#REF! +#REF! *#REF! +#REF! *#REF! +#REF! *#REF! +#REF! *#REF!</f>
        <v>#REF!</v>
      </c>
      <c r="VTI40" s="167" t="e">
        <f>#REF!*#REF! +#REF! *#REF! +#REF! *#REF! +#REF! *#REF! +#REF! *#REF!</f>
        <v>#REF!</v>
      </c>
      <c r="VTJ40" s="167" t="e">
        <f>#REF!*#REF! +#REF! *#REF! +#REF! *#REF! +#REF! *#REF! +#REF! *#REF!</f>
        <v>#REF!</v>
      </c>
      <c r="VTK40" s="167" t="e">
        <f>#REF!*#REF! +#REF! *#REF! +#REF! *#REF! +#REF! *#REF! +#REF! *#REF!</f>
        <v>#REF!</v>
      </c>
      <c r="VTL40" s="167" t="e">
        <f>#REF!*#REF! +#REF! *#REF! +#REF! *#REF! +#REF! *#REF! +#REF! *#REF!</f>
        <v>#REF!</v>
      </c>
      <c r="VTM40" s="167" t="e">
        <f>#REF!*#REF! +#REF! *#REF! +#REF! *#REF! +#REF! *#REF! +#REF! *#REF!</f>
        <v>#REF!</v>
      </c>
      <c r="VTN40" s="167" t="e">
        <f>#REF!*#REF! +#REF! *#REF! +#REF! *#REF! +#REF! *#REF! +#REF! *#REF!</f>
        <v>#REF!</v>
      </c>
      <c r="VTO40" s="167" t="e">
        <f>#REF!*#REF! +#REF! *#REF! +#REF! *#REF! +#REF! *#REF! +#REF! *#REF!</f>
        <v>#REF!</v>
      </c>
      <c r="VTP40" s="167" t="e">
        <f>#REF!*#REF! +#REF! *#REF! +#REF! *#REF! +#REF! *#REF! +#REF! *#REF!</f>
        <v>#REF!</v>
      </c>
      <c r="VTQ40" s="167" t="e">
        <f>#REF!*#REF! +#REF! *#REF! +#REF! *#REF! +#REF! *#REF! +#REF! *#REF!</f>
        <v>#REF!</v>
      </c>
      <c r="VTR40" s="167" t="e">
        <f>#REF!*#REF! +#REF! *#REF! +#REF! *#REF! +#REF! *#REF! +#REF! *#REF!</f>
        <v>#REF!</v>
      </c>
      <c r="VTS40" s="167" t="e">
        <f>#REF!*#REF! +#REF! *#REF! +#REF! *#REF! +#REF! *#REF! +#REF! *#REF!</f>
        <v>#REF!</v>
      </c>
      <c r="VTT40" s="167" t="e">
        <f>#REF!*#REF! +#REF! *#REF! +#REF! *#REF! +#REF! *#REF! +#REF! *#REF!</f>
        <v>#REF!</v>
      </c>
      <c r="VTU40" s="167" t="e">
        <f>#REF!*#REF! +#REF! *#REF! +#REF! *#REF! +#REF! *#REF! +#REF! *#REF!</f>
        <v>#REF!</v>
      </c>
      <c r="VTV40" s="167" t="e">
        <f>#REF!*#REF! +#REF! *#REF! +#REF! *#REF! +#REF! *#REF! +#REF! *#REF!</f>
        <v>#REF!</v>
      </c>
      <c r="VTW40" s="167" t="e">
        <f>#REF!*#REF! +#REF! *#REF! +#REF! *#REF! +#REF! *#REF! +#REF! *#REF!</f>
        <v>#REF!</v>
      </c>
      <c r="VTX40" s="167" t="e">
        <f>#REF!*#REF! +#REF! *#REF! +#REF! *#REF! +#REF! *#REF! +#REF! *#REF!</f>
        <v>#REF!</v>
      </c>
      <c r="VTY40" s="167" t="e">
        <f>#REF!*#REF! +#REF! *#REF! +#REF! *#REF! +#REF! *#REF! +#REF! *#REF!</f>
        <v>#REF!</v>
      </c>
      <c r="VTZ40" s="167" t="e">
        <f>#REF!*#REF! +#REF! *#REF! +#REF! *#REF! +#REF! *#REF! +#REF! *#REF!</f>
        <v>#REF!</v>
      </c>
      <c r="VUA40" s="167" t="e">
        <f>#REF!*#REF! +#REF! *#REF! +#REF! *#REF! +#REF! *#REF! +#REF! *#REF!</f>
        <v>#REF!</v>
      </c>
      <c r="VUB40" s="167" t="e">
        <f>#REF!*#REF! +#REF! *#REF! +#REF! *#REF! +#REF! *#REF! +#REF! *#REF!</f>
        <v>#REF!</v>
      </c>
      <c r="VUC40" s="167" t="e">
        <f>#REF!*#REF! +#REF! *#REF! +#REF! *#REF! +#REF! *#REF! +#REF! *#REF!</f>
        <v>#REF!</v>
      </c>
      <c r="VUD40" s="167" t="e">
        <f>#REF!*#REF! +#REF! *#REF! +#REF! *#REF! +#REF! *#REF! +#REF! *#REF!</f>
        <v>#REF!</v>
      </c>
      <c r="VUE40" s="167" t="e">
        <f>#REF!*#REF! +#REF! *#REF! +#REF! *#REF! +#REF! *#REF! +#REF! *#REF!</f>
        <v>#REF!</v>
      </c>
      <c r="VUF40" s="167" t="e">
        <f>#REF!*#REF! +#REF! *#REF! +#REF! *#REF! +#REF! *#REF! +#REF! *#REF!</f>
        <v>#REF!</v>
      </c>
      <c r="VUG40" s="167" t="e">
        <f>#REF!*#REF! +#REF! *#REF! +#REF! *#REF! +#REF! *#REF! +#REF! *#REF!</f>
        <v>#REF!</v>
      </c>
      <c r="VUH40" s="167" t="e">
        <f>#REF!*#REF! +#REF! *#REF! +#REF! *#REF! +#REF! *#REF! +#REF! *#REF!</f>
        <v>#REF!</v>
      </c>
      <c r="VUI40" s="167" t="e">
        <f>#REF!*#REF! +#REF! *#REF! +#REF! *#REF! +#REF! *#REF! +#REF! *#REF!</f>
        <v>#REF!</v>
      </c>
      <c r="VUJ40" s="167" t="e">
        <f>#REF!*#REF! +#REF! *#REF! +#REF! *#REF! +#REF! *#REF! +#REF! *#REF!</f>
        <v>#REF!</v>
      </c>
      <c r="VUK40" s="167" t="e">
        <f>#REF!*#REF! +#REF! *#REF! +#REF! *#REF! +#REF! *#REF! +#REF! *#REF!</f>
        <v>#REF!</v>
      </c>
      <c r="VUL40" s="167" t="e">
        <f>#REF!*#REF! +#REF! *#REF! +#REF! *#REF! +#REF! *#REF! +#REF! *#REF!</f>
        <v>#REF!</v>
      </c>
      <c r="VUM40" s="167" t="e">
        <f>#REF!*#REF! +#REF! *#REF! +#REF! *#REF! +#REF! *#REF! +#REF! *#REF!</f>
        <v>#REF!</v>
      </c>
      <c r="VUN40" s="167" t="e">
        <f>#REF!*#REF! +#REF! *#REF! +#REF! *#REF! +#REF! *#REF! +#REF! *#REF!</f>
        <v>#REF!</v>
      </c>
      <c r="VUO40" s="167" t="e">
        <f>#REF!*#REF! +#REF! *#REF! +#REF! *#REF! +#REF! *#REF! +#REF! *#REF!</f>
        <v>#REF!</v>
      </c>
      <c r="VUP40" s="167" t="e">
        <f>#REF!*#REF! +#REF! *#REF! +#REF! *#REF! +#REF! *#REF! +#REF! *#REF!</f>
        <v>#REF!</v>
      </c>
      <c r="VUQ40" s="167" t="e">
        <f>#REF!*#REF! +#REF! *#REF! +#REF! *#REF! +#REF! *#REF! +#REF! *#REF!</f>
        <v>#REF!</v>
      </c>
      <c r="VUR40" s="167" t="e">
        <f>#REF!*#REF! +#REF! *#REF! +#REF! *#REF! +#REF! *#REF! +#REF! *#REF!</f>
        <v>#REF!</v>
      </c>
      <c r="VUS40" s="167" t="e">
        <f>#REF!*#REF! +#REF! *#REF! +#REF! *#REF! +#REF! *#REF! +#REF! *#REF!</f>
        <v>#REF!</v>
      </c>
      <c r="VUT40" s="167" t="e">
        <f>#REF!*#REF! +#REF! *#REF! +#REF! *#REF! +#REF! *#REF! +#REF! *#REF!</f>
        <v>#REF!</v>
      </c>
      <c r="VUU40" s="167" t="e">
        <f>#REF!*#REF! +#REF! *#REF! +#REF! *#REF! +#REF! *#REF! +#REF! *#REF!</f>
        <v>#REF!</v>
      </c>
      <c r="VUV40" s="167" t="e">
        <f>#REF!*#REF! +#REF! *#REF! +#REF! *#REF! +#REF! *#REF! +#REF! *#REF!</f>
        <v>#REF!</v>
      </c>
      <c r="VUW40" s="167" t="e">
        <f>#REF!*#REF! +#REF! *#REF! +#REF! *#REF! +#REF! *#REF! +#REF! *#REF!</f>
        <v>#REF!</v>
      </c>
      <c r="VUX40" s="167" t="e">
        <f>#REF!*#REF! +#REF! *#REF! +#REF! *#REF! +#REF! *#REF! +#REF! *#REF!</f>
        <v>#REF!</v>
      </c>
      <c r="VUY40" s="167" t="e">
        <f>#REF!*#REF! +#REF! *#REF! +#REF! *#REF! +#REF! *#REF! +#REF! *#REF!</f>
        <v>#REF!</v>
      </c>
      <c r="VUZ40" s="167" t="e">
        <f>#REF!*#REF! +#REF! *#REF! +#REF! *#REF! +#REF! *#REF! +#REF! *#REF!</f>
        <v>#REF!</v>
      </c>
      <c r="VVA40" s="167" t="e">
        <f>#REF!*#REF! +#REF! *#REF! +#REF! *#REF! +#REF! *#REF! +#REF! *#REF!</f>
        <v>#REF!</v>
      </c>
      <c r="VVB40" s="167" t="e">
        <f>#REF!*#REF! +#REF! *#REF! +#REF! *#REF! +#REF! *#REF! +#REF! *#REF!</f>
        <v>#REF!</v>
      </c>
      <c r="VVC40" s="167" t="e">
        <f>#REF!*#REF! +#REF! *#REF! +#REF! *#REF! +#REF! *#REF! +#REF! *#REF!</f>
        <v>#REF!</v>
      </c>
      <c r="VVD40" s="167" t="e">
        <f>#REF!*#REF! +#REF! *#REF! +#REF! *#REF! +#REF! *#REF! +#REF! *#REF!</f>
        <v>#REF!</v>
      </c>
      <c r="VVE40" s="167" t="e">
        <f>#REF!*#REF! +#REF! *#REF! +#REF! *#REF! +#REF! *#REF! +#REF! *#REF!</f>
        <v>#REF!</v>
      </c>
      <c r="VVF40" s="167" t="e">
        <f>#REF!*#REF! +#REF! *#REF! +#REF! *#REF! +#REF! *#REF! +#REF! *#REF!</f>
        <v>#REF!</v>
      </c>
      <c r="VVG40" s="167" t="e">
        <f>#REF!*#REF! +#REF! *#REF! +#REF! *#REF! +#REF! *#REF! +#REF! *#REF!</f>
        <v>#REF!</v>
      </c>
      <c r="VVH40" s="167" t="e">
        <f>#REF!*#REF! +#REF! *#REF! +#REF! *#REF! +#REF! *#REF! +#REF! *#REF!</f>
        <v>#REF!</v>
      </c>
      <c r="VVI40" s="167" t="e">
        <f>#REF!*#REF! +#REF! *#REF! +#REF! *#REF! +#REF! *#REF! +#REF! *#REF!</f>
        <v>#REF!</v>
      </c>
      <c r="VVJ40" s="167" t="e">
        <f>#REF!*#REF! +#REF! *#REF! +#REF! *#REF! +#REF! *#REF! +#REF! *#REF!</f>
        <v>#REF!</v>
      </c>
      <c r="VVK40" s="167" t="e">
        <f>#REF!*#REF! +#REF! *#REF! +#REF! *#REF! +#REF! *#REF! +#REF! *#REF!</f>
        <v>#REF!</v>
      </c>
      <c r="VVL40" s="167" t="e">
        <f>#REF!*#REF! +#REF! *#REF! +#REF! *#REF! +#REF! *#REF! +#REF! *#REF!</f>
        <v>#REF!</v>
      </c>
      <c r="VVM40" s="167" t="e">
        <f>#REF!*#REF! +#REF! *#REF! +#REF! *#REF! +#REF! *#REF! +#REF! *#REF!</f>
        <v>#REF!</v>
      </c>
      <c r="VVN40" s="167" t="e">
        <f>#REF!*#REF! +#REF! *#REF! +#REF! *#REF! +#REF! *#REF! +#REF! *#REF!</f>
        <v>#REF!</v>
      </c>
      <c r="VVO40" s="167" t="e">
        <f>#REF!*#REF! +#REF! *#REF! +#REF! *#REF! +#REF! *#REF! +#REF! *#REF!</f>
        <v>#REF!</v>
      </c>
      <c r="VVP40" s="167" t="e">
        <f>#REF!*#REF! +#REF! *#REF! +#REF! *#REF! +#REF! *#REF! +#REF! *#REF!</f>
        <v>#REF!</v>
      </c>
      <c r="VVQ40" s="167" t="e">
        <f>#REF!*#REF! +#REF! *#REF! +#REF! *#REF! +#REF! *#REF! +#REF! *#REF!</f>
        <v>#REF!</v>
      </c>
      <c r="VVR40" s="167" t="e">
        <f>#REF!*#REF! +#REF! *#REF! +#REF! *#REF! +#REF! *#REF! +#REF! *#REF!</f>
        <v>#REF!</v>
      </c>
      <c r="VVS40" s="167" t="e">
        <f>#REF!*#REF! +#REF! *#REF! +#REF! *#REF! +#REF! *#REF! +#REF! *#REF!</f>
        <v>#REF!</v>
      </c>
      <c r="VVT40" s="167" t="e">
        <f>#REF!*#REF! +#REF! *#REF! +#REF! *#REF! +#REF! *#REF! +#REF! *#REF!</f>
        <v>#REF!</v>
      </c>
      <c r="VVU40" s="167" t="e">
        <f>#REF!*#REF! +#REF! *#REF! +#REF! *#REF! +#REF! *#REF! +#REF! *#REF!</f>
        <v>#REF!</v>
      </c>
      <c r="VVV40" s="167" t="e">
        <f>#REF!*#REF! +#REF! *#REF! +#REF! *#REF! +#REF! *#REF! +#REF! *#REF!</f>
        <v>#REF!</v>
      </c>
      <c r="VVW40" s="167" t="e">
        <f>#REF!*#REF! +#REF! *#REF! +#REF! *#REF! +#REF! *#REF! +#REF! *#REF!</f>
        <v>#REF!</v>
      </c>
      <c r="VVX40" s="167" t="e">
        <f>#REF!*#REF! +#REF! *#REF! +#REF! *#REF! +#REF! *#REF! +#REF! *#REF!</f>
        <v>#REF!</v>
      </c>
      <c r="VVY40" s="167" t="e">
        <f>#REF!*#REF! +#REF! *#REF! +#REF! *#REF! +#REF! *#REF! +#REF! *#REF!</f>
        <v>#REF!</v>
      </c>
      <c r="VVZ40" s="167" t="e">
        <f>#REF!*#REF! +#REF! *#REF! +#REF! *#REF! +#REF! *#REF! +#REF! *#REF!</f>
        <v>#REF!</v>
      </c>
      <c r="VWA40" s="167" t="e">
        <f>#REF!*#REF! +#REF! *#REF! +#REF! *#REF! +#REF! *#REF! +#REF! *#REF!</f>
        <v>#REF!</v>
      </c>
      <c r="VWB40" s="167" t="e">
        <f>#REF!*#REF! +#REF! *#REF! +#REF! *#REF! +#REF! *#REF! +#REF! *#REF!</f>
        <v>#REF!</v>
      </c>
      <c r="VWC40" s="167" t="e">
        <f>#REF!*#REF! +#REF! *#REF! +#REF! *#REF! +#REF! *#REF! +#REF! *#REF!</f>
        <v>#REF!</v>
      </c>
      <c r="VWD40" s="167" t="e">
        <f>#REF!*#REF! +#REF! *#REF! +#REF! *#REF! +#REF! *#REF! +#REF! *#REF!</f>
        <v>#REF!</v>
      </c>
      <c r="VWE40" s="167" t="e">
        <f>#REF!*#REF! +#REF! *#REF! +#REF! *#REF! +#REF! *#REF! +#REF! *#REF!</f>
        <v>#REF!</v>
      </c>
      <c r="VWF40" s="167" t="e">
        <f>#REF!*#REF! +#REF! *#REF! +#REF! *#REF! +#REF! *#REF! +#REF! *#REF!</f>
        <v>#REF!</v>
      </c>
      <c r="VWG40" s="167" t="e">
        <f>#REF!*#REF! +#REF! *#REF! +#REF! *#REF! +#REF! *#REF! +#REF! *#REF!</f>
        <v>#REF!</v>
      </c>
      <c r="VWH40" s="167" t="e">
        <f>#REF!*#REF! +#REF! *#REF! +#REF! *#REF! +#REF! *#REF! +#REF! *#REF!</f>
        <v>#REF!</v>
      </c>
      <c r="VWI40" s="167" t="e">
        <f>#REF!*#REF! +#REF! *#REF! +#REF! *#REF! +#REF! *#REF! +#REF! *#REF!</f>
        <v>#REF!</v>
      </c>
      <c r="VWJ40" s="167" t="e">
        <f>#REF!*#REF! +#REF! *#REF! +#REF! *#REF! +#REF! *#REF! +#REF! *#REF!</f>
        <v>#REF!</v>
      </c>
      <c r="VWK40" s="167" t="e">
        <f>#REF!*#REF! +#REF! *#REF! +#REF! *#REF! +#REF! *#REF! +#REF! *#REF!</f>
        <v>#REF!</v>
      </c>
      <c r="VWL40" s="167" t="e">
        <f>#REF!*#REF! +#REF! *#REF! +#REF! *#REF! +#REF! *#REF! +#REF! *#REF!</f>
        <v>#REF!</v>
      </c>
      <c r="VWM40" s="167" t="e">
        <f>#REF!*#REF! +#REF! *#REF! +#REF! *#REF! +#REF! *#REF! +#REF! *#REF!</f>
        <v>#REF!</v>
      </c>
      <c r="VWN40" s="167" t="e">
        <f>#REF!*#REF! +#REF! *#REF! +#REF! *#REF! +#REF! *#REF! +#REF! *#REF!</f>
        <v>#REF!</v>
      </c>
      <c r="VWO40" s="167" t="e">
        <f>#REF!*#REF! +#REF! *#REF! +#REF! *#REF! +#REF! *#REF! +#REF! *#REF!</f>
        <v>#REF!</v>
      </c>
      <c r="VWP40" s="167" t="e">
        <f>#REF!*#REF! +#REF! *#REF! +#REF! *#REF! +#REF! *#REF! +#REF! *#REF!</f>
        <v>#REF!</v>
      </c>
      <c r="VWQ40" s="167" t="e">
        <f>#REF!*#REF! +#REF! *#REF! +#REF! *#REF! +#REF! *#REF! +#REF! *#REF!</f>
        <v>#REF!</v>
      </c>
      <c r="VWR40" s="167" t="e">
        <f>#REF!*#REF! +#REF! *#REF! +#REF! *#REF! +#REF! *#REF! +#REF! *#REF!</f>
        <v>#REF!</v>
      </c>
      <c r="VWS40" s="167" t="e">
        <f>#REF!*#REF! +#REF! *#REF! +#REF! *#REF! +#REF! *#REF! +#REF! *#REF!</f>
        <v>#REF!</v>
      </c>
      <c r="VWT40" s="167" t="e">
        <f>#REF!*#REF! +#REF! *#REF! +#REF! *#REF! +#REF! *#REF! +#REF! *#REF!</f>
        <v>#REF!</v>
      </c>
      <c r="VWU40" s="167" t="e">
        <f>#REF!*#REF! +#REF! *#REF! +#REF! *#REF! +#REF! *#REF! +#REF! *#REF!</f>
        <v>#REF!</v>
      </c>
      <c r="VWV40" s="167" t="e">
        <f>#REF!*#REF! +#REF! *#REF! +#REF! *#REF! +#REF! *#REF! +#REF! *#REF!</f>
        <v>#REF!</v>
      </c>
      <c r="VWW40" s="167" t="e">
        <f>#REF!*#REF! +#REF! *#REF! +#REF! *#REF! +#REF! *#REF! +#REF! *#REF!</f>
        <v>#REF!</v>
      </c>
      <c r="VWX40" s="167" t="e">
        <f>#REF!*#REF! +#REF! *#REF! +#REF! *#REF! +#REF! *#REF! +#REF! *#REF!</f>
        <v>#REF!</v>
      </c>
      <c r="VWY40" s="167" t="e">
        <f>#REF!*#REF! +#REF! *#REF! +#REF! *#REF! +#REF! *#REF! +#REF! *#REF!</f>
        <v>#REF!</v>
      </c>
      <c r="VWZ40" s="167" t="e">
        <f>#REF!*#REF! +#REF! *#REF! +#REF! *#REF! +#REF! *#REF! +#REF! *#REF!</f>
        <v>#REF!</v>
      </c>
      <c r="VXA40" s="167" t="e">
        <f>#REF!*#REF! +#REF! *#REF! +#REF! *#REF! +#REF! *#REF! +#REF! *#REF!</f>
        <v>#REF!</v>
      </c>
      <c r="VXB40" s="167" t="e">
        <f>#REF!*#REF! +#REF! *#REF! +#REF! *#REF! +#REF! *#REF! +#REF! *#REF!</f>
        <v>#REF!</v>
      </c>
      <c r="VXC40" s="167" t="e">
        <f>#REF!*#REF! +#REF! *#REF! +#REF! *#REF! +#REF! *#REF! +#REF! *#REF!</f>
        <v>#REF!</v>
      </c>
      <c r="VXD40" s="167" t="e">
        <f>#REF!*#REF! +#REF! *#REF! +#REF! *#REF! +#REF! *#REF! +#REF! *#REF!</f>
        <v>#REF!</v>
      </c>
      <c r="VXE40" s="167" t="e">
        <f>#REF!*#REF! +#REF! *#REF! +#REF! *#REF! +#REF! *#REF! +#REF! *#REF!</f>
        <v>#REF!</v>
      </c>
      <c r="VXF40" s="167" t="e">
        <f>#REF!*#REF! +#REF! *#REF! +#REF! *#REF! +#REF! *#REF! +#REF! *#REF!</f>
        <v>#REF!</v>
      </c>
      <c r="VXG40" s="167" t="e">
        <f>#REF!*#REF! +#REF! *#REF! +#REF! *#REF! +#REF! *#REF! +#REF! *#REF!</f>
        <v>#REF!</v>
      </c>
      <c r="VXH40" s="167" t="e">
        <f>#REF!*#REF! +#REF! *#REF! +#REF! *#REF! +#REF! *#REF! +#REF! *#REF!</f>
        <v>#REF!</v>
      </c>
      <c r="VXI40" s="167" t="e">
        <f>#REF!*#REF! +#REF! *#REF! +#REF! *#REF! +#REF! *#REF! +#REF! *#REF!</f>
        <v>#REF!</v>
      </c>
      <c r="VXJ40" s="167" t="e">
        <f>#REF!*#REF! +#REF! *#REF! +#REF! *#REF! +#REF! *#REF! +#REF! *#REF!</f>
        <v>#REF!</v>
      </c>
      <c r="VXK40" s="167" t="e">
        <f>#REF!*#REF! +#REF! *#REF! +#REF! *#REF! +#REF! *#REF! +#REF! *#REF!</f>
        <v>#REF!</v>
      </c>
      <c r="VXL40" s="167" t="e">
        <f>#REF!*#REF! +#REF! *#REF! +#REF! *#REF! +#REF! *#REF! +#REF! *#REF!</f>
        <v>#REF!</v>
      </c>
      <c r="VXM40" s="167" t="e">
        <f>#REF!*#REF! +#REF! *#REF! +#REF! *#REF! +#REF! *#REF! +#REF! *#REF!</f>
        <v>#REF!</v>
      </c>
      <c r="VXN40" s="167" t="e">
        <f>#REF!*#REF! +#REF! *#REF! +#REF! *#REF! +#REF! *#REF! +#REF! *#REF!</f>
        <v>#REF!</v>
      </c>
      <c r="VXO40" s="167" t="e">
        <f>#REF!*#REF! +#REF! *#REF! +#REF! *#REF! +#REF! *#REF! +#REF! *#REF!</f>
        <v>#REF!</v>
      </c>
      <c r="VXP40" s="167" t="e">
        <f>#REF!*#REF! +#REF! *#REF! +#REF! *#REF! +#REF! *#REF! +#REF! *#REF!</f>
        <v>#REF!</v>
      </c>
      <c r="VXQ40" s="167" t="e">
        <f>#REF!*#REF! +#REF! *#REF! +#REF! *#REF! +#REF! *#REF! +#REF! *#REF!</f>
        <v>#REF!</v>
      </c>
      <c r="VXR40" s="167" t="e">
        <f>#REF!*#REF! +#REF! *#REF! +#REF! *#REF! +#REF! *#REF! +#REF! *#REF!</f>
        <v>#REF!</v>
      </c>
      <c r="VXS40" s="167" t="e">
        <f>#REF!*#REF! +#REF! *#REF! +#REF! *#REF! +#REF! *#REF! +#REF! *#REF!</f>
        <v>#REF!</v>
      </c>
      <c r="VXT40" s="167" t="e">
        <f>#REF!*#REF! +#REF! *#REF! +#REF! *#REF! +#REF! *#REF! +#REF! *#REF!</f>
        <v>#REF!</v>
      </c>
      <c r="VXU40" s="167" t="e">
        <f>#REF!*#REF! +#REF! *#REF! +#REF! *#REF! +#REF! *#REF! +#REF! *#REF!</f>
        <v>#REF!</v>
      </c>
      <c r="VXV40" s="167" t="e">
        <f>#REF!*#REF! +#REF! *#REF! +#REF! *#REF! +#REF! *#REF! +#REF! *#REF!</f>
        <v>#REF!</v>
      </c>
      <c r="VXW40" s="167" t="e">
        <f>#REF!*#REF! +#REF! *#REF! +#REF! *#REF! +#REF! *#REF! +#REF! *#REF!</f>
        <v>#REF!</v>
      </c>
      <c r="VXX40" s="167" t="e">
        <f>#REF!*#REF! +#REF! *#REF! +#REF! *#REF! +#REF! *#REF! +#REF! *#REF!</f>
        <v>#REF!</v>
      </c>
      <c r="VXY40" s="167" t="e">
        <f>#REF!*#REF! +#REF! *#REF! +#REF! *#REF! +#REF! *#REF! +#REF! *#REF!</f>
        <v>#REF!</v>
      </c>
      <c r="VXZ40" s="167" t="e">
        <f>#REF!*#REF! +#REF! *#REF! +#REF! *#REF! +#REF! *#REF! +#REF! *#REF!</f>
        <v>#REF!</v>
      </c>
      <c r="VYA40" s="167" t="e">
        <f>#REF!*#REF! +#REF! *#REF! +#REF! *#REF! +#REF! *#REF! +#REF! *#REF!</f>
        <v>#REF!</v>
      </c>
      <c r="VYB40" s="167" t="e">
        <f>#REF!*#REF! +#REF! *#REF! +#REF! *#REF! +#REF! *#REF! +#REF! *#REF!</f>
        <v>#REF!</v>
      </c>
      <c r="VYC40" s="167" t="e">
        <f>#REF!*#REF! +#REF! *#REF! +#REF! *#REF! +#REF! *#REF! +#REF! *#REF!</f>
        <v>#REF!</v>
      </c>
      <c r="VYD40" s="167" t="e">
        <f>#REF!*#REF! +#REF! *#REF! +#REF! *#REF! +#REF! *#REF! +#REF! *#REF!</f>
        <v>#REF!</v>
      </c>
      <c r="VYE40" s="167" t="e">
        <f>#REF!*#REF! +#REF! *#REF! +#REF! *#REF! +#REF! *#REF! +#REF! *#REF!</f>
        <v>#REF!</v>
      </c>
      <c r="VYF40" s="167" t="e">
        <f>#REF!*#REF! +#REF! *#REF! +#REF! *#REF! +#REF! *#REF! +#REF! *#REF!</f>
        <v>#REF!</v>
      </c>
      <c r="VYG40" s="167" t="e">
        <f>#REF!*#REF! +#REF! *#REF! +#REF! *#REF! +#REF! *#REF! +#REF! *#REF!</f>
        <v>#REF!</v>
      </c>
      <c r="VYH40" s="167" t="e">
        <f>#REF!*#REF! +#REF! *#REF! +#REF! *#REF! +#REF! *#REF! +#REF! *#REF!</f>
        <v>#REF!</v>
      </c>
      <c r="VYI40" s="167" t="e">
        <f>#REF!*#REF! +#REF! *#REF! +#REF! *#REF! +#REF! *#REF! +#REF! *#REF!</f>
        <v>#REF!</v>
      </c>
      <c r="VYJ40" s="167" t="e">
        <f>#REF!*#REF! +#REF! *#REF! +#REF! *#REF! +#REF! *#REF! +#REF! *#REF!</f>
        <v>#REF!</v>
      </c>
      <c r="VYK40" s="167" t="e">
        <f>#REF!*#REF! +#REF! *#REF! +#REF! *#REF! +#REF! *#REF! +#REF! *#REF!</f>
        <v>#REF!</v>
      </c>
      <c r="VYL40" s="167" t="e">
        <f>#REF!*#REF! +#REF! *#REF! +#REF! *#REF! +#REF! *#REF! +#REF! *#REF!</f>
        <v>#REF!</v>
      </c>
      <c r="VYM40" s="167" t="e">
        <f>#REF!*#REF! +#REF! *#REF! +#REF! *#REF! +#REF! *#REF! +#REF! *#REF!</f>
        <v>#REF!</v>
      </c>
      <c r="VYN40" s="167" t="e">
        <f>#REF!*#REF! +#REF! *#REF! +#REF! *#REF! +#REF! *#REF! +#REF! *#REF!</f>
        <v>#REF!</v>
      </c>
      <c r="VYO40" s="167" t="e">
        <f>#REF!*#REF! +#REF! *#REF! +#REF! *#REF! +#REF! *#REF! +#REF! *#REF!</f>
        <v>#REF!</v>
      </c>
      <c r="VYP40" s="167" t="e">
        <f>#REF!*#REF! +#REF! *#REF! +#REF! *#REF! +#REF! *#REF! +#REF! *#REF!</f>
        <v>#REF!</v>
      </c>
      <c r="VYQ40" s="167" t="e">
        <f>#REF!*#REF! +#REF! *#REF! +#REF! *#REF! +#REF! *#REF! +#REF! *#REF!</f>
        <v>#REF!</v>
      </c>
      <c r="VYR40" s="167" t="e">
        <f>#REF!*#REF! +#REF! *#REF! +#REF! *#REF! +#REF! *#REF! +#REF! *#REF!</f>
        <v>#REF!</v>
      </c>
      <c r="VYS40" s="167" t="e">
        <f>#REF!*#REF! +#REF! *#REF! +#REF! *#REF! +#REF! *#REF! +#REF! *#REF!</f>
        <v>#REF!</v>
      </c>
      <c r="VYT40" s="167" t="e">
        <f>#REF!*#REF! +#REF! *#REF! +#REF! *#REF! +#REF! *#REF! +#REF! *#REF!</f>
        <v>#REF!</v>
      </c>
      <c r="VYU40" s="167" t="e">
        <f>#REF!*#REF! +#REF! *#REF! +#REF! *#REF! +#REF! *#REF! +#REF! *#REF!</f>
        <v>#REF!</v>
      </c>
      <c r="VYV40" s="167" t="e">
        <f>#REF!*#REF! +#REF! *#REF! +#REF! *#REF! +#REF! *#REF! +#REF! *#REF!</f>
        <v>#REF!</v>
      </c>
      <c r="VYW40" s="167" t="e">
        <f>#REF!*#REF! +#REF! *#REF! +#REF! *#REF! +#REF! *#REF! +#REF! *#REF!</f>
        <v>#REF!</v>
      </c>
      <c r="VYX40" s="167" t="e">
        <f>#REF!*#REF! +#REF! *#REF! +#REF! *#REF! +#REF! *#REF! +#REF! *#REF!</f>
        <v>#REF!</v>
      </c>
      <c r="VYY40" s="167" t="e">
        <f>#REF!*#REF! +#REF! *#REF! +#REF! *#REF! +#REF! *#REF! +#REF! *#REF!</f>
        <v>#REF!</v>
      </c>
      <c r="VYZ40" s="167" t="e">
        <f>#REF!*#REF! +#REF! *#REF! +#REF! *#REF! +#REF! *#REF! +#REF! *#REF!</f>
        <v>#REF!</v>
      </c>
      <c r="VZA40" s="167" t="e">
        <f>#REF!*#REF! +#REF! *#REF! +#REF! *#REF! +#REF! *#REF! +#REF! *#REF!</f>
        <v>#REF!</v>
      </c>
      <c r="VZB40" s="167" t="e">
        <f>#REF!*#REF! +#REF! *#REF! +#REF! *#REF! +#REF! *#REF! +#REF! *#REF!</f>
        <v>#REF!</v>
      </c>
      <c r="VZC40" s="167" t="e">
        <f>#REF!*#REF! +#REF! *#REF! +#REF! *#REF! +#REF! *#REF! +#REF! *#REF!</f>
        <v>#REF!</v>
      </c>
      <c r="VZD40" s="167" t="e">
        <f>#REF!*#REF! +#REF! *#REF! +#REF! *#REF! +#REF! *#REF! +#REF! *#REF!</f>
        <v>#REF!</v>
      </c>
      <c r="VZE40" s="167" t="e">
        <f>#REF!*#REF! +#REF! *#REF! +#REF! *#REF! +#REF! *#REF! +#REF! *#REF!</f>
        <v>#REF!</v>
      </c>
      <c r="VZF40" s="167" t="e">
        <f>#REF!*#REF! +#REF! *#REF! +#REF! *#REF! +#REF! *#REF! +#REF! *#REF!</f>
        <v>#REF!</v>
      </c>
      <c r="VZG40" s="167" t="e">
        <f>#REF!*#REF! +#REF! *#REF! +#REF! *#REF! +#REF! *#REF! +#REF! *#REF!</f>
        <v>#REF!</v>
      </c>
      <c r="VZH40" s="167" t="e">
        <f>#REF!*#REF! +#REF! *#REF! +#REF! *#REF! +#REF! *#REF! +#REF! *#REF!</f>
        <v>#REF!</v>
      </c>
      <c r="VZI40" s="167" t="e">
        <f>#REF!*#REF! +#REF! *#REF! +#REF! *#REF! +#REF! *#REF! +#REF! *#REF!</f>
        <v>#REF!</v>
      </c>
      <c r="VZJ40" s="167" t="e">
        <f>#REF!*#REF! +#REF! *#REF! +#REF! *#REF! +#REF! *#REF! +#REF! *#REF!</f>
        <v>#REF!</v>
      </c>
      <c r="VZK40" s="167" t="e">
        <f>#REF!*#REF! +#REF! *#REF! +#REF! *#REF! +#REF! *#REF! +#REF! *#REF!</f>
        <v>#REF!</v>
      </c>
      <c r="VZL40" s="167" t="e">
        <f>#REF!*#REF! +#REF! *#REF! +#REF! *#REF! +#REF! *#REF! +#REF! *#REF!</f>
        <v>#REF!</v>
      </c>
      <c r="VZM40" s="167" t="e">
        <f>#REF!*#REF! +#REF! *#REF! +#REF! *#REF! +#REF! *#REF! +#REF! *#REF!</f>
        <v>#REF!</v>
      </c>
      <c r="VZN40" s="167" t="e">
        <f>#REF!*#REF! +#REF! *#REF! +#REF! *#REF! +#REF! *#REF! +#REF! *#REF!</f>
        <v>#REF!</v>
      </c>
      <c r="VZO40" s="167" t="e">
        <f>#REF!*#REF! +#REF! *#REF! +#REF! *#REF! +#REF! *#REF! +#REF! *#REF!</f>
        <v>#REF!</v>
      </c>
      <c r="VZP40" s="167" t="e">
        <f>#REF!*#REF! +#REF! *#REF! +#REF! *#REF! +#REF! *#REF! +#REF! *#REF!</f>
        <v>#REF!</v>
      </c>
      <c r="VZQ40" s="167" t="e">
        <f>#REF!*#REF! +#REF! *#REF! +#REF! *#REF! +#REF! *#REF! +#REF! *#REF!</f>
        <v>#REF!</v>
      </c>
      <c r="VZR40" s="167" t="e">
        <f>#REF!*#REF! +#REF! *#REF! +#REF! *#REF! +#REF! *#REF! +#REF! *#REF!</f>
        <v>#REF!</v>
      </c>
      <c r="VZS40" s="167" t="e">
        <f>#REF!*#REF! +#REF! *#REF! +#REF! *#REF! +#REF! *#REF! +#REF! *#REF!</f>
        <v>#REF!</v>
      </c>
      <c r="VZT40" s="167" t="e">
        <f>#REF!*#REF! +#REF! *#REF! +#REF! *#REF! +#REF! *#REF! +#REF! *#REF!</f>
        <v>#REF!</v>
      </c>
      <c r="VZU40" s="167" t="e">
        <f>#REF!*#REF! +#REF! *#REF! +#REF! *#REF! +#REF! *#REF! +#REF! *#REF!</f>
        <v>#REF!</v>
      </c>
      <c r="VZV40" s="167" t="e">
        <f>#REF!*#REF! +#REF! *#REF! +#REF! *#REF! +#REF! *#REF! +#REF! *#REF!</f>
        <v>#REF!</v>
      </c>
      <c r="VZW40" s="167" t="e">
        <f>#REF!*#REF! +#REF! *#REF! +#REF! *#REF! +#REF! *#REF! +#REF! *#REF!</f>
        <v>#REF!</v>
      </c>
      <c r="VZX40" s="167" t="e">
        <f>#REF!*#REF! +#REF! *#REF! +#REF! *#REF! +#REF! *#REF! +#REF! *#REF!</f>
        <v>#REF!</v>
      </c>
      <c r="VZY40" s="167" t="e">
        <f>#REF!*#REF! +#REF! *#REF! +#REF! *#REF! +#REF! *#REF! +#REF! *#REF!</f>
        <v>#REF!</v>
      </c>
      <c r="VZZ40" s="167" t="e">
        <f>#REF!*#REF! +#REF! *#REF! +#REF! *#REF! +#REF! *#REF! +#REF! *#REF!</f>
        <v>#REF!</v>
      </c>
      <c r="WAA40" s="167" t="e">
        <f>#REF!*#REF! +#REF! *#REF! +#REF! *#REF! +#REF! *#REF! +#REF! *#REF!</f>
        <v>#REF!</v>
      </c>
      <c r="WAB40" s="167" t="e">
        <f>#REF!*#REF! +#REF! *#REF! +#REF! *#REF! +#REF! *#REF! +#REF! *#REF!</f>
        <v>#REF!</v>
      </c>
      <c r="WAC40" s="167" t="e">
        <f>#REF!*#REF! +#REF! *#REF! +#REF! *#REF! +#REF! *#REF! +#REF! *#REF!</f>
        <v>#REF!</v>
      </c>
      <c r="WAD40" s="167" t="e">
        <f>#REF!*#REF! +#REF! *#REF! +#REF! *#REF! +#REF! *#REF! +#REF! *#REF!</f>
        <v>#REF!</v>
      </c>
      <c r="WAE40" s="167" t="e">
        <f>#REF!*#REF! +#REF! *#REF! +#REF! *#REF! +#REF! *#REF! +#REF! *#REF!</f>
        <v>#REF!</v>
      </c>
      <c r="WAF40" s="167" t="e">
        <f>#REF!*#REF! +#REF! *#REF! +#REF! *#REF! +#REF! *#REF! +#REF! *#REF!</f>
        <v>#REF!</v>
      </c>
      <c r="WAG40" s="167" t="e">
        <f>#REF!*#REF! +#REF! *#REF! +#REF! *#REF! +#REF! *#REF! +#REF! *#REF!</f>
        <v>#REF!</v>
      </c>
      <c r="WAH40" s="167" t="e">
        <f>#REF!*#REF! +#REF! *#REF! +#REF! *#REF! +#REF! *#REF! +#REF! *#REF!</f>
        <v>#REF!</v>
      </c>
      <c r="WAI40" s="167" t="e">
        <f>#REF!*#REF! +#REF! *#REF! +#REF! *#REF! +#REF! *#REF! +#REF! *#REF!</f>
        <v>#REF!</v>
      </c>
      <c r="WAJ40" s="167" t="e">
        <f>#REF!*#REF! +#REF! *#REF! +#REF! *#REF! +#REF! *#REF! +#REF! *#REF!</f>
        <v>#REF!</v>
      </c>
      <c r="WAK40" s="167" t="e">
        <f>#REF!*#REF! +#REF! *#REF! +#REF! *#REF! +#REF! *#REF! +#REF! *#REF!</f>
        <v>#REF!</v>
      </c>
      <c r="WAL40" s="167" t="e">
        <f>#REF!*#REF! +#REF! *#REF! +#REF! *#REF! +#REF! *#REF! +#REF! *#REF!</f>
        <v>#REF!</v>
      </c>
      <c r="WAM40" s="167" t="e">
        <f>#REF!*#REF! +#REF! *#REF! +#REF! *#REF! +#REF! *#REF! +#REF! *#REF!</f>
        <v>#REF!</v>
      </c>
      <c r="WAN40" s="167" t="e">
        <f>#REF!*#REF! +#REF! *#REF! +#REF! *#REF! +#REF! *#REF! +#REF! *#REF!</f>
        <v>#REF!</v>
      </c>
      <c r="WAO40" s="167" t="e">
        <f>#REF!*#REF! +#REF! *#REF! +#REF! *#REF! +#REF! *#REF! +#REF! *#REF!</f>
        <v>#REF!</v>
      </c>
      <c r="WAP40" s="167" t="e">
        <f>#REF!*#REF! +#REF! *#REF! +#REF! *#REF! +#REF! *#REF! +#REF! *#REF!</f>
        <v>#REF!</v>
      </c>
      <c r="WAQ40" s="167" t="e">
        <f>#REF!*#REF! +#REF! *#REF! +#REF! *#REF! +#REF! *#REF! +#REF! *#REF!</f>
        <v>#REF!</v>
      </c>
      <c r="WAR40" s="167" t="e">
        <f>#REF!*#REF! +#REF! *#REF! +#REF! *#REF! +#REF! *#REF! +#REF! *#REF!</f>
        <v>#REF!</v>
      </c>
      <c r="WAS40" s="167" t="e">
        <f>#REF!*#REF! +#REF! *#REF! +#REF! *#REF! +#REF! *#REF! +#REF! *#REF!</f>
        <v>#REF!</v>
      </c>
      <c r="WAT40" s="167" t="e">
        <f>#REF!*#REF! +#REF! *#REF! +#REF! *#REF! +#REF! *#REF! +#REF! *#REF!</f>
        <v>#REF!</v>
      </c>
      <c r="WAU40" s="167" t="e">
        <f>#REF!*#REF! +#REF! *#REF! +#REF! *#REF! +#REF! *#REF! +#REF! *#REF!</f>
        <v>#REF!</v>
      </c>
      <c r="WAV40" s="167" t="e">
        <f>#REF!*#REF! +#REF! *#REF! +#REF! *#REF! +#REF! *#REF! +#REF! *#REF!</f>
        <v>#REF!</v>
      </c>
      <c r="WAW40" s="167" t="e">
        <f>#REF!*#REF! +#REF! *#REF! +#REF! *#REF! +#REF! *#REF! +#REF! *#REF!</f>
        <v>#REF!</v>
      </c>
      <c r="WAX40" s="167" t="e">
        <f>#REF!*#REF! +#REF! *#REF! +#REF! *#REF! +#REF! *#REF! +#REF! *#REF!</f>
        <v>#REF!</v>
      </c>
      <c r="WAY40" s="167" t="e">
        <f>#REF!*#REF! +#REF! *#REF! +#REF! *#REF! +#REF! *#REF! +#REF! *#REF!</f>
        <v>#REF!</v>
      </c>
      <c r="WAZ40" s="167" t="e">
        <f>#REF!*#REF! +#REF! *#REF! +#REF! *#REF! +#REF! *#REF! +#REF! *#REF!</f>
        <v>#REF!</v>
      </c>
      <c r="WBA40" s="167" t="e">
        <f>#REF!*#REF! +#REF! *#REF! +#REF! *#REF! +#REF! *#REF! +#REF! *#REF!</f>
        <v>#REF!</v>
      </c>
      <c r="WBB40" s="167" t="e">
        <f>#REF!*#REF! +#REF! *#REF! +#REF! *#REF! +#REF! *#REF! +#REF! *#REF!</f>
        <v>#REF!</v>
      </c>
      <c r="WBC40" s="167" t="e">
        <f>#REF!*#REF! +#REF! *#REF! +#REF! *#REF! +#REF! *#REF! +#REF! *#REF!</f>
        <v>#REF!</v>
      </c>
      <c r="WBD40" s="167" t="e">
        <f>#REF!*#REF! +#REF! *#REF! +#REF! *#REF! +#REF! *#REF! +#REF! *#REF!</f>
        <v>#REF!</v>
      </c>
      <c r="WBE40" s="167" t="e">
        <f>#REF!*#REF! +#REF! *#REF! +#REF! *#REF! +#REF! *#REF! +#REF! *#REF!</f>
        <v>#REF!</v>
      </c>
      <c r="WBF40" s="167" t="e">
        <f>#REF!*#REF! +#REF! *#REF! +#REF! *#REF! +#REF! *#REF! +#REF! *#REF!</f>
        <v>#REF!</v>
      </c>
      <c r="WBG40" s="167" t="e">
        <f>#REF!*#REF! +#REF! *#REF! +#REF! *#REF! +#REF! *#REF! +#REF! *#REF!</f>
        <v>#REF!</v>
      </c>
      <c r="WBH40" s="167" t="e">
        <f>#REF!*#REF! +#REF! *#REF! +#REF! *#REF! +#REF! *#REF! +#REF! *#REF!</f>
        <v>#REF!</v>
      </c>
      <c r="WBI40" s="167" t="e">
        <f>#REF!*#REF! +#REF! *#REF! +#REF! *#REF! +#REF! *#REF! +#REF! *#REF!</f>
        <v>#REF!</v>
      </c>
      <c r="WBJ40" s="167" t="e">
        <f>#REF!*#REF! +#REF! *#REF! +#REF! *#REF! +#REF! *#REF! +#REF! *#REF!</f>
        <v>#REF!</v>
      </c>
      <c r="WBK40" s="167" t="e">
        <f>#REF!*#REF! +#REF! *#REF! +#REF! *#REF! +#REF! *#REF! +#REF! *#REF!</f>
        <v>#REF!</v>
      </c>
      <c r="WBL40" s="167" t="e">
        <f>#REF!*#REF! +#REF! *#REF! +#REF! *#REF! +#REF! *#REF! +#REF! *#REF!</f>
        <v>#REF!</v>
      </c>
      <c r="WBM40" s="167" t="e">
        <f>#REF!*#REF! +#REF! *#REF! +#REF! *#REF! +#REF! *#REF! +#REF! *#REF!</f>
        <v>#REF!</v>
      </c>
      <c r="WBN40" s="167" t="e">
        <f>#REF!*#REF! +#REF! *#REF! +#REF! *#REF! +#REF! *#REF! +#REF! *#REF!</f>
        <v>#REF!</v>
      </c>
      <c r="WBO40" s="167" t="e">
        <f>#REF!*#REF! +#REF! *#REF! +#REF! *#REF! +#REF! *#REF! +#REF! *#REF!</f>
        <v>#REF!</v>
      </c>
      <c r="WBP40" s="167" t="e">
        <f>#REF!*#REF! +#REF! *#REF! +#REF! *#REF! +#REF! *#REF! +#REF! *#REF!</f>
        <v>#REF!</v>
      </c>
      <c r="WBQ40" s="167" t="e">
        <f>#REF!*#REF! +#REF! *#REF! +#REF! *#REF! +#REF! *#REF! +#REF! *#REF!</f>
        <v>#REF!</v>
      </c>
      <c r="WBR40" s="167" t="e">
        <f>#REF!*#REF! +#REF! *#REF! +#REF! *#REF! +#REF! *#REF! +#REF! *#REF!</f>
        <v>#REF!</v>
      </c>
      <c r="WBS40" s="167" t="e">
        <f>#REF!*#REF! +#REF! *#REF! +#REF! *#REF! +#REF! *#REF! +#REF! *#REF!</f>
        <v>#REF!</v>
      </c>
      <c r="WBT40" s="167" t="e">
        <f>#REF!*#REF! +#REF! *#REF! +#REF! *#REF! +#REF! *#REF! +#REF! *#REF!</f>
        <v>#REF!</v>
      </c>
      <c r="WBU40" s="167" t="e">
        <f>#REF!*#REF! +#REF! *#REF! +#REF! *#REF! +#REF! *#REF! +#REF! *#REF!</f>
        <v>#REF!</v>
      </c>
      <c r="WBV40" s="167" t="e">
        <f>#REF!*#REF! +#REF! *#REF! +#REF! *#REF! +#REF! *#REF! +#REF! *#REF!</f>
        <v>#REF!</v>
      </c>
      <c r="WBW40" s="167" t="e">
        <f>#REF!*#REF! +#REF! *#REF! +#REF! *#REF! +#REF! *#REF! +#REF! *#REF!</f>
        <v>#REF!</v>
      </c>
      <c r="WBX40" s="167" t="e">
        <f>#REF!*#REF! +#REF! *#REF! +#REF! *#REF! +#REF! *#REF! +#REF! *#REF!</f>
        <v>#REF!</v>
      </c>
      <c r="WBY40" s="167" t="e">
        <f>#REF!*#REF! +#REF! *#REF! +#REF! *#REF! +#REF! *#REF! +#REF! *#REF!</f>
        <v>#REF!</v>
      </c>
      <c r="WBZ40" s="167" t="e">
        <f>#REF!*#REF! +#REF! *#REF! +#REF! *#REF! +#REF! *#REF! +#REF! *#REF!</f>
        <v>#REF!</v>
      </c>
      <c r="WCA40" s="167" t="e">
        <f>#REF!*#REF! +#REF! *#REF! +#REF! *#REF! +#REF! *#REF! +#REF! *#REF!</f>
        <v>#REF!</v>
      </c>
      <c r="WCB40" s="167" t="e">
        <f>#REF!*#REF! +#REF! *#REF! +#REF! *#REF! +#REF! *#REF! +#REF! *#REF!</f>
        <v>#REF!</v>
      </c>
      <c r="WCC40" s="167" t="e">
        <f>#REF!*#REF! +#REF! *#REF! +#REF! *#REF! +#REF! *#REF! +#REF! *#REF!</f>
        <v>#REF!</v>
      </c>
      <c r="WCD40" s="167" t="e">
        <f>#REF!*#REF! +#REF! *#REF! +#REF! *#REF! +#REF! *#REF! +#REF! *#REF!</f>
        <v>#REF!</v>
      </c>
      <c r="WCE40" s="167" t="e">
        <f>#REF!*#REF! +#REF! *#REF! +#REF! *#REF! +#REF! *#REF! +#REF! *#REF!</f>
        <v>#REF!</v>
      </c>
      <c r="WCF40" s="167" t="e">
        <f>#REF!*#REF! +#REF! *#REF! +#REF! *#REF! +#REF! *#REF! +#REF! *#REF!</f>
        <v>#REF!</v>
      </c>
      <c r="WCG40" s="167" t="e">
        <f>#REF!*#REF! +#REF! *#REF! +#REF! *#REF! +#REF! *#REF! +#REF! *#REF!</f>
        <v>#REF!</v>
      </c>
      <c r="WCH40" s="167" t="e">
        <f>#REF!*#REF! +#REF! *#REF! +#REF! *#REF! +#REF! *#REF! +#REF! *#REF!</f>
        <v>#REF!</v>
      </c>
      <c r="WCI40" s="167" t="e">
        <f>#REF!*#REF! +#REF! *#REF! +#REF! *#REF! +#REF! *#REF! +#REF! *#REF!</f>
        <v>#REF!</v>
      </c>
      <c r="WCJ40" s="167" t="e">
        <f>#REF!*#REF! +#REF! *#REF! +#REF! *#REF! +#REF! *#REF! +#REF! *#REF!</f>
        <v>#REF!</v>
      </c>
      <c r="WCK40" s="167" t="e">
        <f>#REF!*#REF! +#REF! *#REF! +#REF! *#REF! +#REF! *#REF! +#REF! *#REF!</f>
        <v>#REF!</v>
      </c>
      <c r="WCL40" s="167" t="e">
        <f>#REF!*#REF! +#REF! *#REF! +#REF! *#REF! +#REF! *#REF! +#REF! *#REF!</f>
        <v>#REF!</v>
      </c>
      <c r="WCM40" s="167" t="e">
        <f>#REF!*#REF! +#REF! *#REF! +#REF! *#REF! +#REF! *#REF! +#REF! *#REF!</f>
        <v>#REF!</v>
      </c>
      <c r="WCN40" s="167" t="e">
        <f>#REF!*#REF! +#REF! *#REF! +#REF! *#REF! +#REF! *#REF! +#REF! *#REF!</f>
        <v>#REF!</v>
      </c>
      <c r="WCO40" s="167" t="e">
        <f>#REF!*#REF! +#REF! *#REF! +#REF! *#REF! +#REF! *#REF! +#REF! *#REF!</f>
        <v>#REF!</v>
      </c>
      <c r="WCP40" s="167" t="e">
        <f>#REF!*#REF! +#REF! *#REF! +#REF! *#REF! +#REF! *#REF! +#REF! *#REF!</f>
        <v>#REF!</v>
      </c>
      <c r="WCQ40" s="167" t="e">
        <f>#REF!*#REF! +#REF! *#REF! +#REF! *#REF! +#REF! *#REF! +#REF! *#REF!</f>
        <v>#REF!</v>
      </c>
      <c r="WCR40" s="167" t="e">
        <f>#REF!*#REF! +#REF! *#REF! +#REF! *#REF! +#REF! *#REF! +#REF! *#REF!</f>
        <v>#REF!</v>
      </c>
      <c r="WCS40" s="167" t="e">
        <f>#REF!*#REF! +#REF! *#REF! +#REF! *#REF! +#REF! *#REF! +#REF! *#REF!</f>
        <v>#REF!</v>
      </c>
      <c r="WCT40" s="167" t="e">
        <f>#REF!*#REF! +#REF! *#REF! +#REF! *#REF! +#REF! *#REF! +#REF! *#REF!</f>
        <v>#REF!</v>
      </c>
      <c r="WCU40" s="167" t="e">
        <f>#REF!*#REF! +#REF! *#REF! +#REF! *#REF! +#REF! *#REF! +#REF! *#REF!</f>
        <v>#REF!</v>
      </c>
      <c r="WCV40" s="167" t="e">
        <f>#REF!*#REF! +#REF! *#REF! +#REF! *#REF! +#REF! *#REF! +#REF! *#REF!</f>
        <v>#REF!</v>
      </c>
      <c r="WCW40" s="167" t="e">
        <f>#REF!*#REF! +#REF! *#REF! +#REF! *#REF! +#REF! *#REF! +#REF! *#REF!</f>
        <v>#REF!</v>
      </c>
      <c r="WCX40" s="167" t="e">
        <f>#REF!*#REF! +#REF! *#REF! +#REF! *#REF! +#REF! *#REF! +#REF! *#REF!</f>
        <v>#REF!</v>
      </c>
      <c r="WCY40" s="167" t="e">
        <f>#REF!*#REF! +#REF! *#REF! +#REF! *#REF! +#REF! *#REF! +#REF! *#REF!</f>
        <v>#REF!</v>
      </c>
      <c r="WCZ40" s="167" t="e">
        <f>#REF!*#REF! +#REF! *#REF! +#REF! *#REF! +#REF! *#REF! +#REF! *#REF!</f>
        <v>#REF!</v>
      </c>
      <c r="WDA40" s="167" t="e">
        <f>#REF!*#REF! +#REF! *#REF! +#REF! *#REF! +#REF! *#REF! +#REF! *#REF!</f>
        <v>#REF!</v>
      </c>
      <c r="WDB40" s="167" t="e">
        <f>#REF!*#REF! +#REF! *#REF! +#REF! *#REF! +#REF! *#REF! +#REF! *#REF!</f>
        <v>#REF!</v>
      </c>
      <c r="WDC40" s="167" t="e">
        <f>#REF!*#REF! +#REF! *#REF! +#REF! *#REF! +#REF! *#REF! +#REF! *#REF!</f>
        <v>#REF!</v>
      </c>
      <c r="WDD40" s="167" t="e">
        <f>#REF!*#REF! +#REF! *#REF! +#REF! *#REF! +#REF! *#REF! +#REF! *#REF!</f>
        <v>#REF!</v>
      </c>
      <c r="WDE40" s="167" t="e">
        <f>#REF!*#REF! +#REF! *#REF! +#REF! *#REF! +#REF! *#REF! +#REF! *#REF!</f>
        <v>#REF!</v>
      </c>
      <c r="WDF40" s="167" t="e">
        <f>#REF!*#REF! +#REF! *#REF! +#REF! *#REF! +#REF! *#REF! +#REF! *#REF!</f>
        <v>#REF!</v>
      </c>
      <c r="WDG40" s="167" t="e">
        <f>#REF!*#REF! +#REF! *#REF! +#REF! *#REF! +#REF! *#REF! +#REF! *#REF!</f>
        <v>#REF!</v>
      </c>
      <c r="WDH40" s="167" t="e">
        <f>#REF!*#REF! +#REF! *#REF! +#REF! *#REF! +#REF! *#REF! +#REF! *#REF!</f>
        <v>#REF!</v>
      </c>
      <c r="WDI40" s="167" t="e">
        <f>#REF!*#REF! +#REF! *#REF! +#REF! *#REF! +#REF! *#REF! +#REF! *#REF!</f>
        <v>#REF!</v>
      </c>
      <c r="WDJ40" s="167" t="e">
        <f>#REF!*#REF! +#REF! *#REF! +#REF! *#REF! +#REF! *#REF! +#REF! *#REF!</f>
        <v>#REF!</v>
      </c>
      <c r="WDK40" s="167" t="e">
        <f>#REF!*#REF! +#REF! *#REF! +#REF! *#REF! +#REF! *#REF! +#REF! *#REF!</f>
        <v>#REF!</v>
      </c>
      <c r="WDL40" s="167" t="e">
        <f>#REF!*#REF! +#REF! *#REF! +#REF! *#REF! +#REF! *#REF! +#REF! *#REF!</f>
        <v>#REF!</v>
      </c>
      <c r="WDM40" s="167" t="e">
        <f>#REF!*#REF! +#REF! *#REF! +#REF! *#REF! +#REF! *#REF! +#REF! *#REF!</f>
        <v>#REF!</v>
      </c>
      <c r="WDN40" s="167" t="e">
        <f>#REF!*#REF! +#REF! *#REF! +#REF! *#REF! +#REF! *#REF! +#REF! *#REF!</f>
        <v>#REF!</v>
      </c>
      <c r="WDO40" s="167" t="e">
        <f>#REF!*#REF! +#REF! *#REF! +#REF! *#REF! +#REF! *#REF! +#REF! *#REF!</f>
        <v>#REF!</v>
      </c>
      <c r="WDP40" s="167" t="e">
        <f>#REF!*#REF! +#REF! *#REF! +#REF! *#REF! +#REF! *#REF! +#REF! *#REF!</f>
        <v>#REF!</v>
      </c>
      <c r="WDQ40" s="167" t="e">
        <f>#REF!*#REF! +#REF! *#REF! +#REF! *#REF! +#REF! *#REF! +#REF! *#REF!</f>
        <v>#REF!</v>
      </c>
      <c r="WDR40" s="167" t="e">
        <f>#REF!*#REF! +#REF! *#REF! +#REF! *#REF! +#REF! *#REF! +#REF! *#REF!</f>
        <v>#REF!</v>
      </c>
      <c r="WDS40" s="167" t="e">
        <f>#REF!*#REF! +#REF! *#REF! +#REF! *#REF! +#REF! *#REF! +#REF! *#REF!</f>
        <v>#REF!</v>
      </c>
      <c r="WDT40" s="167" t="e">
        <f>#REF!*#REF! +#REF! *#REF! +#REF! *#REF! +#REF! *#REF! +#REF! *#REF!</f>
        <v>#REF!</v>
      </c>
      <c r="WDU40" s="167" t="e">
        <f>#REF!*#REF! +#REF! *#REF! +#REF! *#REF! +#REF! *#REF! +#REF! *#REF!</f>
        <v>#REF!</v>
      </c>
      <c r="WDV40" s="167" t="e">
        <f>#REF!*#REF! +#REF! *#REF! +#REF! *#REF! +#REF! *#REF! +#REF! *#REF!</f>
        <v>#REF!</v>
      </c>
      <c r="WDW40" s="167" t="e">
        <f>#REF!*#REF! +#REF! *#REF! +#REF! *#REF! +#REF! *#REF! +#REF! *#REF!</f>
        <v>#REF!</v>
      </c>
      <c r="WDX40" s="167" t="e">
        <f>#REF!*#REF! +#REF! *#REF! +#REF! *#REF! +#REF! *#REF! +#REF! *#REF!</f>
        <v>#REF!</v>
      </c>
      <c r="WDY40" s="167" t="e">
        <f>#REF!*#REF! +#REF! *#REF! +#REF! *#REF! +#REF! *#REF! +#REF! *#REF!</f>
        <v>#REF!</v>
      </c>
      <c r="WDZ40" s="167" t="e">
        <f>#REF!*#REF! +#REF! *#REF! +#REF! *#REF! +#REF! *#REF! +#REF! *#REF!</f>
        <v>#REF!</v>
      </c>
      <c r="WEA40" s="167" t="e">
        <f>#REF!*#REF! +#REF! *#REF! +#REF! *#REF! +#REF! *#REF! +#REF! *#REF!</f>
        <v>#REF!</v>
      </c>
      <c r="WEB40" s="167" t="e">
        <f>#REF!*#REF! +#REF! *#REF! +#REF! *#REF! +#REF! *#REF! +#REF! *#REF!</f>
        <v>#REF!</v>
      </c>
      <c r="WEC40" s="167" t="e">
        <f>#REF!*#REF! +#REF! *#REF! +#REF! *#REF! +#REF! *#REF! +#REF! *#REF!</f>
        <v>#REF!</v>
      </c>
      <c r="WED40" s="167" t="e">
        <f>#REF!*#REF! +#REF! *#REF! +#REF! *#REF! +#REF! *#REF! +#REF! *#REF!</f>
        <v>#REF!</v>
      </c>
      <c r="WEE40" s="167" t="e">
        <f>#REF!*#REF! +#REF! *#REF! +#REF! *#REF! +#REF! *#REF! +#REF! *#REF!</f>
        <v>#REF!</v>
      </c>
      <c r="WEF40" s="167" t="e">
        <f>#REF!*#REF! +#REF! *#REF! +#REF! *#REF! +#REF! *#REF! +#REF! *#REF!</f>
        <v>#REF!</v>
      </c>
      <c r="WEG40" s="167" t="e">
        <f>#REF!*#REF! +#REF! *#REF! +#REF! *#REF! +#REF! *#REF! +#REF! *#REF!</f>
        <v>#REF!</v>
      </c>
      <c r="WEH40" s="167" t="e">
        <f>#REF!*#REF! +#REF! *#REF! +#REF! *#REF! +#REF! *#REF! +#REF! *#REF!</f>
        <v>#REF!</v>
      </c>
      <c r="WEI40" s="167" t="e">
        <f>#REF!*#REF! +#REF! *#REF! +#REF! *#REF! +#REF! *#REF! +#REF! *#REF!</f>
        <v>#REF!</v>
      </c>
      <c r="WEJ40" s="167" t="e">
        <f>#REF!*#REF! +#REF! *#REF! +#REF! *#REF! +#REF! *#REF! +#REF! *#REF!</f>
        <v>#REF!</v>
      </c>
      <c r="WEK40" s="167" t="e">
        <f>#REF!*#REF! +#REF! *#REF! +#REF! *#REF! +#REF! *#REF! +#REF! *#REF!</f>
        <v>#REF!</v>
      </c>
      <c r="WEL40" s="167" t="e">
        <f>#REF!*#REF! +#REF! *#REF! +#REF! *#REF! +#REF! *#REF! +#REF! *#REF!</f>
        <v>#REF!</v>
      </c>
      <c r="WEM40" s="167" t="e">
        <f>#REF!*#REF! +#REF! *#REF! +#REF! *#REF! +#REF! *#REF! +#REF! *#REF!</f>
        <v>#REF!</v>
      </c>
      <c r="WEN40" s="167" t="e">
        <f>#REF!*#REF! +#REF! *#REF! +#REF! *#REF! +#REF! *#REF! +#REF! *#REF!</f>
        <v>#REF!</v>
      </c>
      <c r="WEO40" s="167" t="e">
        <f>#REF!*#REF! +#REF! *#REF! +#REF! *#REF! +#REF! *#REF! +#REF! *#REF!</f>
        <v>#REF!</v>
      </c>
      <c r="WEP40" s="167" t="e">
        <f>#REF!*#REF! +#REF! *#REF! +#REF! *#REF! +#REF! *#REF! +#REF! *#REF!</f>
        <v>#REF!</v>
      </c>
      <c r="WEQ40" s="167" t="e">
        <f>#REF!*#REF! +#REF! *#REF! +#REF! *#REF! +#REF! *#REF! +#REF! *#REF!</f>
        <v>#REF!</v>
      </c>
      <c r="WER40" s="167" t="e">
        <f>#REF!*#REF! +#REF! *#REF! +#REF! *#REF! +#REF! *#REF! +#REF! *#REF!</f>
        <v>#REF!</v>
      </c>
      <c r="WES40" s="167" t="e">
        <f>#REF!*#REF! +#REF! *#REF! +#REF! *#REF! +#REF! *#REF! +#REF! *#REF!</f>
        <v>#REF!</v>
      </c>
      <c r="WET40" s="167" t="e">
        <f>#REF!*#REF! +#REF! *#REF! +#REF! *#REF! +#REF! *#REF! +#REF! *#REF!</f>
        <v>#REF!</v>
      </c>
      <c r="WEU40" s="167" t="e">
        <f>#REF!*#REF! +#REF! *#REF! +#REF! *#REF! +#REF! *#REF! +#REF! *#REF!</f>
        <v>#REF!</v>
      </c>
      <c r="WEV40" s="167" t="e">
        <f>#REF!*#REF! +#REF! *#REF! +#REF! *#REF! +#REF! *#REF! +#REF! *#REF!</f>
        <v>#REF!</v>
      </c>
      <c r="WEW40" s="167" t="e">
        <f>#REF!*#REF! +#REF! *#REF! +#REF! *#REF! +#REF! *#REF! +#REF! *#REF!</f>
        <v>#REF!</v>
      </c>
      <c r="WEX40" s="167" t="e">
        <f>#REF!*#REF! +#REF! *#REF! +#REF! *#REF! +#REF! *#REF! +#REF! *#REF!</f>
        <v>#REF!</v>
      </c>
      <c r="WEY40" s="167" t="e">
        <f>#REF!*#REF! +#REF! *#REF! +#REF! *#REF! +#REF! *#REF! +#REF! *#REF!</f>
        <v>#REF!</v>
      </c>
      <c r="WEZ40" s="167" t="e">
        <f>#REF!*#REF! +#REF! *#REF! +#REF! *#REF! +#REF! *#REF! +#REF! *#REF!</f>
        <v>#REF!</v>
      </c>
      <c r="WFA40" s="167" t="e">
        <f>#REF!*#REF! +#REF! *#REF! +#REF! *#REF! +#REF! *#REF! +#REF! *#REF!</f>
        <v>#REF!</v>
      </c>
      <c r="WFB40" s="167" t="e">
        <f>#REF!*#REF! +#REF! *#REF! +#REF! *#REF! +#REF! *#REF! +#REF! *#REF!</f>
        <v>#REF!</v>
      </c>
      <c r="WFC40" s="167" t="e">
        <f>#REF!*#REF! +#REF! *#REF! +#REF! *#REF! +#REF! *#REF! +#REF! *#REF!</f>
        <v>#REF!</v>
      </c>
      <c r="WFD40" s="167" t="e">
        <f>#REF!*#REF! +#REF! *#REF! +#REF! *#REF! +#REF! *#REF! +#REF! *#REF!</f>
        <v>#REF!</v>
      </c>
      <c r="WFE40" s="167" t="e">
        <f>#REF!*#REF! +#REF! *#REF! +#REF! *#REF! +#REF! *#REF! +#REF! *#REF!</f>
        <v>#REF!</v>
      </c>
      <c r="WFF40" s="167" t="e">
        <f>#REF!*#REF! +#REF! *#REF! +#REF! *#REF! +#REF! *#REF! +#REF! *#REF!</f>
        <v>#REF!</v>
      </c>
      <c r="WFG40" s="167" t="e">
        <f>#REF!*#REF! +#REF! *#REF! +#REF! *#REF! +#REF! *#REF! +#REF! *#REF!</f>
        <v>#REF!</v>
      </c>
      <c r="WFH40" s="167" t="e">
        <f>#REF!*#REF! +#REF! *#REF! +#REF! *#REF! +#REF! *#REF! +#REF! *#REF!</f>
        <v>#REF!</v>
      </c>
      <c r="WFI40" s="167" t="e">
        <f>#REF!*#REF! +#REF! *#REF! +#REF! *#REF! +#REF! *#REF! +#REF! *#REF!</f>
        <v>#REF!</v>
      </c>
      <c r="WFJ40" s="167" t="e">
        <f>#REF!*#REF! +#REF! *#REF! +#REF! *#REF! +#REF! *#REF! +#REF! *#REF!</f>
        <v>#REF!</v>
      </c>
      <c r="WFK40" s="167" t="e">
        <f>#REF!*#REF! +#REF! *#REF! +#REF! *#REF! +#REF! *#REF! +#REF! *#REF!</f>
        <v>#REF!</v>
      </c>
      <c r="WFL40" s="167" t="e">
        <f>#REF!*#REF! +#REF! *#REF! +#REF! *#REF! +#REF! *#REF! +#REF! *#REF!</f>
        <v>#REF!</v>
      </c>
      <c r="WFM40" s="167" t="e">
        <f>#REF!*#REF! +#REF! *#REF! +#REF! *#REF! +#REF! *#REF! +#REF! *#REF!</f>
        <v>#REF!</v>
      </c>
      <c r="WFN40" s="167" t="e">
        <f>#REF!*#REF! +#REF! *#REF! +#REF! *#REF! +#REF! *#REF! +#REF! *#REF!</f>
        <v>#REF!</v>
      </c>
      <c r="WFO40" s="167" t="e">
        <f>#REF!*#REF! +#REF! *#REF! +#REF! *#REF! +#REF! *#REF! +#REF! *#REF!</f>
        <v>#REF!</v>
      </c>
      <c r="WFP40" s="167" t="e">
        <f>#REF!*#REF! +#REF! *#REF! +#REF! *#REF! +#REF! *#REF! +#REF! *#REF!</f>
        <v>#REF!</v>
      </c>
      <c r="WFQ40" s="167" t="e">
        <f>#REF!*#REF! +#REF! *#REF! +#REF! *#REF! +#REF! *#REF! +#REF! *#REF!</f>
        <v>#REF!</v>
      </c>
      <c r="WFR40" s="167" t="e">
        <f>#REF!*#REF! +#REF! *#REF! +#REF! *#REF! +#REF! *#REF! +#REF! *#REF!</f>
        <v>#REF!</v>
      </c>
      <c r="WFS40" s="167" t="e">
        <f>#REF!*#REF! +#REF! *#REF! +#REF! *#REF! +#REF! *#REF! +#REF! *#REF!</f>
        <v>#REF!</v>
      </c>
      <c r="WFT40" s="167" t="e">
        <f>#REF!*#REF! +#REF! *#REF! +#REF! *#REF! +#REF! *#REF! +#REF! *#REF!</f>
        <v>#REF!</v>
      </c>
      <c r="WFU40" s="167" t="e">
        <f>#REF!*#REF! +#REF! *#REF! +#REF! *#REF! +#REF! *#REF! +#REF! *#REF!</f>
        <v>#REF!</v>
      </c>
      <c r="WFV40" s="167" t="e">
        <f>#REF!*#REF! +#REF! *#REF! +#REF! *#REF! +#REF! *#REF! +#REF! *#REF!</f>
        <v>#REF!</v>
      </c>
      <c r="WFW40" s="167" t="e">
        <f>#REF!*#REF! +#REF! *#REF! +#REF! *#REF! +#REF! *#REF! +#REF! *#REF!</f>
        <v>#REF!</v>
      </c>
      <c r="WFX40" s="167" t="e">
        <f>#REF!*#REF! +#REF! *#REF! +#REF! *#REF! +#REF! *#REF! +#REF! *#REF!</f>
        <v>#REF!</v>
      </c>
      <c r="WFY40" s="167" t="e">
        <f>#REF!*#REF! +#REF! *#REF! +#REF! *#REF! +#REF! *#REF! +#REF! *#REF!</f>
        <v>#REF!</v>
      </c>
      <c r="WFZ40" s="167" t="e">
        <f>#REF!*#REF! +#REF! *#REF! +#REF! *#REF! +#REF! *#REF! +#REF! *#REF!</f>
        <v>#REF!</v>
      </c>
      <c r="WGA40" s="167" t="e">
        <f>#REF!*#REF! +#REF! *#REF! +#REF! *#REF! +#REF! *#REF! +#REF! *#REF!</f>
        <v>#REF!</v>
      </c>
      <c r="WGB40" s="167" t="e">
        <f>#REF!*#REF! +#REF! *#REF! +#REF! *#REF! +#REF! *#REF! +#REF! *#REF!</f>
        <v>#REF!</v>
      </c>
      <c r="WGC40" s="167" t="e">
        <f>#REF!*#REF! +#REF! *#REF! +#REF! *#REF! +#REF! *#REF! +#REF! *#REF!</f>
        <v>#REF!</v>
      </c>
      <c r="WGD40" s="167" t="e">
        <f>#REF!*#REF! +#REF! *#REF! +#REF! *#REF! +#REF! *#REF! +#REF! *#REF!</f>
        <v>#REF!</v>
      </c>
      <c r="WGE40" s="167" t="e">
        <f>#REF!*#REF! +#REF! *#REF! +#REF! *#REF! +#REF! *#REF! +#REF! *#REF!</f>
        <v>#REF!</v>
      </c>
      <c r="WGF40" s="167" t="e">
        <f>#REF!*#REF! +#REF! *#REF! +#REF! *#REF! +#REF! *#REF! +#REF! *#REF!</f>
        <v>#REF!</v>
      </c>
      <c r="WGG40" s="167" t="e">
        <f>#REF!*#REF! +#REF! *#REF! +#REF! *#REF! +#REF! *#REF! +#REF! *#REF!</f>
        <v>#REF!</v>
      </c>
      <c r="WGH40" s="167" t="e">
        <f>#REF!*#REF! +#REF! *#REF! +#REF! *#REF! +#REF! *#REF! +#REF! *#REF!</f>
        <v>#REF!</v>
      </c>
      <c r="WGI40" s="167" t="e">
        <f>#REF!*#REF! +#REF! *#REF! +#REF! *#REF! +#REF! *#REF! +#REF! *#REF!</f>
        <v>#REF!</v>
      </c>
      <c r="WGJ40" s="167" t="e">
        <f>#REF!*#REF! +#REF! *#REF! +#REF! *#REF! +#REF! *#REF! +#REF! *#REF!</f>
        <v>#REF!</v>
      </c>
      <c r="WGK40" s="167" t="e">
        <f>#REF!*#REF! +#REF! *#REF! +#REF! *#REF! +#REF! *#REF! +#REF! *#REF!</f>
        <v>#REF!</v>
      </c>
      <c r="WGL40" s="167" t="e">
        <f>#REF!*#REF! +#REF! *#REF! +#REF! *#REF! +#REF! *#REF! +#REF! *#REF!</f>
        <v>#REF!</v>
      </c>
      <c r="WGM40" s="167" t="e">
        <f>#REF!*#REF! +#REF! *#REF! +#REF! *#REF! +#REF! *#REF! +#REF! *#REF!</f>
        <v>#REF!</v>
      </c>
      <c r="WGN40" s="167" t="e">
        <f>#REF!*#REF! +#REF! *#REF! +#REF! *#REF! +#REF! *#REF! +#REF! *#REF!</f>
        <v>#REF!</v>
      </c>
      <c r="WGO40" s="167" t="e">
        <f>#REF!*#REF! +#REF! *#REF! +#REF! *#REF! +#REF! *#REF! +#REF! *#REF!</f>
        <v>#REF!</v>
      </c>
      <c r="WGP40" s="167" t="e">
        <f>#REF!*#REF! +#REF! *#REF! +#REF! *#REF! +#REF! *#REF! +#REF! *#REF!</f>
        <v>#REF!</v>
      </c>
      <c r="WGQ40" s="167" t="e">
        <f>#REF!*#REF! +#REF! *#REF! +#REF! *#REF! +#REF! *#REF! +#REF! *#REF!</f>
        <v>#REF!</v>
      </c>
      <c r="WGR40" s="167" t="e">
        <f>#REF!*#REF! +#REF! *#REF! +#REF! *#REF! +#REF! *#REF! +#REF! *#REF!</f>
        <v>#REF!</v>
      </c>
      <c r="WGS40" s="167" t="e">
        <f>#REF!*#REF! +#REF! *#REF! +#REF! *#REF! +#REF! *#REF! +#REF! *#REF!</f>
        <v>#REF!</v>
      </c>
      <c r="WGT40" s="167" t="e">
        <f>#REF!*#REF! +#REF! *#REF! +#REF! *#REF! +#REF! *#REF! +#REF! *#REF!</f>
        <v>#REF!</v>
      </c>
      <c r="WGU40" s="167" t="e">
        <f>#REF!*#REF! +#REF! *#REF! +#REF! *#REF! +#REF! *#REF! +#REF! *#REF!</f>
        <v>#REF!</v>
      </c>
      <c r="WGV40" s="167" t="e">
        <f>#REF!*#REF! +#REF! *#REF! +#REF! *#REF! +#REF! *#REF! +#REF! *#REF!</f>
        <v>#REF!</v>
      </c>
      <c r="WGW40" s="167" t="e">
        <f>#REF!*#REF! +#REF! *#REF! +#REF! *#REF! +#REF! *#REF! +#REF! *#REF!</f>
        <v>#REF!</v>
      </c>
      <c r="WGX40" s="167" t="e">
        <f>#REF!*#REF! +#REF! *#REF! +#REF! *#REF! +#REF! *#REF! +#REF! *#REF!</f>
        <v>#REF!</v>
      </c>
      <c r="WGY40" s="167" t="e">
        <f>#REF!*#REF! +#REF! *#REF! +#REF! *#REF! +#REF! *#REF! +#REF! *#REF!</f>
        <v>#REF!</v>
      </c>
      <c r="WGZ40" s="167" t="e">
        <f>#REF!*#REF! +#REF! *#REF! +#REF! *#REF! +#REF! *#REF! +#REF! *#REF!</f>
        <v>#REF!</v>
      </c>
      <c r="WHA40" s="167" t="e">
        <f>#REF!*#REF! +#REF! *#REF! +#REF! *#REF! +#REF! *#REF! +#REF! *#REF!</f>
        <v>#REF!</v>
      </c>
      <c r="WHB40" s="167" t="e">
        <f>#REF!*#REF! +#REF! *#REF! +#REF! *#REF! +#REF! *#REF! +#REF! *#REF!</f>
        <v>#REF!</v>
      </c>
      <c r="WHC40" s="167" t="e">
        <f>#REF!*#REF! +#REF! *#REF! +#REF! *#REF! +#REF! *#REF! +#REF! *#REF!</f>
        <v>#REF!</v>
      </c>
      <c r="WHD40" s="167" t="e">
        <f>#REF!*#REF! +#REF! *#REF! +#REF! *#REF! +#REF! *#REF! +#REF! *#REF!</f>
        <v>#REF!</v>
      </c>
      <c r="WHE40" s="167" t="e">
        <f>#REF!*#REF! +#REF! *#REF! +#REF! *#REF! +#REF! *#REF! +#REF! *#REF!</f>
        <v>#REF!</v>
      </c>
      <c r="WHF40" s="167" t="e">
        <f>#REF!*#REF! +#REF! *#REF! +#REF! *#REF! +#REF! *#REF! +#REF! *#REF!</f>
        <v>#REF!</v>
      </c>
      <c r="WHG40" s="167" t="e">
        <f>#REF!*#REF! +#REF! *#REF! +#REF! *#REF! +#REF! *#REF! +#REF! *#REF!</f>
        <v>#REF!</v>
      </c>
      <c r="WHH40" s="167" t="e">
        <f>#REF!*#REF! +#REF! *#REF! +#REF! *#REF! +#REF! *#REF! +#REF! *#REF!</f>
        <v>#REF!</v>
      </c>
      <c r="WHI40" s="167" t="e">
        <f>#REF!*#REF! +#REF! *#REF! +#REF! *#REF! +#REF! *#REF! +#REF! *#REF!</f>
        <v>#REF!</v>
      </c>
      <c r="WHJ40" s="167" t="e">
        <f>#REF!*#REF! +#REF! *#REF! +#REF! *#REF! +#REF! *#REF! +#REF! *#REF!</f>
        <v>#REF!</v>
      </c>
      <c r="WHK40" s="167" t="e">
        <f>#REF!*#REF! +#REF! *#REF! +#REF! *#REF! +#REF! *#REF! +#REF! *#REF!</f>
        <v>#REF!</v>
      </c>
      <c r="WHL40" s="167" t="e">
        <f>#REF!*#REF! +#REF! *#REF! +#REF! *#REF! +#REF! *#REF! +#REF! *#REF!</f>
        <v>#REF!</v>
      </c>
      <c r="WHM40" s="167" t="e">
        <f>#REF!*#REF! +#REF! *#REF! +#REF! *#REF! +#REF! *#REF! +#REF! *#REF!</f>
        <v>#REF!</v>
      </c>
      <c r="WHN40" s="167" t="e">
        <f>#REF!*#REF! +#REF! *#REF! +#REF! *#REF! +#REF! *#REF! +#REF! *#REF!</f>
        <v>#REF!</v>
      </c>
      <c r="WHO40" s="167" t="e">
        <f>#REF!*#REF! +#REF! *#REF! +#REF! *#REF! +#REF! *#REF! +#REF! *#REF!</f>
        <v>#REF!</v>
      </c>
      <c r="WHP40" s="167" t="e">
        <f>#REF!*#REF! +#REF! *#REF! +#REF! *#REF! +#REF! *#REF! +#REF! *#REF!</f>
        <v>#REF!</v>
      </c>
      <c r="WHQ40" s="167" t="e">
        <f>#REF!*#REF! +#REF! *#REF! +#REF! *#REF! +#REF! *#REF! +#REF! *#REF!</f>
        <v>#REF!</v>
      </c>
      <c r="WHR40" s="167" t="e">
        <f>#REF!*#REF! +#REF! *#REF! +#REF! *#REF! +#REF! *#REF! +#REF! *#REF!</f>
        <v>#REF!</v>
      </c>
      <c r="WHS40" s="167" t="e">
        <f>#REF!*#REF! +#REF! *#REF! +#REF! *#REF! +#REF! *#REF! +#REF! *#REF!</f>
        <v>#REF!</v>
      </c>
      <c r="WHT40" s="167" t="e">
        <f>#REF!*#REF! +#REF! *#REF! +#REF! *#REF! +#REF! *#REF! +#REF! *#REF!</f>
        <v>#REF!</v>
      </c>
      <c r="WHU40" s="167" t="e">
        <f>#REF!*#REF! +#REF! *#REF! +#REF! *#REF! +#REF! *#REF! +#REF! *#REF!</f>
        <v>#REF!</v>
      </c>
      <c r="WHV40" s="167" t="e">
        <f>#REF!*#REF! +#REF! *#REF! +#REF! *#REF! +#REF! *#REF! +#REF! *#REF!</f>
        <v>#REF!</v>
      </c>
      <c r="WHW40" s="167" t="e">
        <f>#REF!*#REF! +#REF! *#REF! +#REF! *#REF! +#REF! *#REF! +#REF! *#REF!</f>
        <v>#REF!</v>
      </c>
      <c r="WHX40" s="167" t="e">
        <f>#REF!*#REF! +#REF! *#REF! +#REF! *#REF! +#REF! *#REF! +#REF! *#REF!</f>
        <v>#REF!</v>
      </c>
      <c r="WHY40" s="167" t="e">
        <f>#REF!*#REF! +#REF! *#REF! +#REF! *#REF! +#REF! *#REF! +#REF! *#REF!</f>
        <v>#REF!</v>
      </c>
      <c r="WHZ40" s="167" t="e">
        <f>#REF!*#REF! +#REF! *#REF! +#REF! *#REF! +#REF! *#REF! +#REF! *#REF!</f>
        <v>#REF!</v>
      </c>
      <c r="WIA40" s="167" t="e">
        <f>#REF!*#REF! +#REF! *#REF! +#REF! *#REF! +#REF! *#REF! +#REF! *#REF!</f>
        <v>#REF!</v>
      </c>
      <c r="WIB40" s="167" t="e">
        <f>#REF!*#REF! +#REF! *#REF! +#REF! *#REF! +#REF! *#REF! +#REF! *#REF!</f>
        <v>#REF!</v>
      </c>
      <c r="WIC40" s="167" t="e">
        <f>#REF!*#REF! +#REF! *#REF! +#REF! *#REF! +#REF! *#REF! +#REF! *#REF!</f>
        <v>#REF!</v>
      </c>
      <c r="WID40" s="167" t="e">
        <f>#REF!*#REF! +#REF! *#REF! +#REF! *#REF! +#REF! *#REF! +#REF! *#REF!</f>
        <v>#REF!</v>
      </c>
      <c r="WIE40" s="167" t="e">
        <f>#REF!*#REF! +#REF! *#REF! +#REF! *#REF! +#REF! *#REF! +#REF! *#REF!</f>
        <v>#REF!</v>
      </c>
      <c r="WIF40" s="167" t="e">
        <f>#REF!*#REF! +#REF! *#REF! +#REF! *#REF! +#REF! *#REF! +#REF! *#REF!</f>
        <v>#REF!</v>
      </c>
      <c r="WIG40" s="167" t="e">
        <f>#REF!*#REF! +#REF! *#REF! +#REF! *#REF! +#REF! *#REF! +#REF! *#REF!</f>
        <v>#REF!</v>
      </c>
      <c r="WIH40" s="167" t="e">
        <f>#REF!*#REF! +#REF! *#REF! +#REF! *#REF! +#REF! *#REF! +#REF! *#REF!</f>
        <v>#REF!</v>
      </c>
      <c r="WII40" s="167" t="e">
        <f>#REF!*#REF! +#REF! *#REF! +#REF! *#REF! +#REF! *#REF! +#REF! *#REF!</f>
        <v>#REF!</v>
      </c>
      <c r="WIJ40" s="167" t="e">
        <f>#REF!*#REF! +#REF! *#REF! +#REF! *#REF! +#REF! *#REF! +#REF! *#REF!</f>
        <v>#REF!</v>
      </c>
      <c r="WIK40" s="167" t="e">
        <f>#REF!*#REF! +#REF! *#REF! +#REF! *#REF! +#REF! *#REF! +#REF! *#REF!</f>
        <v>#REF!</v>
      </c>
      <c r="WIL40" s="167" t="e">
        <f>#REF!*#REF! +#REF! *#REF! +#REF! *#REF! +#REF! *#REF! +#REF! *#REF!</f>
        <v>#REF!</v>
      </c>
      <c r="WIM40" s="167" t="e">
        <f>#REF!*#REF! +#REF! *#REF! +#REF! *#REF! +#REF! *#REF! +#REF! *#REF!</f>
        <v>#REF!</v>
      </c>
      <c r="WIN40" s="167" t="e">
        <f>#REF!*#REF! +#REF! *#REF! +#REF! *#REF! +#REF! *#REF! +#REF! *#REF!</f>
        <v>#REF!</v>
      </c>
      <c r="WIO40" s="167" t="e">
        <f>#REF!*#REF! +#REF! *#REF! +#REF! *#REF! +#REF! *#REF! +#REF! *#REF!</f>
        <v>#REF!</v>
      </c>
      <c r="WIP40" s="167" t="e">
        <f>#REF!*#REF! +#REF! *#REF! +#REF! *#REF! +#REF! *#REF! +#REF! *#REF!</f>
        <v>#REF!</v>
      </c>
      <c r="WIQ40" s="167" t="e">
        <f>#REF!*#REF! +#REF! *#REF! +#REF! *#REF! +#REF! *#REF! +#REF! *#REF!</f>
        <v>#REF!</v>
      </c>
      <c r="WIR40" s="167" t="e">
        <f>#REF!*#REF! +#REF! *#REF! +#REF! *#REF! +#REF! *#REF! +#REF! *#REF!</f>
        <v>#REF!</v>
      </c>
      <c r="WIS40" s="167" t="e">
        <f>#REF!*#REF! +#REF! *#REF! +#REF! *#REF! +#REF! *#REF! +#REF! *#REF!</f>
        <v>#REF!</v>
      </c>
      <c r="WIT40" s="167" t="e">
        <f>#REF!*#REF! +#REF! *#REF! +#REF! *#REF! +#REF! *#REF! +#REF! *#REF!</f>
        <v>#REF!</v>
      </c>
      <c r="WIU40" s="167" t="e">
        <f>#REF!*#REF! +#REF! *#REF! +#REF! *#REF! +#REF! *#REF! +#REF! *#REF!</f>
        <v>#REF!</v>
      </c>
      <c r="WIV40" s="167" t="e">
        <f>#REF!*#REF! +#REF! *#REF! +#REF! *#REF! +#REF! *#REF! +#REF! *#REF!</f>
        <v>#REF!</v>
      </c>
      <c r="WIW40" s="167" t="e">
        <f>#REF!*#REF! +#REF! *#REF! +#REF! *#REF! +#REF! *#REF! +#REF! *#REF!</f>
        <v>#REF!</v>
      </c>
      <c r="WIX40" s="167" t="e">
        <f>#REF!*#REF! +#REF! *#REF! +#REF! *#REF! +#REF! *#REF! +#REF! *#REF!</f>
        <v>#REF!</v>
      </c>
      <c r="WIY40" s="167" t="e">
        <f>#REF!*#REF! +#REF! *#REF! +#REF! *#REF! +#REF! *#REF! +#REF! *#REF!</f>
        <v>#REF!</v>
      </c>
      <c r="WIZ40" s="167" t="e">
        <f>#REF!*#REF! +#REF! *#REF! +#REF! *#REF! +#REF! *#REF! +#REF! *#REF!</f>
        <v>#REF!</v>
      </c>
      <c r="WJA40" s="167" t="e">
        <f>#REF!*#REF! +#REF! *#REF! +#REF! *#REF! +#REF! *#REF! +#REF! *#REF!</f>
        <v>#REF!</v>
      </c>
      <c r="WJB40" s="167" t="e">
        <f>#REF!*#REF! +#REF! *#REF! +#REF! *#REF! +#REF! *#REF! +#REF! *#REF!</f>
        <v>#REF!</v>
      </c>
      <c r="WJC40" s="167" t="e">
        <f>#REF!*#REF! +#REF! *#REF! +#REF! *#REF! +#REF! *#REF! +#REF! *#REF!</f>
        <v>#REF!</v>
      </c>
      <c r="WJD40" s="167" t="e">
        <f>#REF!*#REF! +#REF! *#REF! +#REF! *#REF! +#REF! *#REF! +#REF! *#REF!</f>
        <v>#REF!</v>
      </c>
      <c r="WJE40" s="167" t="e">
        <f>#REF!*#REF! +#REF! *#REF! +#REF! *#REF! +#REF! *#REF! +#REF! *#REF!</f>
        <v>#REF!</v>
      </c>
      <c r="WJF40" s="167" t="e">
        <f>#REF!*#REF! +#REF! *#REF! +#REF! *#REF! +#REF! *#REF! +#REF! *#REF!</f>
        <v>#REF!</v>
      </c>
      <c r="WJG40" s="167" t="e">
        <f>#REF!*#REF! +#REF! *#REF! +#REF! *#REF! +#REF! *#REF! +#REF! *#REF!</f>
        <v>#REF!</v>
      </c>
      <c r="WJH40" s="167" t="e">
        <f>#REF!*#REF! +#REF! *#REF! +#REF! *#REF! +#REF! *#REF! +#REF! *#REF!</f>
        <v>#REF!</v>
      </c>
      <c r="WJI40" s="167" t="e">
        <f>#REF!*#REF! +#REF! *#REF! +#REF! *#REF! +#REF! *#REF! +#REF! *#REF!</f>
        <v>#REF!</v>
      </c>
      <c r="WJJ40" s="167" t="e">
        <f>#REF!*#REF! +#REF! *#REF! +#REF! *#REF! +#REF! *#REF! +#REF! *#REF!</f>
        <v>#REF!</v>
      </c>
      <c r="WJK40" s="167" t="e">
        <f>#REF!*#REF! +#REF! *#REF! +#REF! *#REF! +#REF! *#REF! +#REF! *#REF!</f>
        <v>#REF!</v>
      </c>
      <c r="WJL40" s="167" t="e">
        <f>#REF!*#REF! +#REF! *#REF! +#REF! *#REF! +#REF! *#REF! +#REF! *#REF!</f>
        <v>#REF!</v>
      </c>
      <c r="WJM40" s="167" t="e">
        <f>#REF!*#REF! +#REF! *#REF! +#REF! *#REF! +#REF! *#REF! +#REF! *#REF!</f>
        <v>#REF!</v>
      </c>
      <c r="WJN40" s="167" t="e">
        <f>#REF!*#REF! +#REF! *#REF! +#REF! *#REF! +#REF! *#REF! +#REF! *#REF!</f>
        <v>#REF!</v>
      </c>
      <c r="WJO40" s="167" t="e">
        <f>#REF!*#REF! +#REF! *#REF! +#REF! *#REF! +#REF! *#REF! +#REF! *#REF!</f>
        <v>#REF!</v>
      </c>
      <c r="WJP40" s="167" t="e">
        <f>#REF!*#REF! +#REF! *#REF! +#REF! *#REF! +#REF! *#REF! +#REF! *#REF!</f>
        <v>#REF!</v>
      </c>
      <c r="WJQ40" s="167" t="e">
        <f>#REF!*#REF! +#REF! *#REF! +#REF! *#REF! +#REF! *#REF! +#REF! *#REF!</f>
        <v>#REF!</v>
      </c>
      <c r="WJR40" s="167" t="e">
        <f>#REF!*#REF! +#REF! *#REF! +#REF! *#REF! +#REF! *#REF! +#REF! *#REF!</f>
        <v>#REF!</v>
      </c>
      <c r="WJS40" s="167" t="e">
        <f>#REF!*#REF! +#REF! *#REF! +#REF! *#REF! +#REF! *#REF! +#REF! *#REF!</f>
        <v>#REF!</v>
      </c>
      <c r="WJT40" s="167" t="e">
        <f>#REF!*#REF! +#REF! *#REF! +#REF! *#REF! +#REF! *#REF! +#REF! *#REF!</f>
        <v>#REF!</v>
      </c>
      <c r="WJU40" s="167" t="e">
        <f>#REF!*#REF! +#REF! *#REF! +#REF! *#REF! +#REF! *#REF! +#REF! *#REF!</f>
        <v>#REF!</v>
      </c>
      <c r="WJV40" s="167" t="e">
        <f>#REF!*#REF! +#REF! *#REF! +#REF! *#REF! +#REF! *#REF! +#REF! *#REF!</f>
        <v>#REF!</v>
      </c>
      <c r="WJW40" s="167" t="e">
        <f>#REF!*#REF! +#REF! *#REF! +#REF! *#REF! +#REF! *#REF! +#REF! *#REF!</f>
        <v>#REF!</v>
      </c>
      <c r="WJX40" s="167" t="e">
        <f>#REF!*#REF! +#REF! *#REF! +#REF! *#REF! +#REF! *#REF! +#REF! *#REF!</f>
        <v>#REF!</v>
      </c>
      <c r="WJY40" s="167" t="e">
        <f>#REF!*#REF! +#REF! *#REF! +#REF! *#REF! +#REF! *#REF! +#REF! *#REF!</f>
        <v>#REF!</v>
      </c>
      <c r="WJZ40" s="167" t="e">
        <f>#REF!*#REF! +#REF! *#REF! +#REF! *#REF! +#REF! *#REF! +#REF! *#REF!</f>
        <v>#REF!</v>
      </c>
      <c r="WKA40" s="167" t="e">
        <f>#REF!*#REF! +#REF! *#REF! +#REF! *#REF! +#REF! *#REF! +#REF! *#REF!</f>
        <v>#REF!</v>
      </c>
      <c r="WKB40" s="167" t="e">
        <f>#REF!*#REF! +#REF! *#REF! +#REF! *#REF! +#REF! *#REF! +#REF! *#REF!</f>
        <v>#REF!</v>
      </c>
      <c r="WKC40" s="167" t="e">
        <f>#REF!*#REF! +#REF! *#REF! +#REF! *#REF! +#REF! *#REF! +#REF! *#REF!</f>
        <v>#REF!</v>
      </c>
      <c r="WKD40" s="167" t="e">
        <f>#REF!*#REF! +#REF! *#REF! +#REF! *#REF! +#REF! *#REF! +#REF! *#REF!</f>
        <v>#REF!</v>
      </c>
      <c r="WKE40" s="167" t="e">
        <f>#REF!*#REF! +#REF! *#REF! +#REF! *#REF! +#REF! *#REF! +#REF! *#REF!</f>
        <v>#REF!</v>
      </c>
      <c r="WKF40" s="167" t="e">
        <f>#REF!*#REF! +#REF! *#REF! +#REF! *#REF! +#REF! *#REF! +#REF! *#REF!</f>
        <v>#REF!</v>
      </c>
      <c r="WKG40" s="167" t="e">
        <f>#REF!*#REF! +#REF! *#REF! +#REF! *#REF! +#REF! *#REF! +#REF! *#REF!</f>
        <v>#REF!</v>
      </c>
      <c r="WKH40" s="167" t="e">
        <f>#REF!*#REF! +#REF! *#REF! +#REF! *#REF! +#REF! *#REF! +#REF! *#REF!</f>
        <v>#REF!</v>
      </c>
      <c r="WKI40" s="167" t="e">
        <f>#REF!*#REF! +#REF! *#REF! +#REF! *#REF! +#REF! *#REF! +#REF! *#REF!</f>
        <v>#REF!</v>
      </c>
      <c r="WKJ40" s="167" t="e">
        <f>#REF!*#REF! +#REF! *#REF! +#REF! *#REF! +#REF! *#REF! +#REF! *#REF!</f>
        <v>#REF!</v>
      </c>
      <c r="WKK40" s="167" t="e">
        <f>#REF!*#REF! +#REF! *#REF! +#REF! *#REF! +#REF! *#REF! +#REF! *#REF!</f>
        <v>#REF!</v>
      </c>
      <c r="WKL40" s="167" t="e">
        <f>#REF!*#REF! +#REF! *#REF! +#REF! *#REF! +#REF! *#REF! +#REF! *#REF!</f>
        <v>#REF!</v>
      </c>
      <c r="WKM40" s="167" t="e">
        <f>#REF!*#REF! +#REF! *#REF! +#REF! *#REF! +#REF! *#REF! +#REF! *#REF!</f>
        <v>#REF!</v>
      </c>
      <c r="WKN40" s="167" t="e">
        <f>#REF!*#REF! +#REF! *#REF! +#REF! *#REF! +#REF! *#REF! +#REF! *#REF!</f>
        <v>#REF!</v>
      </c>
      <c r="WKO40" s="167" t="e">
        <f>#REF!*#REF! +#REF! *#REF! +#REF! *#REF! +#REF! *#REF! +#REF! *#REF!</f>
        <v>#REF!</v>
      </c>
      <c r="WKP40" s="167" t="e">
        <f>#REF!*#REF! +#REF! *#REF! +#REF! *#REF! +#REF! *#REF! +#REF! *#REF!</f>
        <v>#REF!</v>
      </c>
      <c r="WKQ40" s="167" t="e">
        <f>#REF!*#REF! +#REF! *#REF! +#REF! *#REF! +#REF! *#REF! +#REF! *#REF!</f>
        <v>#REF!</v>
      </c>
      <c r="WKR40" s="167" t="e">
        <f>#REF!*#REF! +#REF! *#REF! +#REF! *#REF! +#REF! *#REF! +#REF! *#REF!</f>
        <v>#REF!</v>
      </c>
      <c r="WKS40" s="167" t="e">
        <f>#REF!*#REF! +#REF! *#REF! +#REF! *#REF! +#REF! *#REF! +#REF! *#REF!</f>
        <v>#REF!</v>
      </c>
      <c r="WKT40" s="167" t="e">
        <f>#REF!*#REF! +#REF! *#REF! +#REF! *#REF! +#REF! *#REF! +#REF! *#REF!</f>
        <v>#REF!</v>
      </c>
      <c r="WKU40" s="167" t="e">
        <f>#REF!*#REF! +#REF! *#REF! +#REF! *#REF! +#REF! *#REF! +#REF! *#REF!</f>
        <v>#REF!</v>
      </c>
      <c r="WKV40" s="167" t="e">
        <f>#REF!*#REF! +#REF! *#REF! +#REF! *#REF! +#REF! *#REF! +#REF! *#REF!</f>
        <v>#REF!</v>
      </c>
      <c r="WKW40" s="167" t="e">
        <f>#REF!*#REF! +#REF! *#REF! +#REF! *#REF! +#REF! *#REF! +#REF! *#REF!</f>
        <v>#REF!</v>
      </c>
      <c r="WKX40" s="167" t="e">
        <f>#REF!*#REF! +#REF! *#REF! +#REF! *#REF! +#REF! *#REF! +#REF! *#REF!</f>
        <v>#REF!</v>
      </c>
      <c r="WKY40" s="167" t="e">
        <f>#REF!*#REF! +#REF! *#REF! +#REF! *#REF! +#REF! *#REF! +#REF! *#REF!</f>
        <v>#REF!</v>
      </c>
      <c r="WKZ40" s="167" t="e">
        <f>#REF!*#REF! +#REF! *#REF! +#REF! *#REF! +#REF! *#REF! +#REF! *#REF!</f>
        <v>#REF!</v>
      </c>
      <c r="WLA40" s="167" t="e">
        <f>#REF!*#REF! +#REF! *#REF! +#REF! *#REF! +#REF! *#REF! +#REF! *#REF!</f>
        <v>#REF!</v>
      </c>
      <c r="WLB40" s="167" t="e">
        <f>#REF!*#REF! +#REF! *#REF! +#REF! *#REF! +#REF! *#REF! +#REF! *#REF!</f>
        <v>#REF!</v>
      </c>
      <c r="WLC40" s="167" t="e">
        <f>#REF!*#REF! +#REF! *#REF! +#REF! *#REF! +#REF! *#REF! +#REF! *#REF!</f>
        <v>#REF!</v>
      </c>
      <c r="WLD40" s="167" t="e">
        <f>#REF!*#REF! +#REF! *#REF! +#REF! *#REF! +#REF! *#REF! +#REF! *#REF!</f>
        <v>#REF!</v>
      </c>
      <c r="WLE40" s="167" t="e">
        <f>#REF!*#REF! +#REF! *#REF! +#REF! *#REF! +#REF! *#REF! +#REF! *#REF!</f>
        <v>#REF!</v>
      </c>
      <c r="WLF40" s="167" t="e">
        <f>#REF!*#REF! +#REF! *#REF! +#REF! *#REF! +#REF! *#REF! +#REF! *#REF!</f>
        <v>#REF!</v>
      </c>
      <c r="WLG40" s="167" t="e">
        <f>#REF!*#REF! +#REF! *#REF! +#REF! *#REF! +#REF! *#REF! +#REF! *#REF!</f>
        <v>#REF!</v>
      </c>
      <c r="WLH40" s="167" t="e">
        <f>#REF!*#REF! +#REF! *#REF! +#REF! *#REF! +#REF! *#REF! +#REF! *#REF!</f>
        <v>#REF!</v>
      </c>
      <c r="WLI40" s="167" t="e">
        <f>#REF!*#REF! +#REF! *#REF! +#REF! *#REF! +#REF! *#REF! +#REF! *#REF!</f>
        <v>#REF!</v>
      </c>
      <c r="WLJ40" s="167" t="e">
        <f>#REF!*#REF! +#REF! *#REF! +#REF! *#REF! +#REF! *#REF! +#REF! *#REF!</f>
        <v>#REF!</v>
      </c>
      <c r="WLK40" s="167" t="e">
        <f>#REF!*#REF! +#REF! *#REF! +#REF! *#REF! +#REF! *#REF! +#REF! *#REF!</f>
        <v>#REF!</v>
      </c>
      <c r="WLL40" s="167" t="e">
        <f>#REF!*#REF! +#REF! *#REF! +#REF! *#REF! +#REF! *#REF! +#REF! *#REF!</f>
        <v>#REF!</v>
      </c>
      <c r="WLM40" s="167" t="e">
        <f>#REF!*#REF! +#REF! *#REF! +#REF! *#REF! +#REF! *#REF! +#REF! *#REF!</f>
        <v>#REF!</v>
      </c>
      <c r="WLN40" s="167" t="e">
        <f>#REF!*#REF! +#REF! *#REF! +#REF! *#REF! +#REF! *#REF! +#REF! *#REF!</f>
        <v>#REF!</v>
      </c>
      <c r="WLO40" s="167" t="e">
        <f>#REF!*#REF! +#REF! *#REF! +#REF! *#REF! +#REF! *#REF! +#REF! *#REF!</f>
        <v>#REF!</v>
      </c>
      <c r="WLP40" s="167" t="e">
        <f>#REF!*#REF! +#REF! *#REF! +#REF! *#REF! +#REF! *#REF! +#REF! *#REF!</f>
        <v>#REF!</v>
      </c>
      <c r="WLQ40" s="167" t="e">
        <f>#REF!*#REF! +#REF! *#REF! +#REF! *#REF! +#REF! *#REF! +#REF! *#REF!</f>
        <v>#REF!</v>
      </c>
      <c r="WLR40" s="167" t="e">
        <f>#REF!*#REF! +#REF! *#REF! +#REF! *#REF! +#REF! *#REF! +#REF! *#REF!</f>
        <v>#REF!</v>
      </c>
      <c r="WLS40" s="167" t="e">
        <f>#REF!*#REF! +#REF! *#REF! +#REF! *#REF! +#REF! *#REF! +#REF! *#REF!</f>
        <v>#REF!</v>
      </c>
      <c r="WLT40" s="167" t="e">
        <f>#REF!*#REF! +#REF! *#REF! +#REF! *#REF! +#REF! *#REF! +#REF! *#REF!</f>
        <v>#REF!</v>
      </c>
      <c r="WLU40" s="167" t="e">
        <f>#REF!*#REF! +#REF! *#REF! +#REF! *#REF! +#REF! *#REF! +#REF! *#REF!</f>
        <v>#REF!</v>
      </c>
      <c r="WLV40" s="167" t="e">
        <f>#REF!*#REF! +#REF! *#REF! +#REF! *#REF! +#REF! *#REF! +#REF! *#REF!</f>
        <v>#REF!</v>
      </c>
      <c r="WLW40" s="167" t="e">
        <f>#REF!*#REF! +#REF! *#REF! +#REF! *#REF! +#REF! *#REF! +#REF! *#REF!</f>
        <v>#REF!</v>
      </c>
      <c r="WLX40" s="167" t="e">
        <f>#REF!*#REF! +#REF! *#REF! +#REF! *#REF! +#REF! *#REF! +#REF! *#REF!</f>
        <v>#REF!</v>
      </c>
      <c r="WLY40" s="167" t="e">
        <f>#REF!*#REF! +#REF! *#REF! +#REF! *#REF! +#REF! *#REF! +#REF! *#REF!</f>
        <v>#REF!</v>
      </c>
      <c r="WLZ40" s="167" t="e">
        <f>#REF!*#REF! +#REF! *#REF! +#REF! *#REF! +#REF! *#REF! +#REF! *#REF!</f>
        <v>#REF!</v>
      </c>
      <c r="WMA40" s="167" t="e">
        <f>#REF!*#REF! +#REF! *#REF! +#REF! *#REF! +#REF! *#REF! +#REF! *#REF!</f>
        <v>#REF!</v>
      </c>
      <c r="WMB40" s="167" t="e">
        <f>#REF!*#REF! +#REF! *#REF! +#REF! *#REF! +#REF! *#REF! +#REF! *#REF!</f>
        <v>#REF!</v>
      </c>
      <c r="WMC40" s="167" t="e">
        <f>#REF!*#REF! +#REF! *#REF! +#REF! *#REF! +#REF! *#REF! +#REF! *#REF!</f>
        <v>#REF!</v>
      </c>
      <c r="WMD40" s="167" t="e">
        <f>#REF!*#REF! +#REF! *#REF! +#REF! *#REF! +#REF! *#REF! +#REF! *#REF!</f>
        <v>#REF!</v>
      </c>
      <c r="WME40" s="167" t="e">
        <f>#REF!*#REF! +#REF! *#REF! +#REF! *#REF! +#REF! *#REF! +#REF! *#REF!</f>
        <v>#REF!</v>
      </c>
      <c r="WMF40" s="167" t="e">
        <f>#REF!*#REF! +#REF! *#REF! +#REF! *#REF! +#REF! *#REF! +#REF! *#REF!</f>
        <v>#REF!</v>
      </c>
      <c r="WMG40" s="167" t="e">
        <f>#REF!*#REF! +#REF! *#REF! +#REF! *#REF! +#REF! *#REF! +#REF! *#REF!</f>
        <v>#REF!</v>
      </c>
      <c r="WMH40" s="167" t="e">
        <f>#REF!*#REF! +#REF! *#REF! +#REF! *#REF! +#REF! *#REF! +#REF! *#REF!</f>
        <v>#REF!</v>
      </c>
      <c r="WMI40" s="167" t="e">
        <f>#REF!*#REF! +#REF! *#REF! +#REF! *#REF! +#REF! *#REF! +#REF! *#REF!</f>
        <v>#REF!</v>
      </c>
      <c r="WMJ40" s="167" t="e">
        <f>#REF!*#REF! +#REF! *#REF! +#REF! *#REF! +#REF! *#REF! +#REF! *#REF!</f>
        <v>#REF!</v>
      </c>
      <c r="WMK40" s="167" t="e">
        <f>#REF!*#REF! +#REF! *#REF! +#REF! *#REF! +#REF! *#REF! +#REF! *#REF!</f>
        <v>#REF!</v>
      </c>
      <c r="WML40" s="167" t="e">
        <f>#REF!*#REF! +#REF! *#REF! +#REF! *#REF! +#REF! *#REF! +#REF! *#REF!</f>
        <v>#REF!</v>
      </c>
      <c r="WMM40" s="167" t="e">
        <f>#REF!*#REF! +#REF! *#REF! +#REF! *#REF! +#REF! *#REF! +#REF! *#REF!</f>
        <v>#REF!</v>
      </c>
      <c r="WMN40" s="167" t="e">
        <f>#REF!*#REF! +#REF! *#REF! +#REF! *#REF! +#REF! *#REF! +#REF! *#REF!</f>
        <v>#REF!</v>
      </c>
      <c r="WMO40" s="167" t="e">
        <f>#REF!*#REF! +#REF! *#REF! +#REF! *#REF! +#REF! *#REF! +#REF! *#REF!</f>
        <v>#REF!</v>
      </c>
      <c r="WMP40" s="167" t="e">
        <f>#REF!*#REF! +#REF! *#REF! +#REF! *#REF! +#REF! *#REF! +#REF! *#REF!</f>
        <v>#REF!</v>
      </c>
      <c r="WMQ40" s="167" t="e">
        <f>#REF!*#REF! +#REF! *#REF! +#REF! *#REF! +#REF! *#REF! +#REF! *#REF!</f>
        <v>#REF!</v>
      </c>
      <c r="WMR40" s="167" t="e">
        <f>#REF!*#REF! +#REF! *#REF! +#REF! *#REF! +#REF! *#REF! +#REF! *#REF!</f>
        <v>#REF!</v>
      </c>
      <c r="WMS40" s="167" t="e">
        <f>#REF!*#REF! +#REF! *#REF! +#REF! *#REF! +#REF! *#REF! +#REF! *#REF!</f>
        <v>#REF!</v>
      </c>
      <c r="WMT40" s="167" t="e">
        <f>#REF!*#REF! +#REF! *#REF! +#REF! *#REF! +#REF! *#REF! +#REF! *#REF!</f>
        <v>#REF!</v>
      </c>
      <c r="WMU40" s="167" t="e">
        <f>#REF!*#REF! +#REF! *#REF! +#REF! *#REF! +#REF! *#REF! +#REF! *#REF!</f>
        <v>#REF!</v>
      </c>
      <c r="WMV40" s="167" t="e">
        <f>#REF!*#REF! +#REF! *#REF! +#REF! *#REF! +#REF! *#REF! +#REF! *#REF!</f>
        <v>#REF!</v>
      </c>
      <c r="WMW40" s="167" t="e">
        <f>#REF!*#REF! +#REF! *#REF! +#REF! *#REF! +#REF! *#REF! +#REF! *#REF!</f>
        <v>#REF!</v>
      </c>
      <c r="WMX40" s="167" t="e">
        <f>#REF!*#REF! +#REF! *#REF! +#REF! *#REF! +#REF! *#REF! +#REF! *#REF!</f>
        <v>#REF!</v>
      </c>
      <c r="WMY40" s="167" t="e">
        <f>#REF!*#REF! +#REF! *#REF! +#REF! *#REF! +#REF! *#REF! +#REF! *#REF!</f>
        <v>#REF!</v>
      </c>
      <c r="WMZ40" s="167" t="e">
        <f>#REF!*#REF! +#REF! *#REF! +#REF! *#REF! +#REF! *#REF! +#REF! *#REF!</f>
        <v>#REF!</v>
      </c>
      <c r="WNA40" s="167" t="e">
        <f>#REF!*#REF! +#REF! *#REF! +#REF! *#REF! +#REF! *#REF! +#REF! *#REF!</f>
        <v>#REF!</v>
      </c>
      <c r="WNB40" s="167" t="e">
        <f>#REF!*#REF! +#REF! *#REF! +#REF! *#REF! +#REF! *#REF! +#REF! *#REF!</f>
        <v>#REF!</v>
      </c>
      <c r="WNC40" s="167" t="e">
        <f>#REF!*#REF! +#REF! *#REF! +#REF! *#REF! +#REF! *#REF! +#REF! *#REF!</f>
        <v>#REF!</v>
      </c>
      <c r="WND40" s="167" t="e">
        <f>#REF!*#REF! +#REF! *#REF! +#REF! *#REF! +#REF! *#REF! +#REF! *#REF!</f>
        <v>#REF!</v>
      </c>
      <c r="WNE40" s="167" t="e">
        <f>#REF!*#REF! +#REF! *#REF! +#REF! *#REF! +#REF! *#REF! +#REF! *#REF!</f>
        <v>#REF!</v>
      </c>
      <c r="WNF40" s="167" t="e">
        <f>#REF!*#REF! +#REF! *#REF! +#REF! *#REF! +#REF! *#REF! +#REF! *#REF!</f>
        <v>#REF!</v>
      </c>
      <c r="WNG40" s="167" t="e">
        <f>#REF!*#REF! +#REF! *#REF! +#REF! *#REF! +#REF! *#REF! +#REF! *#REF!</f>
        <v>#REF!</v>
      </c>
      <c r="WNH40" s="167" t="e">
        <f>#REF!*#REF! +#REF! *#REF! +#REF! *#REF! +#REF! *#REF! +#REF! *#REF!</f>
        <v>#REF!</v>
      </c>
      <c r="WNI40" s="167" t="e">
        <f>#REF!*#REF! +#REF! *#REF! +#REF! *#REF! +#REF! *#REF! +#REF! *#REF!</f>
        <v>#REF!</v>
      </c>
      <c r="WNJ40" s="167" t="e">
        <f>#REF!*#REF! +#REF! *#REF! +#REF! *#REF! +#REF! *#REF! +#REF! *#REF!</f>
        <v>#REF!</v>
      </c>
      <c r="WNK40" s="167" t="e">
        <f>#REF!*#REF! +#REF! *#REF! +#REF! *#REF! +#REF! *#REF! +#REF! *#REF!</f>
        <v>#REF!</v>
      </c>
      <c r="WNL40" s="167" t="e">
        <f>#REF!*#REF! +#REF! *#REF! +#REF! *#REF! +#REF! *#REF! +#REF! *#REF!</f>
        <v>#REF!</v>
      </c>
      <c r="WNM40" s="167" t="e">
        <f>#REF!*#REF! +#REF! *#REF! +#REF! *#REF! +#REF! *#REF! +#REF! *#REF!</f>
        <v>#REF!</v>
      </c>
      <c r="WNN40" s="167" t="e">
        <f>#REF!*#REF! +#REF! *#REF! +#REF! *#REF! +#REF! *#REF! +#REF! *#REF!</f>
        <v>#REF!</v>
      </c>
      <c r="WNO40" s="167" t="e">
        <f>#REF!*#REF! +#REF! *#REF! +#REF! *#REF! +#REF! *#REF! +#REF! *#REF!</f>
        <v>#REF!</v>
      </c>
      <c r="WNP40" s="167" t="e">
        <f>#REF!*#REF! +#REF! *#REF! +#REF! *#REF! +#REF! *#REF! +#REF! *#REF!</f>
        <v>#REF!</v>
      </c>
      <c r="WNQ40" s="167" t="e">
        <f>#REF!*#REF! +#REF! *#REF! +#REF! *#REF! +#REF! *#REF! +#REF! *#REF!</f>
        <v>#REF!</v>
      </c>
      <c r="WNR40" s="167" t="e">
        <f>#REF!*#REF! +#REF! *#REF! +#REF! *#REF! +#REF! *#REF! +#REF! *#REF!</f>
        <v>#REF!</v>
      </c>
      <c r="WNS40" s="167" t="e">
        <f>#REF!*#REF! +#REF! *#REF! +#REF! *#REF! +#REF! *#REF! +#REF! *#REF!</f>
        <v>#REF!</v>
      </c>
      <c r="WNT40" s="167" t="e">
        <f>#REF!*#REF! +#REF! *#REF! +#REF! *#REF! +#REF! *#REF! +#REF! *#REF!</f>
        <v>#REF!</v>
      </c>
      <c r="WNU40" s="167" t="e">
        <f>#REF!*#REF! +#REF! *#REF! +#REF! *#REF! +#REF! *#REF! +#REF! *#REF!</f>
        <v>#REF!</v>
      </c>
      <c r="WNV40" s="167" t="e">
        <f>#REF!*#REF! +#REF! *#REF! +#REF! *#REF! +#REF! *#REF! +#REF! *#REF!</f>
        <v>#REF!</v>
      </c>
      <c r="WNW40" s="167" t="e">
        <f>#REF!*#REF! +#REF! *#REF! +#REF! *#REF! +#REF! *#REF! +#REF! *#REF!</f>
        <v>#REF!</v>
      </c>
      <c r="WNX40" s="167" t="e">
        <f>#REF!*#REF! +#REF! *#REF! +#REF! *#REF! +#REF! *#REF! +#REF! *#REF!</f>
        <v>#REF!</v>
      </c>
      <c r="WNY40" s="167" t="e">
        <f>#REF!*#REF! +#REF! *#REF! +#REF! *#REF! +#REF! *#REF! +#REF! *#REF!</f>
        <v>#REF!</v>
      </c>
      <c r="WNZ40" s="167" t="e">
        <f>#REF!*#REF! +#REF! *#REF! +#REF! *#REF! +#REF! *#REF! +#REF! *#REF!</f>
        <v>#REF!</v>
      </c>
      <c r="WOA40" s="167" t="e">
        <f>#REF!*#REF! +#REF! *#REF! +#REF! *#REF! +#REF! *#REF! +#REF! *#REF!</f>
        <v>#REF!</v>
      </c>
      <c r="WOB40" s="167" t="e">
        <f>#REF!*#REF! +#REF! *#REF! +#REF! *#REF! +#REF! *#REF! +#REF! *#REF!</f>
        <v>#REF!</v>
      </c>
      <c r="WOC40" s="167" t="e">
        <f>#REF!*#REF! +#REF! *#REF! +#REF! *#REF! +#REF! *#REF! +#REF! *#REF!</f>
        <v>#REF!</v>
      </c>
      <c r="WOD40" s="167" t="e">
        <f>#REF!*#REF! +#REF! *#REF! +#REF! *#REF! +#REF! *#REF! +#REF! *#REF!</f>
        <v>#REF!</v>
      </c>
      <c r="WOE40" s="167" t="e">
        <f>#REF!*#REF! +#REF! *#REF! +#REF! *#REF! +#REF! *#REF! +#REF! *#REF!</f>
        <v>#REF!</v>
      </c>
      <c r="WOF40" s="167" t="e">
        <f>#REF!*#REF! +#REF! *#REF! +#REF! *#REF! +#REF! *#REF! +#REF! *#REF!</f>
        <v>#REF!</v>
      </c>
      <c r="WOG40" s="167" t="e">
        <f>#REF!*#REF! +#REF! *#REF! +#REF! *#REF! +#REF! *#REF! +#REF! *#REF!</f>
        <v>#REF!</v>
      </c>
      <c r="WOH40" s="167" t="e">
        <f>#REF!*#REF! +#REF! *#REF! +#REF! *#REF! +#REF! *#REF! +#REF! *#REF!</f>
        <v>#REF!</v>
      </c>
      <c r="WOI40" s="167" t="e">
        <f>#REF!*#REF! +#REF! *#REF! +#REF! *#REF! +#REF! *#REF! +#REF! *#REF!</f>
        <v>#REF!</v>
      </c>
      <c r="WOJ40" s="167" t="e">
        <f>#REF!*#REF! +#REF! *#REF! +#REF! *#REF! +#REF! *#REF! +#REF! *#REF!</f>
        <v>#REF!</v>
      </c>
      <c r="WOK40" s="167" t="e">
        <f>#REF!*#REF! +#REF! *#REF! +#REF! *#REF! +#REF! *#REF! +#REF! *#REF!</f>
        <v>#REF!</v>
      </c>
      <c r="WOL40" s="167" t="e">
        <f>#REF!*#REF! +#REF! *#REF! +#REF! *#REF! +#REF! *#REF! +#REF! *#REF!</f>
        <v>#REF!</v>
      </c>
      <c r="WOM40" s="167" t="e">
        <f>#REF!*#REF! +#REF! *#REF! +#REF! *#REF! +#REF! *#REF! +#REF! *#REF!</f>
        <v>#REF!</v>
      </c>
      <c r="WON40" s="167" t="e">
        <f>#REF!*#REF! +#REF! *#REF! +#REF! *#REF! +#REF! *#REF! +#REF! *#REF!</f>
        <v>#REF!</v>
      </c>
      <c r="WOO40" s="167" t="e">
        <f>#REF!*#REF! +#REF! *#REF! +#REF! *#REF! +#REF! *#REF! +#REF! *#REF!</f>
        <v>#REF!</v>
      </c>
      <c r="WOP40" s="167" t="e">
        <f>#REF!*#REF! +#REF! *#REF! +#REF! *#REF! +#REF! *#REF! +#REF! *#REF!</f>
        <v>#REF!</v>
      </c>
      <c r="WOQ40" s="167" t="e">
        <f>#REF!*#REF! +#REF! *#REF! +#REF! *#REF! +#REF! *#REF! +#REF! *#REF!</f>
        <v>#REF!</v>
      </c>
      <c r="WOR40" s="167" t="e">
        <f>#REF!*#REF! +#REF! *#REF! +#REF! *#REF! +#REF! *#REF! +#REF! *#REF!</f>
        <v>#REF!</v>
      </c>
      <c r="WOS40" s="167" t="e">
        <f>#REF!*#REF! +#REF! *#REF! +#REF! *#REF! +#REF! *#REF! +#REF! *#REF!</f>
        <v>#REF!</v>
      </c>
      <c r="WOT40" s="167" t="e">
        <f>#REF!*#REF! +#REF! *#REF! +#REF! *#REF! +#REF! *#REF! +#REF! *#REF!</f>
        <v>#REF!</v>
      </c>
      <c r="WOU40" s="167" t="e">
        <f>#REF!*#REF! +#REF! *#REF! +#REF! *#REF! +#REF! *#REF! +#REF! *#REF!</f>
        <v>#REF!</v>
      </c>
      <c r="WOV40" s="167" t="e">
        <f>#REF!*#REF! +#REF! *#REF! +#REF! *#REF! +#REF! *#REF! +#REF! *#REF!</f>
        <v>#REF!</v>
      </c>
      <c r="WOW40" s="167" t="e">
        <f>#REF!*#REF! +#REF! *#REF! +#REF! *#REF! +#REF! *#REF! +#REF! *#REF!</f>
        <v>#REF!</v>
      </c>
      <c r="WOX40" s="167" t="e">
        <f>#REF!*#REF! +#REF! *#REF! +#REF! *#REF! +#REF! *#REF! +#REF! *#REF!</f>
        <v>#REF!</v>
      </c>
      <c r="WOY40" s="167" t="e">
        <f>#REF!*#REF! +#REF! *#REF! +#REF! *#REF! +#REF! *#REF! +#REF! *#REF!</f>
        <v>#REF!</v>
      </c>
      <c r="WOZ40" s="167" t="e">
        <f>#REF!*#REF! +#REF! *#REF! +#REF! *#REF! +#REF! *#REF! +#REF! *#REF!</f>
        <v>#REF!</v>
      </c>
      <c r="WPA40" s="167" t="e">
        <f>#REF!*#REF! +#REF! *#REF! +#REF! *#REF! +#REF! *#REF! +#REF! *#REF!</f>
        <v>#REF!</v>
      </c>
      <c r="WPB40" s="167" t="e">
        <f>#REF!*#REF! +#REF! *#REF! +#REF! *#REF! +#REF! *#REF! +#REF! *#REF!</f>
        <v>#REF!</v>
      </c>
      <c r="WPC40" s="167" t="e">
        <f>#REF!*#REF! +#REF! *#REF! +#REF! *#REF! +#REF! *#REF! +#REF! *#REF!</f>
        <v>#REF!</v>
      </c>
      <c r="WPD40" s="167" t="e">
        <f>#REF!*#REF! +#REF! *#REF! +#REF! *#REF! +#REF! *#REF! +#REF! *#REF!</f>
        <v>#REF!</v>
      </c>
      <c r="WPE40" s="167" t="e">
        <f>#REF!*#REF! +#REF! *#REF! +#REF! *#REF! +#REF! *#REF! +#REF! *#REF!</f>
        <v>#REF!</v>
      </c>
      <c r="WPF40" s="167" t="e">
        <f>#REF!*#REF! +#REF! *#REF! +#REF! *#REF! +#REF! *#REF! +#REF! *#REF!</f>
        <v>#REF!</v>
      </c>
      <c r="WPG40" s="167" t="e">
        <f>#REF!*#REF! +#REF! *#REF! +#REF! *#REF! +#REF! *#REF! +#REF! *#REF!</f>
        <v>#REF!</v>
      </c>
      <c r="WPH40" s="167" t="e">
        <f>#REF!*#REF! +#REF! *#REF! +#REF! *#REF! +#REF! *#REF! +#REF! *#REF!</f>
        <v>#REF!</v>
      </c>
      <c r="WPI40" s="167" t="e">
        <f>#REF!*#REF! +#REF! *#REF! +#REF! *#REF! +#REF! *#REF! +#REF! *#REF!</f>
        <v>#REF!</v>
      </c>
      <c r="WPJ40" s="167" t="e">
        <f>#REF!*#REF! +#REF! *#REF! +#REF! *#REF! +#REF! *#REF! +#REF! *#REF!</f>
        <v>#REF!</v>
      </c>
      <c r="WPK40" s="167" t="e">
        <f>#REF!*#REF! +#REF! *#REF! +#REF! *#REF! +#REF! *#REF! +#REF! *#REF!</f>
        <v>#REF!</v>
      </c>
      <c r="WPL40" s="167" t="e">
        <f>#REF!*#REF! +#REF! *#REF! +#REF! *#REF! +#REF! *#REF! +#REF! *#REF!</f>
        <v>#REF!</v>
      </c>
      <c r="WPM40" s="167" t="e">
        <f>#REF!*#REF! +#REF! *#REF! +#REF! *#REF! +#REF! *#REF! +#REF! *#REF!</f>
        <v>#REF!</v>
      </c>
      <c r="WPN40" s="167" t="e">
        <f>#REF!*#REF! +#REF! *#REF! +#REF! *#REF! +#REF! *#REF! +#REF! *#REF!</f>
        <v>#REF!</v>
      </c>
      <c r="WPO40" s="167" t="e">
        <f>#REF!*#REF! +#REF! *#REF! +#REF! *#REF! +#REF! *#REF! +#REF! *#REF!</f>
        <v>#REF!</v>
      </c>
      <c r="WPP40" s="167" t="e">
        <f>#REF!*#REF! +#REF! *#REF! +#REF! *#REF! +#REF! *#REF! +#REF! *#REF!</f>
        <v>#REF!</v>
      </c>
      <c r="WPQ40" s="167" t="e">
        <f>#REF!*#REF! +#REF! *#REF! +#REF! *#REF! +#REF! *#REF! +#REF! *#REF!</f>
        <v>#REF!</v>
      </c>
      <c r="WPR40" s="167" t="e">
        <f>#REF!*#REF! +#REF! *#REF! +#REF! *#REF! +#REF! *#REF! +#REF! *#REF!</f>
        <v>#REF!</v>
      </c>
      <c r="WPS40" s="167" t="e">
        <f>#REF!*#REF! +#REF! *#REF! +#REF! *#REF! +#REF! *#REF! +#REF! *#REF!</f>
        <v>#REF!</v>
      </c>
      <c r="WPT40" s="167" t="e">
        <f>#REF!*#REF! +#REF! *#REF! +#REF! *#REF! +#REF! *#REF! +#REF! *#REF!</f>
        <v>#REF!</v>
      </c>
      <c r="WPU40" s="167" t="e">
        <f>#REF!*#REF! +#REF! *#REF! +#REF! *#REF! +#REF! *#REF! +#REF! *#REF!</f>
        <v>#REF!</v>
      </c>
      <c r="WPV40" s="167" t="e">
        <f>#REF!*#REF! +#REF! *#REF! +#REF! *#REF! +#REF! *#REF! +#REF! *#REF!</f>
        <v>#REF!</v>
      </c>
      <c r="WPW40" s="167" t="e">
        <f>#REF!*#REF! +#REF! *#REF! +#REF! *#REF! +#REF! *#REF! +#REF! *#REF!</f>
        <v>#REF!</v>
      </c>
      <c r="WPX40" s="167" t="e">
        <f>#REF!*#REF! +#REF! *#REF! +#REF! *#REF! +#REF! *#REF! +#REF! *#REF!</f>
        <v>#REF!</v>
      </c>
      <c r="WPY40" s="167" t="e">
        <f>#REF!*#REF! +#REF! *#REF! +#REF! *#REF! +#REF! *#REF! +#REF! *#REF!</f>
        <v>#REF!</v>
      </c>
      <c r="WPZ40" s="167" t="e">
        <f>#REF!*#REF! +#REF! *#REF! +#REF! *#REF! +#REF! *#REF! +#REF! *#REF!</f>
        <v>#REF!</v>
      </c>
      <c r="WQA40" s="167" t="e">
        <f>#REF!*#REF! +#REF! *#REF! +#REF! *#REF! +#REF! *#REF! +#REF! *#REF!</f>
        <v>#REF!</v>
      </c>
      <c r="WQB40" s="167" t="e">
        <f>#REF!*#REF! +#REF! *#REF! +#REF! *#REF! +#REF! *#REF! +#REF! *#REF!</f>
        <v>#REF!</v>
      </c>
      <c r="WQC40" s="167" t="e">
        <f>#REF!*#REF! +#REF! *#REF! +#REF! *#REF! +#REF! *#REF! +#REF! *#REF!</f>
        <v>#REF!</v>
      </c>
      <c r="WQD40" s="167" t="e">
        <f>#REF!*#REF! +#REF! *#REF! +#REF! *#REF! +#REF! *#REF! +#REF! *#REF!</f>
        <v>#REF!</v>
      </c>
      <c r="WQE40" s="167" t="e">
        <f>#REF!*#REF! +#REF! *#REF! +#REF! *#REF! +#REF! *#REF! +#REF! *#REF!</f>
        <v>#REF!</v>
      </c>
      <c r="WQF40" s="167" t="e">
        <f>#REF!*#REF! +#REF! *#REF! +#REF! *#REF! +#REF! *#REF! +#REF! *#REF!</f>
        <v>#REF!</v>
      </c>
      <c r="WQG40" s="167" t="e">
        <f>#REF!*#REF! +#REF! *#REF! +#REF! *#REF! +#REF! *#REF! +#REF! *#REF!</f>
        <v>#REF!</v>
      </c>
      <c r="WQH40" s="167" t="e">
        <f>#REF!*#REF! +#REF! *#REF! +#REF! *#REF! +#REF! *#REF! +#REF! *#REF!</f>
        <v>#REF!</v>
      </c>
      <c r="WQI40" s="167" t="e">
        <f>#REF!*#REF! +#REF! *#REF! +#REF! *#REF! +#REF! *#REF! +#REF! *#REF!</f>
        <v>#REF!</v>
      </c>
      <c r="WQJ40" s="167" t="e">
        <f>#REF!*#REF! +#REF! *#REF! +#REF! *#REF! +#REF! *#REF! +#REF! *#REF!</f>
        <v>#REF!</v>
      </c>
      <c r="WQK40" s="167" t="e">
        <f>#REF!*#REF! +#REF! *#REF! +#REF! *#REF! +#REF! *#REF! +#REF! *#REF!</f>
        <v>#REF!</v>
      </c>
      <c r="WQL40" s="167" t="e">
        <f>#REF!*#REF! +#REF! *#REF! +#REF! *#REF! +#REF! *#REF! +#REF! *#REF!</f>
        <v>#REF!</v>
      </c>
      <c r="WQM40" s="167" t="e">
        <f>#REF!*#REF! +#REF! *#REF! +#REF! *#REF! +#REF! *#REF! +#REF! *#REF!</f>
        <v>#REF!</v>
      </c>
      <c r="WQN40" s="167" t="e">
        <f>#REF!*#REF! +#REF! *#REF! +#REF! *#REF! +#REF! *#REF! +#REF! *#REF!</f>
        <v>#REF!</v>
      </c>
      <c r="WQO40" s="167" t="e">
        <f>#REF!*#REF! +#REF! *#REF! +#REF! *#REF! +#REF! *#REF! +#REF! *#REF!</f>
        <v>#REF!</v>
      </c>
      <c r="WQP40" s="167" t="e">
        <f>#REF!*#REF! +#REF! *#REF! +#REF! *#REF! +#REF! *#REF! +#REF! *#REF!</f>
        <v>#REF!</v>
      </c>
      <c r="WQQ40" s="167" t="e">
        <f>#REF!*#REF! +#REF! *#REF! +#REF! *#REF! +#REF! *#REF! +#REF! *#REF!</f>
        <v>#REF!</v>
      </c>
      <c r="WQR40" s="167" t="e">
        <f>#REF!*#REF! +#REF! *#REF! +#REF! *#REF! +#REF! *#REF! +#REF! *#REF!</f>
        <v>#REF!</v>
      </c>
      <c r="WQS40" s="167" t="e">
        <f>#REF!*#REF! +#REF! *#REF! +#REF! *#REF! +#REF! *#REF! +#REF! *#REF!</f>
        <v>#REF!</v>
      </c>
      <c r="WQT40" s="167" t="e">
        <f>#REF!*#REF! +#REF! *#REF! +#REF! *#REF! +#REF! *#REF! +#REF! *#REF!</f>
        <v>#REF!</v>
      </c>
      <c r="WQU40" s="167" t="e">
        <f>#REF!*#REF! +#REF! *#REF! +#REF! *#REF! +#REF! *#REF! +#REF! *#REF!</f>
        <v>#REF!</v>
      </c>
      <c r="WQV40" s="167" t="e">
        <f>#REF!*#REF! +#REF! *#REF! +#REF! *#REF! +#REF! *#REF! +#REF! *#REF!</f>
        <v>#REF!</v>
      </c>
      <c r="WQW40" s="167" t="e">
        <f>#REF!*#REF! +#REF! *#REF! +#REF! *#REF! +#REF! *#REF! +#REF! *#REF!</f>
        <v>#REF!</v>
      </c>
      <c r="WQX40" s="167" t="e">
        <f>#REF!*#REF! +#REF! *#REF! +#REF! *#REF! +#REF! *#REF! +#REF! *#REF!</f>
        <v>#REF!</v>
      </c>
      <c r="WQY40" s="167" t="e">
        <f>#REF!*#REF! +#REF! *#REF! +#REF! *#REF! +#REF! *#REF! +#REF! *#REF!</f>
        <v>#REF!</v>
      </c>
      <c r="WQZ40" s="167" t="e">
        <f>#REF!*#REF! +#REF! *#REF! +#REF! *#REF! +#REF! *#REF! +#REF! *#REF!</f>
        <v>#REF!</v>
      </c>
      <c r="WRA40" s="167" t="e">
        <f>#REF!*#REF! +#REF! *#REF! +#REF! *#REF! +#REF! *#REF! +#REF! *#REF!</f>
        <v>#REF!</v>
      </c>
      <c r="WRB40" s="167" t="e">
        <f>#REF!*#REF! +#REF! *#REF! +#REF! *#REF! +#REF! *#REF! +#REF! *#REF!</f>
        <v>#REF!</v>
      </c>
      <c r="WRC40" s="167" t="e">
        <f>#REF!*#REF! +#REF! *#REF! +#REF! *#REF! +#REF! *#REF! +#REF! *#REF!</f>
        <v>#REF!</v>
      </c>
      <c r="WRD40" s="167" t="e">
        <f>#REF!*#REF! +#REF! *#REF! +#REF! *#REF! +#REF! *#REF! +#REF! *#REF!</f>
        <v>#REF!</v>
      </c>
      <c r="WRE40" s="167" t="e">
        <f>#REF!*#REF! +#REF! *#REF! +#REF! *#REF! +#REF! *#REF! +#REF! *#REF!</f>
        <v>#REF!</v>
      </c>
      <c r="WRF40" s="167" t="e">
        <f>#REF!*#REF! +#REF! *#REF! +#REF! *#REF! +#REF! *#REF! +#REF! *#REF!</f>
        <v>#REF!</v>
      </c>
      <c r="WRG40" s="167" t="e">
        <f>#REF!*#REF! +#REF! *#REF! +#REF! *#REF! +#REF! *#REF! +#REF! *#REF!</f>
        <v>#REF!</v>
      </c>
      <c r="WRH40" s="167" t="e">
        <f>#REF!*#REF! +#REF! *#REF! +#REF! *#REF! +#REF! *#REF! +#REF! *#REF!</f>
        <v>#REF!</v>
      </c>
      <c r="WRI40" s="167" t="e">
        <f>#REF!*#REF! +#REF! *#REF! +#REF! *#REF! +#REF! *#REF! +#REF! *#REF!</f>
        <v>#REF!</v>
      </c>
      <c r="WRJ40" s="167" t="e">
        <f>#REF!*#REF! +#REF! *#REF! +#REF! *#REF! +#REF! *#REF! +#REF! *#REF!</f>
        <v>#REF!</v>
      </c>
      <c r="WRK40" s="167" t="e">
        <f>#REF!*#REF! +#REF! *#REF! +#REF! *#REF! +#REF! *#REF! +#REF! *#REF!</f>
        <v>#REF!</v>
      </c>
      <c r="WRL40" s="167" t="e">
        <f>#REF!*#REF! +#REF! *#REF! +#REF! *#REF! +#REF! *#REF! +#REF! *#REF!</f>
        <v>#REF!</v>
      </c>
      <c r="WRM40" s="167" t="e">
        <f>#REF!*#REF! +#REF! *#REF! +#REF! *#REF! +#REF! *#REF! +#REF! *#REF!</f>
        <v>#REF!</v>
      </c>
      <c r="WRN40" s="167" t="e">
        <f>#REF!*#REF! +#REF! *#REF! +#REF! *#REF! +#REF! *#REF! +#REF! *#REF!</f>
        <v>#REF!</v>
      </c>
      <c r="WRO40" s="167" t="e">
        <f>#REF!*#REF! +#REF! *#REF! +#REF! *#REF! +#REF! *#REF! +#REF! *#REF!</f>
        <v>#REF!</v>
      </c>
      <c r="WRP40" s="167" t="e">
        <f>#REF!*#REF! +#REF! *#REF! +#REF! *#REF! +#REF! *#REF! +#REF! *#REF!</f>
        <v>#REF!</v>
      </c>
      <c r="WRQ40" s="167" t="e">
        <f>#REF!*#REF! +#REF! *#REF! +#REF! *#REF! +#REF! *#REF! +#REF! *#REF!</f>
        <v>#REF!</v>
      </c>
      <c r="WRR40" s="167" t="e">
        <f>#REF!*#REF! +#REF! *#REF! +#REF! *#REF! +#REF! *#REF! +#REF! *#REF!</f>
        <v>#REF!</v>
      </c>
      <c r="WRS40" s="167" t="e">
        <f>#REF!*#REF! +#REF! *#REF! +#REF! *#REF! +#REF! *#REF! +#REF! *#REF!</f>
        <v>#REF!</v>
      </c>
      <c r="WRT40" s="167" t="e">
        <f>#REF!*#REF! +#REF! *#REF! +#REF! *#REF! +#REF! *#REF! +#REF! *#REF!</f>
        <v>#REF!</v>
      </c>
      <c r="WRU40" s="167" t="e">
        <f>#REF!*#REF! +#REF! *#REF! +#REF! *#REF! +#REF! *#REF! +#REF! *#REF!</f>
        <v>#REF!</v>
      </c>
      <c r="WRV40" s="167" t="e">
        <f>#REF!*#REF! +#REF! *#REF! +#REF! *#REF! +#REF! *#REF! +#REF! *#REF!</f>
        <v>#REF!</v>
      </c>
      <c r="WRW40" s="167" t="e">
        <f>#REF!*#REF! +#REF! *#REF! +#REF! *#REF! +#REF! *#REF! +#REF! *#REF!</f>
        <v>#REF!</v>
      </c>
      <c r="WRX40" s="167" t="e">
        <f>#REF!*#REF! +#REF! *#REF! +#REF! *#REF! +#REF! *#REF! +#REF! *#REF!</f>
        <v>#REF!</v>
      </c>
      <c r="WRY40" s="167" t="e">
        <f>#REF!*#REF! +#REF! *#REF! +#REF! *#REF! +#REF! *#REF! +#REF! *#REF!</f>
        <v>#REF!</v>
      </c>
      <c r="WRZ40" s="167" t="e">
        <f>#REF!*#REF! +#REF! *#REF! +#REF! *#REF! +#REF! *#REF! +#REF! *#REF!</f>
        <v>#REF!</v>
      </c>
      <c r="WSA40" s="167" t="e">
        <f>#REF!*#REF! +#REF! *#REF! +#REF! *#REF! +#REF! *#REF! +#REF! *#REF!</f>
        <v>#REF!</v>
      </c>
      <c r="WSB40" s="167" t="e">
        <f>#REF!*#REF! +#REF! *#REF! +#REF! *#REF! +#REF! *#REF! +#REF! *#REF!</f>
        <v>#REF!</v>
      </c>
      <c r="WSC40" s="167" t="e">
        <f>#REF!*#REF! +#REF! *#REF! +#REF! *#REF! +#REF! *#REF! +#REF! *#REF!</f>
        <v>#REF!</v>
      </c>
      <c r="WSD40" s="167" t="e">
        <f>#REF!*#REF! +#REF! *#REF! +#REF! *#REF! +#REF! *#REF! +#REF! *#REF!</f>
        <v>#REF!</v>
      </c>
      <c r="WSE40" s="167" t="e">
        <f>#REF!*#REF! +#REF! *#REF! +#REF! *#REF! +#REF! *#REF! +#REF! *#REF!</f>
        <v>#REF!</v>
      </c>
      <c r="WSF40" s="167" t="e">
        <f>#REF!*#REF! +#REF! *#REF! +#REF! *#REF! +#REF! *#REF! +#REF! *#REF!</f>
        <v>#REF!</v>
      </c>
      <c r="WSG40" s="167" t="e">
        <f>#REF!*#REF! +#REF! *#REF! +#REF! *#REF! +#REF! *#REF! +#REF! *#REF!</f>
        <v>#REF!</v>
      </c>
      <c r="WSH40" s="167" t="e">
        <f>#REF!*#REF! +#REF! *#REF! +#REF! *#REF! +#REF! *#REF! +#REF! *#REF!</f>
        <v>#REF!</v>
      </c>
      <c r="WSI40" s="167" t="e">
        <f>#REF!*#REF! +#REF! *#REF! +#REF! *#REF! +#REF! *#REF! +#REF! *#REF!</f>
        <v>#REF!</v>
      </c>
      <c r="WSJ40" s="167" t="e">
        <f>#REF!*#REF! +#REF! *#REF! +#REF! *#REF! +#REF! *#REF! +#REF! *#REF!</f>
        <v>#REF!</v>
      </c>
      <c r="WSK40" s="167" t="e">
        <f>#REF!*#REF! +#REF! *#REF! +#REF! *#REF! +#REF! *#REF! +#REF! *#REF!</f>
        <v>#REF!</v>
      </c>
      <c r="WSL40" s="167" t="e">
        <f>#REF!*#REF! +#REF! *#REF! +#REF! *#REF! +#REF! *#REF! +#REF! *#REF!</f>
        <v>#REF!</v>
      </c>
      <c r="WSM40" s="167" t="e">
        <f>#REF!*#REF! +#REF! *#REF! +#REF! *#REF! +#REF! *#REF! +#REF! *#REF!</f>
        <v>#REF!</v>
      </c>
      <c r="WSN40" s="167" t="e">
        <f>#REF!*#REF! +#REF! *#REF! +#REF! *#REF! +#REF! *#REF! +#REF! *#REF!</f>
        <v>#REF!</v>
      </c>
      <c r="WSO40" s="167" t="e">
        <f>#REF!*#REF! +#REF! *#REF! +#REF! *#REF! +#REF! *#REF! +#REF! *#REF!</f>
        <v>#REF!</v>
      </c>
      <c r="WSP40" s="167" t="e">
        <f>#REF!*#REF! +#REF! *#REF! +#REF! *#REF! +#REF! *#REF! +#REF! *#REF!</f>
        <v>#REF!</v>
      </c>
      <c r="WSQ40" s="167" t="e">
        <f>#REF!*#REF! +#REF! *#REF! +#REF! *#REF! +#REF! *#REF! +#REF! *#REF!</f>
        <v>#REF!</v>
      </c>
      <c r="WSR40" s="167" t="e">
        <f>#REF!*#REF! +#REF! *#REF! +#REF! *#REF! +#REF! *#REF! +#REF! *#REF!</f>
        <v>#REF!</v>
      </c>
      <c r="WSS40" s="167" t="e">
        <f>#REF!*#REF! +#REF! *#REF! +#REF! *#REF! +#REF! *#REF! +#REF! *#REF!</f>
        <v>#REF!</v>
      </c>
      <c r="WST40" s="167" t="e">
        <f>#REF!*#REF! +#REF! *#REF! +#REF! *#REF! +#REF! *#REF! +#REF! *#REF!</f>
        <v>#REF!</v>
      </c>
      <c r="WSU40" s="167" t="e">
        <f>#REF!*#REF! +#REF! *#REF! +#REF! *#REF! +#REF! *#REF! +#REF! *#REF!</f>
        <v>#REF!</v>
      </c>
      <c r="WSV40" s="167" t="e">
        <f>#REF!*#REF! +#REF! *#REF! +#REF! *#REF! +#REF! *#REF! +#REF! *#REF!</f>
        <v>#REF!</v>
      </c>
      <c r="WSW40" s="167" t="e">
        <f>#REF!*#REF! +#REF! *#REF! +#REF! *#REF! +#REF! *#REF! +#REF! *#REF!</f>
        <v>#REF!</v>
      </c>
      <c r="WSX40" s="167" t="e">
        <f>#REF!*#REF! +#REF! *#REF! +#REF! *#REF! +#REF! *#REF! +#REF! *#REF!</f>
        <v>#REF!</v>
      </c>
      <c r="WSY40" s="167" t="e">
        <f>#REF!*#REF! +#REF! *#REF! +#REF! *#REF! +#REF! *#REF! +#REF! *#REF!</f>
        <v>#REF!</v>
      </c>
      <c r="WSZ40" s="167" t="e">
        <f>#REF!*#REF! +#REF! *#REF! +#REF! *#REF! +#REF! *#REF! +#REF! *#REF!</f>
        <v>#REF!</v>
      </c>
      <c r="WTA40" s="167" t="e">
        <f>#REF!*#REF! +#REF! *#REF! +#REF! *#REF! +#REF! *#REF! +#REF! *#REF!</f>
        <v>#REF!</v>
      </c>
      <c r="WTB40" s="167" t="e">
        <f>#REF!*#REF! +#REF! *#REF! +#REF! *#REF! +#REF! *#REF! +#REF! *#REF!</f>
        <v>#REF!</v>
      </c>
      <c r="WTC40" s="167" t="e">
        <f>#REF!*#REF! +#REF! *#REF! +#REF! *#REF! +#REF! *#REF! +#REF! *#REF!</f>
        <v>#REF!</v>
      </c>
      <c r="WTD40" s="167" t="e">
        <f>#REF!*#REF! +#REF! *#REF! +#REF! *#REF! +#REF! *#REF! +#REF! *#REF!</f>
        <v>#REF!</v>
      </c>
      <c r="WTE40" s="167" t="e">
        <f>#REF!*#REF! +#REF! *#REF! +#REF! *#REF! +#REF! *#REF! +#REF! *#REF!</f>
        <v>#REF!</v>
      </c>
      <c r="WTF40" s="167" t="e">
        <f>#REF!*#REF! +#REF! *#REF! +#REF! *#REF! +#REF! *#REF! +#REF! *#REF!</f>
        <v>#REF!</v>
      </c>
      <c r="WTG40" s="167" t="e">
        <f>#REF!*#REF! +#REF! *#REF! +#REF! *#REF! +#REF! *#REF! +#REF! *#REF!</f>
        <v>#REF!</v>
      </c>
      <c r="WTH40" s="167" t="e">
        <f>#REF!*#REF! +#REF! *#REF! +#REF! *#REF! +#REF! *#REF! +#REF! *#REF!</f>
        <v>#REF!</v>
      </c>
      <c r="WTI40" s="167" t="e">
        <f>#REF!*#REF! +#REF! *#REF! +#REF! *#REF! +#REF! *#REF! +#REF! *#REF!</f>
        <v>#REF!</v>
      </c>
      <c r="WTJ40" s="167" t="e">
        <f>#REF!*#REF! +#REF! *#REF! +#REF! *#REF! +#REF! *#REF! +#REF! *#REF!</f>
        <v>#REF!</v>
      </c>
      <c r="WTK40" s="167" t="e">
        <f>#REF!*#REF! +#REF! *#REF! +#REF! *#REF! +#REF! *#REF! +#REF! *#REF!</f>
        <v>#REF!</v>
      </c>
      <c r="WTL40" s="167" t="e">
        <f>#REF!*#REF! +#REF! *#REF! +#REF! *#REF! +#REF! *#REF! +#REF! *#REF!</f>
        <v>#REF!</v>
      </c>
      <c r="WTM40" s="167" t="e">
        <f>#REF!*#REF! +#REF! *#REF! +#REF! *#REF! +#REF! *#REF! +#REF! *#REF!</f>
        <v>#REF!</v>
      </c>
      <c r="WTN40" s="167" t="e">
        <f>#REF!*#REF! +#REF! *#REF! +#REF! *#REF! +#REF! *#REF! +#REF! *#REF!</f>
        <v>#REF!</v>
      </c>
      <c r="WTO40" s="167" t="e">
        <f>#REF!*#REF! +#REF! *#REF! +#REF! *#REF! +#REF! *#REF! +#REF! *#REF!</f>
        <v>#REF!</v>
      </c>
      <c r="WTP40" s="167" t="e">
        <f>#REF!*#REF! +#REF! *#REF! +#REF! *#REF! +#REF! *#REF! +#REF! *#REF!</f>
        <v>#REF!</v>
      </c>
      <c r="WTQ40" s="167" t="e">
        <f>#REF!*#REF! +#REF! *#REF! +#REF! *#REF! +#REF! *#REF! +#REF! *#REF!</f>
        <v>#REF!</v>
      </c>
      <c r="WTR40" s="167" t="e">
        <f>#REF!*#REF! +#REF! *#REF! +#REF! *#REF! +#REF! *#REF! +#REF! *#REF!</f>
        <v>#REF!</v>
      </c>
      <c r="WTS40" s="167" t="e">
        <f>#REF!*#REF! +#REF! *#REF! +#REF! *#REF! +#REF! *#REF! +#REF! *#REF!</f>
        <v>#REF!</v>
      </c>
      <c r="WTT40" s="167" t="e">
        <f>#REF!*#REF! +#REF! *#REF! +#REF! *#REF! +#REF! *#REF! +#REF! *#REF!</f>
        <v>#REF!</v>
      </c>
      <c r="WTU40" s="167" t="e">
        <f>#REF!*#REF! +#REF! *#REF! +#REF! *#REF! +#REF! *#REF! +#REF! *#REF!</f>
        <v>#REF!</v>
      </c>
      <c r="WTV40" s="167" t="e">
        <f>#REF!*#REF! +#REF! *#REF! +#REF! *#REF! +#REF! *#REF! +#REF! *#REF!</f>
        <v>#REF!</v>
      </c>
      <c r="WTW40" s="167" t="e">
        <f>#REF!*#REF! +#REF! *#REF! +#REF! *#REF! +#REF! *#REF! +#REF! *#REF!</f>
        <v>#REF!</v>
      </c>
      <c r="WTX40" s="167" t="e">
        <f>#REF!*#REF! +#REF! *#REF! +#REF! *#REF! +#REF! *#REF! +#REF! *#REF!</f>
        <v>#REF!</v>
      </c>
      <c r="WTY40" s="167" t="e">
        <f>#REF!*#REF! +#REF! *#REF! +#REF! *#REF! +#REF! *#REF! +#REF! *#REF!</f>
        <v>#REF!</v>
      </c>
      <c r="WTZ40" s="167" t="e">
        <f>#REF!*#REF! +#REF! *#REF! +#REF! *#REF! +#REF! *#REF! +#REF! *#REF!</f>
        <v>#REF!</v>
      </c>
      <c r="WUA40" s="167" t="e">
        <f>#REF!*#REF! +#REF! *#REF! +#REF! *#REF! +#REF! *#REF! +#REF! *#REF!</f>
        <v>#REF!</v>
      </c>
      <c r="WUB40" s="167" t="e">
        <f>#REF!*#REF! +#REF! *#REF! +#REF! *#REF! +#REF! *#REF! +#REF! *#REF!</f>
        <v>#REF!</v>
      </c>
      <c r="WUC40" s="167" t="e">
        <f>#REF!*#REF! +#REF! *#REF! +#REF! *#REF! +#REF! *#REF! +#REF! *#REF!</f>
        <v>#REF!</v>
      </c>
      <c r="WUD40" s="167" t="e">
        <f>#REF!*#REF! +#REF! *#REF! +#REF! *#REF! +#REF! *#REF! +#REF! *#REF!</f>
        <v>#REF!</v>
      </c>
      <c r="WUE40" s="167" t="e">
        <f>#REF!*#REF! +#REF! *#REF! +#REF! *#REF! +#REF! *#REF! +#REF! *#REF!</f>
        <v>#REF!</v>
      </c>
      <c r="WUF40" s="167" t="e">
        <f>#REF!*#REF! +#REF! *#REF! +#REF! *#REF! +#REF! *#REF! +#REF! *#REF!</f>
        <v>#REF!</v>
      </c>
      <c r="WUG40" s="167" t="e">
        <f>#REF!*#REF! +#REF! *#REF! +#REF! *#REF! +#REF! *#REF! +#REF! *#REF!</f>
        <v>#REF!</v>
      </c>
      <c r="WUH40" s="167" t="e">
        <f>#REF!*#REF! +#REF! *#REF! +#REF! *#REF! +#REF! *#REF! +#REF! *#REF!</f>
        <v>#REF!</v>
      </c>
      <c r="WUI40" s="167" t="e">
        <f>#REF!*#REF! +#REF! *#REF! +#REF! *#REF! +#REF! *#REF! +#REF! *#REF!</f>
        <v>#REF!</v>
      </c>
      <c r="WUJ40" s="167" t="e">
        <f>#REF!*#REF! +#REF! *#REF! +#REF! *#REF! +#REF! *#REF! +#REF! *#REF!</f>
        <v>#REF!</v>
      </c>
      <c r="WUK40" s="167" t="e">
        <f>#REF!*#REF! +#REF! *#REF! +#REF! *#REF! +#REF! *#REF! +#REF! *#REF!</f>
        <v>#REF!</v>
      </c>
      <c r="WUL40" s="167" t="e">
        <f>#REF!*#REF! +#REF! *#REF! +#REF! *#REF! +#REF! *#REF! +#REF! *#REF!</f>
        <v>#REF!</v>
      </c>
      <c r="WUM40" s="167" t="e">
        <f>#REF!*#REF! +#REF! *#REF! +#REF! *#REF! +#REF! *#REF! +#REF! *#REF!</f>
        <v>#REF!</v>
      </c>
      <c r="WUN40" s="167" t="e">
        <f>#REF!*#REF! +#REF! *#REF! +#REF! *#REF! +#REF! *#REF! +#REF! *#REF!</f>
        <v>#REF!</v>
      </c>
      <c r="WUO40" s="167" t="e">
        <f>#REF!*#REF! +#REF! *#REF! +#REF! *#REF! +#REF! *#REF! +#REF! *#REF!</f>
        <v>#REF!</v>
      </c>
      <c r="WUP40" s="167" t="e">
        <f>#REF!*#REF! +#REF! *#REF! +#REF! *#REF! +#REF! *#REF! +#REF! *#REF!</f>
        <v>#REF!</v>
      </c>
      <c r="WUQ40" s="167" t="e">
        <f>#REF!*#REF! +#REF! *#REF! +#REF! *#REF! +#REF! *#REF! +#REF! *#REF!</f>
        <v>#REF!</v>
      </c>
      <c r="WUR40" s="167" t="e">
        <f>#REF!*#REF! +#REF! *#REF! +#REF! *#REF! +#REF! *#REF! +#REF! *#REF!</f>
        <v>#REF!</v>
      </c>
      <c r="WUS40" s="167" t="e">
        <f>#REF!*#REF! +#REF! *#REF! +#REF! *#REF! +#REF! *#REF! +#REF! *#REF!</f>
        <v>#REF!</v>
      </c>
      <c r="WUT40" s="167" t="e">
        <f>#REF!*#REF! +#REF! *#REF! +#REF! *#REF! +#REF! *#REF! +#REF! *#REF!</f>
        <v>#REF!</v>
      </c>
      <c r="WUU40" s="167" t="e">
        <f>#REF!*#REF! +#REF! *#REF! +#REF! *#REF! +#REF! *#REF! +#REF! *#REF!</f>
        <v>#REF!</v>
      </c>
      <c r="WUV40" s="167" t="e">
        <f>#REF!*#REF! +#REF! *#REF! +#REF! *#REF! +#REF! *#REF! +#REF! *#REF!</f>
        <v>#REF!</v>
      </c>
      <c r="WUW40" s="167" t="e">
        <f>#REF!*#REF! +#REF! *#REF! +#REF! *#REF! +#REF! *#REF! +#REF! *#REF!</f>
        <v>#REF!</v>
      </c>
      <c r="WUX40" s="167" t="e">
        <f>#REF!*#REF! +#REF! *#REF! +#REF! *#REF! +#REF! *#REF! +#REF! *#REF!</f>
        <v>#REF!</v>
      </c>
      <c r="WUY40" s="167" t="e">
        <f>#REF!*#REF! +#REF! *#REF! +#REF! *#REF! +#REF! *#REF! +#REF! *#REF!</f>
        <v>#REF!</v>
      </c>
      <c r="WUZ40" s="167" t="e">
        <f>#REF!*#REF! +#REF! *#REF! +#REF! *#REF! +#REF! *#REF! +#REF! *#REF!</f>
        <v>#REF!</v>
      </c>
      <c r="WVA40" s="167" t="e">
        <f>#REF!*#REF! +#REF! *#REF! +#REF! *#REF! +#REF! *#REF! +#REF! *#REF!</f>
        <v>#REF!</v>
      </c>
      <c r="WVB40" s="167" t="e">
        <f>#REF!*#REF! +#REF! *#REF! +#REF! *#REF! +#REF! *#REF! +#REF! *#REF!</f>
        <v>#REF!</v>
      </c>
      <c r="WVC40" s="167" t="e">
        <f>#REF!*#REF! +#REF! *#REF! +#REF! *#REF! +#REF! *#REF! +#REF! *#REF!</f>
        <v>#REF!</v>
      </c>
      <c r="WVD40" s="167" t="e">
        <f>#REF!*#REF! +#REF! *#REF! +#REF! *#REF! +#REF! *#REF! +#REF! *#REF!</f>
        <v>#REF!</v>
      </c>
      <c r="WVE40" s="167" t="e">
        <f>#REF!*#REF! +#REF! *#REF! +#REF! *#REF! +#REF! *#REF! +#REF! *#REF!</f>
        <v>#REF!</v>
      </c>
      <c r="WVF40" s="167" t="e">
        <f>#REF!*#REF! +#REF! *#REF! +#REF! *#REF! +#REF! *#REF! +#REF! *#REF!</f>
        <v>#REF!</v>
      </c>
      <c r="WVG40" s="167" t="e">
        <f>#REF!*#REF! +#REF! *#REF! +#REF! *#REF! +#REF! *#REF! +#REF! *#REF!</f>
        <v>#REF!</v>
      </c>
      <c r="WVH40" s="167" t="e">
        <f>#REF!*#REF! +#REF! *#REF! +#REF! *#REF! +#REF! *#REF! +#REF! *#REF!</f>
        <v>#REF!</v>
      </c>
      <c r="WVI40" s="167" t="e">
        <f>#REF!*#REF! +#REF! *#REF! +#REF! *#REF! +#REF! *#REF! +#REF! *#REF!</f>
        <v>#REF!</v>
      </c>
      <c r="WVJ40" s="167" t="e">
        <f>#REF!*#REF! +#REF! *#REF! +#REF! *#REF! +#REF! *#REF! +#REF! *#REF!</f>
        <v>#REF!</v>
      </c>
      <c r="WVK40" s="167" t="e">
        <f>#REF!*#REF! +#REF! *#REF! +#REF! *#REF! +#REF! *#REF! +#REF! *#REF!</f>
        <v>#REF!</v>
      </c>
      <c r="WVL40" s="167" t="e">
        <f>#REF!*#REF! +#REF! *#REF! +#REF! *#REF! +#REF! *#REF! +#REF! *#REF!</f>
        <v>#REF!</v>
      </c>
      <c r="WVM40" s="167" t="e">
        <f>#REF!*#REF! +#REF! *#REF! +#REF! *#REF! +#REF! *#REF! +#REF! *#REF!</f>
        <v>#REF!</v>
      </c>
      <c r="WVN40" s="167" t="e">
        <f>#REF!*#REF! +#REF! *#REF! +#REF! *#REF! +#REF! *#REF! +#REF! *#REF!</f>
        <v>#REF!</v>
      </c>
      <c r="WVO40" s="167" t="e">
        <f>#REF!*#REF! +#REF! *#REF! +#REF! *#REF! +#REF! *#REF! +#REF! *#REF!</f>
        <v>#REF!</v>
      </c>
      <c r="WVP40" s="167" t="e">
        <f>#REF!*#REF! +#REF! *#REF! +#REF! *#REF! +#REF! *#REF! +#REF! *#REF!</f>
        <v>#REF!</v>
      </c>
      <c r="WVQ40" s="167" t="e">
        <f>#REF!*#REF! +#REF! *#REF! +#REF! *#REF! +#REF! *#REF! +#REF! *#REF!</f>
        <v>#REF!</v>
      </c>
      <c r="WVR40" s="167" t="e">
        <f>#REF!*#REF! +#REF! *#REF! +#REF! *#REF! +#REF! *#REF! +#REF! *#REF!</f>
        <v>#REF!</v>
      </c>
      <c r="WVS40" s="167" t="e">
        <f>#REF!*#REF! +#REF! *#REF! +#REF! *#REF! +#REF! *#REF! +#REF! *#REF!</f>
        <v>#REF!</v>
      </c>
      <c r="WVT40" s="167" t="e">
        <f>#REF!*#REF! +#REF! *#REF! +#REF! *#REF! +#REF! *#REF! +#REF! *#REF!</f>
        <v>#REF!</v>
      </c>
      <c r="WVU40" s="167" t="e">
        <f>#REF!*#REF! +#REF! *#REF! +#REF! *#REF! +#REF! *#REF! +#REF! *#REF!</f>
        <v>#REF!</v>
      </c>
      <c r="WVV40" s="167" t="e">
        <f>#REF!*#REF! +#REF! *#REF! +#REF! *#REF! +#REF! *#REF! +#REF! *#REF!</f>
        <v>#REF!</v>
      </c>
      <c r="WVW40" s="167" t="e">
        <f>#REF!*#REF! +#REF! *#REF! +#REF! *#REF! +#REF! *#REF! +#REF! *#REF!</f>
        <v>#REF!</v>
      </c>
      <c r="WVX40" s="167" t="e">
        <f>#REF!*#REF! +#REF! *#REF! +#REF! *#REF! +#REF! *#REF! +#REF! *#REF!</f>
        <v>#REF!</v>
      </c>
      <c r="WVY40" s="167" t="e">
        <f>#REF!*#REF! +#REF! *#REF! +#REF! *#REF! +#REF! *#REF! +#REF! *#REF!</f>
        <v>#REF!</v>
      </c>
      <c r="WVZ40" s="167" t="e">
        <f>#REF!*#REF! +#REF! *#REF! +#REF! *#REF! +#REF! *#REF! +#REF! *#REF!</f>
        <v>#REF!</v>
      </c>
      <c r="WWA40" s="167" t="e">
        <f>#REF!*#REF! +#REF! *#REF! +#REF! *#REF! +#REF! *#REF! +#REF! *#REF!</f>
        <v>#REF!</v>
      </c>
      <c r="WWB40" s="167" t="e">
        <f>#REF!*#REF! +#REF! *#REF! +#REF! *#REF! +#REF! *#REF! +#REF! *#REF!</f>
        <v>#REF!</v>
      </c>
      <c r="WWC40" s="167" t="e">
        <f>#REF!*#REF! +#REF! *#REF! +#REF! *#REF! +#REF! *#REF! +#REF! *#REF!</f>
        <v>#REF!</v>
      </c>
      <c r="WWD40" s="167" t="e">
        <f>#REF!*#REF! +#REF! *#REF! +#REF! *#REF! +#REF! *#REF! +#REF! *#REF!</f>
        <v>#REF!</v>
      </c>
      <c r="WWE40" s="167" t="e">
        <f>#REF!*#REF! +#REF! *#REF! +#REF! *#REF! +#REF! *#REF! +#REF! *#REF!</f>
        <v>#REF!</v>
      </c>
      <c r="WWF40" s="167" t="e">
        <f>#REF!*#REF! +#REF! *#REF! +#REF! *#REF! +#REF! *#REF! +#REF! *#REF!</f>
        <v>#REF!</v>
      </c>
      <c r="WWG40" s="167" t="e">
        <f>#REF!*#REF! +#REF! *#REF! +#REF! *#REF! +#REF! *#REF! +#REF! *#REF!</f>
        <v>#REF!</v>
      </c>
      <c r="WWH40" s="167" t="e">
        <f>#REF!*#REF! +#REF! *#REF! +#REF! *#REF! +#REF! *#REF! +#REF! *#REF!</f>
        <v>#REF!</v>
      </c>
      <c r="WWI40" s="167" t="e">
        <f>#REF!*#REF! +#REF! *#REF! +#REF! *#REF! +#REF! *#REF! +#REF! *#REF!</f>
        <v>#REF!</v>
      </c>
      <c r="WWJ40" s="167" t="e">
        <f>#REF!*#REF! +#REF! *#REF! +#REF! *#REF! +#REF! *#REF! +#REF! *#REF!</f>
        <v>#REF!</v>
      </c>
      <c r="WWK40" s="167" t="e">
        <f>#REF!*#REF! +#REF! *#REF! +#REF! *#REF! +#REF! *#REF! +#REF! *#REF!</f>
        <v>#REF!</v>
      </c>
      <c r="WWL40" s="167" t="e">
        <f>#REF!*#REF! +#REF! *#REF! +#REF! *#REF! +#REF! *#REF! +#REF! *#REF!</f>
        <v>#REF!</v>
      </c>
      <c r="WWM40" s="167" t="e">
        <f>#REF!*#REF! +#REF! *#REF! +#REF! *#REF! +#REF! *#REF! +#REF! *#REF!</f>
        <v>#REF!</v>
      </c>
      <c r="WWN40" s="167" t="e">
        <f>#REF!*#REF! +#REF! *#REF! +#REF! *#REF! +#REF! *#REF! +#REF! *#REF!</f>
        <v>#REF!</v>
      </c>
      <c r="WWO40" s="167" t="e">
        <f>#REF!*#REF! +#REF! *#REF! +#REF! *#REF! +#REF! *#REF! +#REF! *#REF!</f>
        <v>#REF!</v>
      </c>
      <c r="WWP40" s="167" t="e">
        <f>#REF!*#REF! +#REF! *#REF! +#REF! *#REF! +#REF! *#REF! +#REF! *#REF!</f>
        <v>#REF!</v>
      </c>
      <c r="WWQ40" s="167" t="e">
        <f>#REF!*#REF! +#REF! *#REF! +#REF! *#REF! +#REF! *#REF! +#REF! *#REF!</f>
        <v>#REF!</v>
      </c>
      <c r="WWR40" s="167" t="e">
        <f>#REF!*#REF! +#REF! *#REF! +#REF! *#REF! +#REF! *#REF! +#REF! *#REF!</f>
        <v>#REF!</v>
      </c>
      <c r="WWS40" s="167" t="e">
        <f>#REF!*#REF! +#REF! *#REF! +#REF! *#REF! +#REF! *#REF! +#REF! *#REF!</f>
        <v>#REF!</v>
      </c>
      <c r="WWT40" s="167" t="e">
        <f>#REF!*#REF! +#REF! *#REF! +#REF! *#REF! +#REF! *#REF! +#REF! *#REF!</f>
        <v>#REF!</v>
      </c>
      <c r="WWU40" s="167" t="e">
        <f>#REF!*#REF! +#REF! *#REF! +#REF! *#REF! +#REF! *#REF! +#REF! *#REF!</f>
        <v>#REF!</v>
      </c>
      <c r="WWV40" s="167" t="e">
        <f>#REF!*#REF! +#REF! *#REF! +#REF! *#REF! +#REF! *#REF! +#REF! *#REF!</f>
        <v>#REF!</v>
      </c>
      <c r="WWW40" s="167" t="e">
        <f>#REF!*#REF! +#REF! *#REF! +#REF! *#REF! +#REF! *#REF! +#REF! *#REF!</f>
        <v>#REF!</v>
      </c>
      <c r="WWX40" s="167" t="e">
        <f>#REF!*#REF! +#REF! *#REF! +#REF! *#REF! +#REF! *#REF! +#REF! *#REF!</f>
        <v>#REF!</v>
      </c>
      <c r="WWY40" s="167" t="e">
        <f>#REF!*#REF! +#REF! *#REF! +#REF! *#REF! +#REF! *#REF! +#REF! *#REF!</f>
        <v>#REF!</v>
      </c>
      <c r="WWZ40" s="167" t="e">
        <f>#REF!*#REF! +#REF! *#REF! +#REF! *#REF! +#REF! *#REF! +#REF! *#REF!</f>
        <v>#REF!</v>
      </c>
      <c r="WXA40" s="167" t="e">
        <f>#REF!*#REF! +#REF! *#REF! +#REF! *#REF! +#REF! *#REF! +#REF! *#REF!</f>
        <v>#REF!</v>
      </c>
      <c r="WXB40" s="167" t="e">
        <f>#REF!*#REF! +#REF! *#REF! +#REF! *#REF! +#REF! *#REF! +#REF! *#REF!</f>
        <v>#REF!</v>
      </c>
      <c r="WXC40" s="167" t="e">
        <f>#REF!*#REF! +#REF! *#REF! +#REF! *#REF! +#REF! *#REF! +#REF! *#REF!</f>
        <v>#REF!</v>
      </c>
      <c r="WXD40" s="167" t="e">
        <f>#REF!*#REF! +#REF! *#REF! +#REF! *#REF! +#REF! *#REF! +#REF! *#REF!</f>
        <v>#REF!</v>
      </c>
      <c r="WXE40" s="167" t="e">
        <f>#REF!*#REF! +#REF! *#REF! +#REF! *#REF! +#REF! *#REF! +#REF! *#REF!</f>
        <v>#REF!</v>
      </c>
      <c r="WXF40" s="167" t="e">
        <f>#REF!*#REF! +#REF! *#REF! +#REF! *#REF! +#REF! *#REF! +#REF! *#REF!</f>
        <v>#REF!</v>
      </c>
      <c r="WXG40" s="167" t="e">
        <f>#REF!*#REF! +#REF! *#REF! +#REF! *#REF! +#REF! *#REF! +#REF! *#REF!</f>
        <v>#REF!</v>
      </c>
      <c r="WXH40" s="167" t="e">
        <f>#REF!*#REF! +#REF! *#REF! +#REF! *#REF! +#REF! *#REF! +#REF! *#REF!</f>
        <v>#REF!</v>
      </c>
      <c r="WXI40" s="167" t="e">
        <f>#REF!*#REF! +#REF! *#REF! +#REF! *#REF! +#REF! *#REF! +#REF! *#REF!</f>
        <v>#REF!</v>
      </c>
      <c r="WXJ40" s="167" t="e">
        <f>#REF!*#REF! +#REF! *#REF! +#REF! *#REF! +#REF! *#REF! +#REF! *#REF!</f>
        <v>#REF!</v>
      </c>
      <c r="WXK40" s="167" t="e">
        <f>#REF!*#REF! +#REF! *#REF! +#REF! *#REF! +#REF! *#REF! +#REF! *#REF!</f>
        <v>#REF!</v>
      </c>
      <c r="WXL40" s="167" t="e">
        <f>#REF!*#REF! +#REF! *#REF! +#REF! *#REF! +#REF! *#REF! +#REF! *#REF!</f>
        <v>#REF!</v>
      </c>
      <c r="WXM40" s="167" t="e">
        <f>#REF!*#REF! +#REF! *#REF! +#REF! *#REF! +#REF! *#REF! +#REF! *#REF!</f>
        <v>#REF!</v>
      </c>
      <c r="WXN40" s="167" t="e">
        <f>#REF!*#REF! +#REF! *#REF! +#REF! *#REF! +#REF! *#REF! +#REF! *#REF!</f>
        <v>#REF!</v>
      </c>
      <c r="WXO40" s="167" t="e">
        <f>#REF!*#REF! +#REF! *#REF! +#REF! *#REF! +#REF! *#REF! +#REF! *#REF!</f>
        <v>#REF!</v>
      </c>
      <c r="WXP40" s="167" t="e">
        <f>#REF!*#REF! +#REF! *#REF! +#REF! *#REF! +#REF! *#REF! +#REF! *#REF!</f>
        <v>#REF!</v>
      </c>
      <c r="WXQ40" s="167" t="e">
        <f>#REF!*#REF! +#REF! *#REF! +#REF! *#REF! +#REF! *#REF! +#REF! *#REF!</f>
        <v>#REF!</v>
      </c>
      <c r="WXR40" s="167" t="e">
        <f>#REF!*#REF! +#REF! *#REF! +#REF! *#REF! +#REF! *#REF! +#REF! *#REF!</f>
        <v>#REF!</v>
      </c>
      <c r="WXS40" s="167" t="e">
        <f>#REF!*#REF! +#REF! *#REF! +#REF! *#REF! +#REF! *#REF! +#REF! *#REF!</f>
        <v>#REF!</v>
      </c>
      <c r="WXT40" s="167" t="e">
        <f>#REF!*#REF! +#REF! *#REF! +#REF! *#REF! +#REF! *#REF! +#REF! *#REF!</f>
        <v>#REF!</v>
      </c>
      <c r="WXU40" s="167" t="e">
        <f>#REF!*#REF! +#REF! *#REF! +#REF! *#REF! +#REF! *#REF! +#REF! *#REF!</f>
        <v>#REF!</v>
      </c>
      <c r="WXV40" s="167" t="e">
        <f>#REF!*#REF! +#REF! *#REF! +#REF! *#REF! +#REF! *#REF! +#REF! *#REF!</f>
        <v>#REF!</v>
      </c>
      <c r="WXW40" s="167" t="e">
        <f>#REF!*#REF! +#REF! *#REF! +#REF! *#REF! +#REF! *#REF! +#REF! *#REF!</f>
        <v>#REF!</v>
      </c>
      <c r="WXX40" s="167" t="e">
        <f>#REF!*#REF! +#REF! *#REF! +#REF! *#REF! +#REF! *#REF! +#REF! *#REF!</f>
        <v>#REF!</v>
      </c>
      <c r="WXY40" s="167" t="e">
        <f>#REF!*#REF! +#REF! *#REF! +#REF! *#REF! +#REF! *#REF! +#REF! *#REF!</f>
        <v>#REF!</v>
      </c>
      <c r="WXZ40" s="167" t="e">
        <f>#REF!*#REF! +#REF! *#REF! +#REF! *#REF! +#REF! *#REF! +#REF! *#REF!</f>
        <v>#REF!</v>
      </c>
      <c r="WYA40" s="167" t="e">
        <f>#REF!*#REF! +#REF! *#REF! +#REF! *#REF! +#REF! *#REF! +#REF! *#REF!</f>
        <v>#REF!</v>
      </c>
      <c r="WYB40" s="167" t="e">
        <f>#REF!*#REF! +#REF! *#REF! +#REF! *#REF! +#REF! *#REF! +#REF! *#REF!</f>
        <v>#REF!</v>
      </c>
      <c r="WYC40" s="167" t="e">
        <f>#REF!*#REF! +#REF! *#REF! +#REF! *#REF! +#REF! *#REF! +#REF! *#REF!</f>
        <v>#REF!</v>
      </c>
      <c r="WYD40" s="167" t="e">
        <f>#REF!*#REF! +#REF! *#REF! +#REF! *#REF! +#REF! *#REF! +#REF! *#REF!</f>
        <v>#REF!</v>
      </c>
      <c r="WYE40" s="167" t="e">
        <f>#REF!*#REF! +#REF! *#REF! +#REF! *#REF! +#REF! *#REF! +#REF! *#REF!</f>
        <v>#REF!</v>
      </c>
      <c r="WYF40" s="167" t="e">
        <f>#REF!*#REF! +#REF! *#REF! +#REF! *#REF! +#REF! *#REF! +#REF! *#REF!</f>
        <v>#REF!</v>
      </c>
      <c r="WYG40" s="167" t="e">
        <f>#REF!*#REF! +#REF! *#REF! +#REF! *#REF! +#REF! *#REF! +#REF! *#REF!</f>
        <v>#REF!</v>
      </c>
      <c r="WYH40" s="167" t="e">
        <f>#REF!*#REF! +#REF! *#REF! +#REF! *#REF! +#REF! *#REF! +#REF! *#REF!</f>
        <v>#REF!</v>
      </c>
      <c r="WYI40" s="167" t="e">
        <f>#REF!*#REF! +#REF! *#REF! +#REF! *#REF! +#REF! *#REF! +#REF! *#REF!</f>
        <v>#REF!</v>
      </c>
      <c r="WYJ40" s="167" t="e">
        <f>#REF!*#REF! +#REF! *#REF! +#REF! *#REF! +#REF! *#REF! +#REF! *#REF!</f>
        <v>#REF!</v>
      </c>
      <c r="WYK40" s="167" t="e">
        <f>#REF!*#REF! +#REF! *#REF! +#REF! *#REF! +#REF! *#REF! +#REF! *#REF!</f>
        <v>#REF!</v>
      </c>
      <c r="WYL40" s="167" t="e">
        <f>#REF!*#REF! +#REF! *#REF! +#REF! *#REF! +#REF! *#REF! +#REF! *#REF!</f>
        <v>#REF!</v>
      </c>
      <c r="WYM40" s="167" t="e">
        <f>#REF!*#REF! +#REF! *#REF! +#REF! *#REF! +#REF! *#REF! +#REF! *#REF!</f>
        <v>#REF!</v>
      </c>
      <c r="WYN40" s="167" t="e">
        <f>#REF!*#REF! +#REF! *#REF! +#REF! *#REF! +#REF! *#REF! +#REF! *#REF!</f>
        <v>#REF!</v>
      </c>
      <c r="WYO40" s="167" t="e">
        <f>#REF!*#REF! +#REF! *#REF! +#REF! *#REF! +#REF! *#REF! +#REF! *#REF!</f>
        <v>#REF!</v>
      </c>
      <c r="WYP40" s="167" t="e">
        <f>#REF!*#REF! +#REF! *#REF! +#REF! *#REF! +#REF! *#REF! +#REF! *#REF!</f>
        <v>#REF!</v>
      </c>
      <c r="WYQ40" s="167" t="e">
        <f>#REF!*#REF! +#REF! *#REF! +#REF! *#REF! +#REF! *#REF! +#REF! *#REF!</f>
        <v>#REF!</v>
      </c>
      <c r="WYR40" s="167" t="e">
        <f>#REF!*#REF! +#REF! *#REF! +#REF! *#REF! +#REF! *#REF! +#REF! *#REF!</f>
        <v>#REF!</v>
      </c>
      <c r="WYS40" s="167" t="e">
        <f>#REF!*#REF! +#REF! *#REF! +#REF! *#REF! +#REF! *#REF! +#REF! *#REF!</f>
        <v>#REF!</v>
      </c>
      <c r="WYT40" s="167" t="e">
        <f>#REF!*#REF! +#REF! *#REF! +#REF! *#REF! +#REF! *#REF! +#REF! *#REF!</f>
        <v>#REF!</v>
      </c>
      <c r="WYU40" s="167" t="e">
        <f>#REF!*#REF! +#REF! *#REF! +#REF! *#REF! +#REF! *#REF! +#REF! *#REF!</f>
        <v>#REF!</v>
      </c>
      <c r="WYV40" s="167" t="e">
        <f>#REF!*#REF! +#REF! *#REF! +#REF! *#REF! +#REF! *#REF! +#REF! *#REF!</f>
        <v>#REF!</v>
      </c>
      <c r="WYW40" s="167" t="e">
        <f>#REF!*#REF! +#REF! *#REF! +#REF! *#REF! +#REF! *#REF! +#REF! *#REF!</f>
        <v>#REF!</v>
      </c>
      <c r="WYX40" s="167" t="e">
        <f>#REF!*#REF! +#REF! *#REF! +#REF! *#REF! +#REF! *#REF! +#REF! *#REF!</f>
        <v>#REF!</v>
      </c>
      <c r="WYY40" s="167" t="e">
        <f>#REF!*#REF! +#REF! *#REF! +#REF! *#REF! +#REF! *#REF! +#REF! *#REF!</f>
        <v>#REF!</v>
      </c>
      <c r="WYZ40" s="167" t="e">
        <f>#REF!*#REF! +#REF! *#REF! +#REF! *#REF! +#REF! *#REF! +#REF! *#REF!</f>
        <v>#REF!</v>
      </c>
      <c r="WZA40" s="167" t="e">
        <f>#REF!*#REF! +#REF! *#REF! +#REF! *#REF! +#REF! *#REF! +#REF! *#REF!</f>
        <v>#REF!</v>
      </c>
      <c r="WZB40" s="167" t="e">
        <f>#REF!*#REF! +#REF! *#REF! +#REF! *#REF! +#REF! *#REF! +#REF! *#REF!</f>
        <v>#REF!</v>
      </c>
      <c r="WZC40" s="167" t="e">
        <f>#REF!*#REF! +#REF! *#REF! +#REF! *#REF! +#REF! *#REF! +#REF! *#REF!</f>
        <v>#REF!</v>
      </c>
      <c r="WZD40" s="167" t="e">
        <f>#REF!*#REF! +#REF! *#REF! +#REF! *#REF! +#REF! *#REF! +#REF! *#REF!</f>
        <v>#REF!</v>
      </c>
      <c r="WZE40" s="167" t="e">
        <f>#REF!*#REF! +#REF! *#REF! +#REF! *#REF! +#REF! *#REF! +#REF! *#REF!</f>
        <v>#REF!</v>
      </c>
      <c r="WZF40" s="167" t="e">
        <f>#REF!*#REF! +#REF! *#REF! +#REF! *#REF! +#REF! *#REF! +#REF! *#REF!</f>
        <v>#REF!</v>
      </c>
      <c r="WZG40" s="167" t="e">
        <f>#REF!*#REF! +#REF! *#REF! +#REF! *#REF! +#REF! *#REF! +#REF! *#REF!</f>
        <v>#REF!</v>
      </c>
      <c r="WZH40" s="167" t="e">
        <f>#REF!*#REF! +#REF! *#REF! +#REF! *#REF! +#REF! *#REF! +#REF! *#REF!</f>
        <v>#REF!</v>
      </c>
      <c r="WZI40" s="167" t="e">
        <f>#REF!*#REF! +#REF! *#REF! +#REF! *#REF! +#REF! *#REF! +#REF! *#REF!</f>
        <v>#REF!</v>
      </c>
      <c r="WZJ40" s="167" t="e">
        <f>#REF!*#REF! +#REF! *#REF! +#REF! *#REF! +#REF! *#REF! +#REF! *#REF!</f>
        <v>#REF!</v>
      </c>
      <c r="WZK40" s="167" t="e">
        <f>#REF!*#REF! +#REF! *#REF! +#REF! *#REF! +#REF! *#REF! +#REF! *#REF!</f>
        <v>#REF!</v>
      </c>
      <c r="WZL40" s="167" t="e">
        <f>#REF!*#REF! +#REF! *#REF! +#REF! *#REF! +#REF! *#REF! +#REF! *#REF!</f>
        <v>#REF!</v>
      </c>
      <c r="WZM40" s="167" t="e">
        <f>#REF!*#REF! +#REF! *#REF! +#REF! *#REF! +#REF! *#REF! +#REF! *#REF!</f>
        <v>#REF!</v>
      </c>
      <c r="WZN40" s="167" t="e">
        <f>#REF!*#REF! +#REF! *#REF! +#REF! *#REF! +#REF! *#REF! +#REF! *#REF!</f>
        <v>#REF!</v>
      </c>
      <c r="WZO40" s="167" t="e">
        <f>#REF!*#REF! +#REF! *#REF! +#REF! *#REF! +#REF! *#REF! +#REF! *#REF!</f>
        <v>#REF!</v>
      </c>
      <c r="WZP40" s="167" t="e">
        <f>#REF!*#REF! +#REF! *#REF! +#REF! *#REF! +#REF! *#REF! +#REF! *#REF!</f>
        <v>#REF!</v>
      </c>
      <c r="WZQ40" s="167" t="e">
        <f>#REF!*#REF! +#REF! *#REF! +#REF! *#REF! +#REF! *#REF! +#REF! *#REF!</f>
        <v>#REF!</v>
      </c>
      <c r="WZR40" s="167" t="e">
        <f>#REF!*#REF! +#REF! *#REF! +#REF! *#REF! +#REF! *#REF! +#REF! *#REF!</f>
        <v>#REF!</v>
      </c>
      <c r="WZS40" s="167" t="e">
        <f>#REF!*#REF! +#REF! *#REF! +#REF! *#REF! +#REF! *#REF! +#REF! *#REF!</f>
        <v>#REF!</v>
      </c>
      <c r="WZT40" s="167" t="e">
        <f>#REF!*#REF! +#REF! *#REF! +#REF! *#REF! +#REF! *#REF! +#REF! *#REF!</f>
        <v>#REF!</v>
      </c>
      <c r="WZU40" s="167" t="e">
        <f>#REF!*#REF! +#REF! *#REF! +#REF! *#REF! +#REF! *#REF! +#REF! *#REF!</f>
        <v>#REF!</v>
      </c>
      <c r="WZV40" s="167" t="e">
        <f>#REF!*#REF! +#REF! *#REF! +#REF! *#REF! +#REF! *#REF! +#REF! *#REF!</f>
        <v>#REF!</v>
      </c>
      <c r="WZW40" s="167" t="e">
        <f>#REF!*#REF! +#REF! *#REF! +#REF! *#REF! +#REF! *#REF! +#REF! *#REF!</f>
        <v>#REF!</v>
      </c>
      <c r="WZX40" s="167" t="e">
        <f>#REF!*#REF! +#REF! *#REF! +#REF! *#REF! +#REF! *#REF! +#REF! *#REF!</f>
        <v>#REF!</v>
      </c>
      <c r="WZY40" s="167" t="e">
        <f>#REF!*#REF! +#REF! *#REF! +#REF! *#REF! +#REF! *#REF! +#REF! *#REF!</f>
        <v>#REF!</v>
      </c>
      <c r="WZZ40" s="167" t="e">
        <f>#REF!*#REF! +#REF! *#REF! +#REF! *#REF! +#REF! *#REF! +#REF! *#REF!</f>
        <v>#REF!</v>
      </c>
      <c r="XAA40" s="167" t="e">
        <f>#REF!*#REF! +#REF! *#REF! +#REF! *#REF! +#REF! *#REF! +#REF! *#REF!</f>
        <v>#REF!</v>
      </c>
      <c r="XAB40" s="167" t="e">
        <f>#REF!*#REF! +#REF! *#REF! +#REF! *#REF! +#REF! *#REF! +#REF! *#REF!</f>
        <v>#REF!</v>
      </c>
      <c r="XAC40" s="167" t="e">
        <f>#REF!*#REF! +#REF! *#REF! +#REF! *#REF! +#REF! *#REF! +#REF! *#REF!</f>
        <v>#REF!</v>
      </c>
      <c r="XAD40" s="167" t="e">
        <f>#REF!*#REF! +#REF! *#REF! +#REF! *#REF! +#REF! *#REF! +#REF! *#REF!</f>
        <v>#REF!</v>
      </c>
      <c r="XAE40" s="167" t="e">
        <f>#REF!*#REF! +#REF! *#REF! +#REF! *#REF! +#REF! *#REF! +#REF! *#REF!</f>
        <v>#REF!</v>
      </c>
      <c r="XAF40" s="167" t="e">
        <f>#REF!*#REF! +#REF! *#REF! +#REF! *#REF! +#REF! *#REF! +#REF! *#REF!</f>
        <v>#REF!</v>
      </c>
      <c r="XAG40" s="167" t="e">
        <f>#REF!*#REF! +#REF! *#REF! +#REF! *#REF! +#REF! *#REF! +#REF! *#REF!</f>
        <v>#REF!</v>
      </c>
      <c r="XAH40" s="167" t="e">
        <f>#REF!*#REF! +#REF! *#REF! +#REF! *#REF! +#REF! *#REF! +#REF! *#REF!</f>
        <v>#REF!</v>
      </c>
      <c r="XAI40" s="167" t="e">
        <f>#REF!*#REF! +#REF! *#REF! +#REF! *#REF! +#REF! *#REF! +#REF! *#REF!</f>
        <v>#REF!</v>
      </c>
      <c r="XAJ40" s="167" t="e">
        <f>#REF!*#REF! +#REF! *#REF! +#REF! *#REF! +#REF! *#REF! +#REF! *#REF!</f>
        <v>#REF!</v>
      </c>
      <c r="XAK40" s="167" t="e">
        <f>#REF!*#REF! +#REF! *#REF! +#REF! *#REF! +#REF! *#REF! +#REF! *#REF!</f>
        <v>#REF!</v>
      </c>
      <c r="XAL40" s="167" t="e">
        <f>#REF!*#REF! +#REF! *#REF! +#REF! *#REF! +#REF! *#REF! +#REF! *#REF!</f>
        <v>#REF!</v>
      </c>
      <c r="XAM40" s="167" t="e">
        <f>#REF!*#REF! +#REF! *#REF! +#REF! *#REF! +#REF! *#REF! +#REF! *#REF!</f>
        <v>#REF!</v>
      </c>
      <c r="XAN40" s="167" t="e">
        <f>#REF!*#REF! +#REF! *#REF! +#REF! *#REF! +#REF! *#REF! +#REF! *#REF!</f>
        <v>#REF!</v>
      </c>
      <c r="XAO40" s="167" t="e">
        <f>#REF!*#REF! +#REF! *#REF! +#REF! *#REF! +#REF! *#REF! +#REF! *#REF!</f>
        <v>#REF!</v>
      </c>
      <c r="XAP40" s="167" t="e">
        <f>#REF!*#REF! +#REF! *#REF! +#REF! *#REF! +#REF! *#REF! +#REF! *#REF!</f>
        <v>#REF!</v>
      </c>
      <c r="XAQ40" s="167" t="e">
        <f>#REF!*#REF! +#REF! *#REF! +#REF! *#REF! +#REF! *#REF! +#REF! *#REF!</f>
        <v>#REF!</v>
      </c>
      <c r="XAR40" s="167" t="e">
        <f>#REF!*#REF! +#REF! *#REF! +#REF! *#REF! +#REF! *#REF! +#REF! *#REF!</f>
        <v>#REF!</v>
      </c>
      <c r="XAS40" s="167" t="e">
        <f>#REF!*#REF! +#REF! *#REF! +#REF! *#REF! +#REF! *#REF! +#REF! *#REF!</f>
        <v>#REF!</v>
      </c>
      <c r="XAT40" s="167" t="e">
        <f>#REF!*#REF! +#REF! *#REF! +#REF! *#REF! +#REF! *#REF! +#REF! *#REF!</f>
        <v>#REF!</v>
      </c>
      <c r="XAU40" s="167" t="e">
        <f>#REF!*#REF! +#REF! *#REF! +#REF! *#REF! +#REF! *#REF! +#REF! *#REF!</f>
        <v>#REF!</v>
      </c>
      <c r="XAV40" s="167" t="e">
        <f>#REF!*#REF! +#REF! *#REF! +#REF! *#REF! +#REF! *#REF! +#REF! *#REF!</f>
        <v>#REF!</v>
      </c>
      <c r="XAW40" s="167" t="e">
        <f>#REF!*#REF! +#REF! *#REF! +#REF! *#REF! +#REF! *#REF! +#REF! *#REF!</f>
        <v>#REF!</v>
      </c>
      <c r="XAX40" s="167" t="e">
        <f>#REF!*#REF! +#REF! *#REF! +#REF! *#REF! +#REF! *#REF! +#REF! *#REF!</f>
        <v>#REF!</v>
      </c>
      <c r="XAY40" s="167" t="e">
        <f>#REF!*#REF! +#REF! *#REF! +#REF! *#REF! +#REF! *#REF! +#REF! *#REF!</f>
        <v>#REF!</v>
      </c>
      <c r="XAZ40" s="167" t="e">
        <f>#REF!*#REF! +#REF! *#REF! +#REF! *#REF! +#REF! *#REF! +#REF! *#REF!</f>
        <v>#REF!</v>
      </c>
      <c r="XBA40" s="167" t="e">
        <f>#REF!*#REF! +#REF! *#REF! +#REF! *#REF! +#REF! *#REF! +#REF! *#REF!</f>
        <v>#REF!</v>
      </c>
      <c r="XBB40" s="167" t="e">
        <f>#REF!*#REF! +#REF! *#REF! +#REF! *#REF! +#REF! *#REF! +#REF! *#REF!</f>
        <v>#REF!</v>
      </c>
      <c r="XBC40" s="167" t="e">
        <f>#REF!*#REF! +#REF! *#REF! +#REF! *#REF! +#REF! *#REF! +#REF! *#REF!</f>
        <v>#REF!</v>
      </c>
      <c r="XBD40" s="167" t="e">
        <f>#REF!*#REF! +#REF! *#REF! +#REF! *#REF! +#REF! *#REF! +#REF! *#REF!</f>
        <v>#REF!</v>
      </c>
      <c r="XBE40" s="167" t="e">
        <f>#REF!*#REF! +#REF! *#REF! +#REF! *#REF! +#REF! *#REF! +#REF! *#REF!</f>
        <v>#REF!</v>
      </c>
      <c r="XBF40" s="167" t="e">
        <f>#REF!*#REF! +#REF! *#REF! +#REF! *#REF! +#REF! *#REF! +#REF! *#REF!</f>
        <v>#REF!</v>
      </c>
      <c r="XBG40" s="167" t="e">
        <f>#REF!*#REF! +#REF! *#REF! +#REF! *#REF! +#REF! *#REF! +#REF! *#REF!</f>
        <v>#REF!</v>
      </c>
      <c r="XBH40" s="167" t="e">
        <f>#REF!*#REF! +#REF! *#REF! +#REF! *#REF! +#REF! *#REF! +#REF! *#REF!</f>
        <v>#REF!</v>
      </c>
      <c r="XBI40" s="167" t="e">
        <f>#REF!*#REF! +#REF! *#REF! +#REF! *#REF! +#REF! *#REF! +#REF! *#REF!</f>
        <v>#REF!</v>
      </c>
      <c r="XBJ40" s="167" t="e">
        <f>#REF!*#REF! +#REF! *#REF! +#REF! *#REF! +#REF! *#REF! +#REF! *#REF!</f>
        <v>#REF!</v>
      </c>
      <c r="XBK40" s="167" t="e">
        <f>#REF!*#REF! +#REF! *#REF! +#REF! *#REF! +#REF! *#REF! +#REF! *#REF!</f>
        <v>#REF!</v>
      </c>
      <c r="XBL40" s="167" t="e">
        <f>#REF!*#REF! +#REF! *#REF! +#REF! *#REF! +#REF! *#REF! +#REF! *#REF!</f>
        <v>#REF!</v>
      </c>
      <c r="XBM40" s="167" t="e">
        <f>#REF!*#REF! +#REF! *#REF! +#REF! *#REF! +#REF! *#REF! +#REF! *#REF!</f>
        <v>#REF!</v>
      </c>
      <c r="XBN40" s="167" t="e">
        <f>#REF!*#REF! +#REF! *#REF! +#REF! *#REF! +#REF! *#REF! +#REF! *#REF!</f>
        <v>#REF!</v>
      </c>
      <c r="XBO40" s="167" t="e">
        <f>#REF!*#REF! +#REF! *#REF! +#REF! *#REF! +#REF! *#REF! +#REF! *#REF!</f>
        <v>#REF!</v>
      </c>
      <c r="XBP40" s="167" t="e">
        <f>#REF!*#REF! +#REF! *#REF! +#REF! *#REF! +#REF! *#REF! +#REF! *#REF!</f>
        <v>#REF!</v>
      </c>
      <c r="XBQ40" s="167" t="e">
        <f>#REF!*#REF! +#REF! *#REF! +#REF! *#REF! +#REF! *#REF! +#REF! *#REF!</f>
        <v>#REF!</v>
      </c>
      <c r="XBR40" s="167" t="e">
        <f>#REF!*#REF! +#REF! *#REF! +#REF! *#REF! +#REF! *#REF! +#REF! *#REF!</f>
        <v>#REF!</v>
      </c>
      <c r="XBS40" s="167" t="e">
        <f>#REF!*#REF! +#REF! *#REF! +#REF! *#REF! +#REF! *#REF! +#REF! *#REF!</f>
        <v>#REF!</v>
      </c>
      <c r="XBT40" s="167" t="e">
        <f>#REF!*#REF! +#REF! *#REF! +#REF! *#REF! +#REF! *#REF! +#REF! *#REF!</f>
        <v>#REF!</v>
      </c>
      <c r="XBU40" s="167" t="e">
        <f>#REF!*#REF! +#REF! *#REF! +#REF! *#REF! +#REF! *#REF! +#REF! *#REF!</f>
        <v>#REF!</v>
      </c>
      <c r="XBV40" s="167" t="e">
        <f>#REF!*#REF! +#REF! *#REF! +#REF! *#REF! +#REF! *#REF! +#REF! *#REF!</f>
        <v>#REF!</v>
      </c>
      <c r="XBW40" s="167" t="e">
        <f>#REF!*#REF! +#REF! *#REF! +#REF! *#REF! +#REF! *#REF! +#REF! *#REF!</f>
        <v>#REF!</v>
      </c>
      <c r="XBX40" s="167" t="e">
        <f>#REF!*#REF! +#REF! *#REF! +#REF! *#REF! +#REF! *#REF! +#REF! *#REF!</f>
        <v>#REF!</v>
      </c>
      <c r="XBY40" s="167" t="e">
        <f>#REF!*#REF! +#REF! *#REF! +#REF! *#REF! +#REF! *#REF! +#REF! *#REF!</f>
        <v>#REF!</v>
      </c>
      <c r="XBZ40" s="167" t="e">
        <f>#REF!*#REF! +#REF! *#REF! +#REF! *#REF! +#REF! *#REF! +#REF! *#REF!</f>
        <v>#REF!</v>
      </c>
      <c r="XCA40" s="167" t="e">
        <f>#REF!*#REF! +#REF! *#REF! +#REF! *#REF! +#REF! *#REF! +#REF! *#REF!</f>
        <v>#REF!</v>
      </c>
      <c r="XCB40" s="167" t="e">
        <f>#REF!*#REF! +#REF! *#REF! +#REF! *#REF! +#REF! *#REF! +#REF! *#REF!</f>
        <v>#REF!</v>
      </c>
      <c r="XCC40" s="167" t="e">
        <f>#REF!*#REF! +#REF! *#REF! +#REF! *#REF! +#REF! *#REF! +#REF! *#REF!</f>
        <v>#REF!</v>
      </c>
      <c r="XCD40" s="167" t="e">
        <f>#REF!*#REF! +#REF! *#REF! +#REF! *#REF! +#REF! *#REF! +#REF! *#REF!</f>
        <v>#REF!</v>
      </c>
      <c r="XCE40" s="167" t="e">
        <f>#REF!*#REF! +#REF! *#REF! +#REF! *#REF! +#REF! *#REF! +#REF! *#REF!</f>
        <v>#REF!</v>
      </c>
      <c r="XCF40" s="167" t="e">
        <f>#REF!*#REF! +#REF! *#REF! +#REF! *#REF! +#REF! *#REF! +#REF! *#REF!</f>
        <v>#REF!</v>
      </c>
      <c r="XCG40" s="167" t="e">
        <f>#REF!*#REF! +#REF! *#REF! +#REF! *#REF! +#REF! *#REF! +#REF! *#REF!</f>
        <v>#REF!</v>
      </c>
      <c r="XCH40" s="167" t="e">
        <f>#REF!*#REF! +#REF! *#REF! +#REF! *#REF! +#REF! *#REF! +#REF! *#REF!</f>
        <v>#REF!</v>
      </c>
      <c r="XCI40" s="167" t="e">
        <f>#REF!*#REF! +#REF! *#REF! +#REF! *#REF! +#REF! *#REF! +#REF! *#REF!</f>
        <v>#REF!</v>
      </c>
      <c r="XCJ40" s="167" t="e">
        <f>#REF!*#REF! +#REF! *#REF! +#REF! *#REF! +#REF! *#REF! +#REF! *#REF!</f>
        <v>#REF!</v>
      </c>
      <c r="XCK40" s="167" t="e">
        <f>#REF!*#REF! +#REF! *#REF! +#REF! *#REF! +#REF! *#REF! +#REF! *#REF!</f>
        <v>#REF!</v>
      </c>
      <c r="XCL40" s="167" t="e">
        <f>#REF!*#REF! +#REF! *#REF! +#REF! *#REF! +#REF! *#REF! +#REF! *#REF!</f>
        <v>#REF!</v>
      </c>
      <c r="XCM40" s="167" t="e">
        <f>#REF!*#REF! +#REF! *#REF! +#REF! *#REF! +#REF! *#REF! +#REF! *#REF!</f>
        <v>#REF!</v>
      </c>
      <c r="XCN40" s="167" t="e">
        <f>#REF!*#REF! +#REF! *#REF! +#REF! *#REF! +#REF! *#REF! +#REF! *#REF!</f>
        <v>#REF!</v>
      </c>
      <c r="XCO40" s="167" t="e">
        <f>#REF!*#REF! +#REF! *#REF! +#REF! *#REF! +#REF! *#REF! +#REF! *#REF!</f>
        <v>#REF!</v>
      </c>
      <c r="XCP40" s="167" t="e">
        <f>#REF!*#REF! +#REF! *#REF! +#REF! *#REF! +#REF! *#REF! +#REF! *#REF!</f>
        <v>#REF!</v>
      </c>
      <c r="XCQ40" s="167" t="e">
        <f>#REF!*#REF! +#REF! *#REF! +#REF! *#REF! +#REF! *#REF! +#REF! *#REF!</f>
        <v>#REF!</v>
      </c>
      <c r="XCR40" s="167" t="e">
        <f>#REF!*#REF! +#REF! *#REF! +#REF! *#REF! +#REF! *#REF! +#REF! *#REF!</f>
        <v>#REF!</v>
      </c>
      <c r="XCS40" s="167" t="e">
        <f>#REF!*#REF! +#REF! *#REF! +#REF! *#REF! +#REF! *#REF! +#REF! *#REF!</f>
        <v>#REF!</v>
      </c>
      <c r="XCT40" s="167" t="e">
        <f>#REF!*#REF! +#REF! *#REF! +#REF! *#REF! +#REF! *#REF! +#REF! *#REF!</f>
        <v>#REF!</v>
      </c>
      <c r="XCU40" s="167" t="e">
        <f>#REF!*#REF! +#REF! *#REF! +#REF! *#REF! +#REF! *#REF! +#REF! *#REF!</f>
        <v>#REF!</v>
      </c>
      <c r="XCV40" s="167" t="e">
        <f>#REF!*#REF! +#REF! *#REF! +#REF! *#REF! +#REF! *#REF! +#REF! *#REF!</f>
        <v>#REF!</v>
      </c>
      <c r="XCW40" s="167" t="e">
        <f>#REF!*#REF! +#REF! *#REF! +#REF! *#REF! +#REF! *#REF! +#REF! *#REF!</f>
        <v>#REF!</v>
      </c>
      <c r="XCX40" s="167" t="e">
        <f>#REF!*#REF! +#REF! *#REF! +#REF! *#REF! +#REF! *#REF! +#REF! *#REF!</f>
        <v>#REF!</v>
      </c>
      <c r="XCY40" s="167" t="e">
        <f>#REF!*#REF! +#REF! *#REF! +#REF! *#REF! +#REF! *#REF! +#REF! *#REF!</f>
        <v>#REF!</v>
      </c>
      <c r="XCZ40" s="167" t="e">
        <f>#REF!*#REF! +#REF! *#REF! +#REF! *#REF! +#REF! *#REF! +#REF! *#REF!</f>
        <v>#REF!</v>
      </c>
      <c r="XDA40" s="167" t="e">
        <f>#REF!*#REF! +#REF! *#REF! +#REF! *#REF! +#REF! *#REF! +#REF! *#REF!</f>
        <v>#REF!</v>
      </c>
      <c r="XDB40" s="167" t="e">
        <f>#REF!*#REF! +#REF! *#REF! +#REF! *#REF! +#REF! *#REF! +#REF! *#REF!</f>
        <v>#REF!</v>
      </c>
      <c r="XDC40" s="167" t="e">
        <f>#REF!*#REF! +#REF! *#REF! +#REF! *#REF! +#REF! *#REF! +#REF! *#REF!</f>
        <v>#REF!</v>
      </c>
      <c r="XDD40" s="167" t="e">
        <f>#REF!*#REF! +#REF! *#REF! +#REF! *#REF! +#REF! *#REF! +#REF! *#REF!</f>
        <v>#REF!</v>
      </c>
      <c r="XDE40" s="167" t="e">
        <f>#REF!*#REF! +#REF! *#REF! +#REF! *#REF! +#REF! *#REF! +#REF! *#REF!</f>
        <v>#REF!</v>
      </c>
      <c r="XDF40" s="167" t="e">
        <f>#REF!*#REF! +#REF! *#REF! +#REF! *#REF! +#REF! *#REF! +#REF! *#REF!</f>
        <v>#REF!</v>
      </c>
      <c r="XDG40" s="167" t="e">
        <f>#REF!*#REF! +#REF! *#REF! +#REF! *#REF! +#REF! *#REF! +#REF! *#REF!</f>
        <v>#REF!</v>
      </c>
      <c r="XDH40" s="167" t="e">
        <f>#REF!*#REF! +#REF! *#REF! +#REF! *#REF! +#REF! *#REF! +#REF! *#REF!</f>
        <v>#REF!</v>
      </c>
      <c r="XDI40" s="167" t="e">
        <f>#REF!*#REF! +#REF! *#REF! +#REF! *#REF! +#REF! *#REF! +#REF! *#REF!</f>
        <v>#REF!</v>
      </c>
      <c r="XDJ40" s="167" t="e">
        <f>#REF!*#REF! +#REF! *#REF! +#REF! *#REF! +#REF! *#REF! +#REF! *#REF!</f>
        <v>#REF!</v>
      </c>
      <c r="XDK40" s="167" t="e">
        <f>#REF!*#REF! +#REF! *#REF! +#REF! *#REF! +#REF! *#REF! +#REF! *#REF!</f>
        <v>#REF!</v>
      </c>
      <c r="XDL40" s="167" t="e">
        <f>#REF!*#REF! +#REF! *#REF! +#REF! *#REF! +#REF! *#REF! +#REF! *#REF!</f>
        <v>#REF!</v>
      </c>
      <c r="XDM40" s="167" t="e">
        <f>#REF!*#REF! +#REF! *#REF! +#REF! *#REF! +#REF! *#REF! +#REF! *#REF!</f>
        <v>#REF!</v>
      </c>
      <c r="XDN40" s="167" t="e">
        <f>#REF!*#REF! +#REF! *#REF! +#REF! *#REF! +#REF! *#REF! +#REF! *#REF!</f>
        <v>#REF!</v>
      </c>
      <c r="XDO40" s="167" t="e">
        <f>#REF!*#REF! +#REF! *#REF! +#REF! *#REF! +#REF! *#REF! +#REF! *#REF!</f>
        <v>#REF!</v>
      </c>
      <c r="XDP40" s="167" t="e">
        <f>#REF!*#REF! +#REF! *#REF! +#REF! *#REF! +#REF! *#REF! +#REF! *#REF!</f>
        <v>#REF!</v>
      </c>
      <c r="XDQ40" s="167" t="e">
        <f>#REF!*#REF! +#REF! *#REF! +#REF! *#REF! +#REF! *#REF! +#REF! *#REF!</f>
        <v>#REF!</v>
      </c>
      <c r="XDR40" s="167" t="e">
        <f>#REF!*#REF! +#REF! *#REF! +#REF! *#REF! +#REF! *#REF! +#REF! *#REF!</f>
        <v>#REF!</v>
      </c>
      <c r="XDS40" s="167" t="e">
        <f>#REF!*#REF! +#REF! *#REF! +#REF! *#REF! +#REF! *#REF! +#REF! *#REF!</f>
        <v>#REF!</v>
      </c>
      <c r="XDT40" s="167" t="e">
        <f>#REF!*#REF! +#REF! *#REF! +#REF! *#REF! +#REF! *#REF! +#REF! *#REF!</f>
        <v>#REF!</v>
      </c>
      <c r="XDU40" s="167" t="e">
        <f>#REF!*#REF! +#REF! *#REF! +#REF! *#REF! +#REF! *#REF! +#REF! *#REF!</f>
        <v>#REF!</v>
      </c>
      <c r="XDV40" s="167" t="e">
        <f>#REF!*#REF! +#REF! *#REF! +#REF! *#REF! +#REF! *#REF! +#REF! *#REF!</f>
        <v>#REF!</v>
      </c>
      <c r="XDW40" s="167" t="e">
        <f>#REF!*#REF! +#REF! *#REF! +#REF! *#REF! +#REF! *#REF! +#REF! *#REF!</f>
        <v>#REF!</v>
      </c>
      <c r="XDX40" s="167" t="e">
        <f>#REF!*#REF! +#REF! *#REF! +#REF! *#REF! +#REF! *#REF! +#REF! *#REF!</f>
        <v>#REF!</v>
      </c>
      <c r="XDY40" s="167" t="e">
        <f>#REF!*#REF! +#REF! *#REF! +#REF! *#REF! +#REF! *#REF! +#REF! *#REF!</f>
        <v>#REF!</v>
      </c>
      <c r="XDZ40" s="167" t="e">
        <f>#REF!*#REF! +#REF! *#REF! +#REF! *#REF! +#REF! *#REF! +#REF! *#REF!</f>
        <v>#REF!</v>
      </c>
      <c r="XEA40" s="167" t="e">
        <f>#REF!*#REF! +#REF! *#REF! +#REF! *#REF! +#REF! *#REF! +#REF! *#REF!</f>
        <v>#REF!</v>
      </c>
      <c r="XEB40" s="167" t="e">
        <f>#REF!*#REF! +#REF! *#REF! +#REF! *#REF! +#REF! *#REF! +#REF! *#REF!</f>
        <v>#REF!</v>
      </c>
      <c r="XEC40" s="167" t="e">
        <f>#REF!*#REF! +#REF! *#REF! +#REF! *#REF! +#REF! *#REF! +#REF! *#REF!</f>
        <v>#REF!</v>
      </c>
      <c r="XED40" s="167" t="e">
        <f>#REF!*#REF! +#REF! *#REF! +#REF! *#REF! +#REF! *#REF! +#REF! *#REF!</f>
        <v>#REF!</v>
      </c>
      <c r="XEE40" s="167" t="e">
        <f>#REF!*#REF! +#REF! *#REF! +#REF! *#REF! +#REF! *#REF! +#REF! *#REF!</f>
        <v>#REF!</v>
      </c>
      <c r="XEF40" s="167" t="e">
        <f>#REF!*#REF! +#REF! *#REF! +#REF! *#REF! +#REF! *#REF! +#REF! *#REF!</f>
        <v>#REF!</v>
      </c>
      <c r="XEG40" s="167" t="e">
        <f>#REF!*#REF! +#REF! *#REF! +#REF! *#REF! +#REF! *#REF! +#REF! *#REF!</f>
        <v>#REF!</v>
      </c>
      <c r="XEH40" s="167" t="e">
        <f>#REF!*#REF! +#REF! *#REF! +#REF! *#REF! +#REF! *#REF! +#REF! *#REF!</f>
        <v>#REF!</v>
      </c>
      <c r="XEI40" s="167" t="e">
        <f>#REF!*#REF! +#REF! *#REF! +#REF! *#REF! +#REF! *#REF! +#REF! *#REF!</f>
        <v>#REF!</v>
      </c>
      <c r="XEJ40" s="167" t="e">
        <f>#REF!*#REF! +#REF! *#REF! +#REF! *#REF! +#REF! *#REF! +#REF! *#REF!</f>
        <v>#REF!</v>
      </c>
      <c r="XEK40" s="167" t="e">
        <f>#REF!*#REF! +#REF! *#REF! +#REF! *#REF! +#REF! *#REF! +#REF! *#REF!</f>
        <v>#REF!</v>
      </c>
      <c r="XEL40" s="167" t="e">
        <f>#REF!*#REF! +#REF! *#REF! +#REF! *#REF! +#REF! *#REF! +#REF! *#REF!</f>
        <v>#REF!</v>
      </c>
      <c r="XEM40" s="167" t="e">
        <f>#REF!*#REF! +#REF! *#REF! +#REF! *#REF! +#REF! *#REF! +#REF! *#REF!</f>
        <v>#REF!</v>
      </c>
      <c r="XEN40" s="167" t="e">
        <f>#REF!*#REF! +#REF! *#REF! +#REF! *#REF! +#REF! *#REF! +#REF! *#REF!</f>
        <v>#REF!</v>
      </c>
      <c r="XEO40" s="167" t="e">
        <f>#REF!*#REF! +#REF! *#REF! +#REF! *#REF! +#REF! *#REF! +#REF! *#REF!</f>
        <v>#REF!</v>
      </c>
      <c r="XEP40" s="167" t="e">
        <f>#REF!*#REF! +#REF! *#REF! +#REF! *#REF! +#REF! *#REF! +#REF! *#REF!</f>
        <v>#REF!</v>
      </c>
      <c r="XEQ40" s="167" t="e">
        <f>#REF!*#REF! +#REF! *#REF! +#REF! *#REF! +#REF! *#REF! +#REF! *#REF!</f>
        <v>#REF!</v>
      </c>
      <c r="XER40" s="167" t="e">
        <f>#REF!*#REF! +#REF! *#REF! +#REF! *#REF! +#REF! *#REF! +#REF! *#REF!</f>
        <v>#REF!</v>
      </c>
      <c r="XES40" s="167" t="e">
        <f>#REF!*#REF! +#REF! *#REF! +#REF! *#REF! +#REF! *#REF! +#REF! *#REF!</f>
        <v>#REF!</v>
      </c>
      <c r="XET40" s="167" t="e">
        <f>#REF!*#REF! +#REF! *#REF! +#REF! *#REF! +#REF! *#REF! +#REF! *#REF!</f>
        <v>#REF!</v>
      </c>
      <c r="XEU40" s="167" t="e">
        <f>#REF!*#REF! +#REF! *#REF! +#REF! *#REF! +#REF! *#REF! +#REF! *#REF!</f>
        <v>#REF!</v>
      </c>
      <c r="XEV40" s="167" t="e">
        <f>#REF!*#REF! +#REF! *#REF! +#REF! *#REF! +#REF! *#REF! +#REF! *#REF!</f>
        <v>#REF!</v>
      </c>
      <c r="XEW40" s="167" t="e">
        <f>#REF!*#REF! +#REF! *#REF! +#REF! *#REF! +#REF! *#REF! +#REF! *#REF!</f>
        <v>#REF!</v>
      </c>
      <c r="XEX40" s="167" t="e">
        <f>#REF!*#REF! +#REF! *#REF! +#REF! *#REF! +#REF! *#REF! +#REF! *#REF!</f>
        <v>#REF!</v>
      </c>
      <c r="XEY40" s="167" t="e">
        <f>#REF!*#REF! +#REF! *#REF! +#REF! *#REF! +#REF! *#REF! +#REF! *#REF!</f>
        <v>#REF!</v>
      </c>
      <c r="XEZ40" s="167" t="e">
        <f>#REF!*#REF! +#REF! *#REF! +#REF! *#REF! +#REF! *#REF! +#REF! *#REF!</f>
        <v>#REF!</v>
      </c>
      <c r="XFA40" s="167" t="e">
        <f>#REF!*#REF! +#REF! *#REF! +#REF! *#REF! +#REF! *#REF! +#REF! *#REF!</f>
        <v>#REF!</v>
      </c>
      <c r="XFB40" s="167" t="e">
        <f>#REF!*#REF! +#REF! *#REF! +#REF! *#REF! +#REF! *#REF! +#REF! *#REF!</f>
        <v>#REF!</v>
      </c>
      <c r="XFC40" s="167" t="e">
        <f>#REF!*#REF! +#REF! *#REF! +#REF! *#REF! +#REF! *#REF! +#REF! *#REF!</f>
        <v>#REF!</v>
      </c>
      <c r="XFD40" s="167" t="e">
        <f>#REF!*#REF! +#REF! *#REF! +#REF! *#REF! +#REF! *#REF! +#REF! *#REF!</f>
        <v>#REF!</v>
      </c>
    </row>
    <row r="41" spans="1:16384" s="167" customFormat="1">
      <c r="A41" s="176"/>
      <c r="B41" s="164"/>
      <c r="D41" s="215"/>
      <c r="E41" s="167" t="s">
        <v>210</v>
      </c>
      <c r="F41" s="167" t="str">
        <f>Input_Periodisch!F$11</f>
        <v>in %</v>
      </c>
      <c r="G41" s="200"/>
      <c r="H41" s="167">
        <f>SUM(J41:BM41)</f>
        <v>750</v>
      </c>
      <c r="J41" s="167">
        <f t="shared" ref="J41:BM41" si="20">MAX(J40-I40, 0)</f>
        <v>0</v>
      </c>
      <c r="K41" s="167">
        <f t="shared" si="20"/>
        <v>0</v>
      </c>
      <c r="L41" s="167">
        <f t="shared" si="20"/>
        <v>0</v>
      </c>
      <c r="M41" s="167">
        <f t="shared" si="20"/>
        <v>175</v>
      </c>
      <c r="N41" s="167">
        <f t="shared" si="20"/>
        <v>250</v>
      </c>
      <c r="O41" s="167">
        <f t="shared" si="20"/>
        <v>75</v>
      </c>
      <c r="P41" s="167">
        <f t="shared" si="20"/>
        <v>35</v>
      </c>
      <c r="Q41" s="167">
        <f t="shared" si="20"/>
        <v>45</v>
      </c>
      <c r="R41" s="167">
        <f t="shared" si="20"/>
        <v>45</v>
      </c>
      <c r="S41" s="167">
        <f t="shared" si="20"/>
        <v>45</v>
      </c>
      <c r="T41" s="167">
        <f t="shared" si="20"/>
        <v>45</v>
      </c>
      <c r="U41" s="167">
        <f t="shared" si="20"/>
        <v>35</v>
      </c>
      <c r="V41" s="167">
        <f t="shared" si="20"/>
        <v>0</v>
      </c>
      <c r="W41" s="167">
        <f t="shared" si="20"/>
        <v>0</v>
      </c>
      <c r="X41" s="167">
        <f t="shared" si="20"/>
        <v>0</v>
      </c>
      <c r="Y41" s="167">
        <f t="shared" si="20"/>
        <v>0</v>
      </c>
      <c r="Z41" s="167">
        <f t="shared" si="20"/>
        <v>0</v>
      </c>
      <c r="AA41" s="167">
        <f t="shared" si="20"/>
        <v>0</v>
      </c>
      <c r="AB41" s="167">
        <f t="shared" si="20"/>
        <v>0</v>
      </c>
      <c r="AC41" s="167">
        <f t="shared" si="20"/>
        <v>0</v>
      </c>
      <c r="AD41" s="167">
        <f t="shared" si="20"/>
        <v>0</v>
      </c>
      <c r="AE41" s="167">
        <f t="shared" si="20"/>
        <v>0</v>
      </c>
      <c r="AF41" s="167">
        <f t="shared" si="20"/>
        <v>0</v>
      </c>
      <c r="AG41" s="167">
        <f t="shared" si="20"/>
        <v>0</v>
      </c>
      <c r="AH41" s="167">
        <f t="shared" si="20"/>
        <v>0</v>
      </c>
      <c r="AI41" s="167">
        <f t="shared" si="20"/>
        <v>0</v>
      </c>
      <c r="AJ41" s="167">
        <f t="shared" si="20"/>
        <v>0</v>
      </c>
      <c r="AK41" s="167">
        <f t="shared" si="20"/>
        <v>0</v>
      </c>
      <c r="AL41" s="167">
        <f t="shared" si="20"/>
        <v>0</v>
      </c>
      <c r="AM41" s="167">
        <f t="shared" si="20"/>
        <v>0</v>
      </c>
      <c r="AN41" s="167">
        <f t="shared" si="20"/>
        <v>0</v>
      </c>
      <c r="AO41" s="167">
        <f t="shared" si="20"/>
        <v>0</v>
      </c>
      <c r="AP41" s="167">
        <f t="shared" si="20"/>
        <v>0</v>
      </c>
      <c r="AQ41" s="167">
        <f t="shared" si="20"/>
        <v>0</v>
      </c>
      <c r="AR41" s="167">
        <f t="shared" si="20"/>
        <v>0</v>
      </c>
      <c r="AS41" s="167">
        <f t="shared" si="20"/>
        <v>0</v>
      </c>
      <c r="AT41" s="167">
        <f t="shared" si="20"/>
        <v>0</v>
      </c>
      <c r="AU41" s="167">
        <f t="shared" si="20"/>
        <v>0</v>
      </c>
      <c r="AV41" s="167">
        <f t="shared" si="20"/>
        <v>0</v>
      </c>
      <c r="AW41" s="167">
        <f t="shared" si="20"/>
        <v>0</v>
      </c>
      <c r="AX41" s="167">
        <f t="shared" si="20"/>
        <v>0</v>
      </c>
      <c r="AY41" s="167">
        <f t="shared" si="20"/>
        <v>0</v>
      </c>
      <c r="AZ41" s="167">
        <f t="shared" si="20"/>
        <v>0</v>
      </c>
      <c r="BA41" s="167">
        <f t="shared" si="20"/>
        <v>0</v>
      </c>
      <c r="BB41" s="167">
        <f t="shared" si="20"/>
        <v>0</v>
      </c>
      <c r="BC41" s="167">
        <f t="shared" si="20"/>
        <v>0</v>
      </c>
      <c r="BD41" s="167">
        <f t="shared" si="20"/>
        <v>0</v>
      </c>
      <c r="BE41" s="167">
        <f t="shared" si="20"/>
        <v>0</v>
      </c>
      <c r="BF41" s="167">
        <f t="shared" si="20"/>
        <v>0</v>
      </c>
      <c r="BG41" s="167">
        <f t="shared" si="20"/>
        <v>0</v>
      </c>
      <c r="BH41" s="167">
        <f t="shared" si="20"/>
        <v>0</v>
      </c>
      <c r="BI41" s="167">
        <f t="shared" si="20"/>
        <v>0</v>
      </c>
      <c r="BJ41" s="167">
        <f t="shared" si="20"/>
        <v>0</v>
      </c>
      <c r="BK41" s="167">
        <f t="shared" si="20"/>
        <v>0</v>
      </c>
      <c r="BL41" s="167">
        <f t="shared" si="20"/>
        <v>0</v>
      </c>
      <c r="BM41" s="167">
        <f t="shared" si="20"/>
        <v>0</v>
      </c>
    </row>
    <row r="42" spans="1:16384" s="167" customFormat="1">
      <c r="A42" s="162"/>
      <c r="B42" s="164"/>
      <c r="D42" s="215"/>
      <c r="G42" s="200"/>
    </row>
    <row r="43" spans="1:16384" s="167" customFormat="1">
      <c r="A43" s="162"/>
      <c r="B43" s="164" t="s">
        <v>159</v>
      </c>
      <c r="D43" s="215"/>
      <c r="G43" s="200"/>
    </row>
    <row r="44" spans="1:16384" s="167" customFormat="1">
      <c r="A44" s="162"/>
      <c r="B44" s="164"/>
      <c r="D44" s="215"/>
      <c r="E44" s="218" t="str">
        <f>Input_General!E$35</f>
        <v>Aktivierungskosten für nachträgliche Anschlüsse pro neues Home Activated</v>
      </c>
      <c r="F44" s="218" t="str">
        <f>Input_General!F$35</f>
        <v>in €</v>
      </c>
      <c r="G44" s="243">
        <f>Input_General!G$35</f>
        <v>400</v>
      </c>
    </row>
    <row r="45" spans="1:16384" s="167" customFormat="1">
      <c r="A45" s="162"/>
      <c r="B45" s="164"/>
      <c r="D45" s="215"/>
      <c r="E45" s="167" t="str">
        <f>E$41</f>
        <v>Neue Homes Activated</v>
      </c>
      <c r="F45" s="167" t="str">
        <f t="shared" ref="F45:BM45" si="21">F$41</f>
        <v>in %</v>
      </c>
      <c r="G45" s="167">
        <f t="shared" si="21"/>
        <v>0</v>
      </c>
      <c r="H45" s="167">
        <f t="shared" si="21"/>
        <v>750</v>
      </c>
      <c r="I45" s="167">
        <f t="shared" si="21"/>
        <v>0</v>
      </c>
      <c r="J45" s="167">
        <f t="shared" si="21"/>
        <v>0</v>
      </c>
      <c r="K45" s="167">
        <f t="shared" si="21"/>
        <v>0</v>
      </c>
      <c r="L45" s="167">
        <f t="shared" si="21"/>
        <v>0</v>
      </c>
      <c r="M45" s="167">
        <f t="shared" si="21"/>
        <v>175</v>
      </c>
      <c r="N45" s="167">
        <f t="shared" si="21"/>
        <v>250</v>
      </c>
      <c r="O45" s="167">
        <f t="shared" si="21"/>
        <v>75</v>
      </c>
      <c r="P45" s="167">
        <f t="shared" si="21"/>
        <v>35</v>
      </c>
      <c r="Q45" s="167">
        <f t="shared" si="21"/>
        <v>45</v>
      </c>
      <c r="R45" s="167">
        <f t="shared" si="21"/>
        <v>45</v>
      </c>
      <c r="S45" s="167">
        <f t="shared" si="21"/>
        <v>45</v>
      </c>
      <c r="T45" s="167">
        <f t="shared" si="21"/>
        <v>45</v>
      </c>
      <c r="U45" s="167">
        <f t="shared" si="21"/>
        <v>35</v>
      </c>
      <c r="V45" s="167">
        <f t="shared" si="21"/>
        <v>0</v>
      </c>
      <c r="W45" s="167">
        <f t="shared" si="21"/>
        <v>0</v>
      </c>
      <c r="X45" s="167">
        <f t="shared" si="21"/>
        <v>0</v>
      </c>
      <c r="Y45" s="167">
        <f t="shared" si="21"/>
        <v>0</v>
      </c>
      <c r="Z45" s="167">
        <f t="shared" si="21"/>
        <v>0</v>
      </c>
      <c r="AA45" s="167">
        <f t="shared" si="21"/>
        <v>0</v>
      </c>
      <c r="AB45" s="167">
        <f t="shared" si="21"/>
        <v>0</v>
      </c>
      <c r="AC45" s="167">
        <f t="shared" si="21"/>
        <v>0</v>
      </c>
      <c r="AD45" s="167">
        <f t="shared" si="21"/>
        <v>0</v>
      </c>
      <c r="AE45" s="167">
        <f t="shared" si="21"/>
        <v>0</v>
      </c>
      <c r="AF45" s="167">
        <f t="shared" si="21"/>
        <v>0</v>
      </c>
      <c r="AG45" s="167">
        <f t="shared" si="21"/>
        <v>0</v>
      </c>
      <c r="AH45" s="167">
        <f t="shared" si="21"/>
        <v>0</v>
      </c>
      <c r="AI45" s="167">
        <f t="shared" si="21"/>
        <v>0</v>
      </c>
      <c r="AJ45" s="167">
        <f t="shared" si="21"/>
        <v>0</v>
      </c>
      <c r="AK45" s="167">
        <f t="shared" si="21"/>
        <v>0</v>
      </c>
      <c r="AL45" s="167">
        <f t="shared" si="21"/>
        <v>0</v>
      </c>
      <c r="AM45" s="167">
        <f t="shared" si="21"/>
        <v>0</v>
      </c>
      <c r="AN45" s="167">
        <f t="shared" si="21"/>
        <v>0</v>
      </c>
      <c r="AO45" s="167">
        <f t="shared" si="21"/>
        <v>0</v>
      </c>
      <c r="AP45" s="167">
        <f t="shared" si="21"/>
        <v>0</v>
      </c>
      <c r="AQ45" s="167">
        <f t="shared" si="21"/>
        <v>0</v>
      </c>
      <c r="AR45" s="167">
        <f t="shared" si="21"/>
        <v>0</v>
      </c>
      <c r="AS45" s="167">
        <f t="shared" si="21"/>
        <v>0</v>
      </c>
      <c r="AT45" s="167">
        <f t="shared" si="21"/>
        <v>0</v>
      </c>
      <c r="AU45" s="167">
        <f t="shared" si="21"/>
        <v>0</v>
      </c>
      <c r="AV45" s="167">
        <f t="shared" si="21"/>
        <v>0</v>
      </c>
      <c r="AW45" s="167">
        <f t="shared" si="21"/>
        <v>0</v>
      </c>
      <c r="AX45" s="167">
        <f t="shared" si="21"/>
        <v>0</v>
      </c>
      <c r="AY45" s="167">
        <f t="shared" si="21"/>
        <v>0</v>
      </c>
      <c r="AZ45" s="167">
        <f t="shared" si="21"/>
        <v>0</v>
      </c>
      <c r="BA45" s="167">
        <f t="shared" si="21"/>
        <v>0</v>
      </c>
      <c r="BB45" s="167">
        <f t="shared" si="21"/>
        <v>0</v>
      </c>
      <c r="BC45" s="167">
        <f t="shared" si="21"/>
        <v>0</v>
      </c>
      <c r="BD45" s="167">
        <f t="shared" si="21"/>
        <v>0</v>
      </c>
      <c r="BE45" s="167">
        <f t="shared" si="21"/>
        <v>0</v>
      </c>
      <c r="BF45" s="167">
        <f t="shared" si="21"/>
        <v>0</v>
      </c>
      <c r="BG45" s="167">
        <f t="shared" si="21"/>
        <v>0</v>
      </c>
      <c r="BH45" s="167">
        <f t="shared" si="21"/>
        <v>0</v>
      </c>
      <c r="BI45" s="167">
        <f t="shared" si="21"/>
        <v>0</v>
      </c>
      <c r="BJ45" s="167">
        <f t="shared" si="21"/>
        <v>0</v>
      </c>
      <c r="BK45" s="167">
        <f t="shared" si="21"/>
        <v>0</v>
      </c>
      <c r="BL45" s="167">
        <f t="shared" si="21"/>
        <v>0</v>
      </c>
      <c r="BM45" s="167">
        <f t="shared" si="21"/>
        <v>0</v>
      </c>
    </row>
    <row r="46" spans="1:16384" s="243" customFormat="1">
      <c r="A46" s="176"/>
      <c r="B46" s="164"/>
      <c r="C46" s="167"/>
      <c r="D46" s="215"/>
      <c r="E46" s="218" t="str">
        <f>Time!E$62</f>
        <v>Bauphase abgeschlossen-Flag</v>
      </c>
      <c r="F46" s="218">
        <f>Time!F$62</f>
        <v>0</v>
      </c>
      <c r="G46" s="218">
        <f>Time!G$62</f>
        <v>0</v>
      </c>
      <c r="H46" s="218">
        <f>Time!H$62</f>
        <v>30</v>
      </c>
      <c r="I46" s="218">
        <f>Time!I$62</f>
        <v>0</v>
      </c>
      <c r="J46" s="218">
        <f>Time!J$62</f>
        <v>0</v>
      </c>
      <c r="K46" s="218">
        <f>Time!K$62</f>
        <v>0</v>
      </c>
      <c r="L46" s="218">
        <f>Time!L$62</f>
        <v>0</v>
      </c>
      <c r="M46" s="218">
        <f>Time!M$62</f>
        <v>0</v>
      </c>
      <c r="N46" s="218">
        <f>Time!N$62</f>
        <v>0</v>
      </c>
      <c r="O46" s="218">
        <f>Time!O$62</f>
        <v>1</v>
      </c>
      <c r="P46" s="218">
        <f>Time!P$62</f>
        <v>1</v>
      </c>
      <c r="Q46" s="218">
        <f>Time!Q$62</f>
        <v>1</v>
      </c>
      <c r="R46" s="218">
        <f>Time!R$62</f>
        <v>1</v>
      </c>
      <c r="S46" s="218">
        <f>Time!S$62</f>
        <v>1</v>
      </c>
      <c r="T46" s="218">
        <f>Time!T$62</f>
        <v>1</v>
      </c>
      <c r="U46" s="218">
        <f>Time!U$62</f>
        <v>1</v>
      </c>
      <c r="V46" s="218">
        <f>Time!V$62</f>
        <v>1</v>
      </c>
      <c r="W46" s="218">
        <f>Time!W$62</f>
        <v>1</v>
      </c>
      <c r="X46" s="218">
        <f>Time!X$62</f>
        <v>1</v>
      </c>
      <c r="Y46" s="218">
        <f>Time!Y$62</f>
        <v>1</v>
      </c>
      <c r="Z46" s="218">
        <f>Time!Z$62</f>
        <v>1</v>
      </c>
      <c r="AA46" s="218">
        <f>Time!AA$62</f>
        <v>1</v>
      </c>
      <c r="AB46" s="218">
        <f>Time!AB$62</f>
        <v>1</v>
      </c>
      <c r="AC46" s="218">
        <f>Time!AC$62</f>
        <v>1</v>
      </c>
      <c r="AD46" s="218">
        <f>Time!AD$62</f>
        <v>1</v>
      </c>
      <c r="AE46" s="218">
        <f>Time!AE$62</f>
        <v>1</v>
      </c>
      <c r="AF46" s="218">
        <f>Time!AF$62</f>
        <v>1</v>
      </c>
      <c r="AG46" s="218">
        <f>Time!AG$62</f>
        <v>1</v>
      </c>
      <c r="AH46" s="218">
        <f>Time!AH$62</f>
        <v>1</v>
      </c>
      <c r="AI46" s="218">
        <f>Time!AI$62</f>
        <v>1</v>
      </c>
      <c r="AJ46" s="218">
        <f>Time!AJ$62</f>
        <v>1</v>
      </c>
      <c r="AK46" s="218">
        <f>Time!AK$62</f>
        <v>1</v>
      </c>
      <c r="AL46" s="218">
        <f>Time!AL$62</f>
        <v>1</v>
      </c>
      <c r="AM46" s="218">
        <f>Time!AM$62</f>
        <v>1</v>
      </c>
      <c r="AN46" s="218">
        <f>Time!AN$62</f>
        <v>1</v>
      </c>
      <c r="AO46" s="218">
        <f>Time!AO$62</f>
        <v>1</v>
      </c>
      <c r="AP46" s="218">
        <f>Time!AP$62</f>
        <v>1</v>
      </c>
      <c r="AQ46" s="218">
        <f>Time!AQ$62</f>
        <v>1</v>
      </c>
      <c r="AR46" s="218">
        <f>Time!AR$62</f>
        <v>1</v>
      </c>
      <c r="AS46" s="218">
        <f>Time!AS$62</f>
        <v>0</v>
      </c>
      <c r="AT46" s="218">
        <f>Time!AT$62</f>
        <v>0</v>
      </c>
      <c r="AU46" s="218">
        <f>Time!AU$62</f>
        <v>0</v>
      </c>
      <c r="AV46" s="218">
        <f>Time!AV$62</f>
        <v>0</v>
      </c>
      <c r="AW46" s="218">
        <f>Time!AW$62</f>
        <v>0</v>
      </c>
      <c r="AX46" s="218">
        <f>Time!AX$62</f>
        <v>0</v>
      </c>
      <c r="AY46" s="218">
        <f>Time!AY$62</f>
        <v>0</v>
      </c>
      <c r="AZ46" s="218">
        <f>Time!AZ$62</f>
        <v>0</v>
      </c>
      <c r="BA46" s="218">
        <f>Time!BA$62</f>
        <v>0</v>
      </c>
      <c r="BB46" s="218">
        <f>Time!BB$62</f>
        <v>0</v>
      </c>
      <c r="BC46" s="218">
        <f>Time!BC$62</f>
        <v>0</v>
      </c>
      <c r="BD46" s="218">
        <f>Time!BD$62</f>
        <v>0</v>
      </c>
      <c r="BE46" s="218">
        <f>Time!BE$62</f>
        <v>0</v>
      </c>
      <c r="BF46" s="218">
        <f>Time!BF$62</f>
        <v>0</v>
      </c>
      <c r="BG46" s="218">
        <f>Time!BG$62</f>
        <v>0</v>
      </c>
      <c r="BH46" s="218">
        <f>Time!BH$62</f>
        <v>0</v>
      </c>
      <c r="BI46" s="218">
        <f>Time!BI$62</f>
        <v>0</v>
      </c>
      <c r="BJ46" s="218">
        <f>Time!BJ$62</f>
        <v>0</v>
      </c>
      <c r="BK46" s="218">
        <f>Time!BK$62</f>
        <v>0</v>
      </c>
      <c r="BL46" s="218">
        <f>Time!BL$62</f>
        <v>0</v>
      </c>
      <c r="BM46" s="218">
        <f>Time!BM$62</f>
        <v>0</v>
      </c>
    </row>
    <row r="47" spans="1:16384" s="167" customFormat="1">
      <c r="A47" s="162"/>
      <c r="B47" s="164"/>
      <c r="D47" s="215"/>
      <c r="E47" s="167" t="s">
        <v>211</v>
      </c>
      <c r="G47" s="200"/>
      <c r="J47" s="167">
        <f>$G44 * J45 * J46 / 1000</f>
        <v>0</v>
      </c>
      <c r="K47" s="167">
        <f t="shared" ref="K47:BM47" si="22">$G44 * K45 * K46 / 1000</f>
        <v>0</v>
      </c>
      <c r="L47" s="167">
        <f t="shared" si="22"/>
        <v>0</v>
      </c>
      <c r="M47" s="167">
        <f t="shared" si="22"/>
        <v>0</v>
      </c>
      <c r="N47" s="167">
        <f t="shared" si="22"/>
        <v>0</v>
      </c>
      <c r="O47" s="167">
        <f t="shared" si="22"/>
        <v>30</v>
      </c>
      <c r="P47" s="167">
        <f t="shared" si="22"/>
        <v>14</v>
      </c>
      <c r="Q47" s="167">
        <f t="shared" si="22"/>
        <v>18</v>
      </c>
      <c r="R47" s="167">
        <f t="shared" si="22"/>
        <v>18</v>
      </c>
      <c r="S47" s="167">
        <f t="shared" si="22"/>
        <v>18</v>
      </c>
      <c r="T47" s="167">
        <f t="shared" si="22"/>
        <v>18</v>
      </c>
      <c r="U47" s="167">
        <f t="shared" si="22"/>
        <v>14</v>
      </c>
      <c r="V47" s="167">
        <f t="shared" si="22"/>
        <v>0</v>
      </c>
      <c r="W47" s="167">
        <f t="shared" si="22"/>
        <v>0</v>
      </c>
      <c r="X47" s="167">
        <f t="shared" si="22"/>
        <v>0</v>
      </c>
      <c r="Y47" s="167">
        <f t="shared" si="22"/>
        <v>0</v>
      </c>
      <c r="Z47" s="167">
        <f t="shared" si="22"/>
        <v>0</v>
      </c>
      <c r="AA47" s="167">
        <f t="shared" si="22"/>
        <v>0</v>
      </c>
      <c r="AB47" s="167">
        <f t="shared" si="22"/>
        <v>0</v>
      </c>
      <c r="AC47" s="167">
        <f t="shared" si="22"/>
        <v>0</v>
      </c>
      <c r="AD47" s="167">
        <f t="shared" si="22"/>
        <v>0</v>
      </c>
      <c r="AE47" s="167">
        <f t="shared" si="22"/>
        <v>0</v>
      </c>
      <c r="AF47" s="167">
        <f t="shared" si="22"/>
        <v>0</v>
      </c>
      <c r="AG47" s="167">
        <f t="shared" si="22"/>
        <v>0</v>
      </c>
      <c r="AH47" s="167">
        <f t="shared" si="22"/>
        <v>0</v>
      </c>
      <c r="AI47" s="167">
        <f t="shared" si="22"/>
        <v>0</v>
      </c>
      <c r="AJ47" s="167">
        <f t="shared" si="22"/>
        <v>0</v>
      </c>
      <c r="AK47" s="167">
        <f t="shared" si="22"/>
        <v>0</v>
      </c>
      <c r="AL47" s="167">
        <f t="shared" si="22"/>
        <v>0</v>
      </c>
      <c r="AM47" s="167">
        <f t="shared" si="22"/>
        <v>0</v>
      </c>
      <c r="AN47" s="167">
        <f t="shared" si="22"/>
        <v>0</v>
      </c>
      <c r="AO47" s="167">
        <f t="shared" si="22"/>
        <v>0</v>
      </c>
      <c r="AP47" s="167">
        <f t="shared" si="22"/>
        <v>0</v>
      </c>
      <c r="AQ47" s="167">
        <f t="shared" si="22"/>
        <v>0</v>
      </c>
      <c r="AR47" s="167">
        <f t="shared" si="22"/>
        <v>0</v>
      </c>
      <c r="AS47" s="167">
        <f t="shared" si="22"/>
        <v>0</v>
      </c>
      <c r="AT47" s="167">
        <f t="shared" si="22"/>
        <v>0</v>
      </c>
      <c r="AU47" s="167">
        <f t="shared" si="22"/>
        <v>0</v>
      </c>
      <c r="AV47" s="167">
        <f t="shared" si="22"/>
        <v>0</v>
      </c>
      <c r="AW47" s="167">
        <f t="shared" si="22"/>
        <v>0</v>
      </c>
      <c r="AX47" s="167">
        <f t="shared" si="22"/>
        <v>0</v>
      </c>
      <c r="AY47" s="167">
        <f t="shared" si="22"/>
        <v>0</v>
      </c>
      <c r="AZ47" s="167">
        <f t="shared" si="22"/>
        <v>0</v>
      </c>
      <c r="BA47" s="167">
        <f t="shared" si="22"/>
        <v>0</v>
      </c>
      <c r="BB47" s="167">
        <f t="shared" si="22"/>
        <v>0</v>
      </c>
      <c r="BC47" s="167">
        <f t="shared" si="22"/>
        <v>0</v>
      </c>
      <c r="BD47" s="167">
        <f t="shared" si="22"/>
        <v>0</v>
      </c>
      <c r="BE47" s="167">
        <f t="shared" si="22"/>
        <v>0</v>
      </c>
      <c r="BF47" s="167">
        <f t="shared" si="22"/>
        <v>0</v>
      </c>
      <c r="BG47" s="167">
        <f t="shared" si="22"/>
        <v>0</v>
      </c>
      <c r="BH47" s="167">
        <f t="shared" si="22"/>
        <v>0</v>
      </c>
      <c r="BI47" s="167">
        <f t="shared" si="22"/>
        <v>0</v>
      </c>
      <c r="BJ47" s="167">
        <f t="shared" si="22"/>
        <v>0</v>
      </c>
      <c r="BK47" s="167">
        <f t="shared" si="22"/>
        <v>0</v>
      </c>
      <c r="BL47" s="167">
        <f t="shared" si="22"/>
        <v>0</v>
      </c>
      <c r="BM47" s="167">
        <f t="shared" si="22"/>
        <v>0</v>
      </c>
    </row>
    <row r="48" spans="1:16384" s="228" customFormat="1">
      <c r="A48" s="225"/>
      <c r="B48" s="226"/>
      <c r="C48" s="224"/>
      <c r="D48" s="227"/>
      <c r="E48" s="224" t="str">
        <f xml:space="preserve"> LEFT(E47, LEN(E47) - 4)</f>
        <v>Aktivierungskosten für nachträgliche Anschlüsse</v>
      </c>
      <c r="F48" s="224" t="s">
        <v>199</v>
      </c>
      <c r="G48" s="224"/>
      <c r="H48" s="224">
        <f>SUM(J48:CK48)</f>
        <v>-130</v>
      </c>
      <c r="I48" s="224"/>
      <c r="J48" s="224">
        <f t="shared" ref="J48:BU48" si="23" xml:space="preserve"> -1 * J47</f>
        <v>0</v>
      </c>
      <c r="K48" s="224">
        <f t="shared" si="23"/>
        <v>0</v>
      </c>
      <c r="L48" s="224">
        <f t="shared" si="23"/>
        <v>0</v>
      </c>
      <c r="M48" s="224">
        <f t="shared" si="23"/>
        <v>0</v>
      </c>
      <c r="N48" s="224">
        <f t="shared" si="23"/>
        <v>0</v>
      </c>
      <c r="O48" s="224">
        <f t="shared" si="23"/>
        <v>-30</v>
      </c>
      <c r="P48" s="224">
        <f t="shared" si="23"/>
        <v>-14</v>
      </c>
      <c r="Q48" s="224">
        <f t="shared" si="23"/>
        <v>-18</v>
      </c>
      <c r="R48" s="224">
        <f t="shared" si="23"/>
        <v>-18</v>
      </c>
      <c r="S48" s="224">
        <f t="shared" si="23"/>
        <v>-18</v>
      </c>
      <c r="T48" s="224">
        <f t="shared" si="23"/>
        <v>-18</v>
      </c>
      <c r="U48" s="224">
        <f t="shared" si="23"/>
        <v>-14</v>
      </c>
      <c r="V48" s="224">
        <f t="shared" si="23"/>
        <v>0</v>
      </c>
      <c r="W48" s="224">
        <f t="shared" si="23"/>
        <v>0</v>
      </c>
      <c r="X48" s="224">
        <f t="shared" si="23"/>
        <v>0</v>
      </c>
      <c r="Y48" s="224">
        <f t="shared" si="23"/>
        <v>0</v>
      </c>
      <c r="Z48" s="224">
        <f t="shared" si="23"/>
        <v>0</v>
      </c>
      <c r="AA48" s="224">
        <f t="shared" si="23"/>
        <v>0</v>
      </c>
      <c r="AB48" s="224">
        <f t="shared" si="23"/>
        <v>0</v>
      </c>
      <c r="AC48" s="224">
        <f t="shared" si="23"/>
        <v>0</v>
      </c>
      <c r="AD48" s="224">
        <f t="shared" si="23"/>
        <v>0</v>
      </c>
      <c r="AE48" s="224">
        <f t="shared" si="23"/>
        <v>0</v>
      </c>
      <c r="AF48" s="224">
        <f t="shared" si="23"/>
        <v>0</v>
      </c>
      <c r="AG48" s="224">
        <f t="shared" si="23"/>
        <v>0</v>
      </c>
      <c r="AH48" s="224">
        <f t="shared" si="23"/>
        <v>0</v>
      </c>
      <c r="AI48" s="224">
        <f t="shared" si="23"/>
        <v>0</v>
      </c>
      <c r="AJ48" s="224">
        <f t="shared" si="23"/>
        <v>0</v>
      </c>
      <c r="AK48" s="224">
        <f t="shared" si="23"/>
        <v>0</v>
      </c>
      <c r="AL48" s="224">
        <f t="shared" si="23"/>
        <v>0</v>
      </c>
      <c r="AM48" s="224">
        <f t="shared" si="23"/>
        <v>0</v>
      </c>
      <c r="AN48" s="224">
        <f t="shared" si="23"/>
        <v>0</v>
      </c>
      <c r="AO48" s="224">
        <f t="shared" si="23"/>
        <v>0</v>
      </c>
      <c r="AP48" s="224">
        <f t="shared" si="23"/>
        <v>0</v>
      </c>
      <c r="AQ48" s="224">
        <f t="shared" si="23"/>
        <v>0</v>
      </c>
      <c r="AR48" s="224">
        <f t="shared" si="23"/>
        <v>0</v>
      </c>
      <c r="AS48" s="224">
        <f t="shared" si="23"/>
        <v>0</v>
      </c>
      <c r="AT48" s="224">
        <f t="shared" si="23"/>
        <v>0</v>
      </c>
      <c r="AU48" s="224">
        <f t="shared" si="23"/>
        <v>0</v>
      </c>
      <c r="AV48" s="224">
        <f t="shared" si="23"/>
        <v>0</v>
      </c>
      <c r="AW48" s="224">
        <f t="shared" si="23"/>
        <v>0</v>
      </c>
      <c r="AX48" s="224">
        <f t="shared" si="23"/>
        <v>0</v>
      </c>
      <c r="AY48" s="224">
        <f t="shared" si="23"/>
        <v>0</v>
      </c>
      <c r="AZ48" s="224">
        <f t="shared" si="23"/>
        <v>0</v>
      </c>
      <c r="BA48" s="224">
        <f t="shared" si="23"/>
        <v>0</v>
      </c>
      <c r="BB48" s="224">
        <f t="shared" si="23"/>
        <v>0</v>
      </c>
      <c r="BC48" s="224">
        <f t="shared" si="23"/>
        <v>0</v>
      </c>
      <c r="BD48" s="224">
        <f t="shared" si="23"/>
        <v>0</v>
      </c>
      <c r="BE48" s="224">
        <f t="shared" si="23"/>
        <v>0</v>
      </c>
      <c r="BF48" s="224">
        <f t="shared" si="23"/>
        <v>0</v>
      </c>
      <c r="BG48" s="224">
        <f t="shared" si="23"/>
        <v>0</v>
      </c>
      <c r="BH48" s="224">
        <f t="shared" si="23"/>
        <v>0</v>
      </c>
      <c r="BI48" s="224">
        <f t="shared" si="23"/>
        <v>0</v>
      </c>
      <c r="BJ48" s="224">
        <f t="shared" si="23"/>
        <v>0</v>
      </c>
      <c r="BK48" s="224">
        <f t="shared" si="23"/>
        <v>0</v>
      </c>
      <c r="BL48" s="224">
        <f t="shared" si="23"/>
        <v>0</v>
      </c>
      <c r="BM48" s="224">
        <f t="shared" si="23"/>
        <v>0</v>
      </c>
      <c r="BN48" s="224">
        <f t="shared" si="23"/>
        <v>0</v>
      </c>
      <c r="BO48" s="224">
        <f t="shared" si="23"/>
        <v>0</v>
      </c>
      <c r="BP48" s="224">
        <f t="shared" si="23"/>
        <v>0</v>
      </c>
      <c r="BQ48" s="224">
        <f t="shared" si="23"/>
        <v>0</v>
      </c>
      <c r="BR48" s="224">
        <f t="shared" si="23"/>
        <v>0</v>
      </c>
      <c r="BS48" s="224">
        <f t="shared" si="23"/>
        <v>0</v>
      </c>
      <c r="BT48" s="224">
        <f t="shared" si="23"/>
        <v>0</v>
      </c>
      <c r="BU48" s="224">
        <f t="shared" si="23"/>
        <v>0</v>
      </c>
      <c r="BV48" s="224">
        <f t="shared" ref="BV48:CK48" si="24" xml:space="preserve"> -1 * BV47</f>
        <v>0</v>
      </c>
      <c r="BW48" s="224">
        <f t="shared" si="24"/>
        <v>0</v>
      </c>
      <c r="BX48" s="224">
        <f t="shared" si="24"/>
        <v>0</v>
      </c>
      <c r="BY48" s="224">
        <f t="shared" si="24"/>
        <v>0</v>
      </c>
      <c r="BZ48" s="224">
        <f t="shared" si="24"/>
        <v>0</v>
      </c>
      <c r="CA48" s="224">
        <f t="shared" si="24"/>
        <v>0</v>
      </c>
      <c r="CB48" s="224">
        <f t="shared" si="24"/>
        <v>0</v>
      </c>
      <c r="CC48" s="224">
        <f t="shared" si="24"/>
        <v>0</v>
      </c>
      <c r="CD48" s="224">
        <f t="shared" si="24"/>
        <v>0</v>
      </c>
      <c r="CE48" s="224">
        <f t="shared" si="24"/>
        <v>0</v>
      </c>
      <c r="CF48" s="224">
        <f t="shared" si="24"/>
        <v>0</v>
      </c>
      <c r="CG48" s="224">
        <f t="shared" si="24"/>
        <v>0</v>
      </c>
      <c r="CH48" s="224">
        <f t="shared" si="24"/>
        <v>0</v>
      </c>
      <c r="CI48" s="224">
        <f t="shared" si="24"/>
        <v>0</v>
      </c>
      <c r="CJ48" s="224">
        <f t="shared" si="24"/>
        <v>0</v>
      </c>
      <c r="CK48" s="224">
        <f t="shared" si="24"/>
        <v>0</v>
      </c>
    </row>
    <row r="49" spans="1:89" s="167" customFormat="1">
      <c r="A49" s="162"/>
      <c r="B49" s="164"/>
      <c r="D49" s="215"/>
      <c r="G49" s="200"/>
    </row>
    <row r="50" spans="1:89" s="167" customFormat="1">
      <c r="A50" s="162"/>
      <c r="B50" s="164" t="s">
        <v>161</v>
      </c>
      <c r="D50" s="215"/>
      <c r="G50" s="200"/>
    </row>
    <row r="51" spans="1:89" s="167" customFormat="1">
      <c r="A51" s="162"/>
      <c r="B51" s="164"/>
      <c r="D51" s="215"/>
      <c r="E51" s="218" t="str">
        <f>Input_General!E$38</f>
        <v>Ansparungsquote Reinvestitionsrücklage in % der Baukosten</v>
      </c>
      <c r="F51" s="218" t="str">
        <f>Input_General!F$38</f>
        <v>in % p.a.</v>
      </c>
      <c r="G51" s="223">
        <f>Input_General!G$38</f>
        <v>2E-3</v>
      </c>
    </row>
    <row r="52" spans="1:89" s="167" customFormat="1">
      <c r="A52" s="162"/>
      <c r="B52" s="164"/>
      <c r="D52" s="215"/>
      <c r="E52" s="167" t="str">
        <f>E$15</f>
        <v>Baukosten incl. Nebenkosten gesamt</v>
      </c>
      <c r="F52" s="167" t="str">
        <f t="shared" ref="F52:G52" si="25">F$15</f>
        <v>in €</v>
      </c>
      <c r="G52" s="251">
        <f t="shared" si="25"/>
        <v>5000000</v>
      </c>
    </row>
    <row r="53" spans="1:89" s="243" customFormat="1">
      <c r="A53" s="176"/>
      <c r="B53" s="164"/>
      <c r="C53" s="167"/>
      <c r="D53" s="215"/>
      <c r="E53" s="218" t="str">
        <f>Time!E$61</f>
        <v>Betriebsphase-Periode-Flag</v>
      </c>
      <c r="F53" s="218">
        <f>Time!F$61</f>
        <v>0</v>
      </c>
      <c r="G53" s="218">
        <f>Time!G$61</f>
        <v>0</v>
      </c>
      <c r="H53" s="218">
        <f>Time!H$61</f>
        <v>32</v>
      </c>
      <c r="I53" s="218">
        <f>Time!I$61</f>
        <v>0</v>
      </c>
      <c r="J53" s="218">
        <f>Time!J$61</f>
        <v>0</v>
      </c>
      <c r="K53" s="218">
        <f>Time!K$61</f>
        <v>0</v>
      </c>
      <c r="L53" s="218">
        <f>Time!L$61</f>
        <v>0</v>
      </c>
      <c r="M53" s="218">
        <f>Time!M$61</f>
        <v>1</v>
      </c>
      <c r="N53" s="218">
        <f>Time!N$61</f>
        <v>1</v>
      </c>
      <c r="O53" s="218">
        <f>Time!O$61</f>
        <v>1</v>
      </c>
      <c r="P53" s="218">
        <f>Time!P$61</f>
        <v>1</v>
      </c>
      <c r="Q53" s="218">
        <f>Time!Q$61</f>
        <v>1</v>
      </c>
      <c r="R53" s="218">
        <f>Time!R$61</f>
        <v>1</v>
      </c>
      <c r="S53" s="218">
        <f>Time!S$61</f>
        <v>1</v>
      </c>
      <c r="T53" s="218">
        <f>Time!T$61</f>
        <v>1</v>
      </c>
      <c r="U53" s="218">
        <f>Time!U$61</f>
        <v>1</v>
      </c>
      <c r="V53" s="218">
        <f>Time!V$61</f>
        <v>1</v>
      </c>
      <c r="W53" s="218">
        <f>Time!W$61</f>
        <v>1</v>
      </c>
      <c r="X53" s="218">
        <f>Time!X$61</f>
        <v>1</v>
      </c>
      <c r="Y53" s="218">
        <f>Time!Y$61</f>
        <v>1</v>
      </c>
      <c r="Z53" s="218">
        <f>Time!Z$61</f>
        <v>1</v>
      </c>
      <c r="AA53" s="218">
        <f>Time!AA$61</f>
        <v>1</v>
      </c>
      <c r="AB53" s="218">
        <f>Time!AB$61</f>
        <v>1</v>
      </c>
      <c r="AC53" s="218">
        <f>Time!AC$61</f>
        <v>1</v>
      </c>
      <c r="AD53" s="218">
        <f>Time!AD$61</f>
        <v>1</v>
      </c>
      <c r="AE53" s="218">
        <f>Time!AE$61</f>
        <v>1</v>
      </c>
      <c r="AF53" s="218">
        <f>Time!AF$61</f>
        <v>1</v>
      </c>
      <c r="AG53" s="218">
        <f>Time!AG$61</f>
        <v>1</v>
      </c>
      <c r="AH53" s="218">
        <f>Time!AH$61</f>
        <v>1</v>
      </c>
      <c r="AI53" s="218">
        <f>Time!AI$61</f>
        <v>1</v>
      </c>
      <c r="AJ53" s="218">
        <f>Time!AJ$61</f>
        <v>1</v>
      </c>
      <c r="AK53" s="218">
        <f>Time!AK$61</f>
        <v>1</v>
      </c>
      <c r="AL53" s="218">
        <f>Time!AL$61</f>
        <v>1</v>
      </c>
      <c r="AM53" s="218">
        <f>Time!AM$61</f>
        <v>1</v>
      </c>
      <c r="AN53" s="218">
        <f>Time!AN$61</f>
        <v>1</v>
      </c>
      <c r="AO53" s="218">
        <f>Time!AO$61</f>
        <v>1</v>
      </c>
      <c r="AP53" s="218">
        <f>Time!AP$61</f>
        <v>1</v>
      </c>
      <c r="AQ53" s="218">
        <f>Time!AQ$61</f>
        <v>1</v>
      </c>
      <c r="AR53" s="218">
        <f>Time!AR$61</f>
        <v>1</v>
      </c>
      <c r="AS53" s="218">
        <f>Time!AS$61</f>
        <v>0</v>
      </c>
      <c r="AT53" s="218">
        <f>Time!AT$61</f>
        <v>0</v>
      </c>
      <c r="AU53" s="218">
        <f>Time!AU$61</f>
        <v>0</v>
      </c>
      <c r="AV53" s="218">
        <f>Time!AV$61</f>
        <v>0</v>
      </c>
      <c r="AW53" s="218">
        <f>Time!AW$61</f>
        <v>0</v>
      </c>
      <c r="AX53" s="218">
        <f>Time!AX$61</f>
        <v>0</v>
      </c>
      <c r="AY53" s="218">
        <f>Time!AY$61</f>
        <v>0</v>
      </c>
      <c r="AZ53" s="218">
        <f>Time!AZ$61</f>
        <v>0</v>
      </c>
      <c r="BA53" s="218">
        <f>Time!BA$61</f>
        <v>0</v>
      </c>
      <c r="BB53" s="218">
        <f>Time!BB$61</f>
        <v>0</v>
      </c>
      <c r="BC53" s="218">
        <f>Time!BC$61</f>
        <v>0</v>
      </c>
      <c r="BD53" s="218">
        <f>Time!BD$61</f>
        <v>0</v>
      </c>
      <c r="BE53" s="218">
        <f>Time!BE$61</f>
        <v>0</v>
      </c>
      <c r="BF53" s="218">
        <f>Time!BF$61</f>
        <v>0</v>
      </c>
      <c r="BG53" s="218">
        <f>Time!BG$61</f>
        <v>0</v>
      </c>
      <c r="BH53" s="218">
        <f>Time!BH$61</f>
        <v>0</v>
      </c>
      <c r="BI53" s="218">
        <f>Time!BI$61</f>
        <v>0</v>
      </c>
      <c r="BJ53" s="218">
        <f>Time!BJ$61</f>
        <v>0</v>
      </c>
      <c r="BK53" s="218">
        <f>Time!BK$61</f>
        <v>0</v>
      </c>
      <c r="BL53" s="218">
        <f>Time!BL$61</f>
        <v>0</v>
      </c>
      <c r="BM53" s="218">
        <f>Time!BM$61</f>
        <v>0</v>
      </c>
    </row>
    <row r="54" spans="1:89" s="167" customFormat="1">
      <c r="A54" s="162"/>
      <c r="B54" s="164"/>
      <c r="D54" s="215"/>
      <c r="E54" s="167" t="s">
        <v>212</v>
      </c>
      <c r="F54" s="167" t="s">
        <v>199</v>
      </c>
      <c r="G54" s="200"/>
      <c r="J54" s="167">
        <f>$G51 * $G52 * J53 * J$2 / 12 / 1000</f>
        <v>0</v>
      </c>
      <c r="K54" s="167">
        <f t="shared" ref="K54:BM54" si="26">$G51 * $G52 * K53 * K$2 / 12 / 1000</f>
        <v>0</v>
      </c>
      <c r="L54" s="167">
        <f t="shared" si="26"/>
        <v>0</v>
      </c>
      <c r="M54" s="167">
        <f t="shared" si="26"/>
        <v>5</v>
      </c>
      <c r="N54" s="167">
        <f t="shared" si="26"/>
        <v>5</v>
      </c>
      <c r="O54" s="167">
        <f t="shared" si="26"/>
        <v>10</v>
      </c>
      <c r="P54" s="167">
        <f t="shared" si="26"/>
        <v>10</v>
      </c>
      <c r="Q54" s="167">
        <f t="shared" si="26"/>
        <v>10</v>
      </c>
      <c r="R54" s="167">
        <f t="shared" si="26"/>
        <v>10</v>
      </c>
      <c r="S54" s="167">
        <f t="shared" si="26"/>
        <v>10</v>
      </c>
      <c r="T54" s="167">
        <f t="shared" si="26"/>
        <v>10</v>
      </c>
      <c r="U54" s="167">
        <f t="shared" si="26"/>
        <v>10</v>
      </c>
      <c r="V54" s="167">
        <f t="shared" si="26"/>
        <v>10</v>
      </c>
      <c r="W54" s="167">
        <f t="shared" si="26"/>
        <v>10</v>
      </c>
      <c r="X54" s="167">
        <f t="shared" si="26"/>
        <v>10</v>
      </c>
      <c r="Y54" s="167">
        <f t="shared" si="26"/>
        <v>10</v>
      </c>
      <c r="Z54" s="167">
        <f t="shared" si="26"/>
        <v>10</v>
      </c>
      <c r="AA54" s="167">
        <f t="shared" si="26"/>
        <v>10</v>
      </c>
      <c r="AB54" s="167">
        <f t="shared" si="26"/>
        <v>10</v>
      </c>
      <c r="AC54" s="167">
        <f t="shared" si="26"/>
        <v>10</v>
      </c>
      <c r="AD54" s="167">
        <f t="shared" si="26"/>
        <v>10</v>
      </c>
      <c r="AE54" s="167">
        <f t="shared" si="26"/>
        <v>10</v>
      </c>
      <c r="AF54" s="167">
        <f t="shared" si="26"/>
        <v>10</v>
      </c>
      <c r="AG54" s="167">
        <f t="shared" si="26"/>
        <v>10</v>
      </c>
      <c r="AH54" s="167">
        <f t="shared" si="26"/>
        <v>10</v>
      </c>
      <c r="AI54" s="167">
        <f t="shared" si="26"/>
        <v>10</v>
      </c>
      <c r="AJ54" s="167">
        <f t="shared" si="26"/>
        <v>10</v>
      </c>
      <c r="AK54" s="167">
        <f t="shared" si="26"/>
        <v>10</v>
      </c>
      <c r="AL54" s="167">
        <f t="shared" si="26"/>
        <v>10</v>
      </c>
      <c r="AM54" s="167">
        <f t="shared" si="26"/>
        <v>10</v>
      </c>
      <c r="AN54" s="167">
        <f t="shared" si="26"/>
        <v>10</v>
      </c>
      <c r="AO54" s="167">
        <f t="shared" si="26"/>
        <v>10</v>
      </c>
      <c r="AP54" s="167">
        <f t="shared" si="26"/>
        <v>10</v>
      </c>
      <c r="AQ54" s="167">
        <f t="shared" si="26"/>
        <v>10</v>
      </c>
      <c r="AR54" s="167">
        <f t="shared" si="26"/>
        <v>10</v>
      </c>
      <c r="AS54" s="167">
        <f t="shared" si="26"/>
        <v>0</v>
      </c>
      <c r="AT54" s="167">
        <f t="shared" si="26"/>
        <v>0</v>
      </c>
      <c r="AU54" s="167">
        <f t="shared" si="26"/>
        <v>0</v>
      </c>
      <c r="AV54" s="167">
        <f t="shared" si="26"/>
        <v>0</v>
      </c>
      <c r="AW54" s="167">
        <f t="shared" si="26"/>
        <v>0</v>
      </c>
      <c r="AX54" s="167">
        <f t="shared" si="26"/>
        <v>0</v>
      </c>
      <c r="AY54" s="167">
        <f t="shared" si="26"/>
        <v>0</v>
      </c>
      <c r="AZ54" s="167">
        <f t="shared" si="26"/>
        <v>0</v>
      </c>
      <c r="BA54" s="167">
        <f t="shared" si="26"/>
        <v>0</v>
      </c>
      <c r="BB54" s="167">
        <f t="shared" si="26"/>
        <v>0</v>
      </c>
      <c r="BC54" s="167">
        <f t="shared" si="26"/>
        <v>0</v>
      </c>
      <c r="BD54" s="167">
        <f t="shared" si="26"/>
        <v>0</v>
      </c>
      <c r="BE54" s="167">
        <f t="shared" si="26"/>
        <v>0</v>
      </c>
      <c r="BF54" s="167">
        <f t="shared" si="26"/>
        <v>0</v>
      </c>
      <c r="BG54" s="167">
        <f t="shared" si="26"/>
        <v>0</v>
      </c>
      <c r="BH54" s="167">
        <f t="shared" si="26"/>
        <v>0</v>
      </c>
      <c r="BI54" s="167">
        <f t="shared" si="26"/>
        <v>0</v>
      </c>
      <c r="BJ54" s="167">
        <f t="shared" si="26"/>
        <v>0</v>
      </c>
      <c r="BK54" s="167">
        <f t="shared" si="26"/>
        <v>0</v>
      </c>
      <c r="BL54" s="167">
        <f t="shared" si="26"/>
        <v>0</v>
      </c>
      <c r="BM54" s="167">
        <f t="shared" si="26"/>
        <v>0</v>
      </c>
    </row>
    <row r="55" spans="1:89" s="228" customFormat="1">
      <c r="A55" s="225"/>
      <c r="B55" s="226"/>
      <c r="C55" s="224"/>
      <c r="D55" s="227"/>
      <c r="E55" s="224" t="str">
        <f xml:space="preserve"> LEFT(E54, LEN(E54) - 4)</f>
        <v>Ansparung Reinvestitionsrücklage</v>
      </c>
      <c r="F55" s="224" t="s">
        <v>199</v>
      </c>
      <c r="G55" s="224"/>
      <c r="H55" s="224">
        <f>SUM(J55:CK55)</f>
        <v>-310</v>
      </c>
      <c r="I55" s="224"/>
      <c r="J55" s="224">
        <f t="shared" ref="J55:BU55" si="27" xml:space="preserve"> -1 * J54</f>
        <v>0</v>
      </c>
      <c r="K55" s="224">
        <f t="shared" si="27"/>
        <v>0</v>
      </c>
      <c r="L55" s="224">
        <f t="shared" si="27"/>
        <v>0</v>
      </c>
      <c r="M55" s="224">
        <f t="shared" si="27"/>
        <v>-5</v>
      </c>
      <c r="N55" s="224">
        <f t="shared" si="27"/>
        <v>-5</v>
      </c>
      <c r="O55" s="224">
        <f t="shared" si="27"/>
        <v>-10</v>
      </c>
      <c r="P55" s="224">
        <f t="shared" si="27"/>
        <v>-10</v>
      </c>
      <c r="Q55" s="224">
        <f t="shared" si="27"/>
        <v>-10</v>
      </c>
      <c r="R55" s="224">
        <f t="shared" si="27"/>
        <v>-10</v>
      </c>
      <c r="S55" s="224">
        <f t="shared" si="27"/>
        <v>-10</v>
      </c>
      <c r="T55" s="224">
        <f t="shared" si="27"/>
        <v>-10</v>
      </c>
      <c r="U55" s="224">
        <f t="shared" si="27"/>
        <v>-10</v>
      </c>
      <c r="V55" s="224">
        <f t="shared" si="27"/>
        <v>-10</v>
      </c>
      <c r="W55" s="224">
        <f t="shared" si="27"/>
        <v>-10</v>
      </c>
      <c r="X55" s="224">
        <f t="shared" si="27"/>
        <v>-10</v>
      </c>
      <c r="Y55" s="224">
        <f t="shared" si="27"/>
        <v>-10</v>
      </c>
      <c r="Z55" s="224">
        <f t="shared" si="27"/>
        <v>-10</v>
      </c>
      <c r="AA55" s="224">
        <f t="shared" si="27"/>
        <v>-10</v>
      </c>
      <c r="AB55" s="224">
        <f t="shared" si="27"/>
        <v>-10</v>
      </c>
      <c r="AC55" s="224">
        <f t="shared" si="27"/>
        <v>-10</v>
      </c>
      <c r="AD55" s="224">
        <f t="shared" si="27"/>
        <v>-10</v>
      </c>
      <c r="AE55" s="224">
        <f t="shared" si="27"/>
        <v>-10</v>
      </c>
      <c r="AF55" s="224">
        <f t="shared" si="27"/>
        <v>-10</v>
      </c>
      <c r="AG55" s="224">
        <f t="shared" si="27"/>
        <v>-10</v>
      </c>
      <c r="AH55" s="224">
        <f t="shared" si="27"/>
        <v>-10</v>
      </c>
      <c r="AI55" s="224">
        <f t="shared" si="27"/>
        <v>-10</v>
      </c>
      <c r="AJ55" s="224">
        <f t="shared" si="27"/>
        <v>-10</v>
      </c>
      <c r="AK55" s="224">
        <f t="shared" si="27"/>
        <v>-10</v>
      </c>
      <c r="AL55" s="224">
        <f t="shared" si="27"/>
        <v>-10</v>
      </c>
      <c r="AM55" s="224">
        <f t="shared" si="27"/>
        <v>-10</v>
      </c>
      <c r="AN55" s="224">
        <f t="shared" si="27"/>
        <v>-10</v>
      </c>
      <c r="AO55" s="224">
        <f t="shared" si="27"/>
        <v>-10</v>
      </c>
      <c r="AP55" s="224">
        <f t="shared" si="27"/>
        <v>-10</v>
      </c>
      <c r="AQ55" s="224">
        <f t="shared" si="27"/>
        <v>-10</v>
      </c>
      <c r="AR55" s="224">
        <f t="shared" si="27"/>
        <v>-10</v>
      </c>
      <c r="AS55" s="224">
        <f t="shared" si="27"/>
        <v>0</v>
      </c>
      <c r="AT55" s="224">
        <f t="shared" si="27"/>
        <v>0</v>
      </c>
      <c r="AU55" s="224">
        <f t="shared" si="27"/>
        <v>0</v>
      </c>
      <c r="AV55" s="224">
        <f t="shared" si="27"/>
        <v>0</v>
      </c>
      <c r="AW55" s="224">
        <f t="shared" si="27"/>
        <v>0</v>
      </c>
      <c r="AX55" s="224">
        <f t="shared" si="27"/>
        <v>0</v>
      </c>
      <c r="AY55" s="224">
        <f t="shared" si="27"/>
        <v>0</v>
      </c>
      <c r="AZ55" s="224">
        <f t="shared" si="27"/>
        <v>0</v>
      </c>
      <c r="BA55" s="224">
        <f t="shared" si="27"/>
        <v>0</v>
      </c>
      <c r="BB55" s="224">
        <f t="shared" si="27"/>
        <v>0</v>
      </c>
      <c r="BC55" s="224">
        <f t="shared" si="27"/>
        <v>0</v>
      </c>
      <c r="BD55" s="224">
        <f t="shared" si="27"/>
        <v>0</v>
      </c>
      <c r="BE55" s="224">
        <f t="shared" si="27"/>
        <v>0</v>
      </c>
      <c r="BF55" s="224">
        <f t="shared" si="27"/>
        <v>0</v>
      </c>
      <c r="BG55" s="224">
        <f t="shared" si="27"/>
        <v>0</v>
      </c>
      <c r="BH55" s="224">
        <f t="shared" si="27"/>
        <v>0</v>
      </c>
      <c r="BI55" s="224">
        <f t="shared" si="27"/>
        <v>0</v>
      </c>
      <c r="BJ55" s="224">
        <f t="shared" si="27"/>
        <v>0</v>
      </c>
      <c r="BK55" s="224">
        <f t="shared" si="27"/>
        <v>0</v>
      </c>
      <c r="BL55" s="224">
        <f t="shared" si="27"/>
        <v>0</v>
      </c>
      <c r="BM55" s="224">
        <f t="shared" si="27"/>
        <v>0</v>
      </c>
      <c r="BN55" s="224">
        <f t="shared" si="27"/>
        <v>0</v>
      </c>
      <c r="BO55" s="224">
        <f t="shared" si="27"/>
        <v>0</v>
      </c>
      <c r="BP55" s="224">
        <f t="shared" si="27"/>
        <v>0</v>
      </c>
      <c r="BQ55" s="224">
        <f t="shared" si="27"/>
        <v>0</v>
      </c>
      <c r="BR55" s="224">
        <f t="shared" si="27"/>
        <v>0</v>
      </c>
      <c r="BS55" s="224">
        <f t="shared" si="27"/>
        <v>0</v>
      </c>
      <c r="BT55" s="224">
        <f t="shared" si="27"/>
        <v>0</v>
      </c>
      <c r="BU55" s="224">
        <f t="shared" si="27"/>
        <v>0</v>
      </c>
      <c r="BV55" s="224">
        <f t="shared" ref="BV55:CK55" si="28" xml:space="preserve"> -1 * BV54</f>
        <v>0</v>
      </c>
      <c r="BW55" s="224">
        <f t="shared" si="28"/>
        <v>0</v>
      </c>
      <c r="BX55" s="224">
        <f t="shared" si="28"/>
        <v>0</v>
      </c>
      <c r="BY55" s="224">
        <f t="shared" si="28"/>
        <v>0</v>
      </c>
      <c r="BZ55" s="224">
        <f t="shared" si="28"/>
        <v>0</v>
      </c>
      <c r="CA55" s="224">
        <f t="shared" si="28"/>
        <v>0</v>
      </c>
      <c r="CB55" s="224">
        <f t="shared" si="28"/>
        <v>0</v>
      </c>
      <c r="CC55" s="224">
        <f t="shared" si="28"/>
        <v>0</v>
      </c>
      <c r="CD55" s="224">
        <f t="shared" si="28"/>
        <v>0</v>
      </c>
      <c r="CE55" s="224">
        <f t="shared" si="28"/>
        <v>0</v>
      </c>
      <c r="CF55" s="224">
        <f t="shared" si="28"/>
        <v>0</v>
      </c>
      <c r="CG55" s="224">
        <f t="shared" si="28"/>
        <v>0</v>
      </c>
      <c r="CH55" s="224">
        <f t="shared" si="28"/>
        <v>0</v>
      </c>
      <c r="CI55" s="224">
        <f t="shared" si="28"/>
        <v>0</v>
      </c>
      <c r="CJ55" s="224">
        <f t="shared" si="28"/>
        <v>0</v>
      </c>
      <c r="CK55" s="224">
        <f t="shared" si="28"/>
        <v>0</v>
      </c>
    </row>
    <row r="56" spans="1:89" s="167" customFormat="1">
      <c r="A56" s="162"/>
      <c r="B56" s="164"/>
      <c r="D56" s="215"/>
      <c r="G56" s="200"/>
    </row>
    <row r="57" spans="1:89" s="247" customFormat="1">
      <c r="A57" s="245"/>
      <c r="B57" s="246"/>
      <c r="D57" s="248"/>
      <c r="E57" s="247" t="s">
        <v>161</v>
      </c>
      <c r="F57" s="247" t="s">
        <v>199</v>
      </c>
      <c r="J57" s="247">
        <f>I57+J54</f>
        <v>0</v>
      </c>
      <c r="K57" s="247">
        <f t="shared" ref="K57:BM57" si="29">J57+K54</f>
        <v>0</v>
      </c>
      <c r="L57" s="247">
        <f t="shared" si="29"/>
        <v>0</v>
      </c>
      <c r="M57" s="247">
        <f t="shared" si="29"/>
        <v>5</v>
      </c>
      <c r="N57" s="247">
        <f t="shared" si="29"/>
        <v>10</v>
      </c>
      <c r="O57" s="247">
        <f t="shared" si="29"/>
        <v>20</v>
      </c>
      <c r="P57" s="247">
        <f t="shared" si="29"/>
        <v>30</v>
      </c>
      <c r="Q57" s="247">
        <f t="shared" si="29"/>
        <v>40</v>
      </c>
      <c r="R57" s="247">
        <f t="shared" si="29"/>
        <v>50</v>
      </c>
      <c r="S57" s="247">
        <f t="shared" si="29"/>
        <v>60</v>
      </c>
      <c r="T57" s="247">
        <f t="shared" si="29"/>
        <v>70</v>
      </c>
      <c r="U57" s="247">
        <f t="shared" si="29"/>
        <v>80</v>
      </c>
      <c r="V57" s="247">
        <f t="shared" si="29"/>
        <v>90</v>
      </c>
      <c r="W57" s="247">
        <f t="shared" si="29"/>
        <v>100</v>
      </c>
      <c r="X57" s="247">
        <f t="shared" si="29"/>
        <v>110</v>
      </c>
      <c r="Y57" s="247">
        <f t="shared" si="29"/>
        <v>120</v>
      </c>
      <c r="Z57" s="247">
        <f t="shared" si="29"/>
        <v>130</v>
      </c>
      <c r="AA57" s="247">
        <f t="shared" si="29"/>
        <v>140</v>
      </c>
      <c r="AB57" s="247">
        <f t="shared" si="29"/>
        <v>150</v>
      </c>
      <c r="AC57" s="247">
        <f t="shared" si="29"/>
        <v>160</v>
      </c>
      <c r="AD57" s="247">
        <f t="shared" si="29"/>
        <v>170</v>
      </c>
      <c r="AE57" s="247">
        <f t="shared" si="29"/>
        <v>180</v>
      </c>
      <c r="AF57" s="247">
        <f t="shared" si="29"/>
        <v>190</v>
      </c>
      <c r="AG57" s="247">
        <f t="shared" si="29"/>
        <v>200</v>
      </c>
      <c r="AH57" s="247">
        <f t="shared" si="29"/>
        <v>210</v>
      </c>
      <c r="AI57" s="247">
        <f t="shared" si="29"/>
        <v>220</v>
      </c>
      <c r="AJ57" s="247">
        <f t="shared" si="29"/>
        <v>230</v>
      </c>
      <c r="AK57" s="247">
        <f t="shared" si="29"/>
        <v>240</v>
      </c>
      <c r="AL57" s="247">
        <f t="shared" si="29"/>
        <v>250</v>
      </c>
      <c r="AM57" s="247">
        <f t="shared" si="29"/>
        <v>260</v>
      </c>
      <c r="AN57" s="247">
        <f t="shared" si="29"/>
        <v>270</v>
      </c>
      <c r="AO57" s="247">
        <f t="shared" si="29"/>
        <v>280</v>
      </c>
      <c r="AP57" s="247">
        <f t="shared" si="29"/>
        <v>290</v>
      </c>
      <c r="AQ57" s="247">
        <f t="shared" si="29"/>
        <v>300</v>
      </c>
      <c r="AR57" s="247">
        <f t="shared" si="29"/>
        <v>310</v>
      </c>
      <c r="AS57" s="247">
        <f t="shared" si="29"/>
        <v>310</v>
      </c>
      <c r="AT57" s="247">
        <f t="shared" si="29"/>
        <v>310</v>
      </c>
      <c r="AU57" s="247">
        <f t="shared" si="29"/>
        <v>310</v>
      </c>
      <c r="AV57" s="247">
        <f t="shared" si="29"/>
        <v>310</v>
      </c>
      <c r="AW57" s="247">
        <f t="shared" si="29"/>
        <v>310</v>
      </c>
      <c r="AX57" s="247">
        <f t="shared" si="29"/>
        <v>310</v>
      </c>
      <c r="AY57" s="247">
        <f t="shared" si="29"/>
        <v>310</v>
      </c>
      <c r="AZ57" s="247">
        <f t="shared" si="29"/>
        <v>310</v>
      </c>
      <c r="BA57" s="247">
        <f t="shared" si="29"/>
        <v>310</v>
      </c>
      <c r="BB57" s="247">
        <f t="shared" si="29"/>
        <v>310</v>
      </c>
      <c r="BC57" s="247">
        <f t="shared" si="29"/>
        <v>310</v>
      </c>
      <c r="BD57" s="247">
        <f t="shared" si="29"/>
        <v>310</v>
      </c>
      <c r="BE57" s="247">
        <f t="shared" si="29"/>
        <v>310</v>
      </c>
      <c r="BF57" s="247">
        <f t="shared" si="29"/>
        <v>310</v>
      </c>
      <c r="BG57" s="247">
        <f t="shared" si="29"/>
        <v>310</v>
      </c>
      <c r="BH57" s="247">
        <f t="shared" si="29"/>
        <v>310</v>
      </c>
      <c r="BI57" s="247">
        <f t="shared" si="29"/>
        <v>310</v>
      </c>
      <c r="BJ57" s="247">
        <f t="shared" si="29"/>
        <v>310</v>
      </c>
      <c r="BK57" s="247">
        <f t="shared" si="29"/>
        <v>310</v>
      </c>
      <c r="BL57" s="247">
        <f t="shared" si="29"/>
        <v>310</v>
      </c>
      <c r="BM57" s="247">
        <f t="shared" si="29"/>
        <v>310</v>
      </c>
    </row>
    <row r="58" spans="1:89" s="167" customFormat="1">
      <c r="A58" s="162"/>
      <c r="B58" s="164"/>
      <c r="D58" s="215"/>
      <c r="G58" s="200"/>
    </row>
    <row r="59" spans="1:89" s="167" customFormat="1">
      <c r="A59" s="162"/>
      <c r="B59" s="164"/>
      <c r="D59" s="215"/>
      <c r="G59" s="200"/>
    </row>
    <row r="60" spans="1:89" s="167" customFormat="1">
      <c r="A60" s="162" t="s">
        <v>213</v>
      </c>
      <c r="B60" s="164"/>
      <c r="D60" s="215"/>
      <c r="G60" s="200"/>
    </row>
    <row r="61" spans="1:89" s="167" customFormat="1">
      <c r="A61" s="162"/>
      <c r="B61" s="164" t="s">
        <v>214</v>
      </c>
      <c r="D61" s="215"/>
      <c r="G61" s="200"/>
      <c r="K61" s="249"/>
    </row>
    <row r="62" spans="1:89" s="167" customFormat="1">
      <c r="A62" s="162"/>
      <c r="B62" s="164"/>
      <c r="C62" s="164" t="s">
        <v>215</v>
      </c>
      <c r="D62" s="215"/>
      <c r="G62" s="200"/>
      <c r="K62" s="249"/>
    </row>
    <row r="63" spans="1:89" s="167" customFormat="1">
      <c r="A63" s="162"/>
      <c r="B63" s="164"/>
      <c r="C63" s="164"/>
      <c r="D63" s="215" t="s">
        <v>216</v>
      </c>
      <c r="G63" s="200"/>
      <c r="K63" s="249"/>
    </row>
    <row r="64" spans="1:89">
      <c r="E64" s="119" t="str">
        <f>E$41</f>
        <v>Neue Homes Activated</v>
      </c>
      <c r="F64" s="119" t="str">
        <f t="shared" ref="F64:BM64" si="30">F$41</f>
        <v>in %</v>
      </c>
      <c r="G64" s="119">
        <f t="shared" si="30"/>
        <v>0</v>
      </c>
      <c r="H64" s="119">
        <f t="shared" si="30"/>
        <v>750</v>
      </c>
      <c r="I64" s="119">
        <f t="shared" si="30"/>
        <v>0</v>
      </c>
      <c r="J64" s="119">
        <f t="shared" si="30"/>
        <v>0</v>
      </c>
      <c r="K64" s="119">
        <f t="shared" si="30"/>
        <v>0</v>
      </c>
      <c r="L64" s="119">
        <f t="shared" si="30"/>
        <v>0</v>
      </c>
      <c r="M64" s="119">
        <f t="shared" si="30"/>
        <v>175</v>
      </c>
      <c r="N64" s="119">
        <f t="shared" si="30"/>
        <v>250</v>
      </c>
      <c r="O64" s="119">
        <f t="shared" si="30"/>
        <v>75</v>
      </c>
      <c r="P64" s="119">
        <f t="shared" si="30"/>
        <v>35</v>
      </c>
      <c r="Q64" s="119">
        <f t="shared" si="30"/>
        <v>45</v>
      </c>
      <c r="R64" s="119">
        <f t="shared" si="30"/>
        <v>45</v>
      </c>
      <c r="S64" s="119">
        <f t="shared" si="30"/>
        <v>45</v>
      </c>
      <c r="T64" s="119">
        <f t="shared" si="30"/>
        <v>45</v>
      </c>
      <c r="U64" s="119">
        <f t="shared" si="30"/>
        <v>35</v>
      </c>
      <c r="V64" s="119">
        <f t="shared" si="30"/>
        <v>0</v>
      </c>
      <c r="W64" s="119">
        <f t="shared" si="30"/>
        <v>0</v>
      </c>
      <c r="X64" s="119">
        <f t="shared" si="30"/>
        <v>0</v>
      </c>
      <c r="Y64" s="119">
        <f t="shared" si="30"/>
        <v>0</v>
      </c>
      <c r="Z64" s="119">
        <f t="shared" si="30"/>
        <v>0</v>
      </c>
      <c r="AA64" s="119">
        <f t="shared" si="30"/>
        <v>0</v>
      </c>
      <c r="AB64" s="119">
        <f t="shared" si="30"/>
        <v>0</v>
      </c>
      <c r="AC64" s="119">
        <f t="shared" si="30"/>
        <v>0</v>
      </c>
      <c r="AD64" s="119">
        <f t="shared" si="30"/>
        <v>0</v>
      </c>
      <c r="AE64" s="119">
        <f t="shared" si="30"/>
        <v>0</v>
      </c>
      <c r="AF64" s="119">
        <f t="shared" si="30"/>
        <v>0</v>
      </c>
      <c r="AG64" s="119">
        <f t="shared" si="30"/>
        <v>0</v>
      </c>
      <c r="AH64" s="119">
        <f t="shared" si="30"/>
        <v>0</v>
      </c>
      <c r="AI64" s="119">
        <f t="shared" si="30"/>
        <v>0</v>
      </c>
      <c r="AJ64" s="119">
        <f t="shared" si="30"/>
        <v>0</v>
      </c>
      <c r="AK64" s="119">
        <f t="shared" si="30"/>
        <v>0</v>
      </c>
      <c r="AL64" s="119">
        <f t="shared" si="30"/>
        <v>0</v>
      </c>
      <c r="AM64" s="119">
        <f t="shared" si="30"/>
        <v>0</v>
      </c>
      <c r="AN64" s="119">
        <f t="shared" si="30"/>
        <v>0</v>
      </c>
      <c r="AO64" s="119">
        <f t="shared" si="30"/>
        <v>0</v>
      </c>
      <c r="AP64" s="119">
        <f t="shared" si="30"/>
        <v>0</v>
      </c>
      <c r="AQ64" s="119">
        <f t="shared" si="30"/>
        <v>0</v>
      </c>
      <c r="AR64" s="119">
        <f t="shared" si="30"/>
        <v>0</v>
      </c>
      <c r="AS64" s="119">
        <f t="shared" si="30"/>
        <v>0</v>
      </c>
      <c r="AT64" s="119">
        <f t="shared" si="30"/>
        <v>0</v>
      </c>
      <c r="AU64" s="119">
        <f t="shared" si="30"/>
        <v>0</v>
      </c>
      <c r="AV64" s="119">
        <f t="shared" si="30"/>
        <v>0</v>
      </c>
      <c r="AW64" s="119">
        <f t="shared" si="30"/>
        <v>0</v>
      </c>
      <c r="AX64" s="119">
        <f t="shared" si="30"/>
        <v>0</v>
      </c>
      <c r="AY64" s="119">
        <f t="shared" si="30"/>
        <v>0</v>
      </c>
      <c r="AZ64" s="119">
        <f t="shared" si="30"/>
        <v>0</v>
      </c>
      <c r="BA64" s="119">
        <f t="shared" si="30"/>
        <v>0</v>
      </c>
      <c r="BB64" s="119">
        <f t="shared" si="30"/>
        <v>0</v>
      </c>
      <c r="BC64" s="119">
        <f t="shared" si="30"/>
        <v>0</v>
      </c>
      <c r="BD64" s="119">
        <f t="shared" si="30"/>
        <v>0</v>
      </c>
      <c r="BE64" s="119">
        <f t="shared" si="30"/>
        <v>0</v>
      </c>
      <c r="BF64" s="119">
        <f t="shared" si="30"/>
        <v>0</v>
      </c>
      <c r="BG64" s="119">
        <f t="shared" si="30"/>
        <v>0</v>
      </c>
      <c r="BH64" s="119">
        <f t="shared" si="30"/>
        <v>0</v>
      </c>
      <c r="BI64" s="119">
        <f t="shared" si="30"/>
        <v>0</v>
      </c>
      <c r="BJ64" s="119">
        <f t="shared" si="30"/>
        <v>0</v>
      </c>
      <c r="BK64" s="119">
        <f t="shared" si="30"/>
        <v>0</v>
      </c>
      <c r="BL64" s="119">
        <f t="shared" si="30"/>
        <v>0</v>
      </c>
      <c r="BM64" s="119">
        <f t="shared" si="30"/>
        <v>0</v>
      </c>
    </row>
    <row r="65" spans="1:16384" s="167" customFormat="1">
      <c r="A65" s="176"/>
      <c r="B65" s="164"/>
      <c r="D65" s="215"/>
      <c r="E65" s="218" t="str">
        <f>Input_General!E$50</f>
        <v>Einmalige Anschlussgebühr pro Home Activated (Aktion)</v>
      </c>
      <c r="F65" s="218" t="str">
        <f>Input_General!F$50</f>
        <v>in €</v>
      </c>
      <c r="G65" s="243">
        <f>Input_General!G$50</f>
        <v>250</v>
      </c>
    </row>
    <row r="66" spans="1:16384" s="244" customFormat="1">
      <c r="A66" s="162"/>
      <c r="B66" s="177"/>
      <c r="C66" s="155"/>
      <c r="D66" s="215"/>
      <c r="E66" s="218" t="str">
        <f>Time!E$56</f>
        <v>Bauphase-Periode-Flag</v>
      </c>
      <c r="F66" s="218">
        <f>Time!F$56</f>
        <v>0</v>
      </c>
      <c r="G66" s="218">
        <f>Time!G$56</f>
        <v>0</v>
      </c>
      <c r="H66" s="218">
        <f>Time!H$56</f>
        <v>4</v>
      </c>
      <c r="I66" s="218">
        <f>Time!I$56</f>
        <v>0</v>
      </c>
      <c r="J66" s="218">
        <f>Time!J$56</f>
        <v>0</v>
      </c>
      <c r="K66" s="218">
        <f>Time!K$56</f>
        <v>1</v>
      </c>
      <c r="L66" s="218">
        <f>Time!L$56</f>
        <v>1</v>
      </c>
      <c r="M66" s="218">
        <f>Time!M$56</f>
        <v>1</v>
      </c>
      <c r="N66" s="218">
        <f>Time!N$56</f>
        <v>1</v>
      </c>
      <c r="O66" s="218">
        <f>Time!O$56</f>
        <v>0</v>
      </c>
      <c r="P66" s="218">
        <f>Time!P$56</f>
        <v>0</v>
      </c>
      <c r="Q66" s="218">
        <f>Time!Q$56</f>
        <v>0</v>
      </c>
      <c r="R66" s="218">
        <f>Time!R$56</f>
        <v>0</v>
      </c>
      <c r="S66" s="218">
        <f>Time!S$56</f>
        <v>0</v>
      </c>
      <c r="T66" s="218">
        <f>Time!T$56</f>
        <v>0</v>
      </c>
      <c r="U66" s="218">
        <f>Time!U$56</f>
        <v>0</v>
      </c>
      <c r="V66" s="218">
        <f>Time!V$56</f>
        <v>0</v>
      </c>
      <c r="W66" s="218">
        <f>Time!W$56</f>
        <v>0</v>
      </c>
      <c r="X66" s="218">
        <f>Time!X$56</f>
        <v>0</v>
      </c>
      <c r="Y66" s="218">
        <f>Time!Y$56</f>
        <v>0</v>
      </c>
      <c r="Z66" s="218">
        <f>Time!Z$56</f>
        <v>0</v>
      </c>
      <c r="AA66" s="218">
        <f>Time!AA$56</f>
        <v>0</v>
      </c>
      <c r="AB66" s="218">
        <f>Time!AB$56</f>
        <v>0</v>
      </c>
      <c r="AC66" s="218">
        <f>Time!AC$56</f>
        <v>0</v>
      </c>
      <c r="AD66" s="218">
        <f>Time!AD$56</f>
        <v>0</v>
      </c>
      <c r="AE66" s="218">
        <f>Time!AE$56</f>
        <v>0</v>
      </c>
      <c r="AF66" s="218">
        <f>Time!AF$56</f>
        <v>0</v>
      </c>
      <c r="AG66" s="218">
        <f>Time!AG$56</f>
        <v>0</v>
      </c>
      <c r="AH66" s="218">
        <f>Time!AH$56</f>
        <v>0</v>
      </c>
      <c r="AI66" s="218">
        <f>Time!AI$56</f>
        <v>0</v>
      </c>
      <c r="AJ66" s="218">
        <f>Time!AJ$56</f>
        <v>0</v>
      </c>
      <c r="AK66" s="218">
        <f>Time!AK$56</f>
        <v>0</v>
      </c>
      <c r="AL66" s="218">
        <f>Time!AL$56</f>
        <v>0</v>
      </c>
      <c r="AM66" s="218">
        <f>Time!AM$56</f>
        <v>0</v>
      </c>
      <c r="AN66" s="218">
        <f>Time!AN$56</f>
        <v>0</v>
      </c>
      <c r="AO66" s="218">
        <f>Time!AO$56</f>
        <v>0</v>
      </c>
      <c r="AP66" s="218">
        <f>Time!AP$56</f>
        <v>0</v>
      </c>
      <c r="AQ66" s="218">
        <f>Time!AQ$56</f>
        <v>0</v>
      </c>
      <c r="AR66" s="218">
        <f>Time!AR$56</f>
        <v>0</v>
      </c>
      <c r="AS66" s="218">
        <f>Time!AS$56</f>
        <v>0</v>
      </c>
      <c r="AT66" s="218">
        <f>Time!AT$56</f>
        <v>0</v>
      </c>
      <c r="AU66" s="218">
        <f>Time!AU$56</f>
        <v>0</v>
      </c>
      <c r="AV66" s="218">
        <f>Time!AV$56</f>
        <v>0</v>
      </c>
      <c r="AW66" s="218">
        <f>Time!AW$56</f>
        <v>0</v>
      </c>
      <c r="AX66" s="218">
        <f>Time!AX$56</f>
        <v>0</v>
      </c>
      <c r="AY66" s="218">
        <f>Time!AY$56</f>
        <v>0</v>
      </c>
      <c r="AZ66" s="218">
        <f>Time!AZ$56</f>
        <v>0</v>
      </c>
      <c r="BA66" s="218">
        <f>Time!BA$56</f>
        <v>0</v>
      </c>
      <c r="BB66" s="218">
        <f>Time!BB$56</f>
        <v>0</v>
      </c>
      <c r="BC66" s="218">
        <f>Time!BC$56</f>
        <v>0</v>
      </c>
      <c r="BD66" s="218">
        <f>Time!BD$56</f>
        <v>0</v>
      </c>
      <c r="BE66" s="218">
        <f>Time!BE$56</f>
        <v>0</v>
      </c>
      <c r="BF66" s="218">
        <f>Time!BF$56</f>
        <v>0</v>
      </c>
      <c r="BG66" s="218">
        <f>Time!BG$56</f>
        <v>0</v>
      </c>
      <c r="BH66" s="218">
        <f>Time!BH$56</f>
        <v>0</v>
      </c>
      <c r="BI66" s="218">
        <f>Time!BI$56</f>
        <v>0</v>
      </c>
      <c r="BJ66" s="218">
        <f>Time!BJ$56</f>
        <v>0</v>
      </c>
      <c r="BK66" s="218">
        <f>Time!BK$56</f>
        <v>0</v>
      </c>
      <c r="BL66" s="218">
        <f>Time!BL$56</f>
        <v>0</v>
      </c>
      <c r="BM66" s="218">
        <f>Time!BM$56</f>
        <v>0</v>
      </c>
      <c r="BN66" s="167"/>
      <c r="BO66" s="167"/>
      <c r="BP66" s="167"/>
      <c r="BQ66" s="167"/>
      <c r="BR66" s="167"/>
      <c r="BS66" s="167"/>
      <c r="BT66" s="167"/>
      <c r="BU66" s="167"/>
      <c r="BV66" s="167"/>
      <c r="BW66" s="167"/>
      <c r="BX66" s="167"/>
      <c r="BY66" s="167"/>
      <c r="BZ66" s="167"/>
      <c r="CA66" s="167"/>
      <c r="CB66" s="167"/>
      <c r="CC66" s="167"/>
      <c r="CD66" s="167"/>
      <c r="CE66" s="167"/>
      <c r="CF66" s="167"/>
      <c r="CG66" s="167"/>
      <c r="CH66" s="167"/>
      <c r="CI66" s="167"/>
      <c r="CJ66" s="167"/>
      <c r="CK66" s="167"/>
    </row>
    <row r="67" spans="1:16384" s="243" customFormat="1">
      <c r="A67" s="176"/>
      <c r="B67" s="164"/>
      <c r="C67" s="167"/>
      <c r="D67" s="215"/>
      <c r="E67" s="218" t="str">
        <f>Time!E$62</f>
        <v>Bauphase abgeschlossen-Flag</v>
      </c>
      <c r="F67" s="218">
        <f>Time!F$62</f>
        <v>0</v>
      </c>
      <c r="G67" s="218">
        <f>Time!G$62</f>
        <v>0</v>
      </c>
      <c r="H67" s="218">
        <f>Time!H$62</f>
        <v>30</v>
      </c>
      <c r="I67" s="218">
        <f>Time!I$62</f>
        <v>0</v>
      </c>
      <c r="J67" s="218">
        <f>Time!J$62</f>
        <v>0</v>
      </c>
      <c r="K67" s="218">
        <f>Time!K$62</f>
        <v>0</v>
      </c>
      <c r="L67" s="218">
        <f>Time!L$62</f>
        <v>0</v>
      </c>
      <c r="M67" s="218">
        <f>Time!M$62</f>
        <v>0</v>
      </c>
      <c r="N67" s="218">
        <f>Time!N$62</f>
        <v>0</v>
      </c>
      <c r="O67" s="218">
        <f>Time!O$62</f>
        <v>1</v>
      </c>
      <c r="P67" s="218">
        <f>Time!P$62</f>
        <v>1</v>
      </c>
      <c r="Q67" s="218">
        <f>Time!Q$62</f>
        <v>1</v>
      </c>
      <c r="R67" s="218">
        <f>Time!R$62</f>
        <v>1</v>
      </c>
      <c r="S67" s="218">
        <f>Time!S$62</f>
        <v>1</v>
      </c>
      <c r="T67" s="218">
        <f>Time!T$62</f>
        <v>1</v>
      </c>
      <c r="U67" s="218">
        <f>Time!U$62</f>
        <v>1</v>
      </c>
      <c r="V67" s="218">
        <f>Time!V$62</f>
        <v>1</v>
      </c>
      <c r="W67" s="218">
        <f>Time!W$62</f>
        <v>1</v>
      </c>
      <c r="X67" s="218">
        <f>Time!X$62</f>
        <v>1</v>
      </c>
      <c r="Y67" s="218">
        <f>Time!Y$62</f>
        <v>1</v>
      </c>
      <c r="Z67" s="218">
        <f>Time!Z$62</f>
        <v>1</v>
      </c>
      <c r="AA67" s="218">
        <f>Time!AA$62</f>
        <v>1</v>
      </c>
      <c r="AB67" s="218">
        <f>Time!AB$62</f>
        <v>1</v>
      </c>
      <c r="AC67" s="218">
        <f>Time!AC$62</f>
        <v>1</v>
      </c>
      <c r="AD67" s="218">
        <f>Time!AD$62</f>
        <v>1</v>
      </c>
      <c r="AE67" s="218">
        <f>Time!AE$62</f>
        <v>1</v>
      </c>
      <c r="AF67" s="218">
        <f>Time!AF$62</f>
        <v>1</v>
      </c>
      <c r="AG67" s="218">
        <f>Time!AG$62</f>
        <v>1</v>
      </c>
      <c r="AH67" s="218">
        <f>Time!AH$62</f>
        <v>1</v>
      </c>
      <c r="AI67" s="218">
        <f>Time!AI$62</f>
        <v>1</v>
      </c>
      <c r="AJ67" s="218">
        <f>Time!AJ$62</f>
        <v>1</v>
      </c>
      <c r="AK67" s="218">
        <f>Time!AK$62</f>
        <v>1</v>
      </c>
      <c r="AL67" s="218">
        <f>Time!AL$62</f>
        <v>1</v>
      </c>
      <c r="AM67" s="218">
        <f>Time!AM$62</f>
        <v>1</v>
      </c>
      <c r="AN67" s="218">
        <f>Time!AN$62</f>
        <v>1</v>
      </c>
      <c r="AO67" s="218">
        <f>Time!AO$62</f>
        <v>1</v>
      </c>
      <c r="AP67" s="218">
        <f>Time!AP$62</f>
        <v>1</v>
      </c>
      <c r="AQ67" s="218">
        <f>Time!AQ$62</f>
        <v>1</v>
      </c>
      <c r="AR67" s="218">
        <f>Time!AR$62</f>
        <v>1</v>
      </c>
      <c r="AS67" s="218">
        <f>Time!AS$62</f>
        <v>0</v>
      </c>
      <c r="AT67" s="218">
        <f>Time!AT$62</f>
        <v>0</v>
      </c>
      <c r="AU67" s="218">
        <f>Time!AU$62</f>
        <v>0</v>
      </c>
      <c r="AV67" s="218">
        <f>Time!AV$62</f>
        <v>0</v>
      </c>
      <c r="AW67" s="218">
        <f>Time!AW$62</f>
        <v>0</v>
      </c>
      <c r="AX67" s="218">
        <f>Time!AX$62</f>
        <v>0</v>
      </c>
      <c r="AY67" s="218">
        <f>Time!AY$62</f>
        <v>0</v>
      </c>
      <c r="AZ67" s="218">
        <f>Time!AZ$62</f>
        <v>0</v>
      </c>
      <c r="BA67" s="218">
        <f>Time!BA$62</f>
        <v>0</v>
      </c>
      <c r="BB67" s="218">
        <f>Time!BB$62</f>
        <v>0</v>
      </c>
      <c r="BC67" s="218">
        <f>Time!BC$62</f>
        <v>0</v>
      </c>
      <c r="BD67" s="218">
        <f>Time!BD$62</f>
        <v>0</v>
      </c>
      <c r="BE67" s="218">
        <f>Time!BE$62</f>
        <v>0</v>
      </c>
      <c r="BF67" s="218">
        <f>Time!BF$62</f>
        <v>0</v>
      </c>
      <c r="BG67" s="218">
        <f>Time!BG$62</f>
        <v>0</v>
      </c>
      <c r="BH67" s="218">
        <f>Time!BH$62</f>
        <v>0</v>
      </c>
      <c r="BI67" s="218">
        <f>Time!BI$62</f>
        <v>0</v>
      </c>
      <c r="BJ67" s="218">
        <f>Time!BJ$62</f>
        <v>0</v>
      </c>
      <c r="BK67" s="218">
        <f>Time!BK$62</f>
        <v>0</v>
      </c>
      <c r="BL67" s="218">
        <f>Time!BL$62</f>
        <v>0</v>
      </c>
      <c r="BM67" s="218">
        <f>Time!BM$62</f>
        <v>0</v>
      </c>
    </row>
    <row r="68" spans="1:16384" s="251" customFormat="1">
      <c r="A68" s="176"/>
      <c r="B68" s="164"/>
      <c r="C68" s="167"/>
      <c r="D68" s="215"/>
      <c r="E68" s="167" t="s">
        <v>324</v>
      </c>
      <c r="F68" s="167"/>
      <c r="G68" s="167"/>
      <c r="H68" s="119">
        <f>SUM(J68:BM68)</f>
        <v>1</v>
      </c>
      <c r="I68" s="167"/>
      <c r="J68" s="167">
        <f>IF(I67+J67 = 1, 1, 0) * J67</f>
        <v>0</v>
      </c>
      <c r="K68" s="167">
        <f t="shared" ref="K68:BM68" si="31">IF(J67+K67 = 1, 1, 0) * K67</f>
        <v>0</v>
      </c>
      <c r="L68" s="167">
        <f t="shared" si="31"/>
        <v>0</v>
      </c>
      <c r="M68" s="167">
        <f t="shared" si="31"/>
        <v>0</v>
      </c>
      <c r="N68" s="167">
        <f t="shared" si="31"/>
        <v>0</v>
      </c>
      <c r="O68" s="167">
        <f t="shared" si="31"/>
        <v>1</v>
      </c>
      <c r="P68" s="167">
        <f t="shared" si="31"/>
        <v>0</v>
      </c>
      <c r="Q68" s="167">
        <f t="shared" si="31"/>
        <v>0</v>
      </c>
      <c r="R68" s="167">
        <f t="shared" si="31"/>
        <v>0</v>
      </c>
      <c r="S68" s="167">
        <f t="shared" si="31"/>
        <v>0</v>
      </c>
      <c r="T68" s="167">
        <f t="shared" si="31"/>
        <v>0</v>
      </c>
      <c r="U68" s="167">
        <f t="shared" si="31"/>
        <v>0</v>
      </c>
      <c r="V68" s="167">
        <f t="shared" si="31"/>
        <v>0</v>
      </c>
      <c r="W68" s="167">
        <f t="shared" si="31"/>
        <v>0</v>
      </c>
      <c r="X68" s="167">
        <f t="shared" si="31"/>
        <v>0</v>
      </c>
      <c r="Y68" s="167">
        <f t="shared" si="31"/>
        <v>0</v>
      </c>
      <c r="Z68" s="167">
        <f t="shared" si="31"/>
        <v>0</v>
      </c>
      <c r="AA68" s="167">
        <f t="shared" si="31"/>
        <v>0</v>
      </c>
      <c r="AB68" s="167">
        <f t="shared" si="31"/>
        <v>0</v>
      </c>
      <c r="AC68" s="167">
        <f t="shared" si="31"/>
        <v>0</v>
      </c>
      <c r="AD68" s="167">
        <f t="shared" si="31"/>
        <v>0</v>
      </c>
      <c r="AE68" s="167">
        <f t="shared" si="31"/>
        <v>0</v>
      </c>
      <c r="AF68" s="167">
        <f t="shared" si="31"/>
        <v>0</v>
      </c>
      <c r="AG68" s="167">
        <f t="shared" si="31"/>
        <v>0</v>
      </c>
      <c r="AH68" s="167">
        <f t="shared" si="31"/>
        <v>0</v>
      </c>
      <c r="AI68" s="167">
        <f t="shared" si="31"/>
        <v>0</v>
      </c>
      <c r="AJ68" s="167">
        <f t="shared" si="31"/>
        <v>0</v>
      </c>
      <c r="AK68" s="167">
        <f t="shared" si="31"/>
        <v>0</v>
      </c>
      <c r="AL68" s="167">
        <f t="shared" si="31"/>
        <v>0</v>
      </c>
      <c r="AM68" s="167">
        <f t="shared" si="31"/>
        <v>0</v>
      </c>
      <c r="AN68" s="167">
        <f t="shared" si="31"/>
        <v>0</v>
      </c>
      <c r="AO68" s="167">
        <f t="shared" si="31"/>
        <v>0</v>
      </c>
      <c r="AP68" s="167">
        <f t="shared" si="31"/>
        <v>0</v>
      </c>
      <c r="AQ68" s="167">
        <f t="shared" si="31"/>
        <v>0</v>
      </c>
      <c r="AR68" s="167">
        <f t="shared" si="31"/>
        <v>0</v>
      </c>
      <c r="AS68" s="167">
        <f t="shared" si="31"/>
        <v>0</v>
      </c>
      <c r="AT68" s="167">
        <f t="shared" si="31"/>
        <v>0</v>
      </c>
      <c r="AU68" s="167">
        <f t="shared" si="31"/>
        <v>0</v>
      </c>
      <c r="AV68" s="167">
        <f t="shared" si="31"/>
        <v>0</v>
      </c>
      <c r="AW68" s="167">
        <f t="shared" si="31"/>
        <v>0</v>
      </c>
      <c r="AX68" s="167">
        <f t="shared" si="31"/>
        <v>0</v>
      </c>
      <c r="AY68" s="167">
        <f t="shared" si="31"/>
        <v>0</v>
      </c>
      <c r="AZ68" s="167">
        <f t="shared" si="31"/>
        <v>0</v>
      </c>
      <c r="BA68" s="167">
        <f t="shared" si="31"/>
        <v>0</v>
      </c>
      <c r="BB68" s="167">
        <f t="shared" si="31"/>
        <v>0</v>
      </c>
      <c r="BC68" s="167">
        <f t="shared" si="31"/>
        <v>0</v>
      </c>
      <c r="BD68" s="167">
        <f t="shared" si="31"/>
        <v>0</v>
      </c>
      <c r="BE68" s="167">
        <f t="shared" si="31"/>
        <v>0</v>
      </c>
      <c r="BF68" s="167">
        <f t="shared" si="31"/>
        <v>0</v>
      </c>
      <c r="BG68" s="167">
        <f t="shared" si="31"/>
        <v>0</v>
      </c>
      <c r="BH68" s="167">
        <f t="shared" si="31"/>
        <v>0</v>
      </c>
      <c r="BI68" s="167">
        <f t="shared" si="31"/>
        <v>0</v>
      </c>
      <c r="BJ68" s="167">
        <f t="shared" si="31"/>
        <v>0</v>
      </c>
      <c r="BK68" s="167">
        <f t="shared" si="31"/>
        <v>0</v>
      </c>
      <c r="BL68" s="167">
        <f t="shared" si="31"/>
        <v>0</v>
      </c>
      <c r="BM68" s="167">
        <f t="shared" si="31"/>
        <v>0</v>
      </c>
    </row>
    <row r="69" spans="1:16384" s="251" customFormat="1">
      <c r="A69" s="176"/>
      <c r="B69" s="164"/>
      <c r="C69" s="167"/>
      <c r="D69" s="215"/>
      <c r="E69" s="167" t="s">
        <v>325</v>
      </c>
      <c r="F69" s="167"/>
      <c r="G69" s="167"/>
      <c r="H69" s="119">
        <f>SUM(J69:BM69)</f>
        <v>5</v>
      </c>
      <c r="I69" s="167"/>
      <c r="J69" s="167">
        <f>J66 + J68</f>
        <v>0</v>
      </c>
      <c r="K69" s="167">
        <f t="shared" ref="K69:BM69" si="32">K66 + K68</f>
        <v>1</v>
      </c>
      <c r="L69" s="167">
        <f t="shared" si="32"/>
        <v>1</v>
      </c>
      <c r="M69" s="167">
        <f t="shared" si="32"/>
        <v>1</v>
      </c>
      <c r="N69" s="167">
        <f t="shared" si="32"/>
        <v>1</v>
      </c>
      <c r="O69" s="167">
        <f t="shared" si="32"/>
        <v>1</v>
      </c>
      <c r="P69" s="167">
        <f t="shared" si="32"/>
        <v>0</v>
      </c>
      <c r="Q69" s="167">
        <f t="shared" si="32"/>
        <v>0</v>
      </c>
      <c r="R69" s="167">
        <f t="shared" si="32"/>
        <v>0</v>
      </c>
      <c r="S69" s="167">
        <f t="shared" si="32"/>
        <v>0</v>
      </c>
      <c r="T69" s="167">
        <f t="shared" si="32"/>
        <v>0</v>
      </c>
      <c r="U69" s="167">
        <f t="shared" si="32"/>
        <v>0</v>
      </c>
      <c r="V69" s="167">
        <f t="shared" si="32"/>
        <v>0</v>
      </c>
      <c r="W69" s="167">
        <f t="shared" si="32"/>
        <v>0</v>
      </c>
      <c r="X69" s="167">
        <f t="shared" si="32"/>
        <v>0</v>
      </c>
      <c r="Y69" s="167">
        <f t="shared" si="32"/>
        <v>0</v>
      </c>
      <c r="Z69" s="167">
        <f t="shared" si="32"/>
        <v>0</v>
      </c>
      <c r="AA69" s="167">
        <f t="shared" si="32"/>
        <v>0</v>
      </c>
      <c r="AB69" s="167">
        <f t="shared" si="32"/>
        <v>0</v>
      </c>
      <c r="AC69" s="167">
        <f t="shared" si="32"/>
        <v>0</v>
      </c>
      <c r="AD69" s="167">
        <f t="shared" si="32"/>
        <v>0</v>
      </c>
      <c r="AE69" s="167">
        <f t="shared" si="32"/>
        <v>0</v>
      </c>
      <c r="AF69" s="167">
        <f t="shared" si="32"/>
        <v>0</v>
      </c>
      <c r="AG69" s="167">
        <f t="shared" si="32"/>
        <v>0</v>
      </c>
      <c r="AH69" s="167">
        <f t="shared" si="32"/>
        <v>0</v>
      </c>
      <c r="AI69" s="167">
        <f t="shared" si="32"/>
        <v>0</v>
      </c>
      <c r="AJ69" s="167">
        <f t="shared" si="32"/>
        <v>0</v>
      </c>
      <c r="AK69" s="167">
        <f t="shared" si="32"/>
        <v>0</v>
      </c>
      <c r="AL69" s="167">
        <f t="shared" si="32"/>
        <v>0</v>
      </c>
      <c r="AM69" s="167">
        <f t="shared" si="32"/>
        <v>0</v>
      </c>
      <c r="AN69" s="167">
        <f t="shared" si="32"/>
        <v>0</v>
      </c>
      <c r="AO69" s="167">
        <f t="shared" si="32"/>
        <v>0</v>
      </c>
      <c r="AP69" s="167">
        <f t="shared" si="32"/>
        <v>0</v>
      </c>
      <c r="AQ69" s="167">
        <f t="shared" si="32"/>
        <v>0</v>
      </c>
      <c r="AR69" s="167">
        <f t="shared" si="32"/>
        <v>0</v>
      </c>
      <c r="AS69" s="167">
        <f t="shared" si="32"/>
        <v>0</v>
      </c>
      <c r="AT69" s="167">
        <f t="shared" si="32"/>
        <v>0</v>
      </c>
      <c r="AU69" s="167">
        <f t="shared" si="32"/>
        <v>0</v>
      </c>
      <c r="AV69" s="167">
        <f t="shared" si="32"/>
        <v>0</v>
      </c>
      <c r="AW69" s="167">
        <f t="shared" si="32"/>
        <v>0</v>
      </c>
      <c r="AX69" s="167">
        <f t="shared" si="32"/>
        <v>0</v>
      </c>
      <c r="AY69" s="167">
        <f t="shared" si="32"/>
        <v>0</v>
      </c>
      <c r="AZ69" s="167">
        <f t="shared" si="32"/>
        <v>0</v>
      </c>
      <c r="BA69" s="167">
        <f t="shared" si="32"/>
        <v>0</v>
      </c>
      <c r="BB69" s="167">
        <f t="shared" si="32"/>
        <v>0</v>
      </c>
      <c r="BC69" s="167">
        <f t="shared" si="32"/>
        <v>0</v>
      </c>
      <c r="BD69" s="167">
        <f t="shared" si="32"/>
        <v>0</v>
      </c>
      <c r="BE69" s="167">
        <f t="shared" si="32"/>
        <v>0</v>
      </c>
      <c r="BF69" s="167">
        <f t="shared" si="32"/>
        <v>0</v>
      </c>
      <c r="BG69" s="167">
        <f t="shared" si="32"/>
        <v>0</v>
      </c>
      <c r="BH69" s="167">
        <f t="shared" si="32"/>
        <v>0</v>
      </c>
      <c r="BI69" s="167">
        <f t="shared" si="32"/>
        <v>0</v>
      </c>
      <c r="BJ69" s="167">
        <f t="shared" si="32"/>
        <v>0</v>
      </c>
      <c r="BK69" s="167">
        <f t="shared" si="32"/>
        <v>0</v>
      </c>
      <c r="BL69" s="167">
        <f t="shared" si="32"/>
        <v>0</v>
      </c>
      <c r="BM69" s="167">
        <f t="shared" si="32"/>
        <v>0</v>
      </c>
    </row>
    <row r="70" spans="1:16384" s="167" customFormat="1">
      <c r="A70" s="176"/>
      <c r="B70" s="164"/>
      <c r="D70" s="215"/>
      <c r="E70" s="167" t="s">
        <v>217</v>
      </c>
      <c r="F70" s="167" t="s">
        <v>199</v>
      </c>
      <c r="G70" s="200"/>
      <c r="H70" s="167">
        <f>SUM(J70:BM70)</f>
        <v>125</v>
      </c>
      <c r="J70" s="167">
        <f>J64 * $G65 * J69 / 1000</f>
        <v>0</v>
      </c>
      <c r="K70" s="167">
        <f t="shared" ref="K70:BM70" si="33">K64 * $G65 * K69 / 1000</f>
        <v>0</v>
      </c>
      <c r="L70" s="167">
        <f t="shared" si="33"/>
        <v>0</v>
      </c>
      <c r="M70" s="167">
        <f t="shared" si="33"/>
        <v>43.75</v>
      </c>
      <c r="N70" s="167">
        <f t="shared" si="33"/>
        <v>62.5</v>
      </c>
      <c r="O70" s="167">
        <f t="shared" si="33"/>
        <v>18.75</v>
      </c>
      <c r="P70" s="167">
        <f t="shared" si="33"/>
        <v>0</v>
      </c>
      <c r="Q70" s="167">
        <f t="shared" si="33"/>
        <v>0</v>
      </c>
      <c r="R70" s="167">
        <f t="shared" si="33"/>
        <v>0</v>
      </c>
      <c r="S70" s="167">
        <f t="shared" si="33"/>
        <v>0</v>
      </c>
      <c r="T70" s="167">
        <f t="shared" si="33"/>
        <v>0</v>
      </c>
      <c r="U70" s="167">
        <f t="shared" si="33"/>
        <v>0</v>
      </c>
      <c r="V70" s="167">
        <f t="shared" si="33"/>
        <v>0</v>
      </c>
      <c r="W70" s="167">
        <f t="shared" si="33"/>
        <v>0</v>
      </c>
      <c r="X70" s="167">
        <f t="shared" si="33"/>
        <v>0</v>
      </c>
      <c r="Y70" s="167">
        <f t="shared" si="33"/>
        <v>0</v>
      </c>
      <c r="Z70" s="167">
        <f t="shared" si="33"/>
        <v>0</v>
      </c>
      <c r="AA70" s="167">
        <f t="shared" si="33"/>
        <v>0</v>
      </c>
      <c r="AB70" s="167">
        <f t="shared" si="33"/>
        <v>0</v>
      </c>
      <c r="AC70" s="167">
        <f t="shared" si="33"/>
        <v>0</v>
      </c>
      <c r="AD70" s="167">
        <f t="shared" si="33"/>
        <v>0</v>
      </c>
      <c r="AE70" s="167">
        <f t="shared" si="33"/>
        <v>0</v>
      </c>
      <c r="AF70" s="167">
        <f t="shared" si="33"/>
        <v>0</v>
      </c>
      <c r="AG70" s="167">
        <f t="shared" si="33"/>
        <v>0</v>
      </c>
      <c r="AH70" s="167">
        <f t="shared" si="33"/>
        <v>0</v>
      </c>
      <c r="AI70" s="167">
        <f t="shared" si="33"/>
        <v>0</v>
      </c>
      <c r="AJ70" s="167">
        <f t="shared" si="33"/>
        <v>0</v>
      </c>
      <c r="AK70" s="167">
        <f t="shared" si="33"/>
        <v>0</v>
      </c>
      <c r="AL70" s="167">
        <f t="shared" si="33"/>
        <v>0</v>
      </c>
      <c r="AM70" s="167">
        <f t="shared" si="33"/>
        <v>0</v>
      </c>
      <c r="AN70" s="167">
        <f t="shared" si="33"/>
        <v>0</v>
      </c>
      <c r="AO70" s="167">
        <f t="shared" si="33"/>
        <v>0</v>
      </c>
      <c r="AP70" s="167">
        <f t="shared" si="33"/>
        <v>0</v>
      </c>
      <c r="AQ70" s="167">
        <f t="shared" si="33"/>
        <v>0</v>
      </c>
      <c r="AR70" s="167">
        <f t="shared" si="33"/>
        <v>0</v>
      </c>
      <c r="AS70" s="167">
        <f t="shared" si="33"/>
        <v>0</v>
      </c>
      <c r="AT70" s="167">
        <f t="shared" si="33"/>
        <v>0</v>
      </c>
      <c r="AU70" s="167">
        <f t="shared" si="33"/>
        <v>0</v>
      </c>
      <c r="AV70" s="167">
        <f t="shared" si="33"/>
        <v>0</v>
      </c>
      <c r="AW70" s="167">
        <f t="shared" si="33"/>
        <v>0</v>
      </c>
      <c r="AX70" s="167">
        <f t="shared" si="33"/>
        <v>0</v>
      </c>
      <c r="AY70" s="167">
        <f t="shared" si="33"/>
        <v>0</v>
      </c>
      <c r="AZ70" s="167">
        <f t="shared" si="33"/>
        <v>0</v>
      </c>
      <c r="BA70" s="167">
        <f t="shared" si="33"/>
        <v>0</v>
      </c>
      <c r="BB70" s="167">
        <f t="shared" si="33"/>
        <v>0</v>
      </c>
      <c r="BC70" s="167">
        <f t="shared" si="33"/>
        <v>0</v>
      </c>
      <c r="BD70" s="167">
        <f t="shared" si="33"/>
        <v>0</v>
      </c>
      <c r="BE70" s="167">
        <f t="shared" si="33"/>
        <v>0</v>
      </c>
      <c r="BF70" s="167">
        <f t="shared" si="33"/>
        <v>0</v>
      </c>
      <c r="BG70" s="167">
        <f t="shared" si="33"/>
        <v>0</v>
      </c>
      <c r="BH70" s="167">
        <f t="shared" si="33"/>
        <v>0</v>
      </c>
      <c r="BI70" s="167">
        <f t="shared" si="33"/>
        <v>0</v>
      </c>
      <c r="BJ70" s="167">
        <f t="shared" si="33"/>
        <v>0</v>
      </c>
      <c r="BK70" s="167">
        <f t="shared" si="33"/>
        <v>0</v>
      </c>
      <c r="BL70" s="167">
        <f t="shared" si="33"/>
        <v>0</v>
      </c>
      <c r="BM70" s="167">
        <f t="shared" si="33"/>
        <v>0</v>
      </c>
    </row>
    <row r="71" spans="1:16384" s="167" customFormat="1">
      <c r="A71" s="176"/>
      <c r="B71" s="164"/>
      <c r="D71" s="215"/>
      <c r="G71" s="200"/>
    </row>
    <row r="72" spans="1:16384" s="167" customFormat="1">
      <c r="A72" s="176"/>
      <c r="B72" s="164"/>
      <c r="D72" s="215" t="s">
        <v>218</v>
      </c>
      <c r="G72" s="200"/>
    </row>
    <row r="73" spans="1:16384" s="167" customFormat="1">
      <c r="A73" s="176"/>
      <c r="B73" s="164"/>
      <c r="D73" s="215"/>
      <c r="E73" s="167" t="str">
        <f t="shared" ref="E73:BM73" si="34">E$41</f>
        <v>Neue Homes Activated</v>
      </c>
      <c r="F73" s="167" t="str">
        <f t="shared" si="34"/>
        <v>in %</v>
      </c>
      <c r="G73" s="167">
        <f t="shared" si="34"/>
        <v>0</v>
      </c>
      <c r="H73" s="167">
        <f t="shared" si="34"/>
        <v>750</v>
      </c>
      <c r="I73" s="167">
        <f t="shared" si="34"/>
        <v>0</v>
      </c>
      <c r="J73" s="167">
        <f t="shared" si="34"/>
        <v>0</v>
      </c>
      <c r="K73" s="167">
        <f t="shared" si="34"/>
        <v>0</v>
      </c>
      <c r="L73" s="167">
        <f t="shared" si="34"/>
        <v>0</v>
      </c>
      <c r="M73" s="167">
        <f t="shared" si="34"/>
        <v>175</v>
      </c>
      <c r="N73" s="167">
        <f t="shared" si="34"/>
        <v>250</v>
      </c>
      <c r="O73" s="167">
        <f t="shared" si="34"/>
        <v>75</v>
      </c>
      <c r="P73" s="167">
        <f t="shared" si="34"/>
        <v>35</v>
      </c>
      <c r="Q73" s="167">
        <f t="shared" si="34"/>
        <v>45</v>
      </c>
      <c r="R73" s="167">
        <f t="shared" si="34"/>
        <v>45</v>
      </c>
      <c r="S73" s="167">
        <f t="shared" si="34"/>
        <v>45</v>
      </c>
      <c r="T73" s="167">
        <f t="shared" si="34"/>
        <v>45</v>
      </c>
      <c r="U73" s="167">
        <f t="shared" si="34"/>
        <v>35</v>
      </c>
      <c r="V73" s="167">
        <f t="shared" si="34"/>
        <v>0</v>
      </c>
      <c r="W73" s="167">
        <f t="shared" si="34"/>
        <v>0</v>
      </c>
      <c r="X73" s="167">
        <f t="shared" si="34"/>
        <v>0</v>
      </c>
      <c r="Y73" s="167">
        <f t="shared" si="34"/>
        <v>0</v>
      </c>
      <c r="Z73" s="167">
        <f t="shared" si="34"/>
        <v>0</v>
      </c>
      <c r="AA73" s="167">
        <f t="shared" si="34"/>
        <v>0</v>
      </c>
      <c r="AB73" s="167">
        <f t="shared" si="34"/>
        <v>0</v>
      </c>
      <c r="AC73" s="167">
        <f t="shared" si="34"/>
        <v>0</v>
      </c>
      <c r="AD73" s="167">
        <f t="shared" si="34"/>
        <v>0</v>
      </c>
      <c r="AE73" s="167">
        <f t="shared" si="34"/>
        <v>0</v>
      </c>
      <c r="AF73" s="167">
        <f t="shared" si="34"/>
        <v>0</v>
      </c>
      <c r="AG73" s="167">
        <f t="shared" si="34"/>
        <v>0</v>
      </c>
      <c r="AH73" s="167">
        <f t="shared" si="34"/>
        <v>0</v>
      </c>
      <c r="AI73" s="167">
        <f t="shared" si="34"/>
        <v>0</v>
      </c>
      <c r="AJ73" s="167">
        <f t="shared" si="34"/>
        <v>0</v>
      </c>
      <c r="AK73" s="167">
        <f t="shared" si="34"/>
        <v>0</v>
      </c>
      <c r="AL73" s="167">
        <f t="shared" si="34"/>
        <v>0</v>
      </c>
      <c r="AM73" s="167">
        <f t="shared" si="34"/>
        <v>0</v>
      </c>
      <c r="AN73" s="167">
        <f t="shared" si="34"/>
        <v>0</v>
      </c>
      <c r="AO73" s="167">
        <f t="shared" si="34"/>
        <v>0</v>
      </c>
      <c r="AP73" s="167">
        <f t="shared" si="34"/>
        <v>0</v>
      </c>
      <c r="AQ73" s="167">
        <f t="shared" si="34"/>
        <v>0</v>
      </c>
      <c r="AR73" s="167">
        <f t="shared" si="34"/>
        <v>0</v>
      </c>
      <c r="AS73" s="167">
        <f t="shared" si="34"/>
        <v>0</v>
      </c>
      <c r="AT73" s="167">
        <f t="shared" si="34"/>
        <v>0</v>
      </c>
      <c r="AU73" s="167">
        <f t="shared" si="34"/>
        <v>0</v>
      </c>
      <c r="AV73" s="167">
        <f t="shared" si="34"/>
        <v>0</v>
      </c>
      <c r="AW73" s="167">
        <f t="shared" si="34"/>
        <v>0</v>
      </c>
      <c r="AX73" s="167">
        <f t="shared" si="34"/>
        <v>0</v>
      </c>
      <c r="AY73" s="167">
        <f t="shared" si="34"/>
        <v>0</v>
      </c>
      <c r="AZ73" s="167">
        <f t="shared" si="34"/>
        <v>0</v>
      </c>
      <c r="BA73" s="167">
        <f t="shared" si="34"/>
        <v>0</v>
      </c>
      <c r="BB73" s="167">
        <f t="shared" si="34"/>
        <v>0</v>
      </c>
      <c r="BC73" s="167">
        <f t="shared" si="34"/>
        <v>0</v>
      </c>
      <c r="BD73" s="167">
        <f t="shared" si="34"/>
        <v>0</v>
      </c>
      <c r="BE73" s="167">
        <f t="shared" si="34"/>
        <v>0</v>
      </c>
      <c r="BF73" s="167">
        <f t="shared" si="34"/>
        <v>0</v>
      </c>
      <c r="BG73" s="167">
        <f t="shared" si="34"/>
        <v>0</v>
      </c>
      <c r="BH73" s="167">
        <f t="shared" si="34"/>
        <v>0</v>
      </c>
      <c r="BI73" s="167">
        <f t="shared" si="34"/>
        <v>0</v>
      </c>
      <c r="BJ73" s="167">
        <f t="shared" si="34"/>
        <v>0</v>
      </c>
      <c r="BK73" s="167">
        <f t="shared" si="34"/>
        <v>0</v>
      </c>
      <c r="BL73" s="167">
        <f t="shared" si="34"/>
        <v>0</v>
      </c>
      <c r="BM73" s="167">
        <f t="shared" si="34"/>
        <v>0</v>
      </c>
    </row>
    <row r="74" spans="1:16384" s="243" customFormat="1">
      <c r="A74" s="176"/>
      <c r="B74" s="164"/>
      <c r="C74" s="167"/>
      <c r="D74" s="215"/>
      <c r="E74" s="218" t="str">
        <f>Input_General!E$51</f>
        <v>Einmalige Anschlussgebühr pro Home Activated (Standard)</v>
      </c>
      <c r="F74" s="218" t="str">
        <f>Input_General!F$51</f>
        <v>in €</v>
      </c>
      <c r="G74" s="243">
        <f>Input_General!G$51</f>
        <v>833.33333333333337</v>
      </c>
      <c r="H74" s="167"/>
      <c r="I74" s="167"/>
      <c r="BN74" s="243">
        <f t="shared" ref="BN74:DY74" si="35">$G74 * BN41*1000</f>
        <v>0</v>
      </c>
      <c r="BO74" s="243">
        <f t="shared" si="35"/>
        <v>0</v>
      </c>
      <c r="BP74" s="243">
        <f t="shared" si="35"/>
        <v>0</v>
      </c>
      <c r="BQ74" s="243">
        <f t="shared" si="35"/>
        <v>0</v>
      </c>
      <c r="BR74" s="243">
        <f t="shared" si="35"/>
        <v>0</v>
      </c>
      <c r="BS74" s="243">
        <f t="shared" si="35"/>
        <v>0</v>
      </c>
      <c r="BT74" s="243">
        <f t="shared" si="35"/>
        <v>0</v>
      </c>
      <c r="BU74" s="243">
        <f t="shared" si="35"/>
        <v>0</v>
      </c>
      <c r="BV74" s="243">
        <f t="shared" si="35"/>
        <v>0</v>
      </c>
      <c r="BW74" s="243">
        <f t="shared" si="35"/>
        <v>0</v>
      </c>
      <c r="BX74" s="243">
        <f t="shared" si="35"/>
        <v>0</v>
      </c>
      <c r="BY74" s="243">
        <f t="shared" si="35"/>
        <v>0</v>
      </c>
      <c r="BZ74" s="243">
        <f t="shared" si="35"/>
        <v>0</v>
      </c>
      <c r="CA74" s="243">
        <f t="shared" si="35"/>
        <v>0</v>
      </c>
      <c r="CB74" s="243">
        <f t="shared" si="35"/>
        <v>0</v>
      </c>
      <c r="CC74" s="243">
        <f t="shared" si="35"/>
        <v>0</v>
      </c>
      <c r="CD74" s="243">
        <f t="shared" si="35"/>
        <v>0</v>
      </c>
      <c r="CE74" s="243">
        <f t="shared" si="35"/>
        <v>0</v>
      </c>
      <c r="CF74" s="243">
        <f t="shared" si="35"/>
        <v>0</v>
      </c>
      <c r="CG74" s="243">
        <f t="shared" si="35"/>
        <v>0</v>
      </c>
      <c r="CH74" s="243">
        <f t="shared" si="35"/>
        <v>0</v>
      </c>
      <c r="CI74" s="243">
        <f t="shared" si="35"/>
        <v>0</v>
      </c>
      <c r="CJ74" s="243">
        <f t="shared" si="35"/>
        <v>0</v>
      </c>
      <c r="CK74" s="243">
        <f t="shared" si="35"/>
        <v>0</v>
      </c>
      <c r="CL74" s="243">
        <f t="shared" si="35"/>
        <v>0</v>
      </c>
      <c r="CM74" s="243">
        <f t="shared" si="35"/>
        <v>0</v>
      </c>
      <c r="CN74" s="243">
        <f t="shared" si="35"/>
        <v>0</v>
      </c>
      <c r="CO74" s="243">
        <f t="shared" si="35"/>
        <v>0</v>
      </c>
      <c r="CP74" s="243">
        <f t="shared" si="35"/>
        <v>0</v>
      </c>
      <c r="CQ74" s="243">
        <f t="shared" si="35"/>
        <v>0</v>
      </c>
      <c r="CR74" s="243">
        <f t="shared" si="35"/>
        <v>0</v>
      </c>
      <c r="CS74" s="243">
        <f t="shared" si="35"/>
        <v>0</v>
      </c>
      <c r="CT74" s="243">
        <f t="shared" si="35"/>
        <v>0</v>
      </c>
      <c r="CU74" s="243">
        <f t="shared" si="35"/>
        <v>0</v>
      </c>
      <c r="CV74" s="243">
        <f t="shared" si="35"/>
        <v>0</v>
      </c>
      <c r="CW74" s="243">
        <f t="shared" si="35"/>
        <v>0</v>
      </c>
      <c r="CX74" s="243">
        <f t="shared" si="35"/>
        <v>0</v>
      </c>
      <c r="CY74" s="243">
        <f t="shared" si="35"/>
        <v>0</v>
      </c>
      <c r="CZ74" s="243">
        <f t="shared" si="35"/>
        <v>0</v>
      </c>
      <c r="DA74" s="243">
        <f t="shared" si="35"/>
        <v>0</v>
      </c>
      <c r="DB74" s="243">
        <f t="shared" si="35"/>
        <v>0</v>
      </c>
      <c r="DC74" s="243">
        <f t="shared" si="35"/>
        <v>0</v>
      </c>
      <c r="DD74" s="243">
        <f t="shared" si="35"/>
        <v>0</v>
      </c>
      <c r="DE74" s="243">
        <f t="shared" si="35"/>
        <v>0</v>
      </c>
      <c r="DF74" s="243">
        <f t="shared" si="35"/>
        <v>0</v>
      </c>
      <c r="DG74" s="243">
        <f t="shared" si="35"/>
        <v>0</v>
      </c>
      <c r="DH74" s="243">
        <f t="shared" si="35"/>
        <v>0</v>
      </c>
      <c r="DI74" s="243">
        <f t="shared" si="35"/>
        <v>0</v>
      </c>
      <c r="DJ74" s="243">
        <f t="shared" si="35"/>
        <v>0</v>
      </c>
      <c r="DK74" s="243">
        <f t="shared" si="35"/>
        <v>0</v>
      </c>
      <c r="DL74" s="243">
        <f t="shared" si="35"/>
        <v>0</v>
      </c>
      <c r="DM74" s="243">
        <f t="shared" si="35"/>
        <v>0</v>
      </c>
      <c r="DN74" s="243">
        <f t="shared" si="35"/>
        <v>0</v>
      </c>
      <c r="DO74" s="243">
        <f t="shared" si="35"/>
        <v>0</v>
      </c>
      <c r="DP74" s="243">
        <f t="shared" si="35"/>
        <v>0</v>
      </c>
      <c r="DQ74" s="243">
        <f t="shared" si="35"/>
        <v>0</v>
      </c>
      <c r="DR74" s="243">
        <f t="shared" si="35"/>
        <v>0</v>
      </c>
      <c r="DS74" s="243">
        <f t="shared" si="35"/>
        <v>0</v>
      </c>
      <c r="DT74" s="243">
        <f t="shared" si="35"/>
        <v>0</v>
      </c>
      <c r="DU74" s="243">
        <f t="shared" si="35"/>
        <v>0</v>
      </c>
      <c r="DV74" s="243">
        <f t="shared" si="35"/>
        <v>0</v>
      </c>
      <c r="DW74" s="243">
        <f t="shared" si="35"/>
        <v>0</v>
      </c>
      <c r="DX74" s="243">
        <f t="shared" si="35"/>
        <v>0</v>
      </c>
      <c r="DY74" s="243">
        <f t="shared" si="35"/>
        <v>0</v>
      </c>
      <c r="DZ74" s="243">
        <f t="shared" ref="DZ74:GK74" si="36">$G74 * DZ41*1000</f>
        <v>0</v>
      </c>
      <c r="EA74" s="243">
        <f t="shared" si="36"/>
        <v>0</v>
      </c>
      <c r="EB74" s="243">
        <f t="shared" si="36"/>
        <v>0</v>
      </c>
      <c r="EC74" s="243">
        <f t="shared" si="36"/>
        <v>0</v>
      </c>
      <c r="ED74" s="243">
        <f t="shared" si="36"/>
        <v>0</v>
      </c>
      <c r="EE74" s="243">
        <f t="shared" si="36"/>
        <v>0</v>
      </c>
      <c r="EF74" s="243">
        <f t="shared" si="36"/>
        <v>0</v>
      </c>
      <c r="EG74" s="243">
        <f t="shared" si="36"/>
        <v>0</v>
      </c>
      <c r="EH74" s="243">
        <f t="shared" si="36"/>
        <v>0</v>
      </c>
      <c r="EI74" s="243">
        <f t="shared" si="36"/>
        <v>0</v>
      </c>
      <c r="EJ74" s="243">
        <f t="shared" si="36"/>
        <v>0</v>
      </c>
      <c r="EK74" s="243">
        <f t="shared" si="36"/>
        <v>0</v>
      </c>
      <c r="EL74" s="243">
        <f t="shared" si="36"/>
        <v>0</v>
      </c>
      <c r="EM74" s="243">
        <f t="shared" si="36"/>
        <v>0</v>
      </c>
      <c r="EN74" s="243">
        <f t="shared" si="36"/>
        <v>0</v>
      </c>
      <c r="EO74" s="243">
        <f t="shared" si="36"/>
        <v>0</v>
      </c>
      <c r="EP74" s="243">
        <f t="shared" si="36"/>
        <v>0</v>
      </c>
      <c r="EQ74" s="243">
        <f t="shared" si="36"/>
        <v>0</v>
      </c>
      <c r="ER74" s="243">
        <f t="shared" si="36"/>
        <v>0</v>
      </c>
      <c r="ES74" s="243">
        <f t="shared" si="36"/>
        <v>0</v>
      </c>
      <c r="ET74" s="243">
        <f t="shared" si="36"/>
        <v>0</v>
      </c>
      <c r="EU74" s="243">
        <f t="shared" si="36"/>
        <v>0</v>
      </c>
      <c r="EV74" s="243">
        <f t="shared" si="36"/>
        <v>0</v>
      </c>
      <c r="EW74" s="243">
        <f t="shared" si="36"/>
        <v>0</v>
      </c>
      <c r="EX74" s="243">
        <f t="shared" si="36"/>
        <v>0</v>
      </c>
      <c r="EY74" s="243">
        <f t="shared" si="36"/>
        <v>0</v>
      </c>
      <c r="EZ74" s="243">
        <f t="shared" si="36"/>
        <v>0</v>
      </c>
      <c r="FA74" s="243">
        <f t="shared" si="36"/>
        <v>0</v>
      </c>
      <c r="FB74" s="243">
        <f t="shared" si="36"/>
        <v>0</v>
      </c>
      <c r="FC74" s="243">
        <f t="shared" si="36"/>
        <v>0</v>
      </c>
      <c r="FD74" s="243">
        <f t="shared" si="36"/>
        <v>0</v>
      </c>
      <c r="FE74" s="243">
        <f t="shared" si="36"/>
        <v>0</v>
      </c>
      <c r="FF74" s="243">
        <f t="shared" si="36"/>
        <v>0</v>
      </c>
      <c r="FG74" s="243">
        <f t="shared" si="36"/>
        <v>0</v>
      </c>
      <c r="FH74" s="243">
        <f t="shared" si="36"/>
        <v>0</v>
      </c>
      <c r="FI74" s="243">
        <f t="shared" si="36"/>
        <v>0</v>
      </c>
      <c r="FJ74" s="243">
        <f t="shared" si="36"/>
        <v>0</v>
      </c>
      <c r="FK74" s="243">
        <f t="shared" si="36"/>
        <v>0</v>
      </c>
      <c r="FL74" s="243">
        <f t="shared" si="36"/>
        <v>0</v>
      </c>
      <c r="FM74" s="243">
        <f t="shared" si="36"/>
        <v>0</v>
      </c>
      <c r="FN74" s="243">
        <f t="shared" si="36"/>
        <v>0</v>
      </c>
      <c r="FO74" s="243">
        <f t="shared" si="36"/>
        <v>0</v>
      </c>
      <c r="FP74" s="243">
        <f t="shared" si="36"/>
        <v>0</v>
      </c>
      <c r="FQ74" s="243">
        <f t="shared" si="36"/>
        <v>0</v>
      </c>
      <c r="FR74" s="243">
        <f t="shared" si="36"/>
        <v>0</v>
      </c>
      <c r="FS74" s="243">
        <f t="shared" si="36"/>
        <v>0</v>
      </c>
      <c r="FT74" s="243">
        <f t="shared" si="36"/>
        <v>0</v>
      </c>
      <c r="FU74" s="243">
        <f t="shared" si="36"/>
        <v>0</v>
      </c>
      <c r="FV74" s="243">
        <f t="shared" si="36"/>
        <v>0</v>
      </c>
      <c r="FW74" s="243">
        <f t="shared" si="36"/>
        <v>0</v>
      </c>
      <c r="FX74" s="243">
        <f t="shared" si="36"/>
        <v>0</v>
      </c>
      <c r="FY74" s="243">
        <f t="shared" si="36"/>
        <v>0</v>
      </c>
      <c r="FZ74" s="243">
        <f t="shared" si="36"/>
        <v>0</v>
      </c>
      <c r="GA74" s="243">
        <f t="shared" si="36"/>
        <v>0</v>
      </c>
      <c r="GB74" s="243">
        <f t="shared" si="36"/>
        <v>0</v>
      </c>
      <c r="GC74" s="243">
        <f t="shared" si="36"/>
        <v>0</v>
      </c>
      <c r="GD74" s="243">
        <f t="shared" si="36"/>
        <v>0</v>
      </c>
      <c r="GE74" s="243">
        <f t="shared" si="36"/>
        <v>0</v>
      </c>
      <c r="GF74" s="243">
        <f t="shared" si="36"/>
        <v>0</v>
      </c>
      <c r="GG74" s="243">
        <f t="shared" si="36"/>
        <v>0</v>
      </c>
      <c r="GH74" s="243">
        <f t="shared" si="36"/>
        <v>0</v>
      </c>
      <c r="GI74" s="243">
        <f t="shared" si="36"/>
        <v>0</v>
      </c>
      <c r="GJ74" s="243">
        <f t="shared" si="36"/>
        <v>0</v>
      </c>
      <c r="GK74" s="243">
        <f t="shared" si="36"/>
        <v>0</v>
      </c>
      <c r="GL74" s="243">
        <f t="shared" ref="GL74:IW74" si="37">$G74 * GL41*1000</f>
        <v>0</v>
      </c>
      <c r="GM74" s="243">
        <f t="shared" si="37"/>
        <v>0</v>
      </c>
      <c r="GN74" s="243">
        <f t="shared" si="37"/>
        <v>0</v>
      </c>
      <c r="GO74" s="243">
        <f t="shared" si="37"/>
        <v>0</v>
      </c>
      <c r="GP74" s="243">
        <f t="shared" si="37"/>
        <v>0</v>
      </c>
      <c r="GQ74" s="243">
        <f t="shared" si="37"/>
        <v>0</v>
      </c>
      <c r="GR74" s="243">
        <f t="shared" si="37"/>
        <v>0</v>
      </c>
      <c r="GS74" s="243">
        <f t="shared" si="37"/>
        <v>0</v>
      </c>
      <c r="GT74" s="243">
        <f t="shared" si="37"/>
        <v>0</v>
      </c>
      <c r="GU74" s="243">
        <f t="shared" si="37"/>
        <v>0</v>
      </c>
      <c r="GV74" s="243">
        <f t="shared" si="37"/>
        <v>0</v>
      </c>
      <c r="GW74" s="243">
        <f t="shared" si="37"/>
        <v>0</v>
      </c>
      <c r="GX74" s="243">
        <f t="shared" si="37"/>
        <v>0</v>
      </c>
      <c r="GY74" s="243">
        <f t="shared" si="37"/>
        <v>0</v>
      </c>
      <c r="GZ74" s="243">
        <f t="shared" si="37"/>
        <v>0</v>
      </c>
      <c r="HA74" s="243">
        <f t="shared" si="37"/>
        <v>0</v>
      </c>
      <c r="HB74" s="243">
        <f t="shared" si="37"/>
        <v>0</v>
      </c>
      <c r="HC74" s="243">
        <f t="shared" si="37"/>
        <v>0</v>
      </c>
      <c r="HD74" s="243">
        <f t="shared" si="37"/>
        <v>0</v>
      </c>
      <c r="HE74" s="243">
        <f t="shared" si="37"/>
        <v>0</v>
      </c>
      <c r="HF74" s="243">
        <f t="shared" si="37"/>
        <v>0</v>
      </c>
      <c r="HG74" s="243">
        <f t="shared" si="37"/>
        <v>0</v>
      </c>
      <c r="HH74" s="243">
        <f t="shared" si="37"/>
        <v>0</v>
      </c>
      <c r="HI74" s="243">
        <f t="shared" si="37"/>
        <v>0</v>
      </c>
      <c r="HJ74" s="243">
        <f t="shared" si="37"/>
        <v>0</v>
      </c>
      <c r="HK74" s="243">
        <f t="shared" si="37"/>
        <v>0</v>
      </c>
      <c r="HL74" s="243">
        <f t="shared" si="37"/>
        <v>0</v>
      </c>
      <c r="HM74" s="243">
        <f t="shared" si="37"/>
        <v>0</v>
      </c>
      <c r="HN74" s="243">
        <f t="shared" si="37"/>
        <v>0</v>
      </c>
      <c r="HO74" s="243">
        <f t="shared" si="37"/>
        <v>0</v>
      </c>
      <c r="HP74" s="243">
        <f t="shared" si="37"/>
        <v>0</v>
      </c>
      <c r="HQ74" s="243">
        <f t="shared" si="37"/>
        <v>0</v>
      </c>
      <c r="HR74" s="243">
        <f t="shared" si="37"/>
        <v>0</v>
      </c>
      <c r="HS74" s="243">
        <f t="shared" si="37"/>
        <v>0</v>
      </c>
      <c r="HT74" s="243">
        <f t="shared" si="37"/>
        <v>0</v>
      </c>
      <c r="HU74" s="243">
        <f t="shared" si="37"/>
        <v>0</v>
      </c>
      <c r="HV74" s="243">
        <f t="shared" si="37"/>
        <v>0</v>
      </c>
      <c r="HW74" s="243">
        <f t="shared" si="37"/>
        <v>0</v>
      </c>
      <c r="HX74" s="243">
        <f t="shared" si="37"/>
        <v>0</v>
      </c>
      <c r="HY74" s="243">
        <f t="shared" si="37"/>
        <v>0</v>
      </c>
      <c r="HZ74" s="243">
        <f t="shared" si="37"/>
        <v>0</v>
      </c>
      <c r="IA74" s="243">
        <f t="shared" si="37"/>
        <v>0</v>
      </c>
      <c r="IB74" s="243">
        <f t="shared" si="37"/>
        <v>0</v>
      </c>
      <c r="IC74" s="243">
        <f t="shared" si="37"/>
        <v>0</v>
      </c>
      <c r="ID74" s="243">
        <f t="shared" si="37"/>
        <v>0</v>
      </c>
      <c r="IE74" s="243">
        <f t="shared" si="37"/>
        <v>0</v>
      </c>
      <c r="IF74" s="243">
        <f t="shared" si="37"/>
        <v>0</v>
      </c>
      <c r="IG74" s="243">
        <f t="shared" si="37"/>
        <v>0</v>
      </c>
      <c r="IH74" s="243">
        <f t="shared" si="37"/>
        <v>0</v>
      </c>
      <c r="II74" s="243">
        <f t="shared" si="37"/>
        <v>0</v>
      </c>
      <c r="IJ74" s="243">
        <f t="shared" si="37"/>
        <v>0</v>
      </c>
      <c r="IK74" s="243">
        <f t="shared" si="37"/>
        <v>0</v>
      </c>
      <c r="IL74" s="243">
        <f t="shared" si="37"/>
        <v>0</v>
      </c>
      <c r="IM74" s="243">
        <f t="shared" si="37"/>
        <v>0</v>
      </c>
      <c r="IN74" s="243">
        <f t="shared" si="37"/>
        <v>0</v>
      </c>
      <c r="IO74" s="243">
        <f t="shared" si="37"/>
        <v>0</v>
      </c>
      <c r="IP74" s="243">
        <f t="shared" si="37"/>
        <v>0</v>
      </c>
      <c r="IQ74" s="243">
        <f t="shared" si="37"/>
        <v>0</v>
      </c>
      <c r="IR74" s="243">
        <f t="shared" si="37"/>
        <v>0</v>
      </c>
      <c r="IS74" s="243">
        <f t="shared" si="37"/>
        <v>0</v>
      </c>
      <c r="IT74" s="243">
        <f t="shared" si="37"/>
        <v>0</v>
      </c>
      <c r="IU74" s="243">
        <f t="shared" si="37"/>
        <v>0</v>
      </c>
      <c r="IV74" s="243">
        <f t="shared" si="37"/>
        <v>0</v>
      </c>
      <c r="IW74" s="243">
        <f t="shared" si="37"/>
        <v>0</v>
      </c>
      <c r="IX74" s="243">
        <f t="shared" ref="IX74:LI74" si="38">$G74 * IX41*1000</f>
        <v>0</v>
      </c>
      <c r="IY74" s="243">
        <f t="shared" si="38"/>
        <v>0</v>
      </c>
      <c r="IZ74" s="243">
        <f t="shared" si="38"/>
        <v>0</v>
      </c>
      <c r="JA74" s="243">
        <f t="shared" si="38"/>
        <v>0</v>
      </c>
      <c r="JB74" s="243">
        <f t="shared" si="38"/>
        <v>0</v>
      </c>
      <c r="JC74" s="243">
        <f t="shared" si="38"/>
        <v>0</v>
      </c>
      <c r="JD74" s="243">
        <f t="shared" si="38"/>
        <v>0</v>
      </c>
      <c r="JE74" s="243">
        <f t="shared" si="38"/>
        <v>0</v>
      </c>
      <c r="JF74" s="243">
        <f t="shared" si="38"/>
        <v>0</v>
      </c>
      <c r="JG74" s="243">
        <f t="shared" si="38"/>
        <v>0</v>
      </c>
      <c r="JH74" s="243">
        <f t="shared" si="38"/>
        <v>0</v>
      </c>
      <c r="JI74" s="243">
        <f t="shared" si="38"/>
        <v>0</v>
      </c>
      <c r="JJ74" s="243">
        <f t="shared" si="38"/>
        <v>0</v>
      </c>
      <c r="JK74" s="243">
        <f t="shared" si="38"/>
        <v>0</v>
      </c>
      <c r="JL74" s="243">
        <f t="shared" si="38"/>
        <v>0</v>
      </c>
      <c r="JM74" s="243">
        <f t="shared" si="38"/>
        <v>0</v>
      </c>
      <c r="JN74" s="243">
        <f t="shared" si="38"/>
        <v>0</v>
      </c>
      <c r="JO74" s="243">
        <f t="shared" si="38"/>
        <v>0</v>
      </c>
      <c r="JP74" s="243">
        <f t="shared" si="38"/>
        <v>0</v>
      </c>
      <c r="JQ74" s="243">
        <f t="shared" si="38"/>
        <v>0</v>
      </c>
      <c r="JR74" s="243">
        <f t="shared" si="38"/>
        <v>0</v>
      </c>
      <c r="JS74" s="243">
        <f t="shared" si="38"/>
        <v>0</v>
      </c>
      <c r="JT74" s="243">
        <f t="shared" si="38"/>
        <v>0</v>
      </c>
      <c r="JU74" s="243">
        <f t="shared" si="38"/>
        <v>0</v>
      </c>
      <c r="JV74" s="243">
        <f t="shared" si="38"/>
        <v>0</v>
      </c>
      <c r="JW74" s="243">
        <f t="shared" si="38"/>
        <v>0</v>
      </c>
      <c r="JX74" s="243">
        <f t="shared" si="38"/>
        <v>0</v>
      </c>
      <c r="JY74" s="243">
        <f t="shared" si="38"/>
        <v>0</v>
      </c>
      <c r="JZ74" s="243">
        <f t="shared" si="38"/>
        <v>0</v>
      </c>
      <c r="KA74" s="243">
        <f t="shared" si="38"/>
        <v>0</v>
      </c>
      <c r="KB74" s="243">
        <f t="shared" si="38"/>
        <v>0</v>
      </c>
      <c r="KC74" s="243">
        <f t="shared" si="38"/>
        <v>0</v>
      </c>
      <c r="KD74" s="243">
        <f t="shared" si="38"/>
        <v>0</v>
      </c>
      <c r="KE74" s="243">
        <f t="shared" si="38"/>
        <v>0</v>
      </c>
      <c r="KF74" s="243">
        <f t="shared" si="38"/>
        <v>0</v>
      </c>
      <c r="KG74" s="243">
        <f t="shared" si="38"/>
        <v>0</v>
      </c>
      <c r="KH74" s="243">
        <f t="shared" si="38"/>
        <v>0</v>
      </c>
      <c r="KI74" s="243">
        <f t="shared" si="38"/>
        <v>0</v>
      </c>
      <c r="KJ74" s="243">
        <f t="shared" si="38"/>
        <v>0</v>
      </c>
      <c r="KK74" s="243">
        <f t="shared" si="38"/>
        <v>0</v>
      </c>
      <c r="KL74" s="243">
        <f t="shared" si="38"/>
        <v>0</v>
      </c>
      <c r="KM74" s="243">
        <f t="shared" si="38"/>
        <v>0</v>
      </c>
      <c r="KN74" s="243">
        <f t="shared" si="38"/>
        <v>0</v>
      </c>
      <c r="KO74" s="243">
        <f t="shared" si="38"/>
        <v>0</v>
      </c>
      <c r="KP74" s="243">
        <f t="shared" si="38"/>
        <v>0</v>
      </c>
      <c r="KQ74" s="243">
        <f t="shared" si="38"/>
        <v>0</v>
      </c>
      <c r="KR74" s="243">
        <f t="shared" si="38"/>
        <v>0</v>
      </c>
      <c r="KS74" s="243">
        <f t="shared" si="38"/>
        <v>0</v>
      </c>
      <c r="KT74" s="243">
        <f t="shared" si="38"/>
        <v>0</v>
      </c>
      <c r="KU74" s="243">
        <f t="shared" si="38"/>
        <v>0</v>
      </c>
      <c r="KV74" s="243">
        <f t="shared" si="38"/>
        <v>0</v>
      </c>
      <c r="KW74" s="243">
        <f t="shared" si="38"/>
        <v>0</v>
      </c>
      <c r="KX74" s="243">
        <f t="shared" si="38"/>
        <v>0</v>
      </c>
      <c r="KY74" s="243">
        <f t="shared" si="38"/>
        <v>0</v>
      </c>
      <c r="KZ74" s="243">
        <f t="shared" si="38"/>
        <v>0</v>
      </c>
      <c r="LA74" s="243">
        <f t="shared" si="38"/>
        <v>0</v>
      </c>
      <c r="LB74" s="243">
        <f t="shared" si="38"/>
        <v>0</v>
      </c>
      <c r="LC74" s="243">
        <f t="shared" si="38"/>
        <v>0</v>
      </c>
      <c r="LD74" s="243">
        <f t="shared" si="38"/>
        <v>0</v>
      </c>
      <c r="LE74" s="243">
        <f t="shared" si="38"/>
        <v>0</v>
      </c>
      <c r="LF74" s="243">
        <f t="shared" si="38"/>
        <v>0</v>
      </c>
      <c r="LG74" s="243">
        <f t="shared" si="38"/>
        <v>0</v>
      </c>
      <c r="LH74" s="243">
        <f t="shared" si="38"/>
        <v>0</v>
      </c>
      <c r="LI74" s="243">
        <f t="shared" si="38"/>
        <v>0</v>
      </c>
      <c r="LJ74" s="243">
        <f t="shared" ref="LJ74:NU74" si="39">$G74 * LJ41*1000</f>
        <v>0</v>
      </c>
      <c r="LK74" s="243">
        <f t="shared" si="39"/>
        <v>0</v>
      </c>
      <c r="LL74" s="243">
        <f t="shared" si="39"/>
        <v>0</v>
      </c>
      <c r="LM74" s="243">
        <f t="shared" si="39"/>
        <v>0</v>
      </c>
      <c r="LN74" s="243">
        <f t="shared" si="39"/>
        <v>0</v>
      </c>
      <c r="LO74" s="243">
        <f t="shared" si="39"/>
        <v>0</v>
      </c>
      <c r="LP74" s="243">
        <f t="shared" si="39"/>
        <v>0</v>
      </c>
      <c r="LQ74" s="243">
        <f t="shared" si="39"/>
        <v>0</v>
      </c>
      <c r="LR74" s="243">
        <f t="shared" si="39"/>
        <v>0</v>
      </c>
      <c r="LS74" s="243">
        <f t="shared" si="39"/>
        <v>0</v>
      </c>
      <c r="LT74" s="243">
        <f t="shared" si="39"/>
        <v>0</v>
      </c>
      <c r="LU74" s="243">
        <f t="shared" si="39"/>
        <v>0</v>
      </c>
      <c r="LV74" s="243">
        <f t="shared" si="39"/>
        <v>0</v>
      </c>
      <c r="LW74" s="243">
        <f t="shared" si="39"/>
        <v>0</v>
      </c>
      <c r="LX74" s="243">
        <f t="shared" si="39"/>
        <v>0</v>
      </c>
      <c r="LY74" s="243">
        <f t="shared" si="39"/>
        <v>0</v>
      </c>
      <c r="LZ74" s="243">
        <f t="shared" si="39"/>
        <v>0</v>
      </c>
      <c r="MA74" s="243">
        <f t="shared" si="39"/>
        <v>0</v>
      </c>
      <c r="MB74" s="243">
        <f t="shared" si="39"/>
        <v>0</v>
      </c>
      <c r="MC74" s="243">
        <f t="shared" si="39"/>
        <v>0</v>
      </c>
      <c r="MD74" s="243">
        <f t="shared" si="39"/>
        <v>0</v>
      </c>
      <c r="ME74" s="243">
        <f t="shared" si="39"/>
        <v>0</v>
      </c>
      <c r="MF74" s="243">
        <f t="shared" si="39"/>
        <v>0</v>
      </c>
      <c r="MG74" s="243">
        <f t="shared" si="39"/>
        <v>0</v>
      </c>
      <c r="MH74" s="243">
        <f t="shared" si="39"/>
        <v>0</v>
      </c>
      <c r="MI74" s="243">
        <f t="shared" si="39"/>
        <v>0</v>
      </c>
      <c r="MJ74" s="243">
        <f t="shared" si="39"/>
        <v>0</v>
      </c>
      <c r="MK74" s="243">
        <f t="shared" si="39"/>
        <v>0</v>
      </c>
      <c r="ML74" s="243">
        <f t="shared" si="39"/>
        <v>0</v>
      </c>
      <c r="MM74" s="243">
        <f t="shared" si="39"/>
        <v>0</v>
      </c>
      <c r="MN74" s="243">
        <f t="shared" si="39"/>
        <v>0</v>
      </c>
      <c r="MO74" s="243">
        <f t="shared" si="39"/>
        <v>0</v>
      </c>
      <c r="MP74" s="243">
        <f t="shared" si="39"/>
        <v>0</v>
      </c>
      <c r="MQ74" s="243">
        <f t="shared" si="39"/>
        <v>0</v>
      </c>
      <c r="MR74" s="243">
        <f t="shared" si="39"/>
        <v>0</v>
      </c>
      <c r="MS74" s="243">
        <f t="shared" si="39"/>
        <v>0</v>
      </c>
      <c r="MT74" s="243">
        <f t="shared" si="39"/>
        <v>0</v>
      </c>
      <c r="MU74" s="243">
        <f t="shared" si="39"/>
        <v>0</v>
      </c>
      <c r="MV74" s="243">
        <f t="shared" si="39"/>
        <v>0</v>
      </c>
      <c r="MW74" s="243">
        <f t="shared" si="39"/>
        <v>0</v>
      </c>
      <c r="MX74" s="243">
        <f t="shared" si="39"/>
        <v>0</v>
      </c>
      <c r="MY74" s="243">
        <f t="shared" si="39"/>
        <v>0</v>
      </c>
      <c r="MZ74" s="243">
        <f t="shared" si="39"/>
        <v>0</v>
      </c>
      <c r="NA74" s="243">
        <f t="shared" si="39"/>
        <v>0</v>
      </c>
      <c r="NB74" s="243">
        <f t="shared" si="39"/>
        <v>0</v>
      </c>
      <c r="NC74" s="243">
        <f t="shared" si="39"/>
        <v>0</v>
      </c>
      <c r="ND74" s="243">
        <f t="shared" si="39"/>
        <v>0</v>
      </c>
      <c r="NE74" s="243">
        <f t="shared" si="39"/>
        <v>0</v>
      </c>
      <c r="NF74" s="243">
        <f t="shared" si="39"/>
        <v>0</v>
      </c>
      <c r="NG74" s="243">
        <f t="shared" si="39"/>
        <v>0</v>
      </c>
      <c r="NH74" s="243">
        <f t="shared" si="39"/>
        <v>0</v>
      </c>
      <c r="NI74" s="243">
        <f t="shared" si="39"/>
        <v>0</v>
      </c>
      <c r="NJ74" s="243">
        <f t="shared" si="39"/>
        <v>0</v>
      </c>
      <c r="NK74" s="243">
        <f t="shared" si="39"/>
        <v>0</v>
      </c>
      <c r="NL74" s="243">
        <f t="shared" si="39"/>
        <v>0</v>
      </c>
      <c r="NM74" s="243">
        <f t="shared" si="39"/>
        <v>0</v>
      </c>
      <c r="NN74" s="243">
        <f t="shared" si="39"/>
        <v>0</v>
      </c>
      <c r="NO74" s="243">
        <f t="shared" si="39"/>
        <v>0</v>
      </c>
      <c r="NP74" s="243">
        <f t="shared" si="39"/>
        <v>0</v>
      </c>
      <c r="NQ74" s="243">
        <f t="shared" si="39"/>
        <v>0</v>
      </c>
      <c r="NR74" s="243">
        <f t="shared" si="39"/>
        <v>0</v>
      </c>
      <c r="NS74" s="243">
        <f t="shared" si="39"/>
        <v>0</v>
      </c>
      <c r="NT74" s="243">
        <f t="shared" si="39"/>
        <v>0</v>
      </c>
      <c r="NU74" s="243">
        <f t="shared" si="39"/>
        <v>0</v>
      </c>
      <c r="NV74" s="243">
        <f t="shared" ref="NV74:QG74" si="40">$G74 * NV41*1000</f>
        <v>0</v>
      </c>
      <c r="NW74" s="243">
        <f t="shared" si="40"/>
        <v>0</v>
      </c>
      <c r="NX74" s="243">
        <f t="shared" si="40"/>
        <v>0</v>
      </c>
      <c r="NY74" s="243">
        <f t="shared" si="40"/>
        <v>0</v>
      </c>
      <c r="NZ74" s="243">
        <f t="shared" si="40"/>
        <v>0</v>
      </c>
      <c r="OA74" s="243">
        <f t="shared" si="40"/>
        <v>0</v>
      </c>
      <c r="OB74" s="243">
        <f t="shared" si="40"/>
        <v>0</v>
      </c>
      <c r="OC74" s="243">
        <f t="shared" si="40"/>
        <v>0</v>
      </c>
      <c r="OD74" s="243">
        <f t="shared" si="40"/>
        <v>0</v>
      </c>
      <c r="OE74" s="243">
        <f t="shared" si="40"/>
        <v>0</v>
      </c>
      <c r="OF74" s="243">
        <f t="shared" si="40"/>
        <v>0</v>
      </c>
      <c r="OG74" s="243">
        <f t="shared" si="40"/>
        <v>0</v>
      </c>
      <c r="OH74" s="243">
        <f t="shared" si="40"/>
        <v>0</v>
      </c>
      <c r="OI74" s="243">
        <f t="shared" si="40"/>
        <v>0</v>
      </c>
      <c r="OJ74" s="243">
        <f t="shared" si="40"/>
        <v>0</v>
      </c>
      <c r="OK74" s="243">
        <f t="shared" si="40"/>
        <v>0</v>
      </c>
      <c r="OL74" s="243">
        <f t="shared" si="40"/>
        <v>0</v>
      </c>
      <c r="OM74" s="243">
        <f t="shared" si="40"/>
        <v>0</v>
      </c>
      <c r="ON74" s="243">
        <f t="shared" si="40"/>
        <v>0</v>
      </c>
      <c r="OO74" s="243">
        <f t="shared" si="40"/>
        <v>0</v>
      </c>
      <c r="OP74" s="243">
        <f t="shared" si="40"/>
        <v>0</v>
      </c>
      <c r="OQ74" s="243">
        <f t="shared" si="40"/>
        <v>0</v>
      </c>
      <c r="OR74" s="243">
        <f t="shared" si="40"/>
        <v>0</v>
      </c>
      <c r="OS74" s="243">
        <f t="shared" si="40"/>
        <v>0</v>
      </c>
      <c r="OT74" s="243">
        <f t="shared" si="40"/>
        <v>0</v>
      </c>
      <c r="OU74" s="243">
        <f t="shared" si="40"/>
        <v>0</v>
      </c>
      <c r="OV74" s="243">
        <f t="shared" si="40"/>
        <v>0</v>
      </c>
      <c r="OW74" s="243">
        <f t="shared" si="40"/>
        <v>0</v>
      </c>
      <c r="OX74" s="243">
        <f t="shared" si="40"/>
        <v>0</v>
      </c>
      <c r="OY74" s="243">
        <f t="shared" si="40"/>
        <v>0</v>
      </c>
      <c r="OZ74" s="243">
        <f t="shared" si="40"/>
        <v>0</v>
      </c>
      <c r="PA74" s="243">
        <f t="shared" si="40"/>
        <v>0</v>
      </c>
      <c r="PB74" s="243">
        <f t="shared" si="40"/>
        <v>0</v>
      </c>
      <c r="PC74" s="243">
        <f t="shared" si="40"/>
        <v>0</v>
      </c>
      <c r="PD74" s="243">
        <f t="shared" si="40"/>
        <v>0</v>
      </c>
      <c r="PE74" s="243">
        <f t="shared" si="40"/>
        <v>0</v>
      </c>
      <c r="PF74" s="243">
        <f t="shared" si="40"/>
        <v>0</v>
      </c>
      <c r="PG74" s="243">
        <f t="shared" si="40"/>
        <v>0</v>
      </c>
      <c r="PH74" s="243">
        <f t="shared" si="40"/>
        <v>0</v>
      </c>
      <c r="PI74" s="243">
        <f t="shared" si="40"/>
        <v>0</v>
      </c>
      <c r="PJ74" s="243">
        <f t="shared" si="40"/>
        <v>0</v>
      </c>
      <c r="PK74" s="243">
        <f t="shared" si="40"/>
        <v>0</v>
      </c>
      <c r="PL74" s="243">
        <f t="shared" si="40"/>
        <v>0</v>
      </c>
      <c r="PM74" s="243">
        <f t="shared" si="40"/>
        <v>0</v>
      </c>
      <c r="PN74" s="243">
        <f t="shared" si="40"/>
        <v>0</v>
      </c>
      <c r="PO74" s="243">
        <f t="shared" si="40"/>
        <v>0</v>
      </c>
      <c r="PP74" s="243">
        <f t="shared" si="40"/>
        <v>0</v>
      </c>
      <c r="PQ74" s="243">
        <f t="shared" si="40"/>
        <v>0</v>
      </c>
      <c r="PR74" s="243">
        <f t="shared" si="40"/>
        <v>0</v>
      </c>
      <c r="PS74" s="243">
        <f t="shared" si="40"/>
        <v>0</v>
      </c>
      <c r="PT74" s="243">
        <f t="shared" si="40"/>
        <v>0</v>
      </c>
      <c r="PU74" s="243">
        <f t="shared" si="40"/>
        <v>0</v>
      </c>
      <c r="PV74" s="243">
        <f t="shared" si="40"/>
        <v>0</v>
      </c>
      <c r="PW74" s="243">
        <f t="shared" si="40"/>
        <v>0</v>
      </c>
      <c r="PX74" s="243">
        <f t="shared" si="40"/>
        <v>0</v>
      </c>
      <c r="PY74" s="243">
        <f t="shared" si="40"/>
        <v>0</v>
      </c>
      <c r="PZ74" s="243">
        <f t="shared" si="40"/>
        <v>0</v>
      </c>
      <c r="QA74" s="243">
        <f t="shared" si="40"/>
        <v>0</v>
      </c>
      <c r="QB74" s="243">
        <f t="shared" si="40"/>
        <v>0</v>
      </c>
      <c r="QC74" s="243">
        <f t="shared" si="40"/>
        <v>0</v>
      </c>
      <c r="QD74" s="243">
        <f t="shared" si="40"/>
        <v>0</v>
      </c>
      <c r="QE74" s="243">
        <f t="shared" si="40"/>
        <v>0</v>
      </c>
      <c r="QF74" s="243">
        <f t="shared" si="40"/>
        <v>0</v>
      </c>
      <c r="QG74" s="243">
        <f t="shared" si="40"/>
        <v>0</v>
      </c>
      <c r="QH74" s="243">
        <f t="shared" ref="QH74:SS74" si="41">$G74 * QH41*1000</f>
        <v>0</v>
      </c>
      <c r="QI74" s="243">
        <f t="shared" si="41"/>
        <v>0</v>
      </c>
      <c r="QJ74" s="243">
        <f t="shared" si="41"/>
        <v>0</v>
      </c>
      <c r="QK74" s="243">
        <f t="shared" si="41"/>
        <v>0</v>
      </c>
      <c r="QL74" s="243">
        <f t="shared" si="41"/>
        <v>0</v>
      </c>
      <c r="QM74" s="243">
        <f t="shared" si="41"/>
        <v>0</v>
      </c>
      <c r="QN74" s="243">
        <f t="shared" si="41"/>
        <v>0</v>
      </c>
      <c r="QO74" s="243">
        <f t="shared" si="41"/>
        <v>0</v>
      </c>
      <c r="QP74" s="243">
        <f t="shared" si="41"/>
        <v>0</v>
      </c>
      <c r="QQ74" s="243">
        <f t="shared" si="41"/>
        <v>0</v>
      </c>
      <c r="QR74" s="243">
        <f t="shared" si="41"/>
        <v>0</v>
      </c>
      <c r="QS74" s="243">
        <f t="shared" si="41"/>
        <v>0</v>
      </c>
      <c r="QT74" s="243">
        <f t="shared" si="41"/>
        <v>0</v>
      </c>
      <c r="QU74" s="243">
        <f t="shared" si="41"/>
        <v>0</v>
      </c>
      <c r="QV74" s="243">
        <f t="shared" si="41"/>
        <v>0</v>
      </c>
      <c r="QW74" s="243">
        <f t="shared" si="41"/>
        <v>0</v>
      </c>
      <c r="QX74" s="243">
        <f t="shared" si="41"/>
        <v>0</v>
      </c>
      <c r="QY74" s="243">
        <f t="shared" si="41"/>
        <v>0</v>
      </c>
      <c r="QZ74" s="243">
        <f t="shared" si="41"/>
        <v>0</v>
      </c>
      <c r="RA74" s="243">
        <f t="shared" si="41"/>
        <v>0</v>
      </c>
      <c r="RB74" s="243">
        <f t="shared" si="41"/>
        <v>0</v>
      </c>
      <c r="RC74" s="243">
        <f t="shared" si="41"/>
        <v>0</v>
      </c>
      <c r="RD74" s="243">
        <f t="shared" si="41"/>
        <v>0</v>
      </c>
      <c r="RE74" s="243">
        <f t="shared" si="41"/>
        <v>0</v>
      </c>
      <c r="RF74" s="243">
        <f t="shared" si="41"/>
        <v>0</v>
      </c>
      <c r="RG74" s="243">
        <f t="shared" si="41"/>
        <v>0</v>
      </c>
      <c r="RH74" s="243">
        <f t="shared" si="41"/>
        <v>0</v>
      </c>
      <c r="RI74" s="243">
        <f t="shared" si="41"/>
        <v>0</v>
      </c>
      <c r="RJ74" s="243">
        <f t="shared" si="41"/>
        <v>0</v>
      </c>
      <c r="RK74" s="243">
        <f t="shared" si="41"/>
        <v>0</v>
      </c>
      <c r="RL74" s="243">
        <f t="shared" si="41"/>
        <v>0</v>
      </c>
      <c r="RM74" s="243">
        <f t="shared" si="41"/>
        <v>0</v>
      </c>
      <c r="RN74" s="243">
        <f t="shared" si="41"/>
        <v>0</v>
      </c>
      <c r="RO74" s="243">
        <f t="shared" si="41"/>
        <v>0</v>
      </c>
      <c r="RP74" s="243">
        <f t="shared" si="41"/>
        <v>0</v>
      </c>
      <c r="RQ74" s="243">
        <f t="shared" si="41"/>
        <v>0</v>
      </c>
      <c r="RR74" s="243">
        <f t="shared" si="41"/>
        <v>0</v>
      </c>
      <c r="RS74" s="243">
        <f t="shared" si="41"/>
        <v>0</v>
      </c>
      <c r="RT74" s="243">
        <f t="shared" si="41"/>
        <v>0</v>
      </c>
      <c r="RU74" s="243">
        <f t="shared" si="41"/>
        <v>0</v>
      </c>
      <c r="RV74" s="243">
        <f t="shared" si="41"/>
        <v>0</v>
      </c>
      <c r="RW74" s="243">
        <f t="shared" si="41"/>
        <v>0</v>
      </c>
      <c r="RX74" s="243">
        <f t="shared" si="41"/>
        <v>0</v>
      </c>
      <c r="RY74" s="243">
        <f t="shared" si="41"/>
        <v>0</v>
      </c>
      <c r="RZ74" s="243">
        <f t="shared" si="41"/>
        <v>0</v>
      </c>
      <c r="SA74" s="243">
        <f t="shared" si="41"/>
        <v>0</v>
      </c>
      <c r="SB74" s="243">
        <f t="shared" si="41"/>
        <v>0</v>
      </c>
      <c r="SC74" s="243">
        <f t="shared" si="41"/>
        <v>0</v>
      </c>
      <c r="SD74" s="243">
        <f t="shared" si="41"/>
        <v>0</v>
      </c>
      <c r="SE74" s="243">
        <f t="shared" si="41"/>
        <v>0</v>
      </c>
      <c r="SF74" s="243">
        <f t="shared" si="41"/>
        <v>0</v>
      </c>
      <c r="SG74" s="243">
        <f t="shared" si="41"/>
        <v>0</v>
      </c>
      <c r="SH74" s="243">
        <f t="shared" si="41"/>
        <v>0</v>
      </c>
      <c r="SI74" s="243">
        <f t="shared" si="41"/>
        <v>0</v>
      </c>
      <c r="SJ74" s="243">
        <f t="shared" si="41"/>
        <v>0</v>
      </c>
      <c r="SK74" s="243">
        <f t="shared" si="41"/>
        <v>0</v>
      </c>
      <c r="SL74" s="243">
        <f t="shared" si="41"/>
        <v>0</v>
      </c>
      <c r="SM74" s="243">
        <f t="shared" si="41"/>
        <v>0</v>
      </c>
      <c r="SN74" s="243">
        <f t="shared" si="41"/>
        <v>0</v>
      </c>
      <c r="SO74" s="243">
        <f t="shared" si="41"/>
        <v>0</v>
      </c>
      <c r="SP74" s="243">
        <f t="shared" si="41"/>
        <v>0</v>
      </c>
      <c r="SQ74" s="243">
        <f t="shared" si="41"/>
        <v>0</v>
      </c>
      <c r="SR74" s="243">
        <f t="shared" si="41"/>
        <v>0</v>
      </c>
      <c r="SS74" s="243">
        <f t="shared" si="41"/>
        <v>0</v>
      </c>
      <c r="ST74" s="243">
        <f t="shared" ref="ST74:VE74" si="42">$G74 * ST41*1000</f>
        <v>0</v>
      </c>
      <c r="SU74" s="243">
        <f t="shared" si="42"/>
        <v>0</v>
      </c>
      <c r="SV74" s="243">
        <f t="shared" si="42"/>
        <v>0</v>
      </c>
      <c r="SW74" s="243">
        <f t="shared" si="42"/>
        <v>0</v>
      </c>
      <c r="SX74" s="243">
        <f t="shared" si="42"/>
        <v>0</v>
      </c>
      <c r="SY74" s="243">
        <f t="shared" si="42"/>
        <v>0</v>
      </c>
      <c r="SZ74" s="243">
        <f t="shared" si="42"/>
        <v>0</v>
      </c>
      <c r="TA74" s="243">
        <f t="shared" si="42"/>
        <v>0</v>
      </c>
      <c r="TB74" s="243">
        <f t="shared" si="42"/>
        <v>0</v>
      </c>
      <c r="TC74" s="243">
        <f t="shared" si="42"/>
        <v>0</v>
      </c>
      <c r="TD74" s="243">
        <f t="shared" si="42"/>
        <v>0</v>
      </c>
      <c r="TE74" s="243">
        <f t="shared" si="42"/>
        <v>0</v>
      </c>
      <c r="TF74" s="243">
        <f t="shared" si="42"/>
        <v>0</v>
      </c>
      <c r="TG74" s="243">
        <f t="shared" si="42"/>
        <v>0</v>
      </c>
      <c r="TH74" s="243">
        <f t="shared" si="42"/>
        <v>0</v>
      </c>
      <c r="TI74" s="243">
        <f t="shared" si="42"/>
        <v>0</v>
      </c>
      <c r="TJ74" s="243">
        <f t="shared" si="42"/>
        <v>0</v>
      </c>
      <c r="TK74" s="243">
        <f t="shared" si="42"/>
        <v>0</v>
      </c>
      <c r="TL74" s="243">
        <f t="shared" si="42"/>
        <v>0</v>
      </c>
      <c r="TM74" s="243">
        <f t="shared" si="42"/>
        <v>0</v>
      </c>
      <c r="TN74" s="243">
        <f t="shared" si="42"/>
        <v>0</v>
      </c>
      <c r="TO74" s="243">
        <f t="shared" si="42"/>
        <v>0</v>
      </c>
      <c r="TP74" s="243">
        <f t="shared" si="42"/>
        <v>0</v>
      </c>
      <c r="TQ74" s="243">
        <f t="shared" si="42"/>
        <v>0</v>
      </c>
      <c r="TR74" s="243">
        <f t="shared" si="42"/>
        <v>0</v>
      </c>
      <c r="TS74" s="243">
        <f t="shared" si="42"/>
        <v>0</v>
      </c>
      <c r="TT74" s="243">
        <f t="shared" si="42"/>
        <v>0</v>
      </c>
      <c r="TU74" s="243">
        <f t="shared" si="42"/>
        <v>0</v>
      </c>
      <c r="TV74" s="243">
        <f t="shared" si="42"/>
        <v>0</v>
      </c>
      <c r="TW74" s="243">
        <f t="shared" si="42"/>
        <v>0</v>
      </c>
      <c r="TX74" s="243">
        <f t="shared" si="42"/>
        <v>0</v>
      </c>
      <c r="TY74" s="243">
        <f t="shared" si="42"/>
        <v>0</v>
      </c>
      <c r="TZ74" s="243">
        <f t="shared" si="42"/>
        <v>0</v>
      </c>
      <c r="UA74" s="243">
        <f t="shared" si="42"/>
        <v>0</v>
      </c>
      <c r="UB74" s="243">
        <f t="shared" si="42"/>
        <v>0</v>
      </c>
      <c r="UC74" s="243">
        <f t="shared" si="42"/>
        <v>0</v>
      </c>
      <c r="UD74" s="243">
        <f t="shared" si="42"/>
        <v>0</v>
      </c>
      <c r="UE74" s="243">
        <f t="shared" si="42"/>
        <v>0</v>
      </c>
      <c r="UF74" s="243">
        <f t="shared" si="42"/>
        <v>0</v>
      </c>
      <c r="UG74" s="243">
        <f t="shared" si="42"/>
        <v>0</v>
      </c>
      <c r="UH74" s="243">
        <f t="shared" si="42"/>
        <v>0</v>
      </c>
      <c r="UI74" s="243">
        <f t="shared" si="42"/>
        <v>0</v>
      </c>
      <c r="UJ74" s="243">
        <f t="shared" si="42"/>
        <v>0</v>
      </c>
      <c r="UK74" s="243">
        <f t="shared" si="42"/>
        <v>0</v>
      </c>
      <c r="UL74" s="243">
        <f t="shared" si="42"/>
        <v>0</v>
      </c>
      <c r="UM74" s="243">
        <f t="shared" si="42"/>
        <v>0</v>
      </c>
      <c r="UN74" s="243">
        <f t="shared" si="42"/>
        <v>0</v>
      </c>
      <c r="UO74" s="243">
        <f t="shared" si="42"/>
        <v>0</v>
      </c>
      <c r="UP74" s="243">
        <f t="shared" si="42"/>
        <v>0</v>
      </c>
      <c r="UQ74" s="243">
        <f t="shared" si="42"/>
        <v>0</v>
      </c>
      <c r="UR74" s="243">
        <f t="shared" si="42"/>
        <v>0</v>
      </c>
      <c r="US74" s="243">
        <f t="shared" si="42"/>
        <v>0</v>
      </c>
      <c r="UT74" s="243">
        <f t="shared" si="42"/>
        <v>0</v>
      </c>
      <c r="UU74" s="243">
        <f t="shared" si="42"/>
        <v>0</v>
      </c>
      <c r="UV74" s="243">
        <f t="shared" si="42"/>
        <v>0</v>
      </c>
      <c r="UW74" s="243">
        <f t="shared" si="42"/>
        <v>0</v>
      </c>
      <c r="UX74" s="243">
        <f t="shared" si="42"/>
        <v>0</v>
      </c>
      <c r="UY74" s="243">
        <f t="shared" si="42"/>
        <v>0</v>
      </c>
      <c r="UZ74" s="243">
        <f t="shared" si="42"/>
        <v>0</v>
      </c>
      <c r="VA74" s="243">
        <f t="shared" si="42"/>
        <v>0</v>
      </c>
      <c r="VB74" s="243">
        <f t="shared" si="42"/>
        <v>0</v>
      </c>
      <c r="VC74" s="243">
        <f t="shared" si="42"/>
        <v>0</v>
      </c>
      <c r="VD74" s="243">
        <f t="shared" si="42"/>
        <v>0</v>
      </c>
      <c r="VE74" s="243">
        <f t="shared" si="42"/>
        <v>0</v>
      </c>
      <c r="VF74" s="243">
        <f t="shared" ref="VF74:XQ74" si="43">$G74 * VF41*1000</f>
        <v>0</v>
      </c>
      <c r="VG74" s="243">
        <f t="shared" si="43"/>
        <v>0</v>
      </c>
      <c r="VH74" s="243">
        <f t="shared" si="43"/>
        <v>0</v>
      </c>
      <c r="VI74" s="243">
        <f t="shared" si="43"/>
        <v>0</v>
      </c>
      <c r="VJ74" s="243">
        <f t="shared" si="43"/>
        <v>0</v>
      </c>
      <c r="VK74" s="243">
        <f t="shared" si="43"/>
        <v>0</v>
      </c>
      <c r="VL74" s="243">
        <f t="shared" si="43"/>
        <v>0</v>
      </c>
      <c r="VM74" s="243">
        <f t="shared" si="43"/>
        <v>0</v>
      </c>
      <c r="VN74" s="243">
        <f t="shared" si="43"/>
        <v>0</v>
      </c>
      <c r="VO74" s="243">
        <f t="shared" si="43"/>
        <v>0</v>
      </c>
      <c r="VP74" s="243">
        <f t="shared" si="43"/>
        <v>0</v>
      </c>
      <c r="VQ74" s="243">
        <f t="shared" si="43"/>
        <v>0</v>
      </c>
      <c r="VR74" s="243">
        <f t="shared" si="43"/>
        <v>0</v>
      </c>
      <c r="VS74" s="243">
        <f t="shared" si="43"/>
        <v>0</v>
      </c>
      <c r="VT74" s="243">
        <f t="shared" si="43"/>
        <v>0</v>
      </c>
      <c r="VU74" s="243">
        <f t="shared" si="43"/>
        <v>0</v>
      </c>
      <c r="VV74" s="243">
        <f t="shared" si="43"/>
        <v>0</v>
      </c>
      <c r="VW74" s="243">
        <f t="shared" si="43"/>
        <v>0</v>
      </c>
      <c r="VX74" s="243">
        <f t="shared" si="43"/>
        <v>0</v>
      </c>
      <c r="VY74" s="243">
        <f t="shared" si="43"/>
        <v>0</v>
      </c>
      <c r="VZ74" s="243">
        <f t="shared" si="43"/>
        <v>0</v>
      </c>
      <c r="WA74" s="243">
        <f t="shared" si="43"/>
        <v>0</v>
      </c>
      <c r="WB74" s="243">
        <f t="shared" si="43"/>
        <v>0</v>
      </c>
      <c r="WC74" s="243">
        <f t="shared" si="43"/>
        <v>0</v>
      </c>
      <c r="WD74" s="243">
        <f t="shared" si="43"/>
        <v>0</v>
      </c>
      <c r="WE74" s="243">
        <f t="shared" si="43"/>
        <v>0</v>
      </c>
      <c r="WF74" s="243">
        <f t="shared" si="43"/>
        <v>0</v>
      </c>
      <c r="WG74" s="243">
        <f t="shared" si="43"/>
        <v>0</v>
      </c>
      <c r="WH74" s="243">
        <f t="shared" si="43"/>
        <v>0</v>
      </c>
      <c r="WI74" s="243">
        <f t="shared" si="43"/>
        <v>0</v>
      </c>
      <c r="WJ74" s="243">
        <f t="shared" si="43"/>
        <v>0</v>
      </c>
      <c r="WK74" s="243">
        <f t="shared" si="43"/>
        <v>0</v>
      </c>
      <c r="WL74" s="243">
        <f t="shared" si="43"/>
        <v>0</v>
      </c>
      <c r="WM74" s="243">
        <f t="shared" si="43"/>
        <v>0</v>
      </c>
      <c r="WN74" s="243">
        <f t="shared" si="43"/>
        <v>0</v>
      </c>
      <c r="WO74" s="243">
        <f t="shared" si="43"/>
        <v>0</v>
      </c>
      <c r="WP74" s="243">
        <f t="shared" si="43"/>
        <v>0</v>
      </c>
      <c r="WQ74" s="243">
        <f t="shared" si="43"/>
        <v>0</v>
      </c>
      <c r="WR74" s="243">
        <f t="shared" si="43"/>
        <v>0</v>
      </c>
      <c r="WS74" s="243">
        <f t="shared" si="43"/>
        <v>0</v>
      </c>
      <c r="WT74" s="243">
        <f t="shared" si="43"/>
        <v>0</v>
      </c>
      <c r="WU74" s="243">
        <f t="shared" si="43"/>
        <v>0</v>
      </c>
      <c r="WV74" s="243">
        <f t="shared" si="43"/>
        <v>0</v>
      </c>
      <c r="WW74" s="243">
        <f t="shared" si="43"/>
        <v>0</v>
      </c>
      <c r="WX74" s="243">
        <f t="shared" si="43"/>
        <v>0</v>
      </c>
      <c r="WY74" s="243">
        <f t="shared" si="43"/>
        <v>0</v>
      </c>
      <c r="WZ74" s="243">
        <f t="shared" si="43"/>
        <v>0</v>
      </c>
      <c r="XA74" s="243">
        <f t="shared" si="43"/>
        <v>0</v>
      </c>
      <c r="XB74" s="243">
        <f t="shared" si="43"/>
        <v>0</v>
      </c>
      <c r="XC74" s="243">
        <f t="shared" si="43"/>
        <v>0</v>
      </c>
      <c r="XD74" s="243">
        <f t="shared" si="43"/>
        <v>0</v>
      </c>
      <c r="XE74" s="243">
        <f t="shared" si="43"/>
        <v>0</v>
      </c>
      <c r="XF74" s="243">
        <f t="shared" si="43"/>
        <v>0</v>
      </c>
      <c r="XG74" s="243">
        <f t="shared" si="43"/>
        <v>0</v>
      </c>
      <c r="XH74" s="243">
        <f t="shared" si="43"/>
        <v>0</v>
      </c>
      <c r="XI74" s="243">
        <f t="shared" si="43"/>
        <v>0</v>
      </c>
      <c r="XJ74" s="243">
        <f t="shared" si="43"/>
        <v>0</v>
      </c>
      <c r="XK74" s="243">
        <f t="shared" si="43"/>
        <v>0</v>
      </c>
      <c r="XL74" s="243">
        <f t="shared" si="43"/>
        <v>0</v>
      </c>
      <c r="XM74" s="243">
        <f t="shared" si="43"/>
        <v>0</v>
      </c>
      <c r="XN74" s="243">
        <f t="shared" si="43"/>
        <v>0</v>
      </c>
      <c r="XO74" s="243">
        <f t="shared" si="43"/>
        <v>0</v>
      </c>
      <c r="XP74" s="243">
        <f t="shared" si="43"/>
        <v>0</v>
      </c>
      <c r="XQ74" s="243">
        <f t="shared" si="43"/>
        <v>0</v>
      </c>
      <c r="XR74" s="243">
        <f t="shared" ref="XR74:AAC74" si="44">$G74 * XR41*1000</f>
        <v>0</v>
      </c>
      <c r="XS74" s="243">
        <f t="shared" si="44"/>
        <v>0</v>
      </c>
      <c r="XT74" s="243">
        <f t="shared" si="44"/>
        <v>0</v>
      </c>
      <c r="XU74" s="243">
        <f t="shared" si="44"/>
        <v>0</v>
      </c>
      <c r="XV74" s="243">
        <f t="shared" si="44"/>
        <v>0</v>
      </c>
      <c r="XW74" s="243">
        <f t="shared" si="44"/>
        <v>0</v>
      </c>
      <c r="XX74" s="243">
        <f t="shared" si="44"/>
        <v>0</v>
      </c>
      <c r="XY74" s="243">
        <f t="shared" si="44"/>
        <v>0</v>
      </c>
      <c r="XZ74" s="243">
        <f t="shared" si="44"/>
        <v>0</v>
      </c>
      <c r="YA74" s="243">
        <f t="shared" si="44"/>
        <v>0</v>
      </c>
      <c r="YB74" s="243">
        <f t="shared" si="44"/>
        <v>0</v>
      </c>
      <c r="YC74" s="243">
        <f t="shared" si="44"/>
        <v>0</v>
      </c>
      <c r="YD74" s="243">
        <f t="shared" si="44"/>
        <v>0</v>
      </c>
      <c r="YE74" s="243">
        <f t="shared" si="44"/>
        <v>0</v>
      </c>
      <c r="YF74" s="243">
        <f t="shared" si="44"/>
        <v>0</v>
      </c>
      <c r="YG74" s="243">
        <f t="shared" si="44"/>
        <v>0</v>
      </c>
      <c r="YH74" s="243">
        <f t="shared" si="44"/>
        <v>0</v>
      </c>
      <c r="YI74" s="243">
        <f t="shared" si="44"/>
        <v>0</v>
      </c>
      <c r="YJ74" s="243">
        <f t="shared" si="44"/>
        <v>0</v>
      </c>
      <c r="YK74" s="243">
        <f t="shared" si="44"/>
        <v>0</v>
      </c>
      <c r="YL74" s="243">
        <f t="shared" si="44"/>
        <v>0</v>
      </c>
      <c r="YM74" s="243">
        <f t="shared" si="44"/>
        <v>0</v>
      </c>
      <c r="YN74" s="243">
        <f t="shared" si="44"/>
        <v>0</v>
      </c>
      <c r="YO74" s="243">
        <f t="shared" si="44"/>
        <v>0</v>
      </c>
      <c r="YP74" s="243">
        <f t="shared" si="44"/>
        <v>0</v>
      </c>
      <c r="YQ74" s="243">
        <f t="shared" si="44"/>
        <v>0</v>
      </c>
      <c r="YR74" s="243">
        <f t="shared" si="44"/>
        <v>0</v>
      </c>
      <c r="YS74" s="243">
        <f t="shared" si="44"/>
        <v>0</v>
      </c>
      <c r="YT74" s="243">
        <f t="shared" si="44"/>
        <v>0</v>
      </c>
      <c r="YU74" s="243">
        <f t="shared" si="44"/>
        <v>0</v>
      </c>
      <c r="YV74" s="243">
        <f t="shared" si="44"/>
        <v>0</v>
      </c>
      <c r="YW74" s="243">
        <f t="shared" si="44"/>
        <v>0</v>
      </c>
      <c r="YX74" s="243">
        <f t="shared" si="44"/>
        <v>0</v>
      </c>
      <c r="YY74" s="243">
        <f t="shared" si="44"/>
        <v>0</v>
      </c>
      <c r="YZ74" s="243">
        <f t="shared" si="44"/>
        <v>0</v>
      </c>
      <c r="ZA74" s="243">
        <f t="shared" si="44"/>
        <v>0</v>
      </c>
      <c r="ZB74" s="243">
        <f t="shared" si="44"/>
        <v>0</v>
      </c>
      <c r="ZC74" s="243">
        <f t="shared" si="44"/>
        <v>0</v>
      </c>
      <c r="ZD74" s="243">
        <f t="shared" si="44"/>
        <v>0</v>
      </c>
      <c r="ZE74" s="243">
        <f t="shared" si="44"/>
        <v>0</v>
      </c>
      <c r="ZF74" s="243">
        <f t="shared" si="44"/>
        <v>0</v>
      </c>
      <c r="ZG74" s="243">
        <f t="shared" si="44"/>
        <v>0</v>
      </c>
      <c r="ZH74" s="243">
        <f t="shared" si="44"/>
        <v>0</v>
      </c>
      <c r="ZI74" s="243">
        <f t="shared" si="44"/>
        <v>0</v>
      </c>
      <c r="ZJ74" s="243">
        <f t="shared" si="44"/>
        <v>0</v>
      </c>
      <c r="ZK74" s="243">
        <f t="shared" si="44"/>
        <v>0</v>
      </c>
      <c r="ZL74" s="243">
        <f t="shared" si="44"/>
        <v>0</v>
      </c>
      <c r="ZM74" s="243">
        <f t="shared" si="44"/>
        <v>0</v>
      </c>
      <c r="ZN74" s="243">
        <f t="shared" si="44"/>
        <v>0</v>
      </c>
      <c r="ZO74" s="243">
        <f t="shared" si="44"/>
        <v>0</v>
      </c>
      <c r="ZP74" s="243">
        <f t="shared" si="44"/>
        <v>0</v>
      </c>
      <c r="ZQ74" s="243">
        <f t="shared" si="44"/>
        <v>0</v>
      </c>
      <c r="ZR74" s="243">
        <f t="shared" si="44"/>
        <v>0</v>
      </c>
      <c r="ZS74" s="243">
        <f t="shared" si="44"/>
        <v>0</v>
      </c>
      <c r="ZT74" s="243">
        <f t="shared" si="44"/>
        <v>0</v>
      </c>
      <c r="ZU74" s="243">
        <f t="shared" si="44"/>
        <v>0</v>
      </c>
      <c r="ZV74" s="243">
        <f t="shared" si="44"/>
        <v>0</v>
      </c>
      <c r="ZW74" s="243">
        <f t="shared" si="44"/>
        <v>0</v>
      </c>
      <c r="ZX74" s="243">
        <f t="shared" si="44"/>
        <v>0</v>
      </c>
      <c r="ZY74" s="243">
        <f t="shared" si="44"/>
        <v>0</v>
      </c>
      <c r="ZZ74" s="243">
        <f t="shared" si="44"/>
        <v>0</v>
      </c>
      <c r="AAA74" s="243">
        <f t="shared" si="44"/>
        <v>0</v>
      </c>
      <c r="AAB74" s="243">
        <f t="shared" si="44"/>
        <v>0</v>
      </c>
      <c r="AAC74" s="243">
        <f t="shared" si="44"/>
        <v>0</v>
      </c>
      <c r="AAD74" s="243">
        <f t="shared" ref="AAD74:ACO74" si="45">$G74 * AAD41*1000</f>
        <v>0</v>
      </c>
      <c r="AAE74" s="243">
        <f t="shared" si="45"/>
        <v>0</v>
      </c>
      <c r="AAF74" s="243">
        <f t="shared" si="45"/>
        <v>0</v>
      </c>
      <c r="AAG74" s="243">
        <f t="shared" si="45"/>
        <v>0</v>
      </c>
      <c r="AAH74" s="243">
        <f t="shared" si="45"/>
        <v>0</v>
      </c>
      <c r="AAI74" s="243">
        <f t="shared" si="45"/>
        <v>0</v>
      </c>
      <c r="AAJ74" s="243">
        <f t="shared" si="45"/>
        <v>0</v>
      </c>
      <c r="AAK74" s="243">
        <f t="shared" si="45"/>
        <v>0</v>
      </c>
      <c r="AAL74" s="243">
        <f t="shared" si="45"/>
        <v>0</v>
      </c>
      <c r="AAM74" s="243">
        <f t="shared" si="45"/>
        <v>0</v>
      </c>
      <c r="AAN74" s="243">
        <f t="shared" si="45"/>
        <v>0</v>
      </c>
      <c r="AAO74" s="243">
        <f t="shared" si="45"/>
        <v>0</v>
      </c>
      <c r="AAP74" s="243">
        <f t="shared" si="45"/>
        <v>0</v>
      </c>
      <c r="AAQ74" s="243">
        <f t="shared" si="45"/>
        <v>0</v>
      </c>
      <c r="AAR74" s="243">
        <f t="shared" si="45"/>
        <v>0</v>
      </c>
      <c r="AAS74" s="243">
        <f t="shared" si="45"/>
        <v>0</v>
      </c>
      <c r="AAT74" s="243">
        <f t="shared" si="45"/>
        <v>0</v>
      </c>
      <c r="AAU74" s="243">
        <f t="shared" si="45"/>
        <v>0</v>
      </c>
      <c r="AAV74" s="243">
        <f t="shared" si="45"/>
        <v>0</v>
      </c>
      <c r="AAW74" s="243">
        <f t="shared" si="45"/>
        <v>0</v>
      </c>
      <c r="AAX74" s="243">
        <f t="shared" si="45"/>
        <v>0</v>
      </c>
      <c r="AAY74" s="243">
        <f t="shared" si="45"/>
        <v>0</v>
      </c>
      <c r="AAZ74" s="243">
        <f t="shared" si="45"/>
        <v>0</v>
      </c>
      <c r="ABA74" s="243">
        <f t="shared" si="45"/>
        <v>0</v>
      </c>
      <c r="ABB74" s="243">
        <f t="shared" si="45"/>
        <v>0</v>
      </c>
      <c r="ABC74" s="243">
        <f t="shared" si="45"/>
        <v>0</v>
      </c>
      <c r="ABD74" s="243">
        <f t="shared" si="45"/>
        <v>0</v>
      </c>
      <c r="ABE74" s="243">
        <f t="shared" si="45"/>
        <v>0</v>
      </c>
      <c r="ABF74" s="243">
        <f t="shared" si="45"/>
        <v>0</v>
      </c>
      <c r="ABG74" s="243">
        <f t="shared" si="45"/>
        <v>0</v>
      </c>
      <c r="ABH74" s="243">
        <f t="shared" si="45"/>
        <v>0</v>
      </c>
      <c r="ABI74" s="243">
        <f t="shared" si="45"/>
        <v>0</v>
      </c>
      <c r="ABJ74" s="243">
        <f t="shared" si="45"/>
        <v>0</v>
      </c>
      <c r="ABK74" s="243">
        <f t="shared" si="45"/>
        <v>0</v>
      </c>
      <c r="ABL74" s="243">
        <f t="shared" si="45"/>
        <v>0</v>
      </c>
      <c r="ABM74" s="243">
        <f t="shared" si="45"/>
        <v>0</v>
      </c>
      <c r="ABN74" s="243">
        <f t="shared" si="45"/>
        <v>0</v>
      </c>
      <c r="ABO74" s="243">
        <f t="shared" si="45"/>
        <v>0</v>
      </c>
      <c r="ABP74" s="243">
        <f t="shared" si="45"/>
        <v>0</v>
      </c>
      <c r="ABQ74" s="243">
        <f t="shared" si="45"/>
        <v>0</v>
      </c>
      <c r="ABR74" s="243">
        <f t="shared" si="45"/>
        <v>0</v>
      </c>
      <c r="ABS74" s="243">
        <f t="shared" si="45"/>
        <v>0</v>
      </c>
      <c r="ABT74" s="243">
        <f t="shared" si="45"/>
        <v>0</v>
      </c>
      <c r="ABU74" s="243">
        <f t="shared" si="45"/>
        <v>0</v>
      </c>
      <c r="ABV74" s="243">
        <f t="shared" si="45"/>
        <v>0</v>
      </c>
      <c r="ABW74" s="243">
        <f t="shared" si="45"/>
        <v>0</v>
      </c>
      <c r="ABX74" s="243">
        <f t="shared" si="45"/>
        <v>0</v>
      </c>
      <c r="ABY74" s="243">
        <f t="shared" si="45"/>
        <v>0</v>
      </c>
      <c r="ABZ74" s="243">
        <f t="shared" si="45"/>
        <v>0</v>
      </c>
      <c r="ACA74" s="243">
        <f t="shared" si="45"/>
        <v>0</v>
      </c>
      <c r="ACB74" s="243">
        <f t="shared" si="45"/>
        <v>0</v>
      </c>
      <c r="ACC74" s="243">
        <f t="shared" si="45"/>
        <v>0</v>
      </c>
      <c r="ACD74" s="243">
        <f t="shared" si="45"/>
        <v>0</v>
      </c>
      <c r="ACE74" s="243">
        <f t="shared" si="45"/>
        <v>0</v>
      </c>
      <c r="ACF74" s="243">
        <f t="shared" si="45"/>
        <v>0</v>
      </c>
      <c r="ACG74" s="243">
        <f t="shared" si="45"/>
        <v>0</v>
      </c>
      <c r="ACH74" s="243">
        <f t="shared" si="45"/>
        <v>0</v>
      </c>
      <c r="ACI74" s="243">
        <f t="shared" si="45"/>
        <v>0</v>
      </c>
      <c r="ACJ74" s="243">
        <f t="shared" si="45"/>
        <v>0</v>
      </c>
      <c r="ACK74" s="243">
        <f t="shared" si="45"/>
        <v>0</v>
      </c>
      <c r="ACL74" s="243">
        <f t="shared" si="45"/>
        <v>0</v>
      </c>
      <c r="ACM74" s="243">
        <f t="shared" si="45"/>
        <v>0</v>
      </c>
      <c r="ACN74" s="243">
        <f t="shared" si="45"/>
        <v>0</v>
      </c>
      <c r="ACO74" s="243">
        <f t="shared" si="45"/>
        <v>0</v>
      </c>
      <c r="ACP74" s="243">
        <f t="shared" ref="ACP74:AFA74" si="46">$G74 * ACP41*1000</f>
        <v>0</v>
      </c>
      <c r="ACQ74" s="243">
        <f t="shared" si="46"/>
        <v>0</v>
      </c>
      <c r="ACR74" s="243">
        <f t="shared" si="46"/>
        <v>0</v>
      </c>
      <c r="ACS74" s="243">
        <f t="shared" si="46"/>
        <v>0</v>
      </c>
      <c r="ACT74" s="243">
        <f t="shared" si="46"/>
        <v>0</v>
      </c>
      <c r="ACU74" s="243">
        <f t="shared" si="46"/>
        <v>0</v>
      </c>
      <c r="ACV74" s="243">
        <f t="shared" si="46"/>
        <v>0</v>
      </c>
      <c r="ACW74" s="243">
        <f t="shared" si="46"/>
        <v>0</v>
      </c>
      <c r="ACX74" s="243">
        <f t="shared" si="46"/>
        <v>0</v>
      </c>
      <c r="ACY74" s="243">
        <f t="shared" si="46"/>
        <v>0</v>
      </c>
      <c r="ACZ74" s="243">
        <f t="shared" si="46"/>
        <v>0</v>
      </c>
      <c r="ADA74" s="243">
        <f t="shared" si="46"/>
        <v>0</v>
      </c>
      <c r="ADB74" s="243">
        <f t="shared" si="46"/>
        <v>0</v>
      </c>
      <c r="ADC74" s="243">
        <f t="shared" si="46"/>
        <v>0</v>
      </c>
      <c r="ADD74" s="243">
        <f t="shared" si="46"/>
        <v>0</v>
      </c>
      <c r="ADE74" s="243">
        <f t="shared" si="46"/>
        <v>0</v>
      </c>
      <c r="ADF74" s="243">
        <f t="shared" si="46"/>
        <v>0</v>
      </c>
      <c r="ADG74" s="243">
        <f t="shared" si="46"/>
        <v>0</v>
      </c>
      <c r="ADH74" s="243">
        <f t="shared" si="46"/>
        <v>0</v>
      </c>
      <c r="ADI74" s="243">
        <f t="shared" si="46"/>
        <v>0</v>
      </c>
      <c r="ADJ74" s="243">
        <f t="shared" si="46"/>
        <v>0</v>
      </c>
      <c r="ADK74" s="243">
        <f t="shared" si="46"/>
        <v>0</v>
      </c>
      <c r="ADL74" s="243">
        <f t="shared" si="46"/>
        <v>0</v>
      </c>
      <c r="ADM74" s="243">
        <f t="shared" si="46"/>
        <v>0</v>
      </c>
      <c r="ADN74" s="243">
        <f t="shared" si="46"/>
        <v>0</v>
      </c>
      <c r="ADO74" s="243">
        <f t="shared" si="46"/>
        <v>0</v>
      </c>
      <c r="ADP74" s="243">
        <f t="shared" si="46"/>
        <v>0</v>
      </c>
      <c r="ADQ74" s="243">
        <f t="shared" si="46"/>
        <v>0</v>
      </c>
      <c r="ADR74" s="243">
        <f t="shared" si="46"/>
        <v>0</v>
      </c>
      <c r="ADS74" s="243">
        <f t="shared" si="46"/>
        <v>0</v>
      </c>
      <c r="ADT74" s="243">
        <f t="shared" si="46"/>
        <v>0</v>
      </c>
      <c r="ADU74" s="243">
        <f t="shared" si="46"/>
        <v>0</v>
      </c>
      <c r="ADV74" s="243">
        <f t="shared" si="46"/>
        <v>0</v>
      </c>
      <c r="ADW74" s="243">
        <f t="shared" si="46"/>
        <v>0</v>
      </c>
      <c r="ADX74" s="243">
        <f t="shared" si="46"/>
        <v>0</v>
      </c>
      <c r="ADY74" s="243">
        <f t="shared" si="46"/>
        <v>0</v>
      </c>
      <c r="ADZ74" s="243">
        <f t="shared" si="46"/>
        <v>0</v>
      </c>
      <c r="AEA74" s="243">
        <f t="shared" si="46"/>
        <v>0</v>
      </c>
      <c r="AEB74" s="243">
        <f t="shared" si="46"/>
        <v>0</v>
      </c>
      <c r="AEC74" s="243">
        <f t="shared" si="46"/>
        <v>0</v>
      </c>
      <c r="AED74" s="243">
        <f t="shared" si="46"/>
        <v>0</v>
      </c>
      <c r="AEE74" s="243">
        <f t="shared" si="46"/>
        <v>0</v>
      </c>
      <c r="AEF74" s="243">
        <f t="shared" si="46"/>
        <v>0</v>
      </c>
      <c r="AEG74" s="243">
        <f t="shared" si="46"/>
        <v>0</v>
      </c>
      <c r="AEH74" s="243">
        <f t="shared" si="46"/>
        <v>0</v>
      </c>
      <c r="AEI74" s="243">
        <f t="shared" si="46"/>
        <v>0</v>
      </c>
      <c r="AEJ74" s="243">
        <f t="shared" si="46"/>
        <v>0</v>
      </c>
      <c r="AEK74" s="243">
        <f t="shared" si="46"/>
        <v>0</v>
      </c>
      <c r="AEL74" s="243">
        <f t="shared" si="46"/>
        <v>0</v>
      </c>
      <c r="AEM74" s="243">
        <f t="shared" si="46"/>
        <v>0</v>
      </c>
      <c r="AEN74" s="243">
        <f t="shared" si="46"/>
        <v>0</v>
      </c>
      <c r="AEO74" s="243">
        <f t="shared" si="46"/>
        <v>0</v>
      </c>
      <c r="AEP74" s="243">
        <f t="shared" si="46"/>
        <v>0</v>
      </c>
      <c r="AEQ74" s="243">
        <f t="shared" si="46"/>
        <v>0</v>
      </c>
      <c r="AER74" s="243">
        <f t="shared" si="46"/>
        <v>0</v>
      </c>
      <c r="AES74" s="243">
        <f t="shared" si="46"/>
        <v>0</v>
      </c>
      <c r="AET74" s="243">
        <f t="shared" si="46"/>
        <v>0</v>
      </c>
      <c r="AEU74" s="243">
        <f t="shared" si="46"/>
        <v>0</v>
      </c>
      <c r="AEV74" s="243">
        <f t="shared" si="46"/>
        <v>0</v>
      </c>
      <c r="AEW74" s="243">
        <f t="shared" si="46"/>
        <v>0</v>
      </c>
      <c r="AEX74" s="243">
        <f t="shared" si="46"/>
        <v>0</v>
      </c>
      <c r="AEY74" s="243">
        <f t="shared" si="46"/>
        <v>0</v>
      </c>
      <c r="AEZ74" s="243">
        <f t="shared" si="46"/>
        <v>0</v>
      </c>
      <c r="AFA74" s="243">
        <f t="shared" si="46"/>
        <v>0</v>
      </c>
      <c r="AFB74" s="243">
        <f t="shared" ref="AFB74:AHM74" si="47">$G74 * AFB41*1000</f>
        <v>0</v>
      </c>
      <c r="AFC74" s="243">
        <f t="shared" si="47"/>
        <v>0</v>
      </c>
      <c r="AFD74" s="243">
        <f t="shared" si="47"/>
        <v>0</v>
      </c>
      <c r="AFE74" s="243">
        <f t="shared" si="47"/>
        <v>0</v>
      </c>
      <c r="AFF74" s="243">
        <f t="shared" si="47"/>
        <v>0</v>
      </c>
      <c r="AFG74" s="243">
        <f t="shared" si="47"/>
        <v>0</v>
      </c>
      <c r="AFH74" s="243">
        <f t="shared" si="47"/>
        <v>0</v>
      </c>
      <c r="AFI74" s="243">
        <f t="shared" si="47"/>
        <v>0</v>
      </c>
      <c r="AFJ74" s="243">
        <f t="shared" si="47"/>
        <v>0</v>
      </c>
      <c r="AFK74" s="243">
        <f t="shared" si="47"/>
        <v>0</v>
      </c>
      <c r="AFL74" s="243">
        <f t="shared" si="47"/>
        <v>0</v>
      </c>
      <c r="AFM74" s="243">
        <f t="shared" si="47"/>
        <v>0</v>
      </c>
      <c r="AFN74" s="243">
        <f t="shared" si="47"/>
        <v>0</v>
      </c>
      <c r="AFO74" s="243">
        <f t="shared" si="47"/>
        <v>0</v>
      </c>
      <c r="AFP74" s="243">
        <f t="shared" si="47"/>
        <v>0</v>
      </c>
      <c r="AFQ74" s="243">
        <f t="shared" si="47"/>
        <v>0</v>
      </c>
      <c r="AFR74" s="243">
        <f t="shared" si="47"/>
        <v>0</v>
      </c>
      <c r="AFS74" s="243">
        <f t="shared" si="47"/>
        <v>0</v>
      </c>
      <c r="AFT74" s="243">
        <f t="shared" si="47"/>
        <v>0</v>
      </c>
      <c r="AFU74" s="243">
        <f t="shared" si="47"/>
        <v>0</v>
      </c>
      <c r="AFV74" s="243">
        <f t="shared" si="47"/>
        <v>0</v>
      </c>
      <c r="AFW74" s="243">
        <f t="shared" si="47"/>
        <v>0</v>
      </c>
      <c r="AFX74" s="243">
        <f t="shared" si="47"/>
        <v>0</v>
      </c>
      <c r="AFY74" s="243">
        <f t="shared" si="47"/>
        <v>0</v>
      </c>
      <c r="AFZ74" s="243">
        <f t="shared" si="47"/>
        <v>0</v>
      </c>
      <c r="AGA74" s="243">
        <f t="shared" si="47"/>
        <v>0</v>
      </c>
      <c r="AGB74" s="243">
        <f t="shared" si="47"/>
        <v>0</v>
      </c>
      <c r="AGC74" s="243">
        <f t="shared" si="47"/>
        <v>0</v>
      </c>
      <c r="AGD74" s="243">
        <f t="shared" si="47"/>
        <v>0</v>
      </c>
      <c r="AGE74" s="243">
        <f t="shared" si="47"/>
        <v>0</v>
      </c>
      <c r="AGF74" s="243">
        <f t="shared" si="47"/>
        <v>0</v>
      </c>
      <c r="AGG74" s="243">
        <f t="shared" si="47"/>
        <v>0</v>
      </c>
      <c r="AGH74" s="243">
        <f t="shared" si="47"/>
        <v>0</v>
      </c>
      <c r="AGI74" s="243">
        <f t="shared" si="47"/>
        <v>0</v>
      </c>
      <c r="AGJ74" s="243">
        <f t="shared" si="47"/>
        <v>0</v>
      </c>
      <c r="AGK74" s="243">
        <f t="shared" si="47"/>
        <v>0</v>
      </c>
      <c r="AGL74" s="243">
        <f t="shared" si="47"/>
        <v>0</v>
      </c>
      <c r="AGM74" s="243">
        <f t="shared" si="47"/>
        <v>0</v>
      </c>
      <c r="AGN74" s="243">
        <f t="shared" si="47"/>
        <v>0</v>
      </c>
      <c r="AGO74" s="243">
        <f t="shared" si="47"/>
        <v>0</v>
      </c>
      <c r="AGP74" s="243">
        <f t="shared" si="47"/>
        <v>0</v>
      </c>
      <c r="AGQ74" s="243">
        <f t="shared" si="47"/>
        <v>0</v>
      </c>
      <c r="AGR74" s="243">
        <f t="shared" si="47"/>
        <v>0</v>
      </c>
      <c r="AGS74" s="243">
        <f t="shared" si="47"/>
        <v>0</v>
      </c>
      <c r="AGT74" s="243">
        <f t="shared" si="47"/>
        <v>0</v>
      </c>
      <c r="AGU74" s="243">
        <f t="shared" si="47"/>
        <v>0</v>
      </c>
      <c r="AGV74" s="243">
        <f t="shared" si="47"/>
        <v>0</v>
      </c>
      <c r="AGW74" s="243">
        <f t="shared" si="47"/>
        <v>0</v>
      </c>
      <c r="AGX74" s="243">
        <f t="shared" si="47"/>
        <v>0</v>
      </c>
      <c r="AGY74" s="243">
        <f t="shared" si="47"/>
        <v>0</v>
      </c>
      <c r="AGZ74" s="243">
        <f t="shared" si="47"/>
        <v>0</v>
      </c>
      <c r="AHA74" s="243">
        <f t="shared" si="47"/>
        <v>0</v>
      </c>
      <c r="AHB74" s="243">
        <f t="shared" si="47"/>
        <v>0</v>
      </c>
      <c r="AHC74" s="243">
        <f t="shared" si="47"/>
        <v>0</v>
      </c>
      <c r="AHD74" s="243">
        <f t="shared" si="47"/>
        <v>0</v>
      </c>
      <c r="AHE74" s="243">
        <f t="shared" si="47"/>
        <v>0</v>
      </c>
      <c r="AHF74" s="243">
        <f t="shared" si="47"/>
        <v>0</v>
      </c>
      <c r="AHG74" s="243">
        <f t="shared" si="47"/>
        <v>0</v>
      </c>
      <c r="AHH74" s="243">
        <f t="shared" si="47"/>
        <v>0</v>
      </c>
      <c r="AHI74" s="243">
        <f t="shared" si="47"/>
        <v>0</v>
      </c>
      <c r="AHJ74" s="243">
        <f t="shared" si="47"/>
        <v>0</v>
      </c>
      <c r="AHK74" s="243">
        <f t="shared" si="47"/>
        <v>0</v>
      </c>
      <c r="AHL74" s="243">
        <f t="shared" si="47"/>
        <v>0</v>
      </c>
      <c r="AHM74" s="243">
        <f t="shared" si="47"/>
        <v>0</v>
      </c>
      <c r="AHN74" s="243">
        <f t="shared" ref="AHN74:AJY74" si="48">$G74 * AHN41*1000</f>
        <v>0</v>
      </c>
      <c r="AHO74" s="243">
        <f t="shared" si="48"/>
        <v>0</v>
      </c>
      <c r="AHP74" s="243">
        <f t="shared" si="48"/>
        <v>0</v>
      </c>
      <c r="AHQ74" s="243">
        <f t="shared" si="48"/>
        <v>0</v>
      </c>
      <c r="AHR74" s="243">
        <f t="shared" si="48"/>
        <v>0</v>
      </c>
      <c r="AHS74" s="243">
        <f t="shared" si="48"/>
        <v>0</v>
      </c>
      <c r="AHT74" s="243">
        <f t="shared" si="48"/>
        <v>0</v>
      </c>
      <c r="AHU74" s="243">
        <f t="shared" si="48"/>
        <v>0</v>
      </c>
      <c r="AHV74" s="243">
        <f t="shared" si="48"/>
        <v>0</v>
      </c>
      <c r="AHW74" s="243">
        <f t="shared" si="48"/>
        <v>0</v>
      </c>
      <c r="AHX74" s="243">
        <f t="shared" si="48"/>
        <v>0</v>
      </c>
      <c r="AHY74" s="243">
        <f t="shared" si="48"/>
        <v>0</v>
      </c>
      <c r="AHZ74" s="243">
        <f t="shared" si="48"/>
        <v>0</v>
      </c>
      <c r="AIA74" s="243">
        <f t="shared" si="48"/>
        <v>0</v>
      </c>
      <c r="AIB74" s="243">
        <f t="shared" si="48"/>
        <v>0</v>
      </c>
      <c r="AIC74" s="243">
        <f t="shared" si="48"/>
        <v>0</v>
      </c>
      <c r="AID74" s="243">
        <f t="shared" si="48"/>
        <v>0</v>
      </c>
      <c r="AIE74" s="243">
        <f t="shared" si="48"/>
        <v>0</v>
      </c>
      <c r="AIF74" s="243">
        <f t="shared" si="48"/>
        <v>0</v>
      </c>
      <c r="AIG74" s="243">
        <f t="shared" si="48"/>
        <v>0</v>
      </c>
      <c r="AIH74" s="243">
        <f t="shared" si="48"/>
        <v>0</v>
      </c>
      <c r="AII74" s="243">
        <f t="shared" si="48"/>
        <v>0</v>
      </c>
      <c r="AIJ74" s="243">
        <f t="shared" si="48"/>
        <v>0</v>
      </c>
      <c r="AIK74" s="243">
        <f t="shared" si="48"/>
        <v>0</v>
      </c>
      <c r="AIL74" s="243">
        <f t="shared" si="48"/>
        <v>0</v>
      </c>
      <c r="AIM74" s="243">
        <f t="shared" si="48"/>
        <v>0</v>
      </c>
      <c r="AIN74" s="243">
        <f t="shared" si="48"/>
        <v>0</v>
      </c>
      <c r="AIO74" s="243">
        <f t="shared" si="48"/>
        <v>0</v>
      </c>
      <c r="AIP74" s="243">
        <f t="shared" si="48"/>
        <v>0</v>
      </c>
      <c r="AIQ74" s="243">
        <f t="shared" si="48"/>
        <v>0</v>
      </c>
      <c r="AIR74" s="243">
        <f t="shared" si="48"/>
        <v>0</v>
      </c>
      <c r="AIS74" s="243">
        <f t="shared" si="48"/>
        <v>0</v>
      </c>
      <c r="AIT74" s="243">
        <f t="shared" si="48"/>
        <v>0</v>
      </c>
      <c r="AIU74" s="243">
        <f t="shared" si="48"/>
        <v>0</v>
      </c>
      <c r="AIV74" s="243">
        <f t="shared" si="48"/>
        <v>0</v>
      </c>
      <c r="AIW74" s="243">
        <f t="shared" si="48"/>
        <v>0</v>
      </c>
      <c r="AIX74" s="243">
        <f t="shared" si="48"/>
        <v>0</v>
      </c>
      <c r="AIY74" s="243">
        <f t="shared" si="48"/>
        <v>0</v>
      </c>
      <c r="AIZ74" s="243">
        <f t="shared" si="48"/>
        <v>0</v>
      </c>
      <c r="AJA74" s="243">
        <f t="shared" si="48"/>
        <v>0</v>
      </c>
      <c r="AJB74" s="243">
        <f t="shared" si="48"/>
        <v>0</v>
      </c>
      <c r="AJC74" s="243">
        <f t="shared" si="48"/>
        <v>0</v>
      </c>
      <c r="AJD74" s="243">
        <f t="shared" si="48"/>
        <v>0</v>
      </c>
      <c r="AJE74" s="243">
        <f t="shared" si="48"/>
        <v>0</v>
      </c>
      <c r="AJF74" s="243">
        <f t="shared" si="48"/>
        <v>0</v>
      </c>
      <c r="AJG74" s="243">
        <f t="shared" si="48"/>
        <v>0</v>
      </c>
      <c r="AJH74" s="243">
        <f t="shared" si="48"/>
        <v>0</v>
      </c>
      <c r="AJI74" s="243">
        <f t="shared" si="48"/>
        <v>0</v>
      </c>
      <c r="AJJ74" s="243">
        <f t="shared" si="48"/>
        <v>0</v>
      </c>
      <c r="AJK74" s="243">
        <f t="shared" si="48"/>
        <v>0</v>
      </c>
      <c r="AJL74" s="243">
        <f t="shared" si="48"/>
        <v>0</v>
      </c>
      <c r="AJM74" s="243">
        <f t="shared" si="48"/>
        <v>0</v>
      </c>
      <c r="AJN74" s="243">
        <f t="shared" si="48"/>
        <v>0</v>
      </c>
      <c r="AJO74" s="243">
        <f t="shared" si="48"/>
        <v>0</v>
      </c>
      <c r="AJP74" s="243">
        <f t="shared" si="48"/>
        <v>0</v>
      </c>
      <c r="AJQ74" s="243">
        <f t="shared" si="48"/>
        <v>0</v>
      </c>
      <c r="AJR74" s="243">
        <f t="shared" si="48"/>
        <v>0</v>
      </c>
      <c r="AJS74" s="243">
        <f t="shared" si="48"/>
        <v>0</v>
      </c>
      <c r="AJT74" s="243">
        <f t="shared" si="48"/>
        <v>0</v>
      </c>
      <c r="AJU74" s="243">
        <f t="shared" si="48"/>
        <v>0</v>
      </c>
      <c r="AJV74" s="243">
        <f t="shared" si="48"/>
        <v>0</v>
      </c>
      <c r="AJW74" s="243">
        <f t="shared" si="48"/>
        <v>0</v>
      </c>
      <c r="AJX74" s="243">
        <f t="shared" si="48"/>
        <v>0</v>
      </c>
      <c r="AJY74" s="243">
        <f t="shared" si="48"/>
        <v>0</v>
      </c>
      <c r="AJZ74" s="243">
        <f t="shared" ref="AJZ74:AMK74" si="49">$G74 * AJZ41*1000</f>
        <v>0</v>
      </c>
      <c r="AKA74" s="243">
        <f t="shared" si="49"/>
        <v>0</v>
      </c>
      <c r="AKB74" s="243">
        <f t="shared" si="49"/>
        <v>0</v>
      </c>
      <c r="AKC74" s="243">
        <f t="shared" si="49"/>
        <v>0</v>
      </c>
      <c r="AKD74" s="243">
        <f t="shared" si="49"/>
        <v>0</v>
      </c>
      <c r="AKE74" s="243">
        <f t="shared" si="49"/>
        <v>0</v>
      </c>
      <c r="AKF74" s="243">
        <f t="shared" si="49"/>
        <v>0</v>
      </c>
      <c r="AKG74" s="243">
        <f t="shared" si="49"/>
        <v>0</v>
      </c>
      <c r="AKH74" s="243">
        <f t="shared" si="49"/>
        <v>0</v>
      </c>
      <c r="AKI74" s="243">
        <f t="shared" si="49"/>
        <v>0</v>
      </c>
      <c r="AKJ74" s="243">
        <f t="shared" si="49"/>
        <v>0</v>
      </c>
      <c r="AKK74" s="243">
        <f t="shared" si="49"/>
        <v>0</v>
      </c>
      <c r="AKL74" s="243">
        <f t="shared" si="49"/>
        <v>0</v>
      </c>
      <c r="AKM74" s="243">
        <f t="shared" si="49"/>
        <v>0</v>
      </c>
      <c r="AKN74" s="243">
        <f t="shared" si="49"/>
        <v>0</v>
      </c>
      <c r="AKO74" s="243">
        <f t="shared" si="49"/>
        <v>0</v>
      </c>
      <c r="AKP74" s="243">
        <f t="shared" si="49"/>
        <v>0</v>
      </c>
      <c r="AKQ74" s="243">
        <f t="shared" si="49"/>
        <v>0</v>
      </c>
      <c r="AKR74" s="243">
        <f t="shared" si="49"/>
        <v>0</v>
      </c>
      <c r="AKS74" s="243">
        <f t="shared" si="49"/>
        <v>0</v>
      </c>
      <c r="AKT74" s="243">
        <f t="shared" si="49"/>
        <v>0</v>
      </c>
      <c r="AKU74" s="243">
        <f t="shared" si="49"/>
        <v>0</v>
      </c>
      <c r="AKV74" s="243">
        <f t="shared" si="49"/>
        <v>0</v>
      </c>
      <c r="AKW74" s="243">
        <f t="shared" si="49"/>
        <v>0</v>
      </c>
      <c r="AKX74" s="243">
        <f t="shared" si="49"/>
        <v>0</v>
      </c>
      <c r="AKY74" s="243">
        <f t="shared" si="49"/>
        <v>0</v>
      </c>
      <c r="AKZ74" s="243">
        <f t="shared" si="49"/>
        <v>0</v>
      </c>
      <c r="ALA74" s="243">
        <f t="shared" si="49"/>
        <v>0</v>
      </c>
      <c r="ALB74" s="243">
        <f t="shared" si="49"/>
        <v>0</v>
      </c>
      <c r="ALC74" s="243">
        <f t="shared" si="49"/>
        <v>0</v>
      </c>
      <c r="ALD74" s="243">
        <f t="shared" si="49"/>
        <v>0</v>
      </c>
      <c r="ALE74" s="243">
        <f t="shared" si="49"/>
        <v>0</v>
      </c>
      <c r="ALF74" s="243">
        <f t="shared" si="49"/>
        <v>0</v>
      </c>
      <c r="ALG74" s="243">
        <f t="shared" si="49"/>
        <v>0</v>
      </c>
      <c r="ALH74" s="243">
        <f t="shared" si="49"/>
        <v>0</v>
      </c>
      <c r="ALI74" s="243">
        <f t="shared" si="49"/>
        <v>0</v>
      </c>
      <c r="ALJ74" s="243">
        <f t="shared" si="49"/>
        <v>0</v>
      </c>
      <c r="ALK74" s="243">
        <f t="shared" si="49"/>
        <v>0</v>
      </c>
      <c r="ALL74" s="243">
        <f t="shared" si="49"/>
        <v>0</v>
      </c>
      <c r="ALM74" s="243">
        <f t="shared" si="49"/>
        <v>0</v>
      </c>
      <c r="ALN74" s="243">
        <f t="shared" si="49"/>
        <v>0</v>
      </c>
      <c r="ALO74" s="243">
        <f t="shared" si="49"/>
        <v>0</v>
      </c>
      <c r="ALP74" s="243">
        <f t="shared" si="49"/>
        <v>0</v>
      </c>
      <c r="ALQ74" s="243">
        <f t="shared" si="49"/>
        <v>0</v>
      </c>
      <c r="ALR74" s="243">
        <f t="shared" si="49"/>
        <v>0</v>
      </c>
      <c r="ALS74" s="243">
        <f t="shared" si="49"/>
        <v>0</v>
      </c>
      <c r="ALT74" s="243">
        <f t="shared" si="49"/>
        <v>0</v>
      </c>
      <c r="ALU74" s="243">
        <f t="shared" si="49"/>
        <v>0</v>
      </c>
      <c r="ALV74" s="243">
        <f t="shared" si="49"/>
        <v>0</v>
      </c>
      <c r="ALW74" s="243">
        <f t="shared" si="49"/>
        <v>0</v>
      </c>
      <c r="ALX74" s="243">
        <f t="shared" si="49"/>
        <v>0</v>
      </c>
      <c r="ALY74" s="243">
        <f t="shared" si="49"/>
        <v>0</v>
      </c>
      <c r="ALZ74" s="243">
        <f t="shared" si="49"/>
        <v>0</v>
      </c>
      <c r="AMA74" s="243">
        <f t="shared" si="49"/>
        <v>0</v>
      </c>
      <c r="AMB74" s="243">
        <f t="shared" si="49"/>
        <v>0</v>
      </c>
      <c r="AMC74" s="243">
        <f t="shared" si="49"/>
        <v>0</v>
      </c>
      <c r="AMD74" s="243">
        <f t="shared" si="49"/>
        <v>0</v>
      </c>
      <c r="AME74" s="243">
        <f t="shared" si="49"/>
        <v>0</v>
      </c>
      <c r="AMF74" s="243">
        <f t="shared" si="49"/>
        <v>0</v>
      </c>
      <c r="AMG74" s="243">
        <f t="shared" si="49"/>
        <v>0</v>
      </c>
      <c r="AMH74" s="243">
        <f t="shared" si="49"/>
        <v>0</v>
      </c>
      <c r="AMI74" s="243">
        <f t="shared" si="49"/>
        <v>0</v>
      </c>
      <c r="AMJ74" s="243">
        <f t="shared" si="49"/>
        <v>0</v>
      </c>
      <c r="AMK74" s="243">
        <f t="shared" si="49"/>
        <v>0</v>
      </c>
      <c r="AML74" s="243">
        <f t="shared" ref="AML74:AOW74" si="50">$G74 * AML41*1000</f>
        <v>0</v>
      </c>
      <c r="AMM74" s="243">
        <f t="shared" si="50"/>
        <v>0</v>
      </c>
      <c r="AMN74" s="243">
        <f t="shared" si="50"/>
        <v>0</v>
      </c>
      <c r="AMO74" s="243">
        <f t="shared" si="50"/>
        <v>0</v>
      </c>
      <c r="AMP74" s="243">
        <f t="shared" si="50"/>
        <v>0</v>
      </c>
      <c r="AMQ74" s="243">
        <f t="shared" si="50"/>
        <v>0</v>
      </c>
      <c r="AMR74" s="243">
        <f t="shared" si="50"/>
        <v>0</v>
      </c>
      <c r="AMS74" s="243">
        <f t="shared" si="50"/>
        <v>0</v>
      </c>
      <c r="AMT74" s="243">
        <f t="shared" si="50"/>
        <v>0</v>
      </c>
      <c r="AMU74" s="243">
        <f t="shared" si="50"/>
        <v>0</v>
      </c>
      <c r="AMV74" s="243">
        <f t="shared" si="50"/>
        <v>0</v>
      </c>
      <c r="AMW74" s="243">
        <f t="shared" si="50"/>
        <v>0</v>
      </c>
      <c r="AMX74" s="243">
        <f t="shared" si="50"/>
        <v>0</v>
      </c>
      <c r="AMY74" s="243">
        <f t="shared" si="50"/>
        <v>0</v>
      </c>
      <c r="AMZ74" s="243">
        <f t="shared" si="50"/>
        <v>0</v>
      </c>
      <c r="ANA74" s="243">
        <f t="shared" si="50"/>
        <v>0</v>
      </c>
      <c r="ANB74" s="243">
        <f t="shared" si="50"/>
        <v>0</v>
      </c>
      <c r="ANC74" s="243">
        <f t="shared" si="50"/>
        <v>0</v>
      </c>
      <c r="AND74" s="243">
        <f t="shared" si="50"/>
        <v>0</v>
      </c>
      <c r="ANE74" s="243">
        <f t="shared" si="50"/>
        <v>0</v>
      </c>
      <c r="ANF74" s="243">
        <f t="shared" si="50"/>
        <v>0</v>
      </c>
      <c r="ANG74" s="243">
        <f t="shared" si="50"/>
        <v>0</v>
      </c>
      <c r="ANH74" s="243">
        <f t="shared" si="50"/>
        <v>0</v>
      </c>
      <c r="ANI74" s="243">
        <f t="shared" si="50"/>
        <v>0</v>
      </c>
      <c r="ANJ74" s="243">
        <f t="shared" si="50"/>
        <v>0</v>
      </c>
      <c r="ANK74" s="243">
        <f t="shared" si="50"/>
        <v>0</v>
      </c>
      <c r="ANL74" s="243">
        <f t="shared" si="50"/>
        <v>0</v>
      </c>
      <c r="ANM74" s="243">
        <f t="shared" si="50"/>
        <v>0</v>
      </c>
      <c r="ANN74" s="243">
        <f t="shared" si="50"/>
        <v>0</v>
      </c>
      <c r="ANO74" s="243">
        <f t="shared" si="50"/>
        <v>0</v>
      </c>
      <c r="ANP74" s="243">
        <f t="shared" si="50"/>
        <v>0</v>
      </c>
      <c r="ANQ74" s="243">
        <f t="shared" si="50"/>
        <v>0</v>
      </c>
      <c r="ANR74" s="243">
        <f t="shared" si="50"/>
        <v>0</v>
      </c>
      <c r="ANS74" s="243">
        <f t="shared" si="50"/>
        <v>0</v>
      </c>
      <c r="ANT74" s="243">
        <f t="shared" si="50"/>
        <v>0</v>
      </c>
      <c r="ANU74" s="243">
        <f t="shared" si="50"/>
        <v>0</v>
      </c>
      <c r="ANV74" s="243">
        <f t="shared" si="50"/>
        <v>0</v>
      </c>
      <c r="ANW74" s="243">
        <f t="shared" si="50"/>
        <v>0</v>
      </c>
      <c r="ANX74" s="243">
        <f t="shared" si="50"/>
        <v>0</v>
      </c>
      <c r="ANY74" s="243">
        <f t="shared" si="50"/>
        <v>0</v>
      </c>
      <c r="ANZ74" s="243">
        <f t="shared" si="50"/>
        <v>0</v>
      </c>
      <c r="AOA74" s="243">
        <f t="shared" si="50"/>
        <v>0</v>
      </c>
      <c r="AOB74" s="243">
        <f t="shared" si="50"/>
        <v>0</v>
      </c>
      <c r="AOC74" s="243">
        <f t="shared" si="50"/>
        <v>0</v>
      </c>
      <c r="AOD74" s="243">
        <f t="shared" si="50"/>
        <v>0</v>
      </c>
      <c r="AOE74" s="243">
        <f t="shared" si="50"/>
        <v>0</v>
      </c>
      <c r="AOF74" s="243">
        <f t="shared" si="50"/>
        <v>0</v>
      </c>
      <c r="AOG74" s="243">
        <f t="shared" si="50"/>
        <v>0</v>
      </c>
      <c r="AOH74" s="243">
        <f t="shared" si="50"/>
        <v>0</v>
      </c>
      <c r="AOI74" s="243">
        <f t="shared" si="50"/>
        <v>0</v>
      </c>
      <c r="AOJ74" s="243">
        <f t="shared" si="50"/>
        <v>0</v>
      </c>
      <c r="AOK74" s="243">
        <f t="shared" si="50"/>
        <v>0</v>
      </c>
      <c r="AOL74" s="243">
        <f t="shared" si="50"/>
        <v>0</v>
      </c>
      <c r="AOM74" s="243">
        <f t="shared" si="50"/>
        <v>0</v>
      </c>
      <c r="AON74" s="243">
        <f t="shared" si="50"/>
        <v>0</v>
      </c>
      <c r="AOO74" s="243">
        <f t="shared" si="50"/>
        <v>0</v>
      </c>
      <c r="AOP74" s="243">
        <f t="shared" si="50"/>
        <v>0</v>
      </c>
      <c r="AOQ74" s="243">
        <f t="shared" si="50"/>
        <v>0</v>
      </c>
      <c r="AOR74" s="243">
        <f t="shared" si="50"/>
        <v>0</v>
      </c>
      <c r="AOS74" s="243">
        <f t="shared" si="50"/>
        <v>0</v>
      </c>
      <c r="AOT74" s="243">
        <f t="shared" si="50"/>
        <v>0</v>
      </c>
      <c r="AOU74" s="243">
        <f t="shared" si="50"/>
        <v>0</v>
      </c>
      <c r="AOV74" s="243">
        <f t="shared" si="50"/>
        <v>0</v>
      </c>
      <c r="AOW74" s="243">
        <f t="shared" si="50"/>
        <v>0</v>
      </c>
      <c r="AOX74" s="243">
        <f t="shared" ref="AOX74:ARI74" si="51">$G74 * AOX41*1000</f>
        <v>0</v>
      </c>
      <c r="AOY74" s="243">
        <f t="shared" si="51"/>
        <v>0</v>
      </c>
      <c r="AOZ74" s="243">
        <f t="shared" si="51"/>
        <v>0</v>
      </c>
      <c r="APA74" s="243">
        <f t="shared" si="51"/>
        <v>0</v>
      </c>
      <c r="APB74" s="243">
        <f t="shared" si="51"/>
        <v>0</v>
      </c>
      <c r="APC74" s="243">
        <f t="shared" si="51"/>
        <v>0</v>
      </c>
      <c r="APD74" s="243">
        <f t="shared" si="51"/>
        <v>0</v>
      </c>
      <c r="APE74" s="243">
        <f t="shared" si="51"/>
        <v>0</v>
      </c>
      <c r="APF74" s="243">
        <f t="shared" si="51"/>
        <v>0</v>
      </c>
      <c r="APG74" s="243">
        <f t="shared" si="51"/>
        <v>0</v>
      </c>
      <c r="APH74" s="243">
        <f t="shared" si="51"/>
        <v>0</v>
      </c>
      <c r="API74" s="243">
        <f t="shared" si="51"/>
        <v>0</v>
      </c>
      <c r="APJ74" s="243">
        <f t="shared" si="51"/>
        <v>0</v>
      </c>
      <c r="APK74" s="243">
        <f t="shared" si="51"/>
        <v>0</v>
      </c>
      <c r="APL74" s="243">
        <f t="shared" si="51"/>
        <v>0</v>
      </c>
      <c r="APM74" s="243">
        <f t="shared" si="51"/>
        <v>0</v>
      </c>
      <c r="APN74" s="243">
        <f t="shared" si="51"/>
        <v>0</v>
      </c>
      <c r="APO74" s="243">
        <f t="shared" si="51"/>
        <v>0</v>
      </c>
      <c r="APP74" s="243">
        <f t="shared" si="51"/>
        <v>0</v>
      </c>
      <c r="APQ74" s="243">
        <f t="shared" si="51"/>
        <v>0</v>
      </c>
      <c r="APR74" s="243">
        <f t="shared" si="51"/>
        <v>0</v>
      </c>
      <c r="APS74" s="243">
        <f t="shared" si="51"/>
        <v>0</v>
      </c>
      <c r="APT74" s="243">
        <f t="shared" si="51"/>
        <v>0</v>
      </c>
      <c r="APU74" s="243">
        <f t="shared" si="51"/>
        <v>0</v>
      </c>
      <c r="APV74" s="243">
        <f t="shared" si="51"/>
        <v>0</v>
      </c>
      <c r="APW74" s="243">
        <f t="shared" si="51"/>
        <v>0</v>
      </c>
      <c r="APX74" s="243">
        <f t="shared" si="51"/>
        <v>0</v>
      </c>
      <c r="APY74" s="243">
        <f t="shared" si="51"/>
        <v>0</v>
      </c>
      <c r="APZ74" s="243">
        <f t="shared" si="51"/>
        <v>0</v>
      </c>
      <c r="AQA74" s="243">
        <f t="shared" si="51"/>
        <v>0</v>
      </c>
      <c r="AQB74" s="243">
        <f t="shared" si="51"/>
        <v>0</v>
      </c>
      <c r="AQC74" s="243">
        <f t="shared" si="51"/>
        <v>0</v>
      </c>
      <c r="AQD74" s="243">
        <f t="shared" si="51"/>
        <v>0</v>
      </c>
      <c r="AQE74" s="243">
        <f t="shared" si="51"/>
        <v>0</v>
      </c>
      <c r="AQF74" s="243">
        <f t="shared" si="51"/>
        <v>0</v>
      </c>
      <c r="AQG74" s="243">
        <f t="shared" si="51"/>
        <v>0</v>
      </c>
      <c r="AQH74" s="243">
        <f t="shared" si="51"/>
        <v>0</v>
      </c>
      <c r="AQI74" s="243">
        <f t="shared" si="51"/>
        <v>0</v>
      </c>
      <c r="AQJ74" s="243">
        <f t="shared" si="51"/>
        <v>0</v>
      </c>
      <c r="AQK74" s="243">
        <f t="shared" si="51"/>
        <v>0</v>
      </c>
      <c r="AQL74" s="243">
        <f t="shared" si="51"/>
        <v>0</v>
      </c>
      <c r="AQM74" s="243">
        <f t="shared" si="51"/>
        <v>0</v>
      </c>
      <c r="AQN74" s="243">
        <f t="shared" si="51"/>
        <v>0</v>
      </c>
      <c r="AQO74" s="243">
        <f t="shared" si="51"/>
        <v>0</v>
      </c>
      <c r="AQP74" s="243">
        <f t="shared" si="51"/>
        <v>0</v>
      </c>
      <c r="AQQ74" s="243">
        <f t="shared" si="51"/>
        <v>0</v>
      </c>
      <c r="AQR74" s="243">
        <f t="shared" si="51"/>
        <v>0</v>
      </c>
      <c r="AQS74" s="243">
        <f t="shared" si="51"/>
        <v>0</v>
      </c>
      <c r="AQT74" s="243">
        <f t="shared" si="51"/>
        <v>0</v>
      </c>
      <c r="AQU74" s="243">
        <f t="shared" si="51"/>
        <v>0</v>
      </c>
      <c r="AQV74" s="243">
        <f t="shared" si="51"/>
        <v>0</v>
      </c>
      <c r="AQW74" s="243">
        <f t="shared" si="51"/>
        <v>0</v>
      </c>
      <c r="AQX74" s="243">
        <f t="shared" si="51"/>
        <v>0</v>
      </c>
      <c r="AQY74" s="243">
        <f t="shared" si="51"/>
        <v>0</v>
      </c>
      <c r="AQZ74" s="243">
        <f t="shared" si="51"/>
        <v>0</v>
      </c>
      <c r="ARA74" s="243">
        <f t="shared" si="51"/>
        <v>0</v>
      </c>
      <c r="ARB74" s="243">
        <f t="shared" si="51"/>
        <v>0</v>
      </c>
      <c r="ARC74" s="243">
        <f t="shared" si="51"/>
        <v>0</v>
      </c>
      <c r="ARD74" s="243">
        <f t="shared" si="51"/>
        <v>0</v>
      </c>
      <c r="ARE74" s="243">
        <f t="shared" si="51"/>
        <v>0</v>
      </c>
      <c r="ARF74" s="243">
        <f t="shared" si="51"/>
        <v>0</v>
      </c>
      <c r="ARG74" s="243">
        <f t="shared" si="51"/>
        <v>0</v>
      </c>
      <c r="ARH74" s="243">
        <f t="shared" si="51"/>
        <v>0</v>
      </c>
      <c r="ARI74" s="243">
        <f t="shared" si="51"/>
        <v>0</v>
      </c>
      <c r="ARJ74" s="243">
        <f t="shared" ref="ARJ74:ATU74" si="52">$G74 * ARJ41*1000</f>
        <v>0</v>
      </c>
      <c r="ARK74" s="243">
        <f t="shared" si="52"/>
        <v>0</v>
      </c>
      <c r="ARL74" s="243">
        <f t="shared" si="52"/>
        <v>0</v>
      </c>
      <c r="ARM74" s="243">
        <f t="shared" si="52"/>
        <v>0</v>
      </c>
      <c r="ARN74" s="243">
        <f t="shared" si="52"/>
        <v>0</v>
      </c>
      <c r="ARO74" s="243">
        <f t="shared" si="52"/>
        <v>0</v>
      </c>
      <c r="ARP74" s="243">
        <f t="shared" si="52"/>
        <v>0</v>
      </c>
      <c r="ARQ74" s="243">
        <f t="shared" si="52"/>
        <v>0</v>
      </c>
      <c r="ARR74" s="243">
        <f t="shared" si="52"/>
        <v>0</v>
      </c>
      <c r="ARS74" s="243">
        <f t="shared" si="52"/>
        <v>0</v>
      </c>
      <c r="ART74" s="243">
        <f t="shared" si="52"/>
        <v>0</v>
      </c>
      <c r="ARU74" s="243">
        <f t="shared" si="52"/>
        <v>0</v>
      </c>
      <c r="ARV74" s="243">
        <f t="shared" si="52"/>
        <v>0</v>
      </c>
      <c r="ARW74" s="243">
        <f t="shared" si="52"/>
        <v>0</v>
      </c>
      <c r="ARX74" s="243">
        <f t="shared" si="52"/>
        <v>0</v>
      </c>
      <c r="ARY74" s="243">
        <f t="shared" si="52"/>
        <v>0</v>
      </c>
      <c r="ARZ74" s="243">
        <f t="shared" si="52"/>
        <v>0</v>
      </c>
      <c r="ASA74" s="243">
        <f t="shared" si="52"/>
        <v>0</v>
      </c>
      <c r="ASB74" s="243">
        <f t="shared" si="52"/>
        <v>0</v>
      </c>
      <c r="ASC74" s="243">
        <f t="shared" si="52"/>
        <v>0</v>
      </c>
      <c r="ASD74" s="243">
        <f t="shared" si="52"/>
        <v>0</v>
      </c>
      <c r="ASE74" s="243">
        <f t="shared" si="52"/>
        <v>0</v>
      </c>
      <c r="ASF74" s="243">
        <f t="shared" si="52"/>
        <v>0</v>
      </c>
      <c r="ASG74" s="243">
        <f t="shared" si="52"/>
        <v>0</v>
      </c>
      <c r="ASH74" s="243">
        <f t="shared" si="52"/>
        <v>0</v>
      </c>
      <c r="ASI74" s="243">
        <f t="shared" si="52"/>
        <v>0</v>
      </c>
      <c r="ASJ74" s="243">
        <f t="shared" si="52"/>
        <v>0</v>
      </c>
      <c r="ASK74" s="243">
        <f t="shared" si="52"/>
        <v>0</v>
      </c>
      <c r="ASL74" s="243">
        <f t="shared" si="52"/>
        <v>0</v>
      </c>
      <c r="ASM74" s="243">
        <f t="shared" si="52"/>
        <v>0</v>
      </c>
      <c r="ASN74" s="243">
        <f t="shared" si="52"/>
        <v>0</v>
      </c>
      <c r="ASO74" s="243">
        <f t="shared" si="52"/>
        <v>0</v>
      </c>
      <c r="ASP74" s="243">
        <f t="shared" si="52"/>
        <v>0</v>
      </c>
      <c r="ASQ74" s="243">
        <f t="shared" si="52"/>
        <v>0</v>
      </c>
      <c r="ASR74" s="243">
        <f t="shared" si="52"/>
        <v>0</v>
      </c>
      <c r="ASS74" s="243">
        <f t="shared" si="52"/>
        <v>0</v>
      </c>
      <c r="AST74" s="243">
        <f t="shared" si="52"/>
        <v>0</v>
      </c>
      <c r="ASU74" s="243">
        <f t="shared" si="52"/>
        <v>0</v>
      </c>
      <c r="ASV74" s="243">
        <f t="shared" si="52"/>
        <v>0</v>
      </c>
      <c r="ASW74" s="243">
        <f t="shared" si="52"/>
        <v>0</v>
      </c>
      <c r="ASX74" s="243">
        <f t="shared" si="52"/>
        <v>0</v>
      </c>
      <c r="ASY74" s="243">
        <f t="shared" si="52"/>
        <v>0</v>
      </c>
      <c r="ASZ74" s="243">
        <f t="shared" si="52"/>
        <v>0</v>
      </c>
      <c r="ATA74" s="243">
        <f t="shared" si="52"/>
        <v>0</v>
      </c>
      <c r="ATB74" s="243">
        <f t="shared" si="52"/>
        <v>0</v>
      </c>
      <c r="ATC74" s="243">
        <f t="shared" si="52"/>
        <v>0</v>
      </c>
      <c r="ATD74" s="243">
        <f t="shared" si="52"/>
        <v>0</v>
      </c>
      <c r="ATE74" s="243">
        <f t="shared" si="52"/>
        <v>0</v>
      </c>
      <c r="ATF74" s="243">
        <f t="shared" si="52"/>
        <v>0</v>
      </c>
      <c r="ATG74" s="243">
        <f t="shared" si="52"/>
        <v>0</v>
      </c>
      <c r="ATH74" s="243">
        <f t="shared" si="52"/>
        <v>0</v>
      </c>
      <c r="ATI74" s="243">
        <f t="shared" si="52"/>
        <v>0</v>
      </c>
      <c r="ATJ74" s="243">
        <f t="shared" si="52"/>
        <v>0</v>
      </c>
      <c r="ATK74" s="243">
        <f t="shared" si="52"/>
        <v>0</v>
      </c>
      <c r="ATL74" s="243">
        <f t="shared" si="52"/>
        <v>0</v>
      </c>
      <c r="ATM74" s="243">
        <f t="shared" si="52"/>
        <v>0</v>
      </c>
      <c r="ATN74" s="243">
        <f t="shared" si="52"/>
        <v>0</v>
      </c>
      <c r="ATO74" s="243">
        <f t="shared" si="52"/>
        <v>0</v>
      </c>
      <c r="ATP74" s="243">
        <f t="shared" si="52"/>
        <v>0</v>
      </c>
      <c r="ATQ74" s="243">
        <f t="shared" si="52"/>
        <v>0</v>
      </c>
      <c r="ATR74" s="243">
        <f t="shared" si="52"/>
        <v>0</v>
      </c>
      <c r="ATS74" s="243">
        <f t="shared" si="52"/>
        <v>0</v>
      </c>
      <c r="ATT74" s="243">
        <f t="shared" si="52"/>
        <v>0</v>
      </c>
      <c r="ATU74" s="243">
        <f t="shared" si="52"/>
        <v>0</v>
      </c>
      <c r="ATV74" s="243">
        <f t="shared" ref="ATV74:AWG74" si="53">$G74 * ATV41*1000</f>
        <v>0</v>
      </c>
      <c r="ATW74" s="243">
        <f t="shared" si="53"/>
        <v>0</v>
      </c>
      <c r="ATX74" s="243">
        <f t="shared" si="53"/>
        <v>0</v>
      </c>
      <c r="ATY74" s="243">
        <f t="shared" si="53"/>
        <v>0</v>
      </c>
      <c r="ATZ74" s="243">
        <f t="shared" si="53"/>
        <v>0</v>
      </c>
      <c r="AUA74" s="243">
        <f t="shared" si="53"/>
        <v>0</v>
      </c>
      <c r="AUB74" s="243">
        <f t="shared" si="53"/>
        <v>0</v>
      </c>
      <c r="AUC74" s="243">
        <f t="shared" si="53"/>
        <v>0</v>
      </c>
      <c r="AUD74" s="243">
        <f t="shared" si="53"/>
        <v>0</v>
      </c>
      <c r="AUE74" s="243">
        <f t="shared" si="53"/>
        <v>0</v>
      </c>
      <c r="AUF74" s="243">
        <f t="shared" si="53"/>
        <v>0</v>
      </c>
      <c r="AUG74" s="243">
        <f t="shared" si="53"/>
        <v>0</v>
      </c>
      <c r="AUH74" s="243">
        <f t="shared" si="53"/>
        <v>0</v>
      </c>
      <c r="AUI74" s="243">
        <f t="shared" si="53"/>
        <v>0</v>
      </c>
      <c r="AUJ74" s="243">
        <f t="shared" si="53"/>
        <v>0</v>
      </c>
      <c r="AUK74" s="243">
        <f t="shared" si="53"/>
        <v>0</v>
      </c>
      <c r="AUL74" s="243">
        <f t="shared" si="53"/>
        <v>0</v>
      </c>
      <c r="AUM74" s="243">
        <f t="shared" si="53"/>
        <v>0</v>
      </c>
      <c r="AUN74" s="243">
        <f t="shared" si="53"/>
        <v>0</v>
      </c>
      <c r="AUO74" s="243">
        <f t="shared" si="53"/>
        <v>0</v>
      </c>
      <c r="AUP74" s="243">
        <f t="shared" si="53"/>
        <v>0</v>
      </c>
      <c r="AUQ74" s="243">
        <f t="shared" si="53"/>
        <v>0</v>
      </c>
      <c r="AUR74" s="243">
        <f t="shared" si="53"/>
        <v>0</v>
      </c>
      <c r="AUS74" s="243">
        <f t="shared" si="53"/>
        <v>0</v>
      </c>
      <c r="AUT74" s="243">
        <f t="shared" si="53"/>
        <v>0</v>
      </c>
      <c r="AUU74" s="243">
        <f t="shared" si="53"/>
        <v>0</v>
      </c>
      <c r="AUV74" s="243">
        <f t="shared" si="53"/>
        <v>0</v>
      </c>
      <c r="AUW74" s="243">
        <f t="shared" si="53"/>
        <v>0</v>
      </c>
      <c r="AUX74" s="243">
        <f t="shared" si="53"/>
        <v>0</v>
      </c>
      <c r="AUY74" s="243">
        <f t="shared" si="53"/>
        <v>0</v>
      </c>
      <c r="AUZ74" s="243">
        <f t="shared" si="53"/>
        <v>0</v>
      </c>
      <c r="AVA74" s="243">
        <f t="shared" si="53"/>
        <v>0</v>
      </c>
      <c r="AVB74" s="243">
        <f t="shared" si="53"/>
        <v>0</v>
      </c>
      <c r="AVC74" s="243">
        <f t="shared" si="53"/>
        <v>0</v>
      </c>
      <c r="AVD74" s="243">
        <f t="shared" si="53"/>
        <v>0</v>
      </c>
      <c r="AVE74" s="243">
        <f t="shared" si="53"/>
        <v>0</v>
      </c>
      <c r="AVF74" s="243">
        <f t="shared" si="53"/>
        <v>0</v>
      </c>
      <c r="AVG74" s="243">
        <f t="shared" si="53"/>
        <v>0</v>
      </c>
      <c r="AVH74" s="243">
        <f t="shared" si="53"/>
        <v>0</v>
      </c>
      <c r="AVI74" s="243">
        <f t="shared" si="53"/>
        <v>0</v>
      </c>
      <c r="AVJ74" s="243">
        <f t="shared" si="53"/>
        <v>0</v>
      </c>
      <c r="AVK74" s="243">
        <f t="shared" si="53"/>
        <v>0</v>
      </c>
      <c r="AVL74" s="243">
        <f t="shared" si="53"/>
        <v>0</v>
      </c>
      <c r="AVM74" s="243">
        <f t="shared" si="53"/>
        <v>0</v>
      </c>
      <c r="AVN74" s="243">
        <f t="shared" si="53"/>
        <v>0</v>
      </c>
      <c r="AVO74" s="243">
        <f t="shared" si="53"/>
        <v>0</v>
      </c>
      <c r="AVP74" s="243">
        <f t="shared" si="53"/>
        <v>0</v>
      </c>
      <c r="AVQ74" s="243">
        <f t="shared" si="53"/>
        <v>0</v>
      </c>
      <c r="AVR74" s="243">
        <f t="shared" si="53"/>
        <v>0</v>
      </c>
      <c r="AVS74" s="243">
        <f t="shared" si="53"/>
        <v>0</v>
      </c>
      <c r="AVT74" s="243">
        <f t="shared" si="53"/>
        <v>0</v>
      </c>
      <c r="AVU74" s="243">
        <f t="shared" si="53"/>
        <v>0</v>
      </c>
      <c r="AVV74" s="243">
        <f t="shared" si="53"/>
        <v>0</v>
      </c>
      <c r="AVW74" s="243">
        <f t="shared" si="53"/>
        <v>0</v>
      </c>
      <c r="AVX74" s="243">
        <f t="shared" si="53"/>
        <v>0</v>
      </c>
      <c r="AVY74" s="243">
        <f t="shared" si="53"/>
        <v>0</v>
      </c>
      <c r="AVZ74" s="243">
        <f t="shared" si="53"/>
        <v>0</v>
      </c>
      <c r="AWA74" s="243">
        <f t="shared" si="53"/>
        <v>0</v>
      </c>
      <c r="AWB74" s="243">
        <f t="shared" si="53"/>
        <v>0</v>
      </c>
      <c r="AWC74" s="243">
        <f t="shared" si="53"/>
        <v>0</v>
      </c>
      <c r="AWD74" s="243">
        <f t="shared" si="53"/>
        <v>0</v>
      </c>
      <c r="AWE74" s="243">
        <f t="shared" si="53"/>
        <v>0</v>
      </c>
      <c r="AWF74" s="243">
        <f t="shared" si="53"/>
        <v>0</v>
      </c>
      <c r="AWG74" s="243">
        <f t="shared" si="53"/>
        <v>0</v>
      </c>
      <c r="AWH74" s="243">
        <f t="shared" ref="AWH74:AYS74" si="54">$G74 * AWH41*1000</f>
        <v>0</v>
      </c>
      <c r="AWI74" s="243">
        <f t="shared" si="54"/>
        <v>0</v>
      </c>
      <c r="AWJ74" s="243">
        <f t="shared" si="54"/>
        <v>0</v>
      </c>
      <c r="AWK74" s="243">
        <f t="shared" si="54"/>
        <v>0</v>
      </c>
      <c r="AWL74" s="243">
        <f t="shared" si="54"/>
        <v>0</v>
      </c>
      <c r="AWM74" s="243">
        <f t="shared" si="54"/>
        <v>0</v>
      </c>
      <c r="AWN74" s="243">
        <f t="shared" si="54"/>
        <v>0</v>
      </c>
      <c r="AWO74" s="243">
        <f t="shared" si="54"/>
        <v>0</v>
      </c>
      <c r="AWP74" s="243">
        <f t="shared" si="54"/>
        <v>0</v>
      </c>
      <c r="AWQ74" s="243">
        <f t="shared" si="54"/>
        <v>0</v>
      </c>
      <c r="AWR74" s="243">
        <f t="shared" si="54"/>
        <v>0</v>
      </c>
      <c r="AWS74" s="243">
        <f t="shared" si="54"/>
        <v>0</v>
      </c>
      <c r="AWT74" s="243">
        <f t="shared" si="54"/>
        <v>0</v>
      </c>
      <c r="AWU74" s="243">
        <f t="shared" si="54"/>
        <v>0</v>
      </c>
      <c r="AWV74" s="243">
        <f t="shared" si="54"/>
        <v>0</v>
      </c>
      <c r="AWW74" s="243">
        <f t="shared" si="54"/>
        <v>0</v>
      </c>
      <c r="AWX74" s="243">
        <f t="shared" si="54"/>
        <v>0</v>
      </c>
      <c r="AWY74" s="243">
        <f t="shared" si="54"/>
        <v>0</v>
      </c>
      <c r="AWZ74" s="243">
        <f t="shared" si="54"/>
        <v>0</v>
      </c>
      <c r="AXA74" s="243">
        <f t="shared" si="54"/>
        <v>0</v>
      </c>
      <c r="AXB74" s="243">
        <f t="shared" si="54"/>
        <v>0</v>
      </c>
      <c r="AXC74" s="243">
        <f t="shared" si="54"/>
        <v>0</v>
      </c>
      <c r="AXD74" s="243">
        <f t="shared" si="54"/>
        <v>0</v>
      </c>
      <c r="AXE74" s="243">
        <f t="shared" si="54"/>
        <v>0</v>
      </c>
      <c r="AXF74" s="243">
        <f t="shared" si="54"/>
        <v>0</v>
      </c>
      <c r="AXG74" s="243">
        <f t="shared" si="54"/>
        <v>0</v>
      </c>
      <c r="AXH74" s="243">
        <f t="shared" si="54"/>
        <v>0</v>
      </c>
      <c r="AXI74" s="243">
        <f t="shared" si="54"/>
        <v>0</v>
      </c>
      <c r="AXJ74" s="243">
        <f t="shared" si="54"/>
        <v>0</v>
      </c>
      <c r="AXK74" s="243">
        <f t="shared" si="54"/>
        <v>0</v>
      </c>
      <c r="AXL74" s="243">
        <f t="shared" si="54"/>
        <v>0</v>
      </c>
      <c r="AXM74" s="243">
        <f t="shared" si="54"/>
        <v>0</v>
      </c>
      <c r="AXN74" s="243">
        <f t="shared" si="54"/>
        <v>0</v>
      </c>
      <c r="AXO74" s="243">
        <f t="shared" si="54"/>
        <v>0</v>
      </c>
      <c r="AXP74" s="243">
        <f t="shared" si="54"/>
        <v>0</v>
      </c>
      <c r="AXQ74" s="243">
        <f t="shared" si="54"/>
        <v>0</v>
      </c>
      <c r="AXR74" s="243">
        <f t="shared" si="54"/>
        <v>0</v>
      </c>
      <c r="AXS74" s="243">
        <f t="shared" si="54"/>
        <v>0</v>
      </c>
      <c r="AXT74" s="243">
        <f t="shared" si="54"/>
        <v>0</v>
      </c>
      <c r="AXU74" s="243">
        <f t="shared" si="54"/>
        <v>0</v>
      </c>
      <c r="AXV74" s="243">
        <f t="shared" si="54"/>
        <v>0</v>
      </c>
      <c r="AXW74" s="243">
        <f t="shared" si="54"/>
        <v>0</v>
      </c>
      <c r="AXX74" s="243">
        <f t="shared" si="54"/>
        <v>0</v>
      </c>
      <c r="AXY74" s="243">
        <f t="shared" si="54"/>
        <v>0</v>
      </c>
      <c r="AXZ74" s="243">
        <f t="shared" si="54"/>
        <v>0</v>
      </c>
      <c r="AYA74" s="243">
        <f t="shared" si="54"/>
        <v>0</v>
      </c>
      <c r="AYB74" s="243">
        <f t="shared" si="54"/>
        <v>0</v>
      </c>
      <c r="AYC74" s="243">
        <f t="shared" si="54"/>
        <v>0</v>
      </c>
      <c r="AYD74" s="243">
        <f t="shared" si="54"/>
        <v>0</v>
      </c>
      <c r="AYE74" s="243">
        <f t="shared" si="54"/>
        <v>0</v>
      </c>
      <c r="AYF74" s="243">
        <f t="shared" si="54"/>
        <v>0</v>
      </c>
      <c r="AYG74" s="243">
        <f t="shared" si="54"/>
        <v>0</v>
      </c>
      <c r="AYH74" s="243">
        <f t="shared" si="54"/>
        <v>0</v>
      </c>
      <c r="AYI74" s="243">
        <f t="shared" si="54"/>
        <v>0</v>
      </c>
      <c r="AYJ74" s="243">
        <f t="shared" si="54"/>
        <v>0</v>
      </c>
      <c r="AYK74" s="243">
        <f t="shared" si="54"/>
        <v>0</v>
      </c>
      <c r="AYL74" s="243">
        <f t="shared" si="54"/>
        <v>0</v>
      </c>
      <c r="AYM74" s="243">
        <f t="shared" si="54"/>
        <v>0</v>
      </c>
      <c r="AYN74" s="243">
        <f t="shared" si="54"/>
        <v>0</v>
      </c>
      <c r="AYO74" s="243">
        <f t="shared" si="54"/>
        <v>0</v>
      </c>
      <c r="AYP74" s="243">
        <f t="shared" si="54"/>
        <v>0</v>
      </c>
      <c r="AYQ74" s="243">
        <f t="shared" si="54"/>
        <v>0</v>
      </c>
      <c r="AYR74" s="243">
        <f t="shared" si="54"/>
        <v>0</v>
      </c>
      <c r="AYS74" s="243">
        <f t="shared" si="54"/>
        <v>0</v>
      </c>
      <c r="AYT74" s="243">
        <f t="shared" ref="AYT74:BBE74" si="55">$G74 * AYT41*1000</f>
        <v>0</v>
      </c>
      <c r="AYU74" s="243">
        <f t="shared" si="55"/>
        <v>0</v>
      </c>
      <c r="AYV74" s="243">
        <f t="shared" si="55"/>
        <v>0</v>
      </c>
      <c r="AYW74" s="243">
        <f t="shared" si="55"/>
        <v>0</v>
      </c>
      <c r="AYX74" s="243">
        <f t="shared" si="55"/>
        <v>0</v>
      </c>
      <c r="AYY74" s="243">
        <f t="shared" si="55"/>
        <v>0</v>
      </c>
      <c r="AYZ74" s="243">
        <f t="shared" si="55"/>
        <v>0</v>
      </c>
      <c r="AZA74" s="243">
        <f t="shared" si="55"/>
        <v>0</v>
      </c>
      <c r="AZB74" s="243">
        <f t="shared" si="55"/>
        <v>0</v>
      </c>
      <c r="AZC74" s="243">
        <f t="shared" si="55"/>
        <v>0</v>
      </c>
      <c r="AZD74" s="243">
        <f t="shared" si="55"/>
        <v>0</v>
      </c>
      <c r="AZE74" s="243">
        <f t="shared" si="55"/>
        <v>0</v>
      </c>
      <c r="AZF74" s="243">
        <f t="shared" si="55"/>
        <v>0</v>
      </c>
      <c r="AZG74" s="243">
        <f t="shared" si="55"/>
        <v>0</v>
      </c>
      <c r="AZH74" s="243">
        <f t="shared" si="55"/>
        <v>0</v>
      </c>
      <c r="AZI74" s="243">
        <f t="shared" si="55"/>
        <v>0</v>
      </c>
      <c r="AZJ74" s="243">
        <f t="shared" si="55"/>
        <v>0</v>
      </c>
      <c r="AZK74" s="243">
        <f t="shared" si="55"/>
        <v>0</v>
      </c>
      <c r="AZL74" s="243">
        <f t="shared" si="55"/>
        <v>0</v>
      </c>
      <c r="AZM74" s="243">
        <f t="shared" si="55"/>
        <v>0</v>
      </c>
      <c r="AZN74" s="243">
        <f t="shared" si="55"/>
        <v>0</v>
      </c>
      <c r="AZO74" s="243">
        <f t="shared" si="55"/>
        <v>0</v>
      </c>
      <c r="AZP74" s="243">
        <f t="shared" si="55"/>
        <v>0</v>
      </c>
      <c r="AZQ74" s="243">
        <f t="shared" si="55"/>
        <v>0</v>
      </c>
      <c r="AZR74" s="243">
        <f t="shared" si="55"/>
        <v>0</v>
      </c>
      <c r="AZS74" s="243">
        <f t="shared" si="55"/>
        <v>0</v>
      </c>
      <c r="AZT74" s="243">
        <f t="shared" si="55"/>
        <v>0</v>
      </c>
      <c r="AZU74" s="243">
        <f t="shared" si="55"/>
        <v>0</v>
      </c>
      <c r="AZV74" s="243">
        <f t="shared" si="55"/>
        <v>0</v>
      </c>
      <c r="AZW74" s="243">
        <f t="shared" si="55"/>
        <v>0</v>
      </c>
      <c r="AZX74" s="243">
        <f t="shared" si="55"/>
        <v>0</v>
      </c>
      <c r="AZY74" s="243">
        <f t="shared" si="55"/>
        <v>0</v>
      </c>
      <c r="AZZ74" s="243">
        <f t="shared" si="55"/>
        <v>0</v>
      </c>
      <c r="BAA74" s="243">
        <f t="shared" si="55"/>
        <v>0</v>
      </c>
      <c r="BAB74" s="243">
        <f t="shared" si="55"/>
        <v>0</v>
      </c>
      <c r="BAC74" s="243">
        <f t="shared" si="55"/>
        <v>0</v>
      </c>
      <c r="BAD74" s="243">
        <f t="shared" si="55"/>
        <v>0</v>
      </c>
      <c r="BAE74" s="243">
        <f t="shared" si="55"/>
        <v>0</v>
      </c>
      <c r="BAF74" s="243">
        <f t="shared" si="55"/>
        <v>0</v>
      </c>
      <c r="BAG74" s="243">
        <f t="shared" si="55"/>
        <v>0</v>
      </c>
      <c r="BAH74" s="243">
        <f t="shared" si="55"/>
        <v>0</v>
      </c>
      <c r="BAI74" s="243">
        <f t="shared" si="55"/>
        <v>0</v>
      </c>
      <c r="BAJ74" s="243">
        <f t="shared" si="55"/>
        <v>0</v>
      </c>
      <c r="BAK74" s="243">
        <f t="shared" si="55"/>
        <v>0</v>
      </c>
      <c r="BAL74" s="243">
        <f t="shared" si="55"/>
        <v>0</v>
      </c>
      <c r="BAM74" s="243">
        <f t="shared" si="55"/>
        <v>0</v>
      </c>
      <c r="BAN74" s="243">
        <f t="shared" si="55"/>
        <v>0</v>
      </c>
      <c r="BAO74" s="243">
        <f t="shared" si="55"/>
        <v>0</v>
      </c>
      <c r="BAP74" s="243">
        <f t="shared" si="55"/>
        <v>0</v>
      </c>
      <c r="BAQ74" s="243">
        <f t="shared" si="55"/>
        <v>0</v>
      </c>
      <c r="BAR74" s="243">
        <f t="shared" si="55"/>
        <v>0</v>
      </c>
      <c r="BAS74" s="243">
        <f t="shared" si="55"/>
        <v>0</v>
      </c>
      <c r="BAT74" s="243">
        <f t="shared" si="55"/>
        <v>0</v>
      </c>
      <c r="BAU74" s="243">
        <f t="shared" si="55"/>
        <v>0</v>
      </c>
      <c r="BAV74" s="243">
        <f t="shared" si="55"/>
        <v>0</v>
      </c>
      <c r="BAW74" s="243">
        <f t="shared" si="55"/>
        <v>0</v>
      </c>
      <c r="BAX74" s="243">
        <f t="shared" si="55"/>
        <v>0</v>
      </c>
      <c r="BAY74" s="243">
        <f t="shared" si="55"/>
        <v>0</v>
      </c>
      <c r="BAZ74" s="243">
        <f t="shared" si="55"/>
        <v>0</v>
      </c>
      <c r="BBA74" s="243">
        <f t="shared" si="55"/>
        <v>0</v>
      </c>
      <c r="BBB74" s="243">
        <f t="shared" si="55"/>
        <v>0</v>
      </c>
      <c r="BBC74" s="243">
        <f t="shared" si="55"/>
        <v>0</v>
      </c>
      <c r="BBD74" s="243">
        <f t="shared" si="55"/>
        <v>0</v>
      </c>
      <c r="BBE74" s="243">
        <f t="shared" si="55"/>
        <v>0</v>
      </c>
      <c r="BBF74" s="243">
        <f t="shared" ref="BBF74:BDQ74" si="56">$G74 * BBF41*1000</f>
        <v>0</v>
      </c>
      <c r="BBG74" s="243">
        <f t="shared" si="56"/>
        <v>0</v>
      </c>
      <c r="BBH74" s="243">
        <f t="shared" si="56"/>
        <v>0</v>
      </c>
      <c r="BBI74" s="243">
        <f t="shared" si="56"/>
        <v>0</v>
      </c>
      <c r="BBJ74" s="243">
        <f t="shared" si="56"/>
        <v>0</v>
      </c>
      <c r="BBK74" s="243">
        <f t="shared" si="56"/>
        <v>0</v>
      </c>
      <c r="BBL74" s="243">
        <f t="shared" si="56"/>
        <v>0</v>
      </c>
      <c r="BBM74" s="243">
        <f t="shared" si="56"/>
        <v>0</v>
      </c>
      <c r="BBN74" s="243">
        <f t="shared" si="56"/>
        <v>0</v>
      </c>
      <c r="BBO74" s="243">
        <f t="shared" si="56"/>
        <v>0</v>
      </c>
      <c r="BBP74" s="243">
        <f t="shared" si="56"/>
        <v>0</v>
      </c>
      <c r="BBQ74" s="243">
        <f t="shared" si="56"/>
        <v>0</v>
      </c>
      <c r="BBR74" s="243">
        <f t="shared" si="56"/>
        <v>0</v>
      </c>
      <c r="BBS74" s="243">
        <f t="shared" si="56"/>
        <v>0</v>
      </c>
      <c r="BBT74" s="243">
        <f t="shared" si="56"/>
        <v>0</v>
      </c>
      <c r="BBU74" s="243">
        <f t="shared" si="56"/>
        <v>0</v>
      </c>
      <c r="BBV74" s="243">
        <f t="shared" si="56"/>
        <v>0</v>
      </c>
      <c r="BBW74" s="243">
        <f t="shared" si="56"/>
        <v>0</v>
      </c>
      <c r="BBX74" s="243">
        <f t="shared" si="56"/>
        <v>0</v>
      </c>
      <c r="BBY74" s="243">
        <f t="shared" si="56"/>
        <v>0</v>
      </c>
      <c r="BBZ74" s="243">
        <f t="shared" si="56"/>
        <v>0</v>
      </c>
      <c r="BCA74" s="243">
        <f t="shared" si="56"/>
        <v>0</v>
      </c>
      <c r="BCB74" s="243">
        <f t="shared" si="56"/>
        <v>0</v>
      </c>
      <c r="BCC74" s="243">
        <f t="shared" si="56"/>
        <v>0</v>
      </c>
      <c r="BCD74" s="243">
        <f t="shared" si="56"/>
        <v>0</v>
      </c>
      <c r="BCE74" s="243">
        <f t="shared" si="56"/>
        <v>0</v>
      </c>
      <c r="BCF74" s="243">
        <f t="shared" si="56"/>
        <v>0</v>
      </c>
      <c r="BCG74" s="243">
        <f t="shared" si="56"/>
        <v>0</v>
      </c>
      <c r="BCH74" s="243">
        <f t="shared" si="56"/>
        <v>0</v>
      </c>
      <c r="BCI74" s="243">
        <f t="shared" si="56"/>
        <v>0</v>
      </c>
      <c r="BCJ74" s="243">
        <f t="shared" si="56"/>
        <v>0</v>
      </c>
      <c r="BCK74" s="243">
        <f t="shared" si="56"/>
        <v>0</v>
      </c>
      <c r="BCL74" s="243">
        <f t="shared" si="56"/>
        <v>0</v>
      </c>
      <c r="BCM74" s="243">
        <f t="shared" si="56"/>
        <v>0</v>
      </c>
      <c r="BCN74" s="243">
        <f t="shared" si="56"/>
        <v>0</v>
      </c>
      <c r="BCO74" s="243">
        <f t="shared" si="56"/>
        <v>0</v>
      </c>
      <c r="BCP74" s="243">
        <f t="shared" si="56"/>
        <v>0</v>
      </c>
      <c r="BCQ74" s="243">
        <f t="shared" si="56"/>
        <v>0</v>
      </c>
      <c r="BCR74" s="243">
        <f t="shared" si="56"/>
        <v>0</v>
      </c>
      <c r="BCS74" s="243">
        <f t="shared" si="56"/>
        <v>0</v>
      </c>
      <c r="BCT74" s="243">
        <f t="shared" si="56"/>
        <v>0</v>
      </c>
      <c r="BCU74" s="243">
        <f t="shared" si="56"/>
        <v>0</v>
      </c>
      <c r="BCV74" s="243">
        <f t="shared" si="56"/>
        <v>0</v>
      </c>
      <c r="BCW74" s="243">
        <f t="shared" si="56"/>
        <v>0</v>
      </c>
      <c r="BCX74" s="243">
        <f t="shared" si="56"/>
        <v>0</v>
      </c>
      <c r="BCY74" s="243">
        <f t="shared" si="56"/>
        <v>0</v>
      </c>
      <c r="BCZ74" s="243">
        <f t="shared" si="56"/>
        <v>0</v>
      </c>
      <c r="BDA74" s="243">
        <f t="shared" si="56"/>
        <v>0</v>
      </c>
      <c r="BDB74" s="243">
        <f t="shared" si="56"/>
        <v>0</v>
      </c>
      <c r="BDC74" s="243">
        <f t="shared" si="56"/>
        <v>0</v>
      </c>
      <c r="BDD74" s="243">
        <f t="shared" si="56"/>
        <v>0</v>
      </c>
      <c r="BDE74" s="243">
        <f t="shared" si="56"/>
        <v>0</v>
      </c>
      <c r="BDF74" s="243">
        <f t="shared" si="56"/>
        <v>0</v>
      </c>
      <c r="BDG74" s="243">
        <f t="shared" si="56"/>
        <v>0</v>
      </c>
      <c r="BDH74" s="243">
        <f t="shared" si="56"/>
        <v>0</v>
      </c>
      <c r="BDI74" s="243">
        <f t="shared" si="56"/>
        <v>0</v>
      </c>
      <c r="BDJ74" s="243">
        <f t="shared" si="56"/>
        <v>0</v>
      </c>
      <c r="BDK74" s="243">
        <f t="shared" si="56"/>
        <v>0</v>
      </c>
      <c r="BDL74" s="243">
        <f t="shared" si="56"/>
        <v>0</v>
      </c>
      <c r="BDM74" s="243">
        <f t="shared" si="56"/>
        <v>0</v>
      </c>
      <c r="BDN74" s="243">
        <f t="shared" si="56"/>
        <v>0</v>
      </c>
      <c r="BDO74" s="243">
        <f t="shared" si="56"/>
        <v>0</v>
      </c>
      <c r="BDP74" s="243">
        <f t="shared" si="56"/>
        <v>0</v>
      </c>
      <c r="BDQ74" s="243">
        <f t="shared" si="56"/>
        <v>0</v>
      </c>
      <c r="BDR74" s="243">
        <f t="shared" ref="BDR74:BGC74" si="57">$G74 * BDR41*1000</f>
        <v>0</v>
      </c>
      <c r="BDS74" s="243">
        <f t="shared" si="57"/>
        <v>0</v>
      </c>
      <c r="BDT74" s="243">
        <f t="shared" si="57"/>
        <v>0</v>
      </c>
      <c r="BDU74" s="243">
        <f t="shared" si="57"/>
        <v>0</v>
      </c>
      <c r="BDV74" s="243">
        <f t="shared" si="57"/>
        <v>0</v>
      </c>
      <c r="BDW74" s="243">
        <f t="shared" si="57"/>
        <v>0</v>
      </c>
      <c r="BDX74" s="243">
        <f t="shared" si="57"/>
        <v>0</v>
      </c>
      <c r="BDY74" s="243">
        <f t="shared" si="57"/>
        <v>0</v>
      </c>
      <c r="BDZ74" s="243">
        <f t="shared" si="57"/>
        <v>0</v>
      </c>
      <c r="BEA74" s="243">
        <f t="shared" si="57"/>
        <v>0</v>
      </c>
      <c r="BEB74" s="243">
        <f t="shared" si="57"/>
        <v>0</v>
      </c>
      <c r="BEC74" s="243">
        <f t="shared" si="57"/>
        <v>0</v>
      </c>
      <c r="BED74" s="243">
        <f t="shared" si="57"/>
        <v>0</v>
      </c>
      <c r="BEE74" s="243">
        <f t="shared" si="57"/>
        <v>0</v>
      </c>
      <c r="BEF74" s="243">
        <f t="shared" si="57"/>
        <v>0</v>
      </c>
      <c r="BEG74" s="243">
        <f t="shared" si="57"/>
        <v>0</v>
      </c>
      <c r="BEH74" s="243">
        <f t="shared" si="57"/>
        <v>0</v>
      </c>
      <c r="BEI74" s="243">
        <f t="shared" si="57"/>
        <v>0</v>
      </c>
      <c r="BEJ74" s="243">
        <f t="shared" si="57"/>
        <v>0</v>
      </c>
      <c r="BEK74" s="243">
        <f t="shared" si="57"/>
        <v>0</v>
      </c>
      <c r="BEL74" s="243">
        <f t="shared" si="57"/>
        <v>0</v>
      </c>
      <c r="BEM74" s="243">
        <f t="shared" si="57"/>
        <v>0</v>
      </c>
      <c r="BEN74" s="243">
        <f t="shared" si="57"/>
        <v>0</v>
      </c>
      <c r="BEO74" s="243">
        <f t="shared" si="57"/>
        <v>0</v>
      </c>
      <c r="BEP74" s="243">
        <f t="shared" si="57"/>
        <v>0</v>
      </c>
      <c r="BEQ74" s="243">
        <f t="shared" si="57"/>
        <v>0</v>
      </c>
      <c r="BER74" s="243">
        <f t="shared" si="57"/>
        <v>0</v>
      </c>
      <c r="BES74" s="243">
        <f t="shared" si="57"/>
        <v>0</v>
      </c>
      <c r="BET74" s="243">
        <f t="shared" si="57"/>
        <v>0</v>
      </c>
      <c r="BEU74" s="243">
        <f t="shared" si="57"/>
        <v>0</v>
      </c>
      <c r="BEV74" s="243">
        <f t="shared" si="57"/>
        <v>0</v>
      </c>
      <c r="BEW74" s="243">
        <f t="shared" si="57"/>
        <v>0</v>
      </c>
      <c r="BEX74" s="243">
        <f t="shared" si="57"/>
        <v>0</v>
      </c>
      <c r="BEY74" s="243">
        <f t="shared" si="57"/>
        <v>0</v>
      </c>
      <c r="BEZ74" s="243">
        <f t="shared" si="57"/>
        <v>0</v>
      </c>
      <c r="BFA74" s="243">
        <f t="shared" si="57"/>
        <v>0</v>
      </c>
      <c r="BFB74" s="243">
        <f t="shared" si="57"/>
        <v>0</v>
      </c>
      <c r="BFC74" s="243">
        <f t="shared" si="57"/>
        <v>0</v>
      </c>
      <c r="BFD74" s="243">
        <f t="shared" si="57"/>
        <v>0</v>
      </c>
      <c r="BFE74" s="243">
        <f t="shared" si="57"/>
        <v>0</v>
      </c>
      <c r="BFF74" s="243">
        <f t="shared" si="57"/>
        <v>0</v>
      </c>
      <c r="BFG74" s="243">
        <f t="shared" si="57"/>
        <v>0</v>
      </c>
      <c r="BFH74" s="243">
        <f t="shared" si="57"/>
        <v>0</v>
      </c>
      <c r="BFI74" s="243">
        <f t="shared" si="57"/>
        <v>0</v>
      </c>
      <c r="BFJ74" s="243">
        <f t="shared" si="57"/>
        <v>0</v>
      </c>
      <c r="BFK74" s="243">
        <f t="shared" si="57"/>
        <v>0</v>
      </c>
      <c r="BFL74" s="243">
        <f t="shared" si="57"/>
        <v>0</v>
      </c>
      <c r="BFM74" s="243">
        <f t="shared" si="57"/>
        <v>0</v>
      </c>
      <c r="BFN74" s="243">
        <f t="shared" si="57"/>
        <v>0</v>
      </c>
      <c r="BFO74" s="243">
        <f t="shared" si="57"/>
        <v>0</v>
      </c>
      <c r="BFP74" s="243">
        <f t="shared" si="57"/>
        <v>0</v>
      </c>
      <c r="BFQ74" s="243">
        <f t="shared" si="57"/>
        <v>0</v>
      </c>
      <c r="BFR74" s="243">
        <f t="shared" si="57"/>
        <v>0</v>
      </c>
      <c r="BFS74" s="243">
        <f t="shared" si="57"/>
        <v>0</v>
      </c>
      <c r="BFT74" s="243">
        <f t="shared" si="57"/>
        <v>0</v>
      </c>
      <c r="BFU74" s="243">
        <f t="shared" si="57"/>
        <v>0</v>
      </c>
      <c r="BFV74" s="243">
        <f t="shared" si="57"/>
        <v>0</v>
      </c>
      <c r="BFW74" s="243">
        <f t="shared" si="57"/>
        <v>0</v>
      </c>
      <c r="BFX74" s="243">
        <f t="shared" si="57"/>
        <v>0</v>
      </c>
      <c r="BFY74" s="243">
        <f t="shared" si="57"/>
        <v>0</v>
      </c>
      <c r="BFZ74" s="243">
        <f t="shared" si="57"/>
        <v>0</v>
      </c>
      <c r="BGA74" s="243">
        <f t="shared" si="57"/>
        <v>0</v>
      </c>
      <c r="BGB74" s="243">
        <f t="shared" si="57"/>
        <v>0</v>
      </c>
      <c r="BGC74" s="243">
        <f t="shared" si="57"/>
        <v>0</v>
      </c>
      <c r="BGD74" s="243">
        <f t="shared" ref="BGD74:BIO74" si="58">$G74 * BGD41*1000</f>
        <v>0</v>
      </c>
      <c r="BGE74" s="243">
        <f t="shared" si="58"/>
        <v>0</v>
      </c>
      <c r="BGF74" s="243">
        <f t="shared" si="58"/>
        <v>0</v>
      </c>
      <c r="BGG74" s="243">
        <f t="shared" si="58"/>
        <v>0</v>
      </c>
      <c r="BGH74" s="243">
        <f t="shared" si="58"/>
        <v>0</v>
      </c>
      <c r="BGI74" s="243">
        <f t="shared" si="58"/>
        <v>0</v>
      </c>
      <c r="BGJ74" s="243">
        <f t="shared" si="58"/>
        <v>0</v>
      </c>
      <c r="BGK74" s="243">
        <f t="shared" si="58"/>
        <v>0</v>
      </c>
      <c r="BGL74" s="243">
        <f t="shared" si="58"/>
        <v>0</v>
      </c>
      <c r="BGM74" s="243">
        <f t="shared" si="58"/>
        <v>0</v>
      </c>
      <c r="BGN74" s="243">
        <f t="shared" si="58"/>
        <v>0</v>
      </c>
      <c r="BGO74" s="243">
        <f t="shared" si="58"/>
        <v>0</v>
      </c>
      <c r="BGP74" s="243">
        <f t="shared" si="58"/>
        <v>0</v>
      </c>
      <c r="BGQ74" s="243">
        <f t="shared" si="58"/>
        <v>0</v>
      </c>
      <c r="BGR74" s="243">
        <f t="shared" si="58"/>
        <v>0</v>
      </c>
      <c r="BGS74" s="243">
        <f t="shared" si="58"/>
        <v>0</v>
      </c>
      <c r="BGT74" s="243">
        <f t="shared" si="58"/>
        <v>0</v>
      </c>
      <c r="BGU74" s="243">
        <f t="shared" si="58"/>
        <v>0</v>
      </c>
      <c r="BGV74" s="243">
        <f t="shared" si="58"/>
        <v>0</v>
      </c>
      <c r="BGW74" s="243">
        <f t="shared" si="58"/>
        <v>0</v>
      </c>
      <c r="BGX74" s="243">
        <f t="shared" si="58"/>
        <v>0</v>
      </c>
      <c r="BGY74" s="243">
        <f t="shared" si="58"/>
        <v>0</v>
      </c>
      <c r="BGZ74" s="243">
        <f t="shared" si="58"/>
        <v>0</v>
      </c>
      <c r="BHA74" s="243">
        <f t="shared" si="58"/>
        <v>0</v>
      </c>
      <c r="BHB74" s="243">
        <f t="shared" si="58"/>
        <v>0</v>
      </c>
      <c r="BHC74" s="243">
        <f t="shared" si="58"/>
        <v>0</v>
      </c>
      <c r="BHD74" s="243">
        <f t="shared" si="58"/>
        <v>0</v>
      </c>
      <c r="BHE74" s="243">
        <f t="shared" si="58"/>
        <v>0</v>
      </c>
      <c r="BHF74" s="243">
        <f t="shared" si="58"/>
        <v>0</v>
      </c>
      <c r="BHG74" s="243">
        <f t="shared" si="58"/>
        <v>0</v>
      </c>
      <c r="BHH74" s="243">
        <f t="shared" si="58"/>
        <v>0</v>
      </c>
      <c r="BHI74" s="243">
        <f t="shared" si="58"/>
        <v>0</v>
      </c>
      <c r="BHJ74" s="243">
        <f t="shared" si="58"/>
        <v>0</v>
      </c>
      <c r="BHK74" s="243">
        <f t="shared" si="58"/>
        <v>0</v>
      </c>
      <c r="BHL74" s="243">
        <f t="shared" si="58"/>
        <v>0</v>
      </c>
      <c r="BHM74" s="243">
        <f t="shared" si="58"/>
        <v>0</v>
      </c>
      <c r="BHN74" s="243">
        <f t="shared" si="58"/>
        <v>0</v>
      </c>
      <c r="BHO74" s="243">
        <f t="shared" si="58"/>
        <v>0</v>
      </c>
      <c r="BHP74" s="243">
        <f t="shared" si="58"/>
        <v>0</v>
      </c>
      <c r="BHQ74" s="243">
        <f t="shared" si="58"/>
        <v>0</v>
      </c>
      <c r="BHR74" s="243">
        <f t="shared" si="58"/>
        <v>0</v>
      </c>
      <c r="BHS74" s="243">
        <f t="shared" si="58"/>
        <v>0</v>
      </c>
      <c r="BHT74" s="243">
        <f t="shared" si="58"/>
        <v>0</v>
      </c>
      <c r="BHU74" s="243">
        <f t="shared" si="58"/>
        <v>0</v>
      </c>
      <c r="BHV74" s="243">
        <f t="shared" si="58"/>
        <v>0</v>
      </c>
      <c r="BHW74" s="243">
        <f t="shared" si="58"/>
        <v>0</v>
      </c>
      <c r="BHX74" s="243">
        <f t="shared" si="58"/>
        <v>0</v>
      </c>
      <c r="BHY74" s="243">
        <f t="shared" si="58"/>
        <v>0</v>
      </c>
      <c r="BHZ74" s="243">
        <f t="shared" si="58"/>
        <v>0</v>
      </c>
      <c r="BIA74" s="243">
        <f t="shared" si="58"/>
        <v>0</v>
      </c>
      <c r="BIB74" s="243">
        <f t="shared" si="58"/>
        <v>0</v>
      </c>
      <c r="BIC74" s="243">
        <f t="shared" si="58"/>
        <v>0</v>
      </c>
      <c r="BID74" s="243">
        <f t="shared" si="58"/>
        <v>0</v>
      </c>
      <c r="BIE74" s="243">
        <f t="shared" si="58"/>
        <v>0</v>
      </c>
      <c r="BIF74" s="243">
        <f t="shared" si="58"/>
        <v>0</v>
      </c>
      <c r="BIG74" s="243">
        <f t="shared" si="58"/>
        <v>0</v>
      </c>
      <c r="BIH74" s="243">
        <f t="shared" si="58"/>
        <v>0</v>
      </c>
      <c r="BII74" s="243">
        <f t="shared" si="58"/>
        <v>0</v>
      </c>
      <c r="BIJ74" s="243">
        <f t="shared" si="58"/>
        <v>0</v>
      </c>
      <c r="BIK74" s="243">
        <f t="shared" si="58"/>
        <v>0</v>
      </c>
      <c r="BIL74" s="243">
        <f t="shared" si="58"/>
        <v>0</v>
      </c>
      <c r="BIM74" s="243">
        <f t="shared" si="58"/>
        <v>0</v>
      </c>
      <c r="BIN74" s="243">
        <f t="shared" si="58"/>
        <v>0</v>
      </c>
      <c r="BIO74" s="243">
        <f t="shared" si="58"/>
        <v>0</v>
      </c>
      <c r="BIP74" s="243">
        <f t="shared" ref="BIP74:BLA74" si="59">$G74 * BIP41*1000</f>
        <v>0</v>
      </c>
      <c r="BIQ74" s="243">
        <f t="shared" si="59"/>
        <v>0</v>
      </c>
      <c r="BIR74" s="243">
        <f t="shared" si="59"/>
        <v>0</v>
      </c>
      <c r="BIS74" s="243">
        <f t="shared" si="59"/>
        <v>0</v>
      </c>
      <c r="BIT74" s="243">
        <f t="shared" si="59"/>
        <v>0</v>
      </c>
      <c r="BIU74" s="243">
        <f t="shared" si="59"/>
        <v>0</v>
      </c>
      <c r="BIV74" s="243">
        <f t="shared" si="59"/>
        <v>0</v>
      </c>
      <c r="BIW74" s="243">
        <f t="shared" si="59"/>
        <v>0</v>
      </c>
      <c r="BIX74" s="243">
        <f t="shared" si="59"/>
        <v>0</v>
      </c>
      <c r="BIY74" s="243">
        <f t="shared" si="59"/>
        <v>0</v>
      </c>
      <c r="BIZ74" s="243">
        <f t="shared" si="59"/>
        <v>0</v>
      </c>
      <c r="BJA74" s="243">
        <f t="shared" si="59"/>
        <v>0</v>
      </c>
      <c r="BJB74" s="243">
        <f t="shared" si="59"/>
        <v>0</v>
      </c>
      <c r="BJC74" s="243">
        <f t="shared" si="59"/>
        <v>0</v>
      </c>
      <c r="BJD74" s="243">
        <f t="shared" si="59"/>
        <v>0</v>
      </c>
      <c r="BJE74" s="243">
        <f t="shared" si="59"/>
        <v>0</v>
      </c>
      <c r="BJF74" s="243">
        <f t="shared" si="59"/>
        <v>0</v>
      </c>
      <c r="BJG74" s="243">
        <f t="shared" si="59"/>
        <v>0</v>
      </c>
      <c r="BJH74" s="243">
        <f t="shared" si="59"/>
        <v>0</v>
      </c>
      <c r="BJI74" s="243">
        <f t="shared" si="59"/>
        <v>0</v>
      </c>
      <c r="BJJ74" s="243">
        <f t="shared" si="59"/>
        <v>0</v>
      </c>
      <c r="BJK74" s="243">
        <f t="shared" si="59"/>
        <v>0</v>
      </c>
      <c r="BJL74" s="243">
        <f t="shared" si="59"/>
        <v>0</v>
      </c>
      <c r="BJM74" s="243">
        <f t="shared" si="59"/>
        <v>0</v>
      </c>
      <c r="BJN74" s="243">
        <f t="shared" si="59"/>
        <v>0</v>
      </c>
      <c r="BJO74" s="243">
        <f t="shared" si="59"/>
        <v>0</v>
      </c>
      <c r="BJP74" s="243">
        <f t="shared" si="59"/>
        <v>0</v>
      </c>
      <c r="BJQ74" s="243">
        <f t="shared" si="59"/>
        <v>0</v>
      </c>
      <c r="BJR74" s="243">
        <f t="shared" si="59"/>
        <v>0</v>
      </c>
      <c r="BJS74" s="243">
        <f t="shared" si="59"/>
        <v>0</v>
      </c>
      <c r="BJT74" s="243">
        <f t="shared" si="59"/>
        <v>0</v>
      </c>
      <c r="BJU74" s="243">
        <f t="shared" si="59"/>
        <v>0</v>
      </c>
      <c r="BJV74" s="243">
        <f t="shared" si="59"/>
        <v>0</v>
      </c>
      <c r="BJW74" s="243">
        <f t="shared" si="59"/>
        <v>0</v>
      </c>
      <c r="BJX74" s="243">
        <f t="shared" si="59"/>
        <v>0</v>
      </c>
      <c r="BJY74" s="243">
        <f t="shared" si="59"/>
        <v>0</v>
      </c>
      <c r="BJZ74" s="243">
        <f t="shared" si="59"/>
        <v>0</v>
      </c>
      <c r="BKA74" s="243">
        <f t="shared" si="59"/>
        <v>0</v>
      </c>
      <c r="BKB74" s="243">
        <f t="shared" si="59"/>
        <v>0</v>
      </c>
      <c r="BKC74" s="243">
        <f t="shared" si="59"/>
        <v>0</v>
      </c>
      <c r="BKD74" s="243">
        <f t="shared" si="59"/>
        <v>0</v>
      </c>
      <c r="BKE74" s="243">
        <f t="shared" si="59"/>
        <v>0</v>
      </c>
      <c r="BKF74" s="243">
        <f t="shared" si="59"/>
        <v>0</v>
      </c>
      <c r="BKG74" s="243">
        <f t="shared" si="59"/>
        <v>0</v>
      </c>
      <c r="BKH74" s="243">
        <f t="shared" si="59"/>
        <v>0</v>
      </c>
      <c r="BKI74" s="243">
        <f t="shared" si="59"/>
        <v>0</v>
      </c>
      <c r="BKJ74" s="243">
        <f t="shared" si="59"/>
        <v>0</v>
      </c>
      <c r="BKK74" s="243">
        <f t="shared" si="59"/>
        <v>0</v>
      </c>
      <c r="BKL74" s="243">
        <f t="shared" si="59"/>
        <v>0</v>
      </c>
      <c r="BKM74" s="243">
        <f t="shared" si="59"/>
        <v>0</v>
      </c>
      <c r="BKN74" s="243">
        <f t="shared" si="59"/>
        <v>0</v>
      </c>
      <c r="BKO74" s="243">
        <f t="shared" si="59"/>
        <v>0</v>
      </c>
      <c r="BKP74" s="243">
        <f t="shared" si="59"/>
        <v>0</v>
      </c>
      <c r="BKQ74" s="243">
        <f t="shared" si="59"/>
        <v>0</v>
      </c>
      <c r="BKR74" s="243">
        <f t="shared" si="59"/>
        <v>0</v>
      </c>
      <c r="BKS74" s="243">
        <f t="shared" si="59"/>
        <v>0</v>
      </c>
      <c r="BKT74" s="243">
        <f t="shared" si="59"/>
        <v>0</v>
      </c>
      <c r="BKU74" s="243">
        <f t="shared" si="59"/>
        <v>0</v>
      </c>
      <c r="BKV74" s="243">
        <f t="shared" si="59"/>
        <v>0</v>
      </c>
      <c r="BKW74" s="243">
        <f t="shared" si="59"/>
        <v>0</v>
      </c>
      <c r="BKX74" s="243">
        <f t="shared" si="59"/>
        <v>0</v>
      </c>
      <c r="BKY74" s="243">
        <f t="shared" si="59"/>
        <v>0</v>
      </c>
      <c r="BKZ74" s="243">
        <f t="shared" si="59"/>
        <v>0</v>
      </c>
      <c r="BLA74" s="243">
        <f t="shared" si="59"/>
        <v>0</v>
      </c>
      <c r="BLB74" s="243">
        <f t="shared" ref="BLB74:BNM74" si="60">$G74 * BLB41*1000</f>
        <v>0</v>
      </c>
      <c r="BLC74" s="243">
        <f t="shared" si="60"/>
        <v>0</v>
      </c>
      <c r="BLD74" s="243">
        <f t="shared" si="60"/>
        <v>0</v>
      </c>
      <c r="BLE74" s="243">
        <f t="shared" si="60"/>
        <v>0</v>
      </c>
      <c r="BLF74" s="243">
        <f t="shared" si="60"/>
        <v>0</v>
      </c>
      <c r="BLG74" s="243">
        <f t="shared" si="60"/>
        <v>0</v>
      </c>
      <c r="BLH74" s="243">
        <f t="shared" si="60"/>
        <v>0</v>
      </c>
      <c r="BLI74" s="243">
        <f t="shared" si="60"/>
        <v>0</v>
      </c>
      <c r="BLJ74" s="243">
        <f t="shared" si="60"/>
        <v>0</v>
      </c>
      <c r="BLK74" s="243">
        <f t="shared" si="60"/>
        <v>0</v>
      </c>
      <c r="BLL74" s="243">
        <f t="shared" si="60"/>
        <v>0</v>
      </c>
      <c r="BLM74" s="243">
        <f t="shared" si="60"/>
        <v>0</v>
      </c>
      <c r="BLN74" s="243">
        <f t="shared" si="60"/>
        <v>0</v>
      </c>
      <c r="BLO74" s="243">
        <f t="shared" si="60"/>
        <v>0</v>
      </c>
      <c r="BLP74" s="243">
        <f t="shared" si="60"/>
        <v>0</v>
      </c>
      <c r="BLQ74" s="243">
        <f t="shared" si="60"/>
        <v>0</v>
      </c>
      <c r="BLR74" s="243">
        <f t="shared" si="60"/>
        <v>0</v>
      </c>
      <c r="BLS74" s="243">
        <f t="shared" si="60"/>
        <v>0</v>
      </c>
      <c r="BLT74" s="243">
        <f t="shared" si="60"/>
        <v>0</v>
      </c>
      <c r="BLU74" s="243">
        <f t="shared" si="60"/>
        <v>0</v>
      </c>
      <c r="BLV74" s="243">
        <f t="shared" si="60"/>
        <v>0</v>
      </c>
      <c r="BLW74" s="243">
        <f t="shared" si="60"/>
        <v>0</v>
      </c>
      <c r="BLX74" s="243">
        <f t="shared" si="60"/>
        <v>0</v>
      </c>
      <c r="BLY74" s="243">
        <f t="shared" si="60"/>
        <v>0</v>
      </c>
      <c r="BLZ74" s="243">
        <f t="shared" si="60"/>
        <v>0</v>
      </c>
      <c r="BMA74" s="243">
        <f t="shared" si="60"/>
        <v>0</v>
      </c>
      <c r="BMB74" s="243">
        <f t="shared" si="60"/>
        <v>0</v>
      </c>
      <c r="BMC74" s="243">
        <f t="shared" si="60"/>
        <v>0</v>
      </c>
      <c r="BMD74" s="243">
        <f t="shared" si="60"/>
        <v>0</v>
      </c>
      <c r="BME74" s="243">
        <f t="shared" si="60"/>
        <v>0</v>
      </c>
      <c r="BMF74" s="243">
        <f t="shared" si="60"/>
        <v>0</v>
      </c>
      <c r="BMG74" s="243">
        <f t="shared" si="60"/>
        <v>0</v>
      </c>
      <c r="BMH74" s="243">
        <f t="shared" si="60"/>
        <v>0</v>
      </c>
      <c r="BMI74" s="243">
        <f t="shared" si="60"/>
        <v>0</v>
      </c>
      <c r="BMJ74" s="243">
        <f t="shared" si="60"/>
        <v>0</v>
      </c>
      <c r="BMK74" s="243">
        <f t="shared" si="60"/>
        <v>0</v>
      </c>
      <c r="BML74" s="243">
        <f t="shared" si="60"/>
        <v>0</v>
      </c>
      <c r="BMM74" s="243">
        <f t="shared" si="60"/>
        <v>0</v>
      </c>
      <c r="BMN74" s="243">
        <f t="shared" si="60"/>
        <v>0</v>
      </c>
      <c r="BMO74" s="243">
        <f t="shared" si="60"/>
        <v>0</v>
      </c>
      <c r="BMP74" s="243">
        <f t="shared" si="60"/>
        <v>0</v>
      </c>
      <c r="BMQ74" s="243">
        <f t="shared" si="60"/>
        <v>0</v>
      </c>
      <c r="BMR74" s="243">
        <f t="shared" si="60"/>
        <v>0</v>
      </c>
      <c r="BMS74" s="243">
        <f t="shared" si="60"/>
        <v>0</v>
      </c>
      <c r="BMT74" s="243">
        <f t="shared" si="60"/>
        <v>0</v>
      </c>
      <c r="BMU74" s="243">
        <f t="shared" si="60"/>
        <v>0</v>
      </c>
      <c r="BMV74" s="243">
        <f t="shared" si="60"/>
        <v>0</v>
      </c>
      <c r="BMW74" s="243">
        <f t="shared" si="60"/>
        <v>0</v>
      </c>
      <c r="BMX74" s="243">
        <f t="shared" si="60"/>
        <v>0</v>
      </c>
      <c r="BMY74" s="243">
        <f t="shared" si="60"/>
        <v>0</v>
      </c>
      <c r="BMZ74" s="243">
        <f t="shared" si="60"/>
        <v>0</v>
      </c>
      <c r="BNA74" s="243">
        <f t="shared" si="60"/>
        <v>0</v>
      </c>
      <c r="BNB74" s="243">
        <f t="shared" si="60"/>
        <v>0</v>
      </c>
      <c r="BNC74" s="243">
        <f t="shared" si="60"/>
        <v>0</v>
      </c>
      <c r="BND74" s="243">
        <f t="shared" si="60"/>
        <v>0</v>
      </c>
      <c r="BNE74" s="243">
        <f t="shared" si="60"/>
        <v>0</v>
      </c>
      <c r="BNF74" s="243">
        <f t="shared" si="60"/>
        <v>0</v>
      </c>
      <c r="BNG74" s="243">
        <f t="shared" si="60"/>
        <v>0</v>
      </c>
      <c r="BNH74" s="243">
        <f t="shared" si="60"/>
        <v>0</v>
      </c>
      <c r="BNI74" s="243">
        <f t="shared" si="60"/>
        <v>0</v>
      </c>
      <c r="BNJ74" s="243">
        <f t="shared" si="60"/>
        <v>0</v>
      </c>
      <c r="BNK74" s="243">
        <f t="shared" si="60"/>
        <v>0</v>
      </c>
      <c r="BNL74" s="243">
        <f t="shared" si="60"/>
        <v>0</v>
      </c>
      <c r="BNM74" s="243">
        <f t="shared" si="60"/>
        <v>0</v>
      </c>
      <c r="BNN74" s="243">
        <f t="shared" ref="BNN74:BPY74" si="61">$G74 * BNN41*1000</f>
        <v>0</v>
      </c>
      <c r="BNO74" s="243">
        <f t="shared" si="61"/>
        <v>0</v>
      </c>
      <c r="BNP74" s="243">
        <f t="shared" si="61"/>
        <v>0</v>
      </c>
      <c r="BNQ74" s="243">
        <f t="shared" si="61"/>
        <v>0</v>
      </c>
      <c r="BNR74" s="243">
        <f t="shared" si="61"/>
        <v>0</v>
      </c>
      <c r="BNS74" s="243">
        <f t="shared" si="61"/>
        <v>0</v>
      </c>
      <c r="BNT74" s="243">
        <f t="shared" si="61"/>
        <v>0</v>
      </c>
      <c r="BNU74" s="243">
        <f t="shared" si="61"/>
        <v>0</v>
      </c>
      <c r="BNV74" s="243">
        <f t="shared" si="61"/>
        <v>0</v>
      </c>
      <c r="BNW74" s="243">
        <f t="shared" si="61"/>
        <v>0</v>
      </c>
      <c r="BNX74" s="243">
        <f t="shared" si="61"/>
        <v>0</v>
      </c>
      <c r="BNY74" s="243">
        <f t="shared" si="61"/>
        <v>0</v>
      </c>
      <c r="BNZ74" s="243">
        <f t="shared" si="61"/>
        <v>0</v>
      </c>
      <c r="BOA74" s="243">
        <f t="shared" si="61"/>
        <v>0</v>
      </c>
      <c r="BOB74" s="243">
        <f t="shared" si="61"/>
        <v>0</v>
      </c>
      <c r="BOC74" s="243">
        <f t="shared" si="61"/>
        <v>0</v>
      </c>
      <c r="BOD74" s="243">
        <f t="shared" si="61"/>
        <v>0</v>
      </c>
      <c r="BOE74" s="243">
        <f t="shared" si="61"/>
        <v>0</v>
      </c>
      <c r="BOF74" s="243">
        <f t="shared" si="61"/>
        <v>0</v>
      </c>
      <c r="BOG74" s="243">
        <f t="shared" si="61"/>
        <v>0</v>
      </c>
      <c r="BOH74" s="243">
        <f t="shared" si="61"/>
        <v>0</v>
      </c>
      <c r="BOI74" s="243">
        <f t="shared" si="61"/>
        <v>0</v>
      </c>
      <c r="BOJ74" s="243">
        <f t="shared" si="61"/>
        <v>0</v>
      </c>
      <c r="BOK74" s="243">
        <f t="shared" si="61"/>
        <v>0</v>
      </c>
      <c r="BOL74" s="243">
        <f t="shared" si="61"/>
        <v>0</v>
      </c>
      <c r="BOM74" s="243">
        <f t="shared" si="61"/>
        <v>0</v>
      </c>
      <c r="BON74" s="243">
        <f t="shared" si="61"/>
        <v>0</v>
      </c>
      <c r="BOO74" s="243">
        <f t="shared" si="61"/>
        <v>0</v>
      </c>
      <c r="BOP74" s="243">
        <f t="shared" si="61"/>
        <v>0</v>
      </c>
      <c r="BOQ74" s="243">
        <f t="shared" si="61"/>
        <v>0</v>
      </c>
      <c r="BOR74" s="243">
        <f t="shared" si="61"/>
        <v>0</v>
      </c>
      <c r="BOS74" s="243">
        <f t="shared" si="61"/>
        <v>0</v>
      </c>
      <c r="BOT74" s="243">
        <f t="shared" si="61"/>
        <v>0</v>
      </c>
      <c r="BOU74" s="243">
        <f t="shared" si="61"/>
        <v>0</v>
      </c>
      <c r="BOV74" s="243">
        <f t="shared" si="61"/>
        <v>0</v>
      </c>
      <c r="BOW74" s="243">
        <f t="shared" si="61"/>
        <v>0</v>
      </c>
      <c r="BOX74" s="243">
        <f t="shared" si="61"/>
        <v>0</v>
      </c>
      <c r="BOY74" s="243">
        <f t="shared" si="61"/>
        <v>0</v>
      </c>
      <c r="BOZ74" s="243">
        <f t="shared" si="61"/>
        <v>0</v>
      </c>
      <c r="BPA74" s="243">
        <f t="shared" si="61"/>
        <v>0</v>
      </c>
      <c r="BPB74" s="243">
        <f t="shared" si="61"/>
        <v>0</v>
      </c>
      <c r="BPC74" s="243">
        <f t="shared" si="61"/>
        <v>0</v>
      </c>
      <c r="BPD74" s="243">
        <f t="shared" si="61"/>
        <v>0</v>
      </c>
      <c r="BPE74" s="243">
        <f t="shared" si="61"/>
        <v>0</v>
      </c>
      <c r="BPF74" s="243">
        <f t="shared" si="61"/>
        <v>0</v>
      </c>
      <c r="BPG74" s="243">
        <f t="shared" si="61"/>
        <v>0</v>
      </c>
      <c r="BPH74" s="243">
        <f t="shared" si="61"/>
        <v>0</v>
      </c>
      <c r="BPI74" s="243">
        <f t="shared" si="61"/>
        <v>0</v>
      </c>
      <c r="BPJ74" s="243">
        <f t="shared" si="61"/>
        <v>0</v>
      </c>
      <c r="BPK74" s="243">
        <f t="shared" si="61"/>
        <v>0</v>
      </c>
      <c r="BPL74" s="243">
        <f t="shared" si="61"/>
        <v>0</v>
      </c>
      <c r="BPM74" s="243">
        <f t="shared" si="61"/>
        <v>0</v>
      </c>
      <c r="BPN74" s="243">
        <f t="shared" si="61"/>
        <v>0</v>
      </c>
      <c r="BPO74" s="243">
        <f t="shared" si="61"/>
        <v>0</v>
      </c>
      <c r="BPP74" s="243">
        <f t="shared" si="61"/>
        <v>0</v>
      </c>
      <c r="BPQ74" s="243">
        <f t="shared" si="61"/>
        <v>0</v>
      </c>
      <c r="BPR74" s="243">
        <f t="shared" si="61"/>
        <v>0</v>
      </c>
      <c r="BPS74" s="243">
        <f t="shared" si="61"/>
        <v>0</v>
      </c>
      <c r="BPT74" s="243">
        <f t="shared" si="61"/>
        <v>0</v>
      </c>
      <c r="BPU74" s="243">
        <f t="shared" si="61"/>
        <v>0</v>
      </c>
      <c r="BPV74" s="243">
        <f t="shared" si="61"/>
        <v>0</v>
      </c>
      <c r="BPW74" s="243">
        <f t="shared" si="61"/>
        <v>0</v>
      </c>
      <c r="BPX74" s="243">
        <f t="shared" si="61"/>
        <v>0</v>
      </c>
      <c r="BPY74" s="243">
        <f t="shared" si="61"/>
        <v>0</v>
      </c>
      <c r="BPZ74" s="243">
        <f t="shared" ref="BPZ74:BSK74" si="62">$G74 * BPZ41*1000</f>
        <v>0</v>
      </c>
      <c r="BQA74" s="243">
        <f t="shared" si="62"/>
        <v>0</v>
      </c>
      <c r="BQB74" s="243">
        <f t="shared" si="62"/>
        <v>0</v>
      </c>
      <c r="BQC74" s="243">
        <f t="shared" si="62"/>
        <v>0</v>
      </c>
      <c r="BQD74" s="243">
        <f t="shared" si="62"/>
        <v>0</v>
      </c>
      <c r="BQE74" s="243">
        <f t="shared" si="62"/>
        <v>0</v>
      </c>
      <c r="BQF74" s="243">
        <f t="shared" si="62"/>
        <v>0</v>
      </c>
      <c r="BQG74" s="243">
        <f t="shared" si="62"/>
        <v>0</v>
      </c>
      <c r="BQH74" s="243">
        <f t="shared" si="62"/>
        <v>0</v>
      </c>
      <c r="BQI74" s="243">
        <f t="shared" si="62"/>
        <v>0</v>
      </c>
      <c r="BQJ74" s="243">
        <f t="shared" si="62"/>
        <v>0</v>
      </c>
      <c r="BQK74" s="243">
        <f t="shared" si="62"/>
        <v>0</v>
      </c>
      <c r="BQL74" s="243">
        <f t="shared" si="62"/>
        <v>0</v>
      </c>
      <c r="BQM74" s="243">
        <f t="shared" si="62"/>
        <v>0</v>
      </c>
      <c r="BQN74" s="243">
        <f t="shared" si="62"/>
        <v>0</v>
      </c>
      <c r="BQO74" s="243">
        <f t="shared" si="62"/>
        <v>0</v>
      </c>
      <c r="BQP74" s="243">
        <f t="shared" si="62"/>
        <v>0</v>
      </c>
      <c r="BQQ74" s="243">
        <f t="shared" si="62"/>
        <v>0</v>
      </c>
      <c r="BQR74" s="243">
        <f t="shared" si="62"/>
        <v>0</v>
      </c>
      <c r="BQS74" s="243">
        <f t="shared" si="62"/>
        <v>0</v>
      </c>
      <c r="BQT74" s="243">
        <f t="shared" si="62"/>
        <v>0</v>
      </c>
      <c r="BQU74" s="243">
        <f t="shared" si="62"/>
        <v>0</v>
      </c>
      <c r="BQV74" s="243">
        <f t="shared" si="62"/>
        <v>0</v>
      </c>
      <c r="BQW74" s="243">
        <f t="shared" si="62"/>
        <v>0</v>
      </c>
      <c r="BQX74" s="243">
        <f t="shared" si="62"/>
        <v>0</v>
      </c>
      <c r="BQY74" s="243">
        <f t="shared" si="62"/>
        <v>0</v>
      </c>
      <c r="BQZ74" s="243">
        <f t="shared" si="62"/>
        <v>0</v>
      </c>
      <c r="BRA74" s="243">
        <f t="shared" si="62"/>
        <v>0</v>
      </c>
      <c r="BRB74" s="243">
        <f t="shared" si="62"/>
        <v>0</v>
      </c>
      <c r="BRC74" s="243">
        <f t="shared" si="62"/>
        <v>0</v>
      </c>
      <c r="BRD74" s="243">
        <f t="shared" si="62"/>
        <v>0</v>
      </c>
      <c r="BRE74" s="243">
        <f t="shared" si="62"/>
        <v>0</v>
      </c>
      <c r="BRF74" s="243">
        <f t="shared" si="62"/>
        <v>0</v>
      </c>
      <c r="BRG74" s="243">
        <f t="shared" si="62"/>
        <v>0</v>
      </c>
      <c r="BRH74" s="243">
        <f t="shared" si="62"/>
        <v>0</v>
      </c>
      <c r="BRI74" s="243">
        <f t="shared" si="62"/>
        <v>0</v>
      </c>
      <c r="BRJ74" s="243">
        <f t="shared" si="62"/>
        <v>0</v>
      </c>
      <c r="BRK74" s="243">
        <f t="shared" si="62"/>
        <v>0</v>
      </c>
      <c r="BRL74" s="243">
        <f t="shared" si="62"/>
        <v>0</v>
      </c>
      <c r="BRM74" s="243">
        <f t="shared" si="62"/>
        <v>0</v>
      </c>
      <c r="BRN74" s="243">
        <f t="shared" si="62"/>
        <v>0</v>
      </c>
      <c r="BRO74" s="243">
        <f t="shared" si="62"/>
        <v>0</v>
      </c>
      <c r="BRP74" s="243">
        <f t="shared" si="62"/>
        <v>0</v>
      </c>
      <c r="BRQ74" s="243">
        <f t="shared" si="62"/>
        <v>0</v>
      </c>
      <c r="BRR74" s="243">
        <f t="shared" si="62"/>
        <v>0</v>
      </c>
      <c r="BRS74" s="243">
        <f t="shared" si="62"/>
        <v>0</v>
      </c>
      <c r="BRT74" s="243">
        <f t="shared" si="62"/>
        <v>0</v>
      </c>
      <c r="BRU74" s="243">
        <f t="shared" si="62"/>
        <v>0</v>
      </c>
      <c r="BRV74" s="243">
        <f t="shared" si="62"/>
        <v>0</v>
      </c>
      <c r="BRW74" s="243">
        <f t="shared" si="62"/>
        <v>0</v>
      </c>
      <c r="BRX74" s="243">
        <f t="shared" si="62"/>
        <v>0</v>
      </c>
      <c r="BRY74" s="243">
        <f t="shared" si="62"/>
        <v>0</v>
      </c>
      <c r="BRZ74" s="243">
        <f t="shared" si="62"/>
        <v>0</v>
      </c>
      <c r="BSA74" s="243">
        <f t="shared" si="62"/>
        <v>0</v>
      </c>
      <c r="BSB74" s="243">
        <f t="shared" si="62"/>
        <v>0</v>
      </c>
      <c r="BSC74" s="243">
        <f t="shared" si="62"/>
        <v>0</v>
      </c>
      <c r="BSD74" s="243">
        <f t="shared" si="62"/>
        <v>0</v>
      </c>
      <c r="BSE74" s="243">
        <f t="shared" si="62"/>
        <v>0</v>
      </c>
      <c r="BSF74" s="243">
        <f t="shared" si="62"/>
        <v>0</v>
      </c>
      <c r="BSG74" s="243">
        <f t="shared" si="62"/>
        <v>0</v>
      </c>
      <c r="BSH74" s="243">
        <f t="shared" si="62"/>
        <v>0</v>
      </c>
      <c r="BSI74" s="243">
        <f t="shared" si="62"/>
        <v>0</v>
      </c>
      <c r="BSJ74" s="243">
        <f t="shared" si="62"/>
        <v>0</v>
      </c>
      <c r="BSK74" s="243">
        <f t="shared" si="62"/>
        <v>0</v>
      </c>
      <c r="BSL74" s="243">
        <f t="shared" ref="BSL74:BUW74" si="63">$G74 * BSL41*1000</f>
        <v>0</v>
      </c>
      <c r="BSM74" s="243">
        <f t="shared" si="63"/>
        <v>0</v>
      </c>
      <c r="BSN74" s="243">
        <f t="shared" si="63"/>
        <v>0</v>
      </c>
      <c r="BSO74" s="243">
        <f t="shared" si="63"/>
        <v>0</v>
      </c>
      <c r="BSP74" s="243">
        <f t="shared" si="63"/>
        <v>0</v>
      </c>
      <c r="BSQ74" s="243">
        <f t="shared" si="63"/>
        <v>0</v>
      </c>
      <c r="BSR74" s="243">
        <f t="shared" si="63"/>
        <v>0</v>
      </c>
      <c r="BSS74" s="243">
        <f t="shared" si="63"/>
        <v>0</v>
      </c>
      <c r="BST74" s="243">
        <f t="shared" si="63"/>
        <v>0</v>
      </c>
      <c r="BSU74" s="243">
        <f t="shared" si="63"/>
        <v>0</v>
      </c>
      <c r="BSV74" s="243">
        <f t="shared" si="63"/>
        <v>0</v>
      </c>
      <c r="BSW74" s="243">
        <f t="shared" si="63"/>
        <v>0</v>
      </c>
      <c r="BSX74" s="243">
        <f t="shared" si="63"/>
        <v>0</v>
      </c>
      <c r="BSY74" s="243">
        <f t="shared" si="63"/>
        <v>0</v>
      </c>
      <c r="BSZ74" s="243">
        <f t="shared" si="63"/>
        <v>0</v>
      </c>
      <c r="BTA74" s="243">
        <f t="shared" si="63"/>
        <v>0</v>
      </c>
      <c r="BTB74" s="243">
        <f t="shared" si="63"/>
        <v>0</v>
      </c>
      <c r="BTC74" s="243">
        <f t="shared" si="63"/>
        <v>0</v>
      </c>
      <c r="BTD74" s="243">
        <f t="shared" si="63"/>
        <v>0</v>
      </c>
      <c r="BTE74" s="243">
        <f t="shared" si="63"/>
        <v>0</v>
      </c>
      <c r="BTF74" s="243">
        <f t="shared" si="63"/>
        <v>0</v>
      </c>
      <c r="BTG74" s="243">
        <f t="shared" si="63"/>
        <v>0</v>
      </c>
      <c r="BTH74" s="243">
        <f t="shared" si="63"/>
        <v>0</v>
      </c>
      <c r="BTI74" s="243">
        <f t="shared" si="63"/>
        <v>0</v>
      </c>
      <c r="BTJ74" s="243">
        <f t="shared" si="63"/>
        <v>0</v>
      </c>
      <c r="BTK74" s="243">
        <f t="shared" si="63"/>
        <v>0</v>
      </c>
      <c r="BTL74" s="243">
        <f t="shared" si="63"/>
        <v>0</v>
      </c>
      <c r="BTM74" s="243">
        <f t="shared" si="63"/>
        <v>0</v>
      </c>
      <c r="BTN74" s="243">
        <f t="shared" si="63"/>
        <v>0</v>
      </c>
      <c r="BTO74" s="243">
        <f t="shared" si="63"/>
        <v>0</v>
      </c>
      <c r="BTP74" s="243">
        <f t="shared" si="63"/>
        <v>0</v>
      </c>
      <c r="BTQ74" s="243">
        <f t="shared" si="63"/>
        <v>0</v>
      </c>
      <c r="BTR74" s="243">
        <f t="shared" si="63"/>
        <v>0</v>
      </c>
      <c r="BTS74" s="243">
        <f t="shared" si="63"/>
        <v>0</v>
      </c>
      <c r="BTT74" s="243">
        <f t="shared" si="63"/>
        <v>0</v>
      </c>
      <c r="BTU74" s="243">
        <f t="shared" si="63"/>
        <v>0</v>
      </c>
      <c r="BTV74" s="243">
        <f t="shared" si="63"/>
        <v>0</v>
      </c>
      <c r="BTW74" s="243">
        <f t="shared" si="63"/>
        <v>0</v>
      </c>
      <c r="BTX74" s="243">
        <f t="shared" si="63"/>
        <v>0</v>
      </c>
      <c r="BTY74" s="243">
        <f t="shared" si="63"/>
        <v>0</v>
      </c>
      <c r="BTZ74" s="243">
        <f t="shared" si="63"/>
        <v>0</v>
      </c>
      <c r="BUA74" s="243">
        <f t="shared" si="63"/>
        <v>0</v>
      </c>
      <c r="BUB74" s="243">
        <f t="shared" si="63"/>
        <v>0</v>
      </c>
      <c r="BUC74" s="243">
        <f t="shared" si="63"/>
        <v>0</v>
      </c>
      <c r="BUD74" s="243">
        <f t="shared" si="63"/>
        <v>0</v>
      </c>
      <c r="BUE74" s="243">
        <f t="shared" si="63"/>
        <v>0</v>
      </c>
      <c r="BUF74" s="243">
        <f t="shared" si="63"/>
        <v>0</v>
      </c>
      <c r="BUG74" s="243">
        <f t="shared" si="63"/>
        <v>0</v>
      </c>
      <c r="BUH74" s="243">
        <f t="shared" si="63"/>
        <v>0</v>
      </c>
      <c r="BUI74" s="243">
        <f t="shared" si="63"/>
        <v>0</v>
      </c>
      <c r="BUJ74" s="243">
        <f t="shared" si="63"/>
        <v>0</v>
      </c>
      <c r="BUK74" s="243">
        <f t="shared" si="63"/>
        <v>0</v>
      </c>
      <c r="BUL74" s="243">
        <f t="shared" si="63"/>
        <v>0</v>
      </c>
      <c r="BUM74" s="243">
        <f t="shared" si="63"/>
        <v>0</v>
      </c>
      <c r="BUN74" s="243">
        <f t="shared" si="63"/>
        <v>0</v>
      </c>
      <c r="BUO74" s="243">
        <f t="shared" si="63"/>
        <v>0</v>
      </c>
      <c r="BUP74" s="243">
        <f t="shared" si="63"/>
        <v>0</v>
      </c>
      <c r="BUQ74" s="243">
        <f t="shared" si="63"/>
        <v>0</v>
      </c>
      <c r="BUR74" s="243">
        <f t="shared" si="63"/>
        <v>0</v>
      </c>
      <c r="BUS74" s="243">
        <f t="shared" si="63"/>
        <v>0</v>
      </c>
      <c r="BUT74" s="243">
        <f t="shared" si="63"/>
        <v>0</v>
      </c>
      <c r="BUU74" s="243">
        <f t="shared" si="63"/>
        <v>0</v>
      </c>
      <c r="BUV74" s="243">
        <f t="shared" si="63"/>
        <v>0</v>
      </c>
      <c r="BUW74" s="243">
        <f t="shared" si="63"/>
        <v>0</v>
      </c>
      <c r="BUX74" s="243">
        <f t="shared" ref="BUX74:BXI74" si="64">$G74 * BUX41*1000</f>
        <v>0</v>
      </c>
      <c r="BUY74" s="243">
        <f t="shared" si="64"/>
        <v>0</v>
      </c>
      <c r="BUZ74" s="243">
        <f t="shared" si="64"/>
        <v>0</v>
      </c>
      <c r="BVA74" s="243">
        <f t="shared" si="64"/>
        <v>0</v>
      </c>
      <c r="BVB74" s="243">
        <f t="shared" si="64"/>
        <v>0</v>
      </c>
      <c r="BVC74" s="243">
        <f t="shared" si="64"/>
        <v>0</v>
      </c>
      <c r="BVD74" s="243">
        <f t="shared" si="64"/>
        <v>0</v>
      </c>
      <c r="BVE74" s="243">
        <f t="shared" si="64"/>
        <v>0</v>
      </c>
      <c r="BVF74" s="243">
        <f t="shared" si="64"/>
        <v>0</v>
      </c>
      <c r="BVG74" s="243">
        <f t="shared" si="64"/>
        <v>0</v>
      </c>
      <c r="BVH74" s="243">
        <f t="shared" si="64"/>
        <v>0</v>
      </c>
      <c r="BVI74" s="243">
        <f t="shared" si="64"/>
        <v>0</v>
      </c>
      <c r="BVJ74" s="243">
        <f t="shared" si="64"/>
        <v>0</v>
      </c>
      <c r="BVK74" s="243">
        <f t="shared" si="64"/>
        <v>0</v>
      </c>
      <c r="BVL74" s="243">
        <f t="shared" si="64"/>
        <v>0</v>
      </c>
      <c r="BVM74" s="243">
        <f t="shared" si="64"/>
        <v>0</v>
      </c>
      <c r="BVN74" s="243">
        <f t="shared" si="64"/>
        <v>0</v>
      </c>
      <c r="BVO74" s="243">
        <f t="shared" si="64"/>
        <v>0</v>
      </c>
      <c r="BVP74" s="243">
        <f t="shared" si="64"/>
        <v>0</v>
      </c>
      <c r="BVQ74" s="243">
        <f t="shared" si="64"/>
        <v>0</v>
      </c>
      <c r="BVR74" s="243">
        <f t="shared" si="64"/>
        <v>0</v>
      </c>
      <c r="BVS74" s="243">
        <f t="shared" si="64"/>
        <v>0</v>
      </c>
      <c r="BVT74" s="243">
        <f t="shared" si="64"/>
        <v>0</v>
      </c>
      <c r="BVU74" s="243">
        <f t="shared" si="64"/>
        <v>0</v>
      </c>
      <c r="BVV74" s="243">
        <f t="shared" si="64"/>
        <v>0</v>
      </c>
      <c r="BVW74" s="243">
        <f t="shared" si="64"/>
        <v>0</v>
      </c>
      <c r="BVX74" s="243">
        <f t="shared" si="64"/>
        <v>0</v>
      </c>
      <c r="BVY74" s="243">
        <f t="shared" si="64"/>
        <v>0</v>
      </c>
      <c r="BVZ74" s="243">
        <f t="shared" si="64"/>
        <v>0</v>
      </c>
      <c r="BWA74" s="243">
        <f t="shared" si="64"/>
        <v>0</v>
      </c>
      <c r="BWB74" s="243">
        <f t="shared" si="64"/>
        <v>0</v>
      </c>
      <c r="BWC74" s="243">
        <f t="shared" si="64"/>
        <v>0</v>
      </c>
      <c r="BWD74" s="243">
        <f t="shared" si="64"/>
        <v>0</v>
      </c>
      <c r="BWE74" s="243">
        <f t="shared" si="64"/>
        <v>0</v>
      </c>
      <c r="BWF74" s="243">
        <f t="shared" si="64"/>
        <v>0</v>
      </c>
      <c r="BWG74" s="243">
        <f t="shared" si="64"/>
        <v>0</v>
      </c>
      <c r="BWH74" s="243">
        <f t="shared" si="64"/>
        <v>0</v>
      </c>
      <c r="BWI74" s="243">
        <f t="shared" si="64"/>
        <v>0</v>
      </c>
      <c r="BWJ74" s="243">
        <f t="shared" si="64"/>
        <v>0</v>
      </c>
      <c r="BWK74" s="243">
        <f t="shared" si="64"/>
        <v>0</v>
      </c>
      <c r="BWL74" s="243">
        <f t="shared" si="64"/>
        <v>0</v>
      </c>
      <c r="BWM74" s="243">
        <f t="shared" si="64"/>
        <v>0</v>
      </c>
      <c r="BWN74" s="243">
        <f t="shared" si="64"/>
        <v>0</v>
      </c>
      <c r="BWO74" s="243">
        <f t="shared" si="64"/>
        <v>0</v>
      </c>
      <c r="BWP74" s="243">
        <f t="shared" si="64"/>
        <v>0</v>
      </c>
      <c r="BWQ74" s="243">
        <f t="shared" si="64"/>
        <v>0</v>
      </c>
      <c r="BWR74" s="243">
        <f t="shared" si="64"/>
        <v>0</v>
      </c>
      <c r="BWS74" s="243">
        <f t="shared" si="64"/>
        <v>0</v>
      </c>
      <c r="BWT74" s="243">
        <f t="shared" si="64"/>
        <v>0</v>
      </c>
      <c r="BWU74" s="243">
        <f t="shared" si="64"/>
        <v>0</v>
      </c>
      <c r="BWV74" s="243">
        <f t="shared" si="64"/>
        <v>0</v>
      </c>
      <c r="BWW74" s="243">
        <f t="shared" si="64"/>
        <v>0</v>
      </c>
      <c r="BWX74" s="243">
        <f t="shared" si="64"/>
        <v>0</v>
      </c>
      <c r="BWY74" s="243">
        <f t="shared" si="64"/>
        <v>0</v>
      </c>
      <c r="BWZ74" s="243">
        <f t="shared" si="64"/>
        <v>0</v>
      </c>
      <c r="BXA74" s="243">
        <f t="shared" si="64"/>
        <v>0</v>
      </c>
      <c r="BXB74" s="243">
        <f t="shared" si="64"/>
        <v>0</v>
      </c>
      <c r="BXC74" s="243">
        <f t="shared" si="64"/>
        <v>0</v>
      </c>
      <c r="BXD74" s="243">
        <f t="shared" si="64"/>
        <v>0</v>
      </c>
      <c r="BXE74" s="243">
        <f t="shared" si="64"/>
        <v>0</v>
      </c>
      <c r="BXF74" s="243">
        <f t="shared" si="64"/>
        <v>0</v>
      </c>
      <c r="BXG74" s="243">
        <f t="shared" si="64"/>
        <v>0</v>
      </c>
      <c r="BXH74" s="243">
        <f t="shared" si="64"/>
        <v>0</v>
      </c>
      <c r="BXI74" s="243">
        <f t="shared" si="64"/>
        <v>0</v>
      </c>
      <c r="BXJ74" s="243">
        <f t="shared" ref="BXJ74:BZU74" si="65">$G74 * BXJ41*1000</f>
        <v>0</v>
      </c>
      <c r="BXK74" s="243">
        <f t="shared" si="65"/>
        <v>0</v>
      </c>
      <c r="BXL74" s="243">
        <f t="shared" si="65"/>
        <v>0</v>
      </c>
      <c r="BXM74" s="243">
        <f t="shared" si="65"/>
        <v>0</v>
      </c>
      <c r="BXN74" s="243">
        <f t="shared" si="65"/>
        <v>0</v>
      </c>
      <c r="BXO74" s="243">
        <f t="shared" si="65"/>
        <v>0</v>
      </c>
      <c r="BXP74" s="243">
        <f t="shared" si="65"/>
        <v>0</v>
      </c>
      <c r="BXQ74" s="243">
        <f t="shared" si="65"/>
        <v>0</v>
      </c>
      <c r="BXR74" s="243">
        <f t="shared" si="65"/>
        <v>0</v>
      </c>
      <c r="BXS74" s="243">
        <f t="shared" si="65"/>
        <v>0</v>
      </c>
      <c r="BXT74" s="243">
        <f t="shared" si="65"/>
        <v>0</v>
      </c>
      <c r="BXU74" s="243">
        <f t="shared" si="65"/>
        <v>0</v>
      </c>
      <c r="BXV74" s="243">
        <f t="shared" si="65"/>
        <v>0</v>
      </c>
      <c r="BXW74" s="243">
        <f t="shared" si="65"/>
        <v>0</v>
      </c>
      <c r="BXX74" s="243">
        <f t="shared" si="65"/>
        <v>0</v>
      </c>
      <c r="BXY74" s="243">
        <f t="shared" si="65"/>
        <v>0</v>
      </c>
      <c r="BXZ74" s="243">
        <f t="shared" si="65"/>
        <v>0</v>
      </c>
      <c r="BYA74" s="243">
        <f t="shared" si="65"/>
        <v>0</v>
      </c>
      <c r="BYB74" s="243">
        <f t="shared" si="65"/>
        <v>0</v>
      </c>
      <c r="BYC74" s="243">
        <f t="shared" si="65"/>
        <v>0</v>
      </c>
      <c r="BYD74" s="243">
        <f t="shared" si="65"/>
        <v>0</v>
      </c>
      <c r="BYE74" s="243">
        <f t="shared" si="65"/>
        <v>0</v>
      </c>
      <c r="BYF74" s="243">
        <f t="shared" si="65"/>
        <v>0</v>
      </c>
      <c r="BYG74" s="243">
        <f t="shared" si="65"/>
        <v>0</v>
      </c>
      <c r="BYH74" s="243">
        <f t="shared" si="65"/>
        <v>0</v>
      </c>
      <c r="BYI74" s="243">
        <f t="shared" si="65"/>
        <v>0</v>
      </c>
      <c r="BYJ74" s="243">
        <f t="shared" si="65"/>
        <v>0</v>
      </c>
      <c r="BYK74" s="243">
        <f t="shared" si="65"/>
        <v>0</v>
      </c>
      <c r="BYL74" s="243">
        <f t="shared" si="65"/>
        <v>0</v>
      </c>
      <c r="BYM74" s="243">
        <f t="shared" si="65"/>
        <v>0</v>
      </c>
      <c r="BYN74" s="243">
        <f t="shared" si="65"/>
        <v>0</v>
      </c>
      <c r="BYO74" s="243">
        <f t="shared" si="65"/>
        <v>0</v>
      </c>
      <c r="BYP74" s="243">
        <f t="shared" si="65"/>
        <v>0</v>
      </c>
      <c r="BYQ74" s="243">
        <f t="shared" si="65"/>
        <v>0</v>
      </c>
      <c r="BYR74" s="243">
        <f t="shared" si="65"/>
        <v>0</v>
      </c>
      <c r="BYS74" s="243">
        <f t="shared" si="65"/>
        <v>0</v>
      </c>
      <c r="BYT74" s="243">
        <f t="shared" si="65"/>
        <v>0</v>
      </c>
      <c r="BYU74" s="243">
        <f t="shared" si="65"/>
        <v>0</v>
      </c>
      <c r="BYV74" s="243">
        <f t="shared" si="65"/>
        <v>0</v>
      </c>
      <c r="BYW74" s="243">
        <f t="shared" si="65"/>
        <v>0</v>
      </c>
      <c r="BYX74" s="243">
        <f t="shared" si="65"/>
        <v>0</v>
      </c>
      <c r="BYY74" s="243">
        <f t="shared" si="65"/>
        <v>0</v>
      </c>
      <c r="BYZ74" s="243">
        <f t="shared" si="65"/>
        <v>0</v>
      </c>
      <c r="BZA74" s="243">
        <f t="shared" si="65"/>
        <v>0</v>
      </c>
      <c r="BZB74" s="243">
        <f t="shared" si="65"/>
        <v>0</v>
      </c>
      <c r="BZC74" s="243">
        <f t="shared" si="65"/>
        <v>0</v>
      </c>
      <c r="BZD74" s="243">
        <f t="shared" si="65"/>
        <v>0</v>
      </c>
      <c r="BZE74" s="243">
        <f t="shared" si="65"/>
        <v>0</v>
      </c>
      <c r="BZF74" s="243">
        <f t="shared" si="65"/>
        <v>0</v>
      </c>
      <c r="BZG74" s="243">
        <f t="shared" si="65"/>
        <v>0</v>
      </c>
      <c r="BZH74" s="243">
        <f t="shared" si="65"/>
        <v>0</v>
      </c>
      <c r="BZI74" s="243">
        <f t="shared" si="65"/>
        <v>0</v>
      </c>
      <c r="BZJ74" s="243">
        <f t="shared" si="65"/>
        <v>0</v>
      </c>
      <c r="BZK74" s="243">
        <f t="shared" si="65"/>
        <v>0</v>
      </c>
      <c r="BZL74" s="243">
        <f t="shared" si="65"/>
        <v>0</v>
      </c>
      <c r="BZM74" s="243">
        <f t="shared" si="65"/>
        <v>0</v>
      </c>
      <c r="BZN74" s="243">
        <f t="shared" si="65"/>
        <v>0</v>
      </c>
      <c r="BZO74" s="243">
        <f t="shared" si="65"/>
        <v>0</v>
      </c>
      <c r="BZP74" s="243">
        <f t="shared" si="65"/>
        <v>0</v>
      </c>
      <c r="BZQ74" s="243">
        <f t="shared" si="65"/>
        <v>0</v>
      </c>
      <c r="BZR74" s="243">
        <f t="shared" si="65"/>
        <v>0</v>
      </c>
      <c r="BZS74" s="243">
        <f t="shared" si="65"/>
        <v>0</v>
      </c>
      <c r="BZT74" s="243">
        <f t="shared" si="65"/>
        <v>0</v>
      </c>
      <c r="BZU74" s="243">
        <f t="shared" si="65"/>
        <v>0</v>
      </c>
      <c r="BZV74" s="243">
        <f t="shared" ref="BZV74:CCG74" si="66">$G74 * BZV41*1000</f>
        <v>0</v>
      </c>
      <c r="BZW74" s="243">
        <f t="shared" si="66"/>
        <v>0</v>
      </c>
      <c r="BZX74" s="243">
        <f t="shared" si="66"/>
        <v>0</v>
      </c>
      <c r="BZY74" s="243">
        <f t="shared" si="66"/>
        <v>0</v>
      </c>
      <c r="BZZ74" s="243">
        <f t="shared" si="66"/>
        <v>0</v>
      </c>
      <c r="CAA74" s="243">
        <f t="shared" si="66"/>
        <v>0</v>
      </c>
      <c r="CAB74" s="243">
        <f t="shared" si="66"/>
        <v>0</v>
      </c>
      <c r="CAC74" s="243">
        <f t="shared" si="66"/>
        <v>0</v>
      </c>
      <c r="CAD74" s="243">
        <f t="shared" si="66"/>
        <v>0</v>
      </c>
      <c r="CAE74" s="243">
        <f t="shared" si="66"/>
        <v>0</v>
      </c>
      <c r="CAF74" s="243">
        <f t="shared" si="66"/>
        <v>0</v>
      </c>
      <c r="CAG74" s="243">
        <f t="shared" si="66"/>
        <v>0</v>
      </c>
      <c r="CAH74" s="243">
        <f t="shared" si="66"/>
        <v>0</v>
      </c>
      <c r="CAI74" s="243">
        <f t="shared" si="66"/>
        <v>0</v>
      </c>
      <c r="CAJ74" s="243">
        <f t="shared" si="66"/>
        <v>0</v>
      </c>
      <c r="CAK74" s="243">
        <f t="shared" si="66"/>
        <v>0</v>
      </c>
      <c r="CAL74" s="243">
        <f t="shared" si="66"/>
        <v>0</v>
      </c>
      <c r="CAM74" s="243">
        <f t="shared" si="66"/>
        <v>0</v>
      </c>
      <c r="CAN74" s="243">
        <f t="shared" si="66"/>
        <v>0</v>
      </c>
      <c r="CAO74" s="243">
        <f t="shared" si="66"/>
        <v>0</v>
      </c>
      <c r="CAP74" s="243">
        <f t="shared" si="66"/>
        <v>0</v>
      </c>
      <c r="CAQ74" s="243">
        <f t="shared" si="66"/>
        <v>0</v>
      </c>
      <c r="CAR74" s="243">
        <f t="shared" si="66"/>
        <v>0</v>
      </c>
      <c r="CAS74" s="243">
        <f t="shared" si="66"/>
        <v>0</v>
      </c>
      <c r="CAT74" s="243">
        <f t="shared" si="66"/>
        <v>0</v>
      </c>
      <c r="CAU74" s="243">
        <f t="shared" si="66"/>
        <v>0</v>
      </c>
      <c r="CAV74" s="243">
        <f t="shared" si="66"/>
        <v>0</v>
      </c>
      <c r="CAW74" s="243">
        <f t="shared" si="66"/>
        <v>0</v>
      </c>
      <c r="CAX74" s="243">
        <f t="shared" si="66"/>
        <v>0</v>
      </c>
      <c r="CAY74" s="243">
        <f t="shared" si="66"/>
        <v>0</v>
      </c>
      <c r="CAZ74" s="243">
        <f t="shared" si="66"/>
        <v>0</v>
      </c>
      <c r="CBA74" s="243">
        <f t="shared" si="66"/>
        <v>0</v>
      </c>
      <c r="CBB74" s="243">
        <f t="shared" si="66"/>
        <v>0</v>
      </c>
      <c r="CBC74" s="243">
        <f t="shared" si="66"/>
        <v>0</v>
      </c>
      <c r="CBD74" s="243">
        <f t="shared" si="66"/>
        <v>0</v>
      </c>
      <c r="CBE74" s="243">
        <f t="shared" si="66"/>
        <v>0</v>
      </c>
      <c r="CBF74" s="243">
        <f t="shared" si="66"/>
        <v>0</v>
      </c>
      <c r="CBG74" s="243">
        <f t="shared" si="66"/>
        <v>0</v>
      </c>
      <c r="CBH74" s="243">
        <f t="shared" si="66"/>
        <v>0</v>
      </c>
      <c r="CBI74" s="243">
        <f t="shared" si="66"/>
        <v>0</v>
      </c>
      <c r="CBJ74" s="243">
        <f t="shared" si="66"/>
        <v>0</v>
      </c>
      <c r="CBK74" s="243">
        <f t="shared" si="66"/>
        <v>0</v>
      </c>
      <c r="CBL74" s="243">
        <f t="shared" si="66"/>
        <v>0</v>
      </c>
      <c r="CBM74" s="243">
        <f t="shared" si="66"/>
        <v>0</v>
      </c>
      <c r="CBN74" s="243">
        <f t="shared" si="66"/>
        <v>0</v>
      </c>
      <c r="CBO74" s="243">
        <f t="shared" si="66"/>
        <v>0</v>
      </c>
      <c r="CBP74" s="243">
        <f t="shared" si="66"/>
        <v>0</v>
      </c>
      <c r="CBQ74" s="243">
        <f t="shared" si="66"/>
        <v>0</v>
      </c>
      <c r="CBR74" s="243">
        <f t="shared" si="66"/>
        <v>0</v>
      </c>
      <c r="CBS74" s="243">
        <f t="shared" si="66"/>
        <v>0</v>
      </c>
      <c r="CBT74" s="243">
        <f t="shared" si="66"/>
        <v>0</v>
      </c>
      <c r="CBU74" s="243">
        <f t="shared" si="66"/>
        <v>0</v>
      </c>
      <c r="CBV74" s="243">
        <f t="shared" si="66"/>
        <v>0</v>
      </c>
      <c r="CBW74" s="243">
        <f t="shared" si="66"/>
        <v>0</v>
      </c>
      <c r="CBX74" s="243">
        <f t="shared" si="66"/>
        <v>0</v>
      </c>
      <c r="CBY74" s="243">
        <f t="shared" si="66"/>
        <v>0</v>
      </c>
      <c r="CBZ74" s="243">
        <f t="shared" si="66"/>
        <v>0</v>
      </c>
      <c r="CCA74" s="243">
        <f t="shared" si="66"/>
        <v>0</v>
      </c>
      <c r="CCB74" s="243">
        <f t="shared" si="66"/>
        <v>0</v>
      </c>
      <c r="CCC74" s="243">
        <f t="shared" si="66"/>
        <v>0</v>
      </c>
      <c r="CCD74" s="243">
        <f t="shared" si="66"/>
        <v>0</v>
      </c>
      <c r="CCE74" s="243">
        <f t="shared" si="66"/>
        <v>0</v>
      </c>
      <c r="CCF74" s="243">
        <f t="shared" si="66"/>
        <v>0</v>
      </c>
      <c r="CCG74" s="243">
        <f t="shared" si="66"/>
        <v>0</v>
      </c>
      <c r="CCH74" s="243">
        <f t="shared" ref="CCH74:CES74" si="67">$G74 * CCH41*1000</f>
        <v>0</v>
      </c>
      <c r="CCI74" s="243">
        <f t="shared" si="67"/>
        <v>0</v>
      </c>
      <c r="CCJ74" s="243">
        <f t="shared" si="67"/>
        <v>0</v>
      </c>
      <c r="CCK74" s="243">
        <f t="shared" si="67"/>
        <v>0</v>
      </c>
      <c r="CCL74" s="243">
        <f t="shared" si="67"/>
        <v>0</v>
      </c>
      <c r="CCM74" s="243">
        <f t="shared" si="67"/>
        <v>0</v>
      </c>
      <c r="CCN74" s="243">
        <f t="shared" si="67"/>
        <v>0</v>
      </c>
      <c r="CCO74" s="243">
        <f t="shared" si="67"/>
        <v>0</v>
      </c>
      <c r="CCP74" s="243">
        <f t="shared" si="67"/>
        <v>0</v>
      </c>
      <c r="CCQ74" s="243">
        <f t="shared" si="67"/>
        <v>0</v>
      </c>
      <c r="CCR74" s="243">
        <f t="shared" si="67"/>
        <v>0</v>
      </c>
      <c r="CCS74" s="243">
        <f t="shared" si="67"/>
        <v>0</v>
      </c>
      <c r="CCT74" s="243">
        <f t="shared" si="67"/>
        <v>0</v>
      </c>
      <c r="CCU74" s="243">
        <f t="shared" si="67"/>
        <v>0</v>
      </c>
      <c r="CCV74" s="243">
        <f t="shared" si="67"/>
        <v>0</v>
      </c>
      <c r="CCW74" s="243">
        <f t="shared" si="67"/>
        <v>0</v>
      </c>
      <c r="CCX74" s="243">
        <f t="shared" si="67"/>
        <v>0</v>
      </c>
      <c r="CCY74" s="243">
        <f t="shared" si="67"/>
        <v>0</v>
      </c>
      <c r="CCZ74" s="243">
        <f t="shared" si="67"/>
        <v>0</v>
      </c>
      <c r="CDA74" s="243">
        <f t="shared" si="67"/>
        <v>0</v>
      </c>
      <c r="CDB74" s="243">
        <f t="shared" si="67"/>
        <v>0</v>
      </c>
      <c r="CDC74" s="243">
        <f t="shared" si="67"/>
        <v>0</v>
      </c>
      <c r="CDD74" s="243">
        <f t="shared" si="67"/>
        <v>0</v>
      </c>
      <c r="CDE74" s="243">
        <f t="shared" si="67"/>
        <v>0</v>
      </c>
      <c r="CDF74" s="243">
        <f t="shared" si="67"/>
        <v>0</v>
      </c>
      <c r="CDG74" s="243">
        <f t="shared" si="67"/>
        <v>0</v>
      </c>
      <c r="CDH74" s="243">
        <f t="shared" si="67"/>
        <v>0</v>
      </c>
      <c r="CDI74" s="243">
        <f t="shared" si="67"/>
        <v>0</v>
      </c>
      <c r="CDJ74" s="243">
        <f t="shared" si="67"/>
        <v>0</v>
      </c>
      <c r="CDK74" s="243">
        <f t="shared" si="67"/>
        <v>0</v>
      </c>
      <c r="CDL74" s="243">
        <f t="shared" si="67"/>
        <v>0</v>
      </c>
      <c r="CDM74" s="243">
        <f t="shared" si="67"/>
        <v>0</v>
      </c>
      <c r="CDN74" s="243">
        <f t="shared" si="67"/>
        <v>0</v>
      </c>
      <c r="CDO74" s="243">
        <f t="shared" si="67"/>
        <v>0</v>
      </c>
      <c r="CDP74" s="243">
        <f t="shared" si="67"/>
        <v>0</v>
      </c>
      <c r="CDQ74" s="243">
        <f t="shared" si="67"/>
        <v>0</v>
      </c>
      <c r="CDR74" s="243">
        <f t="shared" si="67"/>
        <v>0</v>
      </c>
      <c r="CDS74" s="243">
        <f t="shared" si="67"/>
        <v>0</v>
      </c>
      <c r="CDT74" s="243">
        <f t="shared" si="67"/>
        <v>0</v>
      </c>
      <c r="CDU74" s="243">
        <f t="shared" si="67"/>
        <v>0</v>
      </c>
      <c r="CDV74" s="243">
        <f t="shared" si="67"/>
        <v>0</v>
      </c>
      <c r="CDW74" s="243">
        <f t="shared" si="67"/>
        <v>0</v>
      </c>
      <c r="CDX74" s="243">
        <f t="shared" si="67"/>
        <v>0</v>
      </c>
      <c r="CDY74" s="243">
        <f t="shared" si="67"/>
        <v>0</v>
      </c>
      <c r="CDZ74" s="243">
        <f t="shared" si="67"/>
        <v>0</v>
      </c>
      <c r="CEA74" s="243">
        <f t="shared" si="67"/>
        <v>0</v>
      </c>
      <c r="CEB74" s="243">
        <f t="shared" si="67"/>
        <v>0</v>
      </c>
      <c r="CEC74" s="243">
        <f t="shared" si="67"/>
        <v>0</v>
      </c>
      <c r="CED74" s="243">
        <f t="shared" si="67"/>
        <v>0</v>
      </c>
      <c r="CEE74" s="243">
        <f t="shared" si="67"/>
        <v>0</v>
      </c>
      <c r="CEF74" s="243">
        <f t="shared" si="67"/>
        <v>0</v>
      </c>
      <c r="CEG74" s="243">
        <f t="shared" si="67"/>
        <v>0</v>
      </c>
      <c r="CEH74" s="243">
        <f t="shared" si="67"/>
        <v>0</v>
      </c>
      <c r="CEI74" s="243">
        <f t="shared" si="67"/>
        <v>0</v>
      </c>
      <c r="CEJ74" s="243">
        <f t="shared" si="67"/>
        <v>0</v>
      </c>
      <c r="CEK74" s="243">
        <f t="shared" si="67"/>
        <v>0</v>
      </c>
      <c r="CEL74" s="243">
        <f t="shared" si="67"/>
        <v>0</v>
      </c>
      <c r="CEM74" s="243">
        <f t="shared" si="67"/>
        <v>0</v>
      </c>
      <c r="CEN74" s="243">
        <f t="shared" si="67"/>
        <v>0</v>
      </c>
      <c r="CEO74" s="243">
        <f t="shared" si="67"/>
        <v>0</v>
      </c>
      <c r="CEP74" s="243">
        <f t="shared" si="67"/>
        <v>0</v>
      </c>
      <c r="CEQ74" s="243">
        <f t="shared" si="67"/>
        <v>0</v>
      </c>
      <c r="CER74" s="243">
        <f t="shared" si="67"/>
        <v>0</v>
      </c>
      <c r="CES74" s="243">
        <f t="shared" si="67"/>
        <v>0</v>
      </c>
      <c r="CET74" s="243">
        <f t="shared" ref="CET74:CHE74" si="68">$G74 * CET41*1000</f>
        <v>0</v>
      </c>
      <c r="CEU74" s="243">
        <f t="shared" si="68"/>
        <v>0</v>
      </c>
      <c r="CEV74" s="243">
        <f t="shared" si="68"/>
        <v>0</v>
      </c>
      <c r="CEW74" s="243">
        <f t="shared" si="68"/>
        <v>0</v>
      </c>
      <c r="CEX74" s="243">
        <f t="shared" si="68"/>
        <v>0</v>
      </c>
      <c r="CEY74" s="243">
        <f t="shared" si="68"/>
        <v>0</v>
      </c>
      <c r="CEZ74" s="243">
        <f t="shared" si="68"/>
        <v>0</v>
      </c>
      <c r="CFA74" s="243">
        <f t="shared" si="68"/>
        <v>0</v>
      </c>
      <c r="CFB74" s="243">
        <f t="shared" si="68"/>
        <v>0</v>
      </c>
      <c r="CFC74" s="243">
        <f t="shared" si="68"/>
        <v>0</v>
      </c>
      <c r="CFD74" s="243">
        <f t="shared" si="68"/>
        <v>0</v>
      </c>
      <c r="CFE74" s="243">
        <f t="shared" si="68"/>
        <v>0</v>
      </c>
      <c r="CFF74" s="243">
        <f t="shared" si="68"/>
        <v>0</v>
      </c>
      <c r="CFG74" s="243">
        <f t="shared" si="68"/>
        <v>0</v>
      </c>
      <c r="CFH74" s="243">
        <f t="shared" si="68"/>
        <v>0</v>
      </c>
      <c r="CFI74" s="243">
        <f t="shared" si="68"/>
        <v>0</v>
      </c>
      <c r="CFJ74" s="243">
        <f t="shared" si="68"/>
        <v>0</v>
      </c>
      <c r="CFK74" s="243">
        <f t="shared" si="68"/>
        <v>0</v>
      </c>
      <c r="CFL74" s="243">
        <f t="shared" si="68"/>
        <v>0</v>
      </c>
      <c r="CFM74" s="243">
        <f t="shared" si="68"/>
        <v>0</v>
      </c>
      <c r="CFN74" s="243">
        <f t="shared" si="68"/>
        <v>0</v>
      </c>
      <c r="CFO74" s="243">
        <f t="shared" si="68"/>
        <v>0</v>
      </c>
      <c r="CFP74" s="243">
        <f t="shared" si="68"/>
        <v>0</v>
      </c>
      <c r="CFQ74" s="243">
        <f t="shared" si="68"/>
        <v>0</v>
      </c>
      <c r="CFR74" s="243">
        <f t="shared" si="68"/>
        <v>0</v>
      </c>
      <c r="CFS74" s="243">
        <f t="shared" si="68"/>
        <v>0</v>
      </c>
      <c r="CFT74" s="243">
        <f t="shared" si="68"/>
        <v>0</v>
      </c>
      <c r="CFU74" s="243">
        <f t="shared" si="68"/>
        <v>0</v>
      </c>
      <c r="CFV74" s="243">
        <f t="shared" si="68"/>
        <v>0</v>
      </c>
      <c r="CFW74" s="243">
        <f t="shared" si="68"/>
        <v>0</v>
      </c>
      <c r="CFX74" s="243">
        <f t="shared" si="68"/>
        <v>0</v>
      </c>
      <c r="CFY74" s="243">
        <f t="shared" si="68"/>
        <v>0</v>
      </c>
      <c r="CFZ74" s="243">
        <f t="shared" si="68"/>
        <v>0</v>
      </c>
      <c r="CGA74" s="243">
        <f t="shared" si="68"/>
        <v>0</v>
      </c>
      <c r="CGB74" s="243">
        <f t="shared" si="68"/>
        <v>0</v>
      </c>
      <c r="CGC74" s="243">
        <f t="shared" si="68"/>
        <v>0</v>
      </c>
      <c r="CGD74" s="243">
        <f t="shared" si="68"/>
        <v>0</v>
      </c>
      <c r="CGE74" s="243">
        <f t="shared" si="68"/>
        <v>0</v>
      </c>
      <c r="CGF74" s="243">
        <f t="shared" si="68"/>
        <v>0</v>
      </c>
      <c r="CGG74" s="243">
        <f t="shared" si="68"/>
        <v>0</v>
      </c>
      <c r="CGH74" s="243">
        <f t="shared" si="68"/>
        <v>0</v>
      </c>
      <c r="CGI74" s="243">
        <f t="shared" si="68"/>
        <v>0</v>
      </c>
      <c r="CGJ74" s="243">
        <f t="shared" si="68"/>
        <v>0</v>
      </c>
      <c r="CGK74" s="243">
        <f t="shared" si="68"/>
        <v>0</v>
      </c>
      <c r="CGL74" s="243">
        <f t="shared" si="68"/>
        <v>0</v>
      </c>
      <c r="CGM74" s="243">
        <f t="shared" si="68"/>
        <v>0</v>
      </c>
      <c r="CGN74" s="243">
        <f t="shared" si="68"/>
        <v>0</v>
      </c>
      <c r="CGO74" s="243">
        <f t="shared" si="68"/>
        <v>0</v>
      </c>
      <c r="CGP74" s="243">
        <f t="shared" si="68"/>
        <v>0</v>
      </c>
      <c r="CGQ74" s="243">
        <f t="shared" si="68"/>
        <v>0</v>
      </c>
      <c r="CGR74" s="243">
        <f t="shared" si="68"/>
        <v>0</v>
      </c>
      <c r="CGS74" s="243">
        <f t="shared" si="68"/>
        <v>0</v>
      </c>
      <c r="CGT74" s="243">
        <f t="shared" si="68"/>
        <v>0</v>
      </c>
      <c r="CGU74" s="243">
        <f t="shared" si="68"/>
        <v>0</v>
      </c>
      <c r="CGV74" s="243">
        <f t="shared" si="68"/>
        <v>0</v>
      </c>
      <c r="CGW74" s="243">
        <f t="shared" si="68"/>
        <v>0</v>
      </c>
      <c r="CGX74" s="243">
        <f t="shared" si="68"/>
        <v>0</v>
      </c>
      <c r="CGY74" s="243">
        <f t="shared" si="68"/>
        <v>0</v>
      </c>
      <c r="CGZ74" s="243">
        <f t="shared" si="68"/>
        <v>0</v>
      </c>
      <c r="CHA74" s="243">
        <f t="shared" si="68"/>
        <v>0</v>
      </c>
      <c r="CHB74" s="243">
        <f t="shared" si="68"/>
        <v>0</v>
      </c>
      <c r="CHC74" s="243">
        <f t="shared" si="68"/>
        <v>0</v>
      </c>
      <c r="CHD74" s="243">
        <f t="shared" si="68"/>
        <v>0</v>
      </c>
      <c r="CHE74" s="243">
        <f t="shared" si="68"/>
        <v>0</v>
      </c>
      <c r="CHF74" s="243">
        <f t="shared" ref="CHF74:CJQ74" si="69">$G74 * CHF41*1000</f>
        <v>0</v>
      </c>
      <c r="CHG74" s="243">
        <f t="shared" si="69"/>
        <v>0</v>
      </c>
      <c r="CHH74" s="243">
        <f t="shared" si="69"/>
        <v>0</v>
      </c>
      <c r="CHI74" s="243">
        <f t="shared" si="69"/>
        <v>0</v>
      </c>
      <c r="CHJ74" s="243">
        <f t="shared" si="69"/>
        <v>0</v>
      </c>
      <c r="CHK74" s="243">
        <f t="shared" si="69"/>
        <v>0</v>
      </c>
      <c r="CHL74" s="243">
        <f t="shared" si="69"/>
        <v>0</v>
      </c>
      <c r="CHM74" s="243">
        <f t="shared" si="69"/>
        <v>0</v>
      </c>
      <c r="CHN74" s="243">
        <f t="shared" si="69"/>
        <v>0</v>
      </c>
      <c r="CHO74" s="243">
        <f t="shared" si="69"/>
        <v>0</v>
      </c>
      <c r="CHP74" s="243">
        <f t="shared" si="69"/>
        <v>0</v>
      </c>
      <c r="CHQ74" s="243">
        <f t="shared" si="69"/>
        <v>0</v>
      </c>
      <c r="CHR74" s="243">
        <f t="shared" si="69"/>
        <v>0</v>
      </c>
      <c r="CHS74" s="243">
        <f t="shared" si="69"/>
        <v>0</v>
      </c>
      <c r="CHT74" s="243">
        <f t="shared" si="69"/>
        <v>0</v>
      </c>
      <c r="CHU74" s="243">
        <f t="shared" si="69"/>
        <v>0</v>
      </c>
      <c r="CHV74" s="243">
        <f t="shared" si="69"/>
        <v>0</v>
      </c>
      <c r="CHW74" s="243">
        <f t="shared" si="69"/>
        <v>0</v>
      </c>
      <c r="CHX74" s="243">
        <f t="shared" si="69"/>
        <v>0</v>
      </c>
      <c r="CHY74" s="243">
        <f t="shared" si="69"/>
        <v>0</v>
      </c>
      <c r="CHZ74" s="243">
        <f t="shared" si="69"/>
        <v>0</v>
      </c>
      <c r="CIA74" s="243">
        <f t="shared" si="69"/>
        <v>0</v>
      </c>
      <c r="CIB74" s="243">
        <f t="shared" si="69"/>
        <v>0</v>
      </c>
      <c r="CIC74" s="243">
        <f t="shared" si="69"/>
        <v>0</v>
      </c>
      <c r="CID74" s="243">
        <f t="shared" si="69"/>
        <v>0</v>
      </c>
      <c r="CIE74" s="243">
        <f t="shared" si="69"/>
        <v>0</v>
      </c>
      <c r="CIF74" s="243">
        <f t="shared" si="69"/>
        <v>0</v>
      </c>
      <c r="CIG74" s="243">
        <f t="shared" si="69"/>
        <v>0</v>
      </c>
      <c r="CIH74" s="243">
        <f t="shared" si="69"/>
        <v>0</v>
      </c>
      <c r="CII74" s="243">
        <f t="shared" si="69"/>
        <v>0</v>
      </c>
      <c r="CIJ74" s="243">
        <f t="shared" si="69"/>
        <v>0</v>
      </c>
      <c r="CIK74" s="243">
        <f t="shared" si="69"/>
        <v>0</v>
      </c>
      <c r="CIL74" s="243">
        <f t="shared" si="69"/>
        <v>0</v>
      </c>
      <c r="CIM74" s="243">
        <f t="shared" si="69"/>
        <v>0</v>
      </c>
      <c r="CIN74" s="243">
        <f t="shared" si="69"/>
        <v>0</v>
      </c>
      <c r="CIO74" s="243">
        <f t="shared" si="69"/>
        <v>0</v>
      </c>
      <c r="CIP74" s="243">
        <f t="shared" si="69"/>
        <v>0</v>
      </c>
      <c r="CIQ74" s="243">
        <f t="shared" si="69"/>
        <v>0</v>
      </c>
      <c r="CIR74" s="243">
        <f t="shared" si="69"/>
        <v>0</v>
      </c>
      <c r="CIS74" s="243">
        <f t="shared" si="69"/>
        <v>0</v>
      </c>
      <c r="CIT74" s="243">
        <f t="shared" si="69"/>
        <v>0</v>
      </c>
      <c r="CIU74" s="243">
        <f t="shared" si="69"/>
        <v>0</v>
      </c>
      <c r="CIV74" s="243">
        <f t="shared" si="69"/>
        <v>0</v>
      </c>
      <c r="CIW74" s="243">
        <f t="shared" si="69"/>
        <v>0</v>
      </c>
      <c r="CIX74" s="243">
        <f t="shared" si="69"/>
        <v>0</v>
      </c>
      <c r="CIY74" s="243">
        <f t="shared" si="69"/>
        <v>0</v>
      </c>
      <c r="CIZ74" s="243">
        <f t="shared" si="69"/>
        <v>0</v>
      </c>
      <c r="CJA74" s="243">
        <f t="shared" si="69"/>
        <v>0</v>
      </c>
      <c r="CJB74" s="243">
        <f t="shared" si="69"/>
        <v>0</v>
      </c>
      <c r="CJC74" s="243">
        <f t="shared" si="69"/>
        <v>0</v>
      </c>
      <c r="CJD74" s="243">
        <f t="shared" si="69"/>
        <v>0</v>
      </c>
      <c r="CJE74" s="243">
        <f t="shared" si="69"/>
        <v>0</v>
      </c>
      <c r="CJF74" s="243">
        <f t="shared" si="69"/>
        <v>0</v>
      </c>
      <c r="CJG74" s="243">
        <f t="shared" si="69"/>
        <v>0</v>
      </c>
      <c r="CJH74" s="243">
        <f t="shared" si="69"/>
        <v>0</v>
      </c>
      <c r="CJI74" s="243">
        <f t="shared" si="69"/>
        <v>0</v>
      </c>
      <c r="CJJ74" s="243">
        <f t="shared" si="69"/>
        <v>0</v>
      </c>
      <c r="CJK74" s="243">
        <f t="shared" si="69"/>
        <v>0</v>
      </c>
      <c r="CJL74" s="243">
        <f t="shared" si="69"/>
        <v>0</v>
      </c>
      <c r="CJM74" s="243">
        <f t="shared" si="69"/>
        <v>0</v>
      </c>
      <c r="CJN74" s="243">
        <f t="shared" si="69"/>
        <v>0</v>
      </c>
      <c r="CJO74" s="243">
        <f t="shared" si="69"/>
        <v>0</v>
      </c>
      <c r="CJP74" s="243">
        <f t="shared" si="69"/>
        <v>0</v>
      </c>
      <c r="CJQ74" s="243">
        <f t="shared" si="69"/>
        <v>0</v>
      </c>
      <c r="CJR74" s="243">
        <f t="shared" ref="CJR74:CMC74" si="70">$G74 * CJR41*1000</f>
        <v>0</v>
      </c>
      <c r="CJS74" s="243">
        <f t="shared" si="70"/>
        <v>0</v>
      </c>
      <c r="CJT74" s="243">
        <f t="shared" si="70"/>
        <v>0</v>
      </c>
      <c r="CJU74" s="243">
        <f t="shared" si="70"/>
        <v>0</v>
      </c>
      <c r="CJV74" s="243">
        <f t="shared" si="70"/>
        <v>0</v>
      </c>
      <c r="CJW74" s="243">
        <f t="shared" si="70"/>
        <v>0</v>
      </c>
      <c r="CJX74" s="243">
        <f t="shared" si="70"/>
        <v>0</v>
      </c>
      <c r="CJY74" s="243">
        <f t="shared" si="70"/>
        <v>0</v>
      </c>
      <c r="CJZ74" s="243">
        <f t="shared" si="70"/>
        <v>0</v>
      </c>
      <c r="CKA74" s="243">
        <f t="shared" si="70"/>
        <v>0</v>
      </c>
      <c r="CKB74" s="243">
        <f t="shared" si="70"/>
        <v>0</v>
      </c>
      <c r="CKC74" s="243">
        <f t="shared" si="70"/>
        <v>0</v>
      </c>
      <c r="CKD74" s="243">
        <f t="shared" si="70"/>
        <v>0</v>
      </c>
      <c r="CKE74" s="243">
        <f t="shared" si="70"/>
        <v>0</v>
      </c>
      <c r="CKF74" s="243">
        <f t="shared" si="70"/>
        <v>0</v>
      </c>
      <c r="CKG74" s="243">
        <f t="shared" si="70"/>
        <v>0</v>
      </c>
      <c r="CKH74" s="243">
        <f t="shared" si="70"/>
        <v>0</v>
      </c>
      <c r="CKI74" s="243">
        <f t="shared" si="70"/>
        <v>0</v>
      </c>
      <c r="CKJ74" s="243">
        <f t="shared" si="70"/>
        <v>0</v>
      </c>
      <c r="CKK74" s="243">
        <f t="shared" si="70"/>
        <v>0</v>
      </c>
      <c r="CKL74" s="243">
        <f t="shared" si="70"/>
        <v>0</v>
      </c>
      <c r="CKM74" s="243">
        <f t="shared" si="70"/>
        <v>0</v>
      </c>
      <c r="CKN74" s="243">
        <f t="shared" si="70"/>
        <v>0</v>
      </c>
      <c r="CKO74" s="243">
        <f t="shared" si="70"/>
        <v>0</v>
      </c>
      <c r="CKP74" s="243">
        <f t="shared" si="70"/>
        <v>0</v>
      </c>
      <c r="CKQ74" s="243">
        <f t="shared" si="70"/>
        <v>0</v>
      </c>
      <c r="CKR74" s="243">
        <f t="shared" si="70"/>
        <v>0</v>
      </c>
      <c r="CKS74" s="243">
        <f t="shared" si="70"/>
        <v>0</v>
      </c>
      <c r="CKT74" s="243">
        <f t="shared" si="70"/>
        <v>0</v>
      </c>
      <c r="CKU74" s="243">
        <f t="shared" si="70"/>
        <v>0</v>
      </c>
      <c r="CKV74" s="243">
        <f t="shared" si="70"/>
        <v>0</v>
      </c>
      <c r="CKW74" s="243">
        <f t="shared" si="70"/>
        <v>0</v>
      </c>
      <c r="CKX74" s="243">
        <f t="shared" si="70"/>
        <v>0</v>
      </c>
      <c r="CKY74" s="243">
        <f t="shared" si="70"/>
        <v>0</v>
      </c>
      <c r="CKZ74" s="243">
        <f t="shared" si="70"/>
        <v>0</v>
      </c>
      <c r="CLA74" s="243">
        <f t="shared" si="70"/>
        <v>0</v>
      </c>
      <c r="CLB74" s="243">
        <f t="shared" si="70"/>
        <v>0</v>
      </c>
      <c r="CLC74" s="243">
        <f t="shared" si="70"/>
        <v>0</v>
      </c>
      <c r="CLD74" s="243">
        <f t="shared" si="70"/>
        <v>0</v>
      </c>
      <c r="CLE74" s="243">
        <f t="shared" si="70"/>
        <v>0</v>
      </c>
      <c r="CLF74" s="243">
        <f t="shared" si="70"/>
        <v>0</v>
      </c>
      <c r="CLG74" s="243">
        <f t="shared" si="70"/>
        <v>0</v>
      </c>
      <c r="CLH74" s="243">
        <f t="shared" si="70"/>
        <v>0</v>
      </c>
      <c r="CLI74" s="243">
        <f t="shared" si="70"/>
        <v>0</v>
      </c>
      <c r="CLJ74" s="243">
        <f t="shared" si="70"/>
        <v>0</v>
      </c>
      <c r="CLK74" s="243">
        <f t="shared" si="70"/>
        <v>0</v>
      </c>
      <c r="CLL74" s="243">
        <f t="shared" si="70"/>
        <v>0</v>
      </c>
      <c r="CLM74" s="243">
        <f t="shared" si="70"/>
        <v>0</v>
      </c>
      <c r="CLN74" s="243">
        <f t="shared" si="70"/>
        <v>0</v>
      </c>
      <c r="CLO74" s="243">
        <f t="shared" si="70"/>
        <v>0</v>
      </c>
      <c r="CLP74" s="243">
        <f t="shared" si="70"/>
        <v>0</v>
      </c>
      <c r="CLQ74" s="243">
        <f t="shared" si="70"/>
        <v>0</v>
      </c>
      <c r="CLR74" s="243">
        <f t="shared" si="70"/>
        <v>0</v>
      </c>
      <c r="CLS74" s="243">
        <f t="shared" si="70"/>
        <v>0</v>
      </c>
      <c r="CLT74" s="243">
        <f t="shared" si="70"/>
        <v>0</v>
      </c>
      <c r="CLU74" s="243">
        <f t="shared" si="70"/>
        <v>0</v>
      </c>
      <c r="CLV74" s="243">
        <f t="shared" si="70"/>
        <v>0</v>
      </c>
      <c r="CLW74" s="243">
        <f t="shared" si="70"/>
        <v>0</v>
      </c>
      <c r="CLX74" s="243">
        <f t="shared" si="70"/>
        <v>0</v>
      </c>
      <c r="CLY74" s="243">
        <f t="shared" si="70"/>
        <v>0</v>
      </c>
      <c r="CLZ74" s="243">
        <f t="shared" si="70"/>
        <v>0</v>
      </c>
      <c r="CMA74" s="243">
        <f t="shared" si="70"/>
        <v>0</v>
      </c>
      <c r="CMB74" s="243">
        <f t="shared" si="70"/>
        <v>0</v>
      </c>
      <c r="CMC74" s="243">
        <f t="shared" si="70"/>
        <v>0</v>
      </c>
      <c r="CMD74" s="243">
        <f t="shared" ref="CMD74:COO74" si="71">$G74 * CMD41*1000</f>
        <v>0</v>
      </c>
      <c r="CME74" s="243">
        <f t="shared" si="71"/>
        <v>0</v>
      </c>
      <c r="CMF74" s="243">
        <f t="shared" si="71"/>
        <v>0</v>
      </c>
      <c r="CMG74" s="243">
        <f t="shared" si="71"/>
        <v>0</v>
      </c>
      <c r="CMH74" s="243">
        <f t="shared" si="71"/>
        <v>0</v>
      </c>
      <c r="CMI74" s="243">
        <f t="shared" si="71"/>
        <v>0</v>
      </c>
      <c r="CMJ74" s="243">
        <f t="shared" si="71"/>
        <v>0</v>
      </c>
      <c r="CMK74" s="243">
        <f t="shared" si="71"/>
        <v>0</v>
      </c>
      <c r="CML74" s="243">
        <f t="shared" si="71"/>
        <v>0</v>
      </c>
      <c r="CMM74" s="243">
        <f t="shared" si="71"/>
        <v>0</v>
      </c>
      <c r="CMN74" s="243">
        <f t="shared" si="71"/>
        <v>0</v>
      </c>
      <c r="CMO74" s="243">
        <f t="shared" si="71"/>
        <v>0</v>
      </c>
      <c r="CMP74" s="243">
        <f t="shared" si="71"/>
        <v>0</v>
      </c>
      <c r="CMQ74" s="243">
        <f t="shared" si="71"/>
        <v>0</v>
      </c>
      <c r="CMR74" s="243">
        <f t="shared" si="71"/>
        <v>0</v>
      </c>
      <c r="CMS74" s="243">
        <f t="shared" si="71"/>
        <v>0</v>
      </c>
      <c r="CMT74" s="243">
        <f t="shared" si="71"/>
        <v>0</v>
      </c>
      <c r="CMU74" s="243">
        <f t="shared" si="71"/>
        <v>0</v>
      </c>
      <c r="CMV74" s="243">
        <f t="shared" si="71"/>
        <v>0</v>
      </c>
      <c r="CMW74" s="243">
        <f t="shared" si="71"/>
        <v>0</v>
      </c>
      <c r="CMX74" s="243">
        <f t="shared" si="71"/>
        <v>0</v>
      </c>
      <c r="CMY74" s="243">
        <f t="shared" si="71"/>
        <v>0</v>
      </c>
      <c r="CMZ74" s="243">
        <f t="shared" si="71"/>
        <v>0</v>
      </c>
      <c r="CNA74" s="243">
        <f t="shared" si="71"/>
        <v>0</v>
      </c>
      <c r="CNB74" s="243">
        <f t="shared" si="71"/>
        <v>0</v>
      </c>
      <c r="CNC74" s="243">
        <f t="shared" si="71"/>
        <v>0</v>
      </c>
      <c r="CND74" s="243">
        <f t="shared" si="71"/>
        <v>0</v>
      </c>
      <c r="CNE74" s="243">
        <f t="shared" si="71"/>
        <v>0</v>
      </c>
      <c r="CNF74" s="243">
        <f t="shared" si="71"/>
        <v>0</v>
      </c>
      <c r="CNG74" s="243">
        <f t="shared" si="71"/>
        <v>0</v>
      </c>
      <c r="CNH74" s="243">
        <f t="shared" si="71"/>
        <v>0</v>
      </c>
      <c r="CNI74" s="243">
        <f t="shared" si="71"/>
        <v>0</v>
      </c>
      <c r="CNJ74" s="243">
        <f t="shared" si="71"/>
        <v>0</v>
      </c>
      <c r="CNK74" s="243">
        <f t="shared" si="71"/>
        <v>0</v>
      </c>
      <c r="CNL74" s="243">
        <f t="shared" si="71"/>
        <v>0</v>
      </c>
      <c r="CNM74" s="243">
        <f t="shared" si="71"/>
        <v>0</v>
      </c>
      <c r="CNN74" s="243">
        <f t="shared" si="71"/>
        <v>0</v>
      </c>
      <c r="CNO74" s="243">
        <f t="shared" si="71"/>
        <v>0</v>
      </c>
      <c r="CNP74" s="243">
        <f t="shared" si="71"/>
        <v>0</v>
      </c>
      <c r="CNQ74" s="243">
        <f t="shared" si="71"/>
        <v>0</v>
      </c>
      <c r="CNR74" s="243">
        <f t="shared" si="71"/>
        <v>0</v>
      </c>
      <c r="CNS74" s="243">
        <f t="shared" si="71"/>
        <v>0</v>
      </c>
      <c r="CNT74" s="243">
        <f t="shared" si="71"/>
        <v>0</v>
      </c>
      <c r="CNU74" s="243">
        <f t="shared" si="71"/>
        <v>0</v>
      </c>
      <c r="CNV74" s="243">
        <f t="shared" si="71"/>
        <v>0</v>
      </c>
      <c r="CNW74" s="243">
        <f t="shared" si="71"/>
        <v>0</v>
      </c>
      <c r="CNX74" s="243">
        <f t="shared" si="71"/>
        <v>0</v>
      </c>
      <c r="CNY74" s="243">
        <f t="shared" si="71"/>
        <v>0</v>
      </c>
      <c r="CNZ74" s="243">
        <f t="shared" si="71"/>
        <v>0</v>
      </c>
      <c r="COA74" s="243">
        <f t="shared" si="71"/>
        <v>0</v>
      </c>
      <c r="COB74" s="243">
        <f t="shared" si="71"/>
        <v>0</v>
      </c>
      <c r="COC74" s="243">
        <f t="shared" si="71"/>
        <v>0</v>
      </c>
      <c r="COD74" s="243">
        <f t="shared" si="71"/>
        <v>0</v>
      </c>
      <c r="COE74" s="243">
        <f t="shared" si="71"/>
        <v>0</v>
      </c>
      <c r="COF74" s="243">
        <f t="shared" si="71"/>
        <v>0</v>
      </c>
      <c r="COG74" s="243">
        <f t="shared" si="71"/>
        <v>0</v>
      </c>
      <c r="COH74" s="243">
        <f t="shared" si="71"/>
        <v>0</v>
      </c>
      <c r="COI74" s="243">
        <f t="shared" si="71"/>
        <v>0</v>
      </c>
      <c r="COJ74" s="243">
        <f t="shared" si="71"/>
        <v>0</v>
      </c>
      <c r="COK74" s="243">
        <f t="shared" si="71"/>
        <v>0</v>
      </c>
      <c r="COL74" s="243">
        <f t="shared" si="71"/>
        <v>0</v>
      </c>
      <c r="COM74" s="243">
        <f t="shared" si="71"/>
        <v>0</v>
      </c>
      <c r="CON74" s="243">
        <f t="shared" si="71"/>
        <v>0</v>
      </c>
      <c r="COO74" s="243">
        <f t="shared" si="71"/>
        <v>0</v>
      </c>
      <c r="COP74" s="243">
        <f t="shared" ref="COP74:CRA74" si="72">$G74 * COP41*1000</f>
        <v>0</v>
      </c>
      <c r="COQ74" s="243">
        <f t="shared" si="72"/>
        <v>0</v>
      </c>
      <c r="COR74" s="243">
        <f t="shared" si="72"/>
        <v>0</v>
      </c>
      <c r="COS74" s="243">
        <f t="shared" si="72"/>
        <v>0</v>
      </c>
      <c r="COT74" s="243">
        <f t="shared" si="72"/>
        <v>0</v>
      </c>
      <c r="COU74" s="243">
        <f t="shared" si="72"/>
        <v>0</v>
      </c>
      <c r="COV74" s="243">
        <f t="shared" si="72"/>
        <v>0</v>
      </c>
      <c r="COW74" s="243">
        <f t="shared" si="72"/>
        <v>0</v>
      </c>
      <c r="COX74" s="243">
        <f t="shared" si="72"/>
        <v>0</v>
      </c>
      <c r="COY74" s="243">
        <f t="shared" si="72"/>
        <v>0</v>
      </c>
      <c r="COZ74" s="243">
        <f t="shared" si="72"/>
        <v>0</v>
      </c>
      <c r="CPA74" s="243">
        <f t="shared" si="72"/>
        <v>0</v>
      </c>
      <c r="CPB74" s="243">
        <f t="shared" si="72"/>
        <v>0</v>
      </c>
      <c r="CPC74" s="243">
        <f t="shared" si="72"/>
        <v>0</v>
      </c>
      <c r="CPD74" s="243">
        <f t="shared" si="72"/>
        <v>0</v>
      </c>
      <c r="CPE74" s="243">
        <f t="shared" si="72"/>
        <v>0</v>
      </c>
      <c r="CPF74" s="243">
        <f t="shared" si="72"/>
        <v>0</v>
      </c>
      <c r="CPG74" s="243">
        <f t="shared" si="72"/>
        <v>0</v>
      </c>
      <c r="CPH74" s="243">
        <f t="shared" si="72"/>
        <v>0</v>
      </c>
      <c r="CPI74" s="243">
        <f t="shared" si="72"/>
        <v>0</v>
      </c>
      <c r="CPJ74" s="243">
        <f t="shared" si="72"/>
        <v>0</v>
      </c>
      <c r="CPK74" s="243">
        <f t="shared" si="72"/>
        <v>0</v>
      </c>
      <c r="CPL74" s="243">
        <f t="shared" si="72"/>
        <v>0</v>
      </c>
      <c r="CPM74" s="243">
        <f t="shared" si="72"/>
        <v>0</v>
      </c>
      <c r="CPN74" s="243">
        <f t="shared" si="72"/>
        <v>0</v>
      </c>
      <c r="CPO74" s="243">
        <f t="shared" si="72"/>
        <v>0</v>
      </c>
      <c r="CPP74" s="243">
        <f t="shared" si="72"/>
        <v>0</v>
      </c>
      <c r="CPQ74" s="243">
        <f t="shared" si="72"/>
        <v>0</v>
      </c>
      <c r="CPR74" s="243">
        <f t="shared" si="72"/>
        <v>0</v>
      </c>
      <c r="CPS74" s="243">
        <f t="shared" si="72"/>
        <v>0</v>
      </c>
      <c r="CPT74" s="243">
        <f t="shared" si="72"/>
        <v>0</v>
      </c>
      <c r="CPU74" s="243">
        <f t="shared" si="72"/>
        <v>0</v>
      </c>
      <c r="CPV74" s="243">
        <f t="shared" si="72"/>
        <v>0</v>
      </c>
      <c r="CPW74" s="243">
        <f t="shared" si="72"/>
        <v>0</v>
      </c>
      <c r="CPX74" s="243">
        <f t="shared" si="72"/>
        <v>0</v>
      </c>
      <c r="CPY74" s="243">
        <f t="shared" si="72"/>
        <v>0</v>
      </c>
      <c r="CPZ74" s="243">
        <f t="shared" si="72"/>
        <v>0</v>
      </c>
      <c r="CQA74" s="243">
        <f t="shared" si="72"/>
        <v>0</v>
      </c>
      <c r="CQB74" s="243">
        <f t="shared" si="72"/>
        <v>0</v>
      </c>
      <c r="CQC74" s="243">
        <f t="shared" si="72"/>
        <v>0</v>
      </c>
      <c r="CQD74" s="243">
        <f t="shared" si="72"/>
        <v>0</v>
      </c>
      <c r="CQE74" s="243">
        <f t="shared" si="72"/>
        <v>0</v>
      </c>
      <c r="CQF74" s="243">
        <f t="shared" si="72"/>
        <v>0</v>
      </c>
      <c r="CQG74" s="243">
        <f t="shared" si="72"/>
        <v>0</v>
      </c>
      <c r="CQH74" s="243">
        <f t="shared" si="72"/>
        <v>0</v>
      </c>
      <c r="CQI74" s="243">
        <f t="shared" si="72"/>
        <v>0</v>
      </c>
      <c r="CQJ74" s="243">
        <f t="shared" si="72"/>
        <v>0</v>
      </c>
      <c r="CQK74" s="243">
        <f t="shared" si="72"/>
        <v>0</v>
      </c>
      <c r="CQL74" s="243">
        <f t="shared" si="72"/>
        <v>0</v>
      </c>
      <c r="CQM74" s="243">
        <f t="shared" si="72"/>
        <v>0</v>
      </c>
      <c r="CQN74" s="243">
        <f t="shared" si="72"/>
        <v>0</v>
      </c>
      <c r="CQO74" s="243">
        <f t="shared" si="72"/>
        <v>0</v>
      </c>
      <c r="CQP74" s="243">
        <f t="shared" si="72"/>
        <v>0</v>
      </c>
      <c r="CQQ74" s="243">
        <f t="shared" si="72"/>
        <v>0</v>
      </c>
      <c r="CQR74" s="243">
        <f t="shared" si="72"/>
        <v>0</v>
      </c>
      <c r="CQS74" s="243">
        <f t="shared" si="72"/>
        <v>0</v>
      </c>
      <c r="CQT74" s="243">
        <f t="shared" si="72"/>
        <v>0</v>
      </c>
      <c r="CQU74" s="243">
        <f t="shared" si="72"/>
        <v>0</v>
      </c>
      <c r="CQV74" s="243">
        <f t="shared" si="72"/>
        <v>0</v>
      </c>
      <c r="CQW74" s="243">
        <f t="shared" si="72"/>
        <v>0</v>
      </c>
      <c r="CQX74" s="243">
        <f t="shared" si="72"/>
        <v>0</v>
      </c>
      <c r="CQY74" s="243">
        <f t="shared" si="72"/>
        <v>0</v>
      </c>
      <c r="CQZ74" s="243">
        <f t="shared" si="72"/>
        <v>0</v>
      </c>
      <c r="CRA74" s="243">
        <f t="shared" si="72"/>
        <v>0</v>
      </c>
      <c r="CRB74" s="243">
        <f t="shared" ref="CRB74:CTM74" si="73">$G74 * CRB41*1000</f>
        <v>0</v>
      </c>
      <c r="CRC74" s="243">
        <f t="shared" si="73"/>
        <v>0</v>
      </c>
      <c r="CRD74" s="243">
        <f t="shared" si="73"/>
        <v>0</v>
      </c>
      <c r="CRE74" s="243">
        <f t="shared" si="73"/>
        <v>0</v>
      </c>
      <c r="CRF74" s="243">
        <f t="shared" si="73"/>
        <v>0</v>
      </c>
      <c r="CRG74" s="243">
        <f t="shared" si="73"/>
        <v>0</v>
      </c>
      <c r="CRH74" s="243">
        <f t="shared" si="73"/>
        <v>0</v>
      </c>
      <c r="CRI74" s="243">
        <f t="shared" si="73"/>
        <v>0</v>
      </c>
      <c r="CRJ74" s="243">
        <f t="shared" si="73"/>
        <v>0</v>
      </c>
      <c r="CRK74" s="243">
        <f t="shared" si="73"/>
        <v>0</v>
      </c>
      <c r="CRL74" s="243">
        <f t="shared" si="73"/>
        <v>0</v>
      </c>
      <c r="CRM74" s="243">
        <f t="shared" si="73"/>
        <v>0</v>
      </c>
      <c r="CRN74" s="243">
        <f t="shared" si="73"/>
        <v>0</v>
      </c>
      <c r="CRO74" s="243">
        <f t="shared" si="73"/>
        <v>0</v>
      </c>
      <c r="CRP74" s="243">
        <f t="shared" si="73"/>
        <v>0</v>
      </c>
      <c r="CRQ74" s="243">
        <f t="shared" si="73"/>
        <v>0</v>
      </c>
      <c r="CRR74" s="243">
        <f t="shared" si="73"/>
        <v>0</v>
      </c>
      <c r="CRS74" s="243">
        <f t="shared" si="73"/>
        <v>0</v>
      </c>
      <c r="CRT74" s="243">
        <f t="shared" si="73"/>
        <v>0</v>
      </c>
      <c r="CRU74" s="243">
        <f t="shared" si="73"/>
        <v>0</v>
      </c>
      <c r="CRV74" s="243">
        <f t="shared" si="73"/>
        <v>0</v>
      </c>
      <c r="CRW74" s="243">
        <f t="shared" si="73"/>
        <v>0</v>
      </c>
      <c r="CRX74" s="243">
        <f t="shared" si="73"/>
        <v>0</v>
      </c>
      <c r="CRY74" s="243">
        <f t="shared" si="73"/>
        <v>0</v>
      </c>
      <c r="CRZ74" s="243">
        <f t="shared" si="73"/>
        <v>0</v>
      </c>
      <c r="CSA74" s="243">
        <f t="shared" si="73"/>
        <v>0</v>
      </c>
      <c r="CSB74" s="243">
        <f t="shared" si="73"/>
        <v>0</v>
      </c>
      <c r="CSC74" s="243">
        <f t="shared" si="73"/>
        <v>0</v>
      </c>
      <c r="CSD74" s="243">
        <f t="shared" si="73"/>
        <v>0</v>
      </c>
      <c r="CSE74" s="243">
        <f t="shared" si="73"/>
        <v>0</v>
      </c>
      <c r="CSF74" s="243">
        <f t="shared" si="73"/>
        <v>0</v>
      </c>
      <c r="CSG74" s="243">
        <f t="shared" si="73"/>
        <v>0</v>
      </c>
      <c r="CSH74" s="243">
        <f t="shared" si="73"/>
        <v>0</v>
      </c>
      <c r="CSI74" s="243">
        <f t="shared" si="73"/>
        <v>0</v>
      </c>
      <c r="CSJ74" s="243">
        <f t="shared" si="73"/>
        <v>0</v>
      </c>
      <c r="CSK74" s="243">
        <f t="shared" si="73"/>
        <v>0</v>
      </c>
      <c r="CSL74" s="243">
        <f t="shared" si="73"/>
        <v>0</v>
      </c>
      <c r="CSM74" s="243">
        <f t="shared" si="73"/>
        <v>0</v>
      </c>
      <c r="CSN74" s="243">
        <f t="shared" si="73"/>
        <v>0</v>
      </c>
      <c r="CSO74" s="243">
        <f t="shared" si="73"/>
        <v>0</v>
      </c>
      <c r="CSP74" s="243">
        <f t="shared" si="73"/>
        <v>0</v>
      </c>
      <c r="CSQ74" s="243">
        <f t="shared" si="73"/>
        <v>0</v>
      </c>
      <c r="CSR74" s="243">
        <f t="shared" si="73"/>
        <v>0</v>
      </c>
      <c r="CSS74" s="243">
        <f t="shared" si="73"/>
        <v>0</v>
      </c>
      <c r="CST74" s="243">
        <f t="shared" si="73"/>
        <v>0</v>
      </c>
      <c r="CSU74" s="243">
        <f t="shared" si="73"/>
        <v>0</v>
      </c>
      <c r="CSV74" s="243">
        <f t="shared" si="73"/>
        <v>0</v>
      </c>
      <c r="CSW74" s="243">
        <f t="shared" si="73"/>
        <v>0</v>
      </c>
      <c r="CSX74" s="243">
        <f t="shared" si="73"/>
        <v>0</v>
      </c>
      <c r="CSY74" s="243">
        <f t="shared" si="73"/>
        <v>0</v>
      </c>
      <c r="CSZ74" s="243">
        <f t="shared" si="73"/>
        <v>0</v>
      </c>
      <c r="CTA74" s="243">
        <f t="shared" si="73"/>
        <v>0</v>
      </c>
      <c r="CTB74" s="243">
        <f t="shared" si="73"/>
        <v>0</v>
      </c>
      <c r="CTC74" s="243">
        <f t="shared" si="73"/>
        <v>0</v>
      </c>
      <c r="CTD74" s="243">
        <f t="shared" si="73"/>
        <v>0</v>
      </c>
      <c r="CTE74" s="243">
        <f t="shared" si="73"/>
        <v>0</v>
      </c>
      <c r="CTF74" s="243">
        <f t="shared" si="73"/>
        <v>0</v>
      </c>
      <c r="CTG74" s="243">
        <f t="shared" si="73"/>
        <v>0</v>
      </c>
      <c r="CTH74" s="243">
        <f t="shared" si="73"/>
        <v>0</v>
      </c>
      <c r="CTI74" s="243">
        <f t="shared" si="73"/>
        <v>0</v>
      </c>
      <c r="CTJ74" s="243">
        <f t="shared" si="73"/>
        <v>0</v>
      </c>
      <c r="CTK74" s="243">
        <f t="shared" si="73"/>
        <v>0</v>
      </c>
      <c r="CTL74" s="243">
        <f t="shared" si="73"/>
        <v>0</v>
      </c>
      <c r="CTM74" s="243">
        <f t="shared" si="73"/>
        <v>0</v>
      </c>
      <c r="CTN74" s="243">
        <f t="shared" ref="CTN74:CVY74" si="74">$G74 * CTN41*1000</f>
        <v>0</v>
      </c>
      <c r="CTO74" s="243">
        <f t="shared" si="74"/>
        <v>0</v>
      </c>
      <c r="CTP74" s="243">
        <f t="shared" si="74"/>
        <v>0</v>
      </c>
      <c r="CTQ74" s="243">
        <f t="shared" si="74"/>
        <v>0</v>
      </c>
      <c r="CTR74" s="243">
        <f t="shared" si="74"/>
        <v>0</v>
      </c>
      <c r="CTS74" s="243">
        <f t="shared" si="74"/>
        <v>0</v>
      </c>
      <c r="CTT74" s="243">
        <f t="shared" si="74"/>
        <v>0</v>
      </c>
      <c r="CTU74" s="243">
        <f t="shared" si="74"/>
        <v>0</v>
      </c>
      <c r="CTV74" s="243">
        <f t="shared" si="74"/>
        <v>0</v>
      </c>
      <c r="CTW74" s="243">
        <f t="shared" si="74"/>
        <v>0</v>
      </c>
      <c r="CTX74" s="243">
        <f t="shared" si="74"/>
        <v>0</v>
      </c>
      <c r="CTY74" s="243">
        <f t="shared" si="74"/>
        <v>0</v>
      </c>
      <c r="CTZ74" s="243">
        <f t="shared" si="74"/>
        <v>0</v>
      </c>
      <c r="CUA74" s="243">
        <f t="shared" si="74"/>
        <v>0</v>
      </c>
      <c r="CUB74" s="243">
        <f t="shared" si="74"/>
        <v>0</v>
      </c>
      <c r="CUC74" s="243">
        <f t="shared" si="74"/>
        <v>0</v>
      </c>
      <c r="CUD74" s="243">
        <f t="shared" si="74"/>
        <v>0</v>
      </c>
      <c r="CUE74" s="243">
        <f t="shared" si="74"/>
        <v>0</v>
      </c>
      <c r="CUF74" s="243">
        <f t="shared" si="74"/>
        <v>0</v>
      </c>
      <c r="CUG74" s="243">
        <f t="shared" si="74"/>
        <v>0</v>
      </c>
      <c r="CUH74" s="243">
        <f t="shared" si="74"/>
        <v>0</v>
      </c>
      <c r="CUI74" s="243">
        <f t="shared" si="74"/>
        <v>0</v>
      </c>
      <c r="CUJ74" s="243">
        <f t="shared" si="74"/>
        <v>0</v>
      </c>
      <c r="CUK74" s="243">
        <f t="shared" si="74"/>
        <v>0</v>
      </c>
      <c r="CUL74" s="243">
        <f t="shared" si="74"/>
        <v>0</v>
      </c>
      <c r="CUM74" s="243">
        <f t="shared" si="74"/>
        <v>0</v>
      </c>
      <c r="CUN74" s="243">
        <f t="shared" si="74"/>
        <v>0</v>
      </c>
      <c r="CUO74" s="243">
        <f t="shared" si="74"/>
        <v>0</v>
      </c>
      <c r="CUP74" s="243">
        <f t="shared" si="74"/>
        <v>0</v>
      </c>
      <c r="CUQ74" s="243">
        <f t="shared" si="74"/>
        <v>0</v>
      </c>
      <c r="CUR74" s="243">
        <f t="shared" si="74"/>
        <v>0</v>
      </c>
      <c r="CUS74" s="243">
        <f t="shared" si="74"/>
        <v>0</v>
      </c>
      <c r="CUT74" s="243">
        <f t="shared" si="74"/>
        <v>0</v>
      </c>
      <c r="CUU74" s="243">
        <f t="shared" si="74"/>
        <v>0</v>
      </c>
      <c r="CUV74" s="243">
        <f t="shared" si="74"/>
        <v>0</v>
      </c>
      <c r="CUW74" s="243">
        <f t="shared" si="74"/>
        <v>0</v>
      </c>
      <c r="CUX74" s="243">
        <f t="shared" si="74"/>
        <v>0</v>
      </c>
      <c r="CUY74" s="243">
        <f t="shared" si="74"/>
        <v>0</v>
      </c>
      <c r="CUZ74" s="243">
        <f t="shared" si="74"/>
        <v>0</v>
      </c>
      <c r="CVA74" s="243">
        <f t="shared" si="74"/>
        <v>0</v>
      </c>
      <c r="CVB74" s="243">
        <f t="shared" si="74"/>
        <v>0</v>
      </c>
      <c r="CVC74" s="243">
        <f t="shared" si="74"/>
        <v>0</v>
      </c>
      <c r="CVD74" s="243">
        <f t="shared" si="74"/>
        <v>0</v>
      </c>
      <c r="CVE74" s="243">
        <f t="shared" si="74"/>
        <v>0</v>
      </c>
      <c r="CVF74" s="243">
        <f t="shared" si="74"/>
        <v>0</v>
      </c>
      <c r="CVG74" s="243">
        <f t="shared" si="74"/>
        <v>0</v>
      </c>
      <c r="CVH74" s="243">
        <f t="shared" si="74"/>
        <v>0</v>
      </c>
      <c r="CVI74" s="243">
        <f t="shared" si="74"/>
        <v>0</v>
      </c>
      <c r="CVJ74" s="243">
        <f t="shared" si="74"/>
        <v>0</v>
      </c>
      <c r="CVK74" s="243">
        <f t="shared" si="74"/>
        <v>0</v>
      </c>
      <c r="CVL74" s="243">
        <f t="shared" si="74"/>
        <v>0</v>
      </c>
      <c r="CVM74" s="243">
        <f t="shared" si="74"/>
        <v>0</v>
      </c>
      <c r="CVN74" s="243">
        <f t="shared" si="74"/>
        <v>0</v>
      </c>
      <c r="CVO74" s="243">
        <f t="shared" si="74"/>
        <v>0</v>
      </c>
      <c r="CVP74" s="243">
        <f t="shared" si="74"/>
        <v>0</v>
      </c>
      <c r="CVQ74" s="243">
        <f t="shared" si="74"/>
        <v>0</v>
      </c>
      <c r="CVR74" s="243">
        <f t="shared" si="74"/>
        <v>0</v>
      </c>
      <c r="CVS74" s="243">
        <f t="shared" si="74"/>
        <v>0</v>
      </c>
      <c r="CVT74" s="243">
        <f t="shared" si="74"/>
        <v>0</v>
      </c>
      <c r="CVU74" s="243">
        <f t="shared" si="74"/>
        <v>0</v>
      </c>
      <c r="CVV74" s="243">
        <f t="shared" si="74"/>
        <v>0</v>
      </c>
      <c r="CVW74" s="243">
        <f t="shared" si="74"/>
        <v>0</v>
      </c>
      <c r="CVX74" s="243">
        <f t="shared" si="74"/>
        <v>0</v>
      </c>
      <c r="CVY74" s="243">
        <f t="shared" si="74"/>
        <v>0</v>
      </c>
      <c r="CVZ74" s="243">
        <f t="shared" ref="CVZ74:CYK74" si="75">$G74 * CVZ41*1000</f>
        <v>0</v>
      </c>
      <c r="CWA74" s="243">
        <f t="shared" si="75"/>
        <v>0</v>
      </c>
      <c r="CWB74" s="243">
        <f t="shared" si="75"/>
        <v>0</v>
      </c>
      <c r="CWC74" s="243">
        <f t="shared" si="75"/>
        <v>0</v>
      </c>
      <c r="CWD74" s="243">
        <f t="shared" si="75"/>
        <v>0</v>
      </c>
      <c r="CWE74" s="243">
        <f t="shared" si="75"/>
        <v>0</v>
      </c>
      <c r="CWF74" s="243">
        <f t="shared" si="75"/>
        <v>0</v>
      </c>
      <c r="CWG74" s="243">
        <f t="shared" si="75"/>
        <v>0</v>
      </c>
      <c r="CWH74" s="243">
        <f t="shared" si="75"/>
        <v>0</v>
      </c>
      <c r="CWI74" s="243">
        <f t="shared" si="75"/>
        <v>0</v>
      </c>
      <c r="CWJ74" s="243">
        <f t="shared" si="75"/>
        <v>0</v>
      </c>
      <c r="CWK74" s="243">
        <f t="shared" si="75"/>
        <v>0</v>
      </c>
      <c r="CWL74" s="243">
        <f t="shared" si="75"/>
        <v>0</v>
      </c>
      <c r="CWM74" s="243">
        <f t="shared" si="75"/>
        <v>0</v>
      </c>
      <c r="CWN74" s="243">
        <f t="shared" si="75"/>
        <v>0</v>
      </c>
      <c r="CWO74" s="243">
        <f t="shared" si="75"/>
        <v>0</v>
      </c>
      <c r="CWP74" s="243">
        <f t="shared" si="75"/>
        <v>0</v>
      </c>
      <c r="CWQ74" s="243">
        <f t="shared" si="75"/>
        <v>0</v>
      </c>
      <c r="CWR74" s="243">
        <f t="shared" si="75"/>
        <v>0</v>
      </c>
      <c r="CWS74" s="243">
        <f t="shared" si="75"/>
        <v>0</v>
      </c>
      <c r="CWT74" s="243">
        <f t="shared" si="75"/>
        <v>0</v>
      </c>
      <c r="CWU74" s="243">
        <f t="shared" si="75"/>
        <v>0</v>
      </c>
      <c r="CWV74" s="243">
        <f t="shared" si="75"/>
        <v>0</v>
      </c>
      <c r="CWW74" s="243">
        <f t="shared" si="75"/>
        <v>0</v>
      </c>
      <c r="CWX74" s="243">
        <f t="shared" si="75"/>
        <v>0</v>
      </c>
      <c r="CWY74" s="243">
        <f t="shared" si="75"/>
        <v>0</v>
      </c>
      <c r="CWZ74" s="243">
        <f t="shared" si="75"/>
        <v>0</v>
      </c>
      <c r="CXA74" s="243">
        <f t="shared" si="75"/>
        <v>0</v>
      </c>
      <c r="CXB74" s="243">
        <f t="shared" si="75"/>
        <v>0</v>
      </c>
      <c r="CXC74" s="243">
        <f t="shared" si="75"/>
        <v>0</v>
      </c>
      <c r="CXD74" s="243">
        <f t="shared" si="75"/>
        <v>0</v>
      </c>
      <c r="CXE74" s="243">
        <f t="shared" si="75"/>
        <v>0</v>
      </c>
      <c r="CXF74" s="243">
        <f t="shared" si="75"/>
        <v>0</v>
      </c>
      <c r="CXG74" s="243">
        <f t="shared" si="75"/>
        <v>0</v>
      </c>
      <c r="CXH74" s="243">
        <f t="shared" si="75"/>
        <v>0</v>
      </c>
      <c r="CXI74" s="243">
        <f t="shared" si="75"/>
        <v>0</v>
      </c>
      <c r="CXJ74" s="243">
        <f t="shared" si="75"/>
        <v>0</v>
      </c>
      <c r="CXK74" s="243">
        <f t="shared" si="75"/>
        <v>0</v>
      </c>
      <c r="CXL74" s="243">
        <f t="shared" si="75"/>
        <v>0</v>
      </c>
      <c r="CXM74" s="243">
        <f t="shared" si="75"/>
        <v>0</v>
      </c>
      <c r="CXN74" s="243">
        <f t="shared" si="75"/>
        <v>0</v>
      </c>
      <c r="CXO74" s="243">
        <f t="shared" si="75"/>
        <v>0</v>
      </c>
      <c r="CXP74" s="243">
        <f t="shared" si="75"/>
        <v>0</v>
      </c>
      <c r="CXQ74" s="243">
        <f t="shared" si="75"/>
        <v>0</v>
      </c>
      <c r="CXR74" s="243">
        <f t="shared" si="75"/>
        <v>0</v>
      </c>
      <c r="CXS74" s="243">
        <f t="shared" si="75"/>
        <v>0</v>
      </c>
      <c r="CXT74" s="243">
        <f t="shared" si="75"/>
        <v>0</v>
      </c>
      <c r="CXU74" s="243">
        <f t="shared" si="75"/>
        <v>0</v>
      </c>
      <c r="CXV74" s="243">
        <f t="shared" si="75"/>
        <v>0</v>
      </c>
      <c r="CXW74" s="243">
        <f t="shared" si="75"/>
        <v>0</v>
      </c>
      <c r="CXX74" s="243">
        <f t="shared" si="75"/>
        <v>0</v>
      </c>
      <c r="CXY74" s="243">
        <f t="shared" si="75"/>
        <v>0</v>
      </c>
      <c r="CXZ74" s="243">
        <f t="shared" si="75"/>
        <v>0</v>
      </c>
      <c r="CYA74" s="243">
        <f t="shared" si="75"/>
        <v>0</v>
      </c>
      <c r="CYB74" s="243">
        <f t="shared" si="75"/>
        <v>0</v>
      </c>
      <c r="CYC74" s="243">
        <f t="shared" si="75"/>
        <v>0</v>
      </c>
      <c r="CYD74" s="243">
        <f t="shared" si="75"/>
        <v>0</v>
      </c>
      <c r="CYE74" s="243">
        <f t="shared" si="75"/>
        <v>0</v>
      </c>
      <c r="CYF74" s="243">
        <f t="shared" si="75"/>
        <v>0</v>
      </c>
      <c r="CYG74" s="243">
        <f t="shared" si="75"/>
        <v>0</v>
      </c>
      <c r="CYH74" s="243">
        <f t="shared" si="75"/>
        <v>0</v>
      </c>
      <c r="CYI74" s="243">
        <f t="shared" si="75"/>
        <v>0</v>
      </c>
      <c r="CYJ74" s="243">
        <f t="shared" si="75"/>
        <v>0</v>
      </c>
      <c r="CYK74" s="243">
        <f t="shared" si="75"/>
        <v>0</v>
      </c>
      <c r="CYL74" s="243">
        <f t="shared" ref="CYL74:DAW74" si="76">$G74 * CYL41*1000</f>
        <v>0</v>
      </c>
      <c r="CYM74" s="243">
        <f t="shared" si="76"/>
        <v>0</v>
      </c>
      <c r="CYN74" s="243">
        <f t="shared" si="76"/>
        <v>0</v>
      </c>
      <c r="CYO74" s="243">
        <f t="shared" si="76"/>
        <v>0</v>
      </c>
      <c r="CYP74" s="243">
        <f t="shared" si="76"/>
        <v>0</v>
      </c>
      <c r="CYQ74" s="243">
        <f t="shared" si="76"/>
        <v>0</v>
      </c>
      <c r="CYR74" s="243">
        <f t="shared" si="76"/>
        <v>0</v>
      </c>
      <c r="CYS74" s="243">
        <f t="shared" si="76"/>
        <v>0</v>
      </c>
      <c r="CYT74" s="243">
        <f t="shared" si="76"/>
        <v>0</v>
      </c>
      <c r="CYU74" s="243">
        <f t="shared" si="76"/>
        <v>0</v>
      </c>
      <c r="CYV74" s="243">
        <f t="shared" si="76"/>
        <v>0</v>
      </c>
      <c r="CYW74" s="243">
        <f t="shared" si="76"/>
        <v>0</v>
      </c>
      <c r="CYX74" s="243">
        <f t="shared" si="76"/>
        <v>0</v>
      </c>
      <c r="CYY74" s="243">
        <f t="shared" si="76"/>
        <v>0</v>
      </c>
      <c r="CYZ74" s="243">
        <f t="shared" si="76"/>
        <v>0</v>
      </c>
      <c r="CZA74" s="243">
        <f t="shared" si="76"/>
        <v>0</v>
      </c>
      <c r="CZB74" s="243">
        <f t="shared" si="76"/>
        <v>0</v>
      </c>
      <c r="CZC74" s="243">
        <f t="shared" si="76"/>
        <v>0</v>
      </c>
      <c r="CZD74" s="243">
        <f t="shared" si="76"/>
        <v>0</v>
      </c>
      <c r="CZE74" s="243">
        <f t="shared" si="76"/>
        <v>0</v>
      </c>
      <c r="CZF74" s="243">
        <f t="shared" si="76"/>
        <v>0</v>
      </c>
      <c r="CZG74" s="243">
        <f t="shared" si="76"/>
        <v>0</v>
      </c>
      <c r="CZH74" s="243">
        <f t="shared" si="76"/>
        <v>0</v>
      </c>
      <c r="CZI74" s="243">
        <f t="shared" si="76"/>
        <v>0</v>
      </c>
      <c r="CZJ74" s="243">
        <f t="shared" si="76"/>
        <v>0</v>
      </c>
      <c r="CZK74" s="243">
        <f t="shared" si="76"/>
        <v>0</v>
      </c>
      <c r="CZL74" s="243">
        <f t="shared" si="76"/>
        <v>0</v>
      </c>
      <c r="CZM74" s="243">
        <f t="shared" si="76"/>
        <v>0</v>
      </c>
      <c r="CZN74" s="243">
        <f t="shared" si="76"/>
        <v>0</v>
      </c>
      <c r="CZO74" s="243">
        <f t="shared" si="76"/>
        <v>0</v>
      </c>
      <c r="CZP74" s="243">
        <f t="shared" si="76"/>
        <v>0</v>
      </c>
      <c r="CZQ74" s="243">
        <f t="shared" si="76"/>
        <v>0</v>
      </c>
      <c r="CZR74" s="243">
        <f t="shared" si="76"/>
        <v>0</v>
      </c>
      <c r="CZS74" s="243">
        <f t="shared" si="76"/>
        <v>0</v>
      </c>
      <c r="CZT74" s="243">
        <f t="shared" si="76"/>
        <v>0</v>
      </c>
      <c r="CZU74" s="243">
        <f t="shared" si="76"/>
        <v>0</v>
      </c>
      <c r="CZV74" s="243">
        <f t="shared" si="76"/>
        <v>0</v>
      </c>
      <c r="CZW74" s="243">
        <f t="shared" si="76"/>
        <v>0</v>
      </c>
      <c r="CZX74" s="243">
        <f t="shared" si="76"/>
        <v>0</v>
      </c>
      <c r="CZY74" s="243">
        <f t="shared" si="76"/>
        <v>0</v>
      </c>
      <c r="CZZ74" s="243">
        <f t="shared" si="76"/>
        <v>0</v>
      </c>
      <c r="DAA74" s="243">
        <f t="shared" si="76"/>
        <v>0</v>
      </c>
      <c r="DAB74" s="243">
        <f t="shared" si="76"/>
        <v>0</v>
      </c>
      <c r="DAC74" s="243">
        <f t="shared" si="76"/>
        <v>0</v>
      </c>
      <c r="DAD74" s="243">
        <f t="shared" si="76"/>
        <v>0</v>
      </c>
      <c r="DAE74" s="243">
        <f t="shared" si="76"/>
        <v>0</v>
      </c>
      <c r="DAF74" s="243">
        <f t="shared" si="76"/>
        <v>0</v>
      </c>
      <c r="DAG74" s="243">
        <f t="shared" si="76"/>
        <v>0</v>
      </c>
      <c r="DAH74" s="243">
        <f t="shared" si="76"/>
        <v>0</v>
      </c>
      <c r="DAI74" s="243">
        <f t="shared" si="76"/>
        <v>0</v>
      </c>
      <c r="DAJ74" s="243">
        <f t="shared" si="76"/>
        <v>0</v>
      </c>
      <c r="DAK74" s="243">
        <f t="shared" si="76"/>
        <v>0</v>
      </c>
      <c r="DAL74" s="243">
        <f t="shared" si="76"/>
        <v>0</v>
      </c>
      <c r="DAM74" s="243">
        <f t="shared" si="76"/>
        <v>0</v>
      </c>
      <c r="DAN74" s="243">
        <f t="shared" si="76"/>
        <v>0</v>
      </c>
      <c r="DAO74" s="243">
        <f t="shared" si="76"/>
        <v>0</v>
      </c>
      <c r="DAP74" s="243">
        <f t="shared" si="76"/>
        <v>0</v>
      </c>
      <c r="DAQ74" s="243">
        <f t="shared" si="76"/>
        <v>0</v>
      </c>
      <c r="DAR74" s="243">
        <f t="shared" si="76"/>
        <v>0</v>
      </c>
      <c r="DAS74" s="243">
        <f t="shared" si="76"/>
        <v>0</v>
      </c>
      <c r="DAT74" s="243">
        <f t="shared" si="76"/>
        <v>0</v>
      </c>
      <c r="DAU74" s="243">
        <f t="shared" si="76"/>
        <v>0</v>
      </c>
      <c r="DAV74" s="243">
        <f t="shared" si="76"/>
        <v>0</v>
      </c>
      <c r="DAW74" s="243">
        <f t="shared" si="76"/>
        <v>0</v>
      </c>
      <c r="DAX74" s="243">
        <f t="shared" ref="DAX74:DDI74" si="77">$G74 * DAX41*1000</f>
        <v>0</v>
      </c>
      <c r="DAY74" s="243">
        <f t="shared" si="77"/>
        <v>0</v>
      </c>
      <c r="DAZ74" s="243">
        <f t="shared" si="77"/>
        <v>0</v>
      </c>
      <c r="DBA74" s="243">
        <f t="shared" si="77"/>
        <v>0</v>
      </c>
      <c r="DBB74" s="243">
        <f t="shared" si="77"/>
        <v>0</v>
      </c>
      <c r="DBC74" s="243">
        <f t="shared" si="77"/>
        <v>0</v>
      </c>
      <c r="DBD74" s="243">
        <f t="shared" si="77"/>
        <v>0</v>
      </c>
      <c r="DBE74" s="243">
        <f t="shared" si="77"/>
        <v>0</v>
      </c>
      <c r="DBF74" s="243">
        <f t="shared" si="77"/>
        <v>0</v>
      </c>
      <c r="DBG74" s="243">
        <f t="shared" si="77"/>
        <v>0</v>
      </c>
      <c r="DBH74" s="243">
        <f t="shared" si="77"/>
        <v>0</v>
      </c>
      <c r="DBI74" s="243">
        <f t="shared" si="77"/>
        <v>0</v>
      </c>
      <c r="DBJ74" s="243">
        <f t="shared" si="77"/>
        <v>0</v>
      </c>
      <c r="DBK74" s="243">
        <f t="shared" si="77"/>
        <v>0</v>
      </c>
      <c r="DBL74" s="243">
        <f t="shared" si="77"/>
        <v>0</v>
      </c>
      <c r="DBM74" s="243">
        <f t="shared" si="77"/>
        <v>0</v>
      </c>
      <c r="DBN74" s="243">
        <f t="shared" si="77"/>
        <v>0</v>
      </c>
      <c r="DBO74" s="243">
        <f t="shared" si="77"/>
        <v>0</v>
      </c>
      <c r="DBP74" s="243">
        <f t="shared" si="77"/>
        <v>0</v>
      </c>
      <c r="DBQ74" s="243">
        <f t="shared" si="77"/>
        <v>0</v>
      </c>
      <c r="DBR74" s="243">
        <f t="shared" si="77"/>
        <v>0</v>
      </c>
      <c r="DBS74" s="243">
        <f t="shared" si="77"/>
        <v>0</v>
      </c>
      <c r="DBT74" s="243">
        <f t="shared" si="77"/>
        <v>0</v>
      </c>
      <c r="DBU74" s="243">
        <f t="shared" si="77"/>
        <v>0</v>
      </c>
      <c r="DBV74" s="243">
        <f t="shared" si="77"/>
        <v>0</v>
      </c>
      <c r="DBW74" s="243">
        <f t="shared" si="77"/>
        <v>0</v>
      </c>
      <c r="DBX74" s="243">
        <f t="shared" si="77"/>
        <v>0</v>
      </c>
      <c r="DBY74" s="243">
        <f t="shared" si="77"/>
        <v>0</v>
      </c>
      <c r="DBZ74" s="243">
        <f t="shared" si="77"/>
        <v>0</v>
      </c>
      <c r="DCA74" s="243">
        <f t="shared" si="77"/>
        <v>0</v>
      </c>
      <c r="DCB74" s="243">
        <f t="shared" si="77"/>
        <v>0</v>
      </c>
      <c r="DCC74" s="243">
        <f t="shared" si="77"/>
        <v>0</v>
      </c>
      <c r="DCD74" s="243">
        <f t="shared" si="77"/>
        <v>0</v>
      </c>
      <c r="DCE74" s="243">
        <f t="shared" si="77"/>
        <v>0</v>
      </c>
      <c r="DCF74" s="243">
        <f t="shared" si="77"/>
        <v>0</v>
      </c>
      <c r="DCG74" s="243">
        <f t="shared" si="77"/>
        <v>0</v>
      </c>
      <c r="DCH74" s="243">
        <f t="shared" si="77"/>
        <v>0</v>
      </c>
      <c r="DCI74" s="243">
        <f t="shared" si="77"/>
        <v>0</v>
      </c>
      <c r="DCJ74" s="243">
        <f t="shared" si="77"/>
        <v>0</v>
      </c>
      <c r="DCK74" s="243">
        <f t="shared" si="77"/>
        <v>0</v>
      </c>
      <c r="DCL74" s="243">
        <f t="shared" si="77"/>
        <v>0</v>
      </c>
      <c r="DCM74" s="243">
        <f t="shared" si="77"/>
        <v>0</v>
      </c>
      <c r="DCN74" s="243">
        <f t="shared" si="77"/>
        <v>0</v>
      </c>
      <c r="DCO74" s="243">
        <f t="shared" si="77"/>
        <v>0</v>
      </c>
      <c r="DCP74" s="243">
        <f t="shared" si="77"/>
        <v>0</v>
      </c>
      <c r="DCQ74" s="243">
        <f t="shared" si="77"/>
        <v>0</v>
      </c>
      <c r="DCR74" s="243">
        <f t="shared" si="77"/>
        <v>0</v>
      </c>
      <c r="DCS74" s="243">
        <f t="shared" si="77"/>
        <v>0</v>
      </c>
      <c r="DCT74" s="243">
        <f t="shared" si="77"/>
        <v>0</v>
      </c>
      <c r="DCU74" s="243">
        <f t="shared" si="77"/>
        <v>0</v>
      </c>
      <c r="DCV74" s="243">
        <f t="shared" si="77"/>
        <v>0</v>
      </c>
      <c r="DCW74" s="243">
        <f t="shared" si="77"/>
        <v>0</v>
      </c>
      <c r="DCX74" s="243">
        <f t="shared" si="77"/>
        <v>0</v>
      </c>
      <c r="DCY74" s="243">
        <f t="shared" si="77"/>
        <v>0</v>
      </c>
      <c r="DCZ74" s="243">
        <f t="shared" si="77"/>
        <v>0</v>
      </c>
      <c r="DDA74" s="243">
        <f t="shared" si="77"/>
        <v>0</v>
      </c>
      <c r="DDB74" s="243">
        <f t="shared" si="77"/>
        <v>0</v>
      </c>
      <c r="DDC74" s="243">
        <f t="shared" si="77"/>
        <v>0</v>
      </c>
      <c r="DDD74" s="243">
        <f t="shared" si="77"/>
        <v>0</v>
      </c>
      <c r="DDE74" s="243">
        <f t="shared" si="77"/>
        <v>0</v>
      </c>
      <c r="DDF74" s="243">
        <f t="shared" si="77"/>
        <v>0</v>
      </c>
      <c r="DDG74" s="243">
        <f t="shared" si="77"/>
        <v>0</v>
      </c>
      <c r="DDH74" s="243">
        <f t="shared" si="77"/>
        <v>0</v>
      </c>
      <c r="DDI74" s="243">
        <f t="shared" si="77"/>
        <v>0</v>
      </c>
      <c r="DDJ74" s="243">
        <f t="shared" ref="DDJ74:DFU74" si="78">$G74 * DDJ41*1000</f>
        <v>0</v>
      </c>
      <c r="DDK74" s="243">
        <f t="shared" si="78"/>
        <v>0</v>
      </c>
      <c r="DDL74" s="243">
        <f t="shared" si="78"/>
        <v>0</v>
      </c>
      <c r="DDM74" s="243">
        <f t="shared" si="78"/>
        <v>0</v>
      </c>
      <c r="DDN74" s="243">
        <f t="shared" si="78"/>
        <v>0</v>
      </c>
      <c r="DDO74" s="243">
        <f t="shared" si="78"/>
        <v>0</v>
      </c>
      <c r="DDP74" s="243">
        <f t="shared" si="78"/>
        <v>0</v>
      </c>
      <c r="DDQ74" s="243">
        <f t="shared" si="78"/>
        <v>0</v>
      </c>
      <c r="DDR74" s="243">
        <f t="shared" si="78"/>
        <v>0</v>
      </c>
      <c r="DDS74" s="243">
        <f t="shared" si="78"/>
        <v>0</v>
      </c>
      <c r="DDT74" s="243">
        <f t="shared" si="78"/>
        <v>0</v>
      </c>
      <c r="DDU74" s="243">
        <f t="shared" si="78"/>
        <v>0</v>
      </c>
      <c r="DDV74" s="243">
        <f t="shared" si="78"/>
        <v>0</v>
      </c>
      <c r="DDW74" s="243">
        <f t="shared" si="78"/>
        <v>0</v>
      </c>
      <c r="DDX74" s="243">
        <f t="shared" si="78"/>
        <v>0</v>
      </c>
      <c r="DDY74" s="243">
        <f t="shared" si="78"/>
        <v>0</v>
      </c>
      <c r="DDZ74" s="243">
        <f t="shared" si="78"/>
        <v>0</v>
      </c>
      <c r="DEA74" s="243">
        <f t="shared" si="78"/>
        <v>0</v>
      </c>
      <c r="DEB74" s="243">
        <f t="shared" si="78"/>
        <v>0</v>
      </c>
      <c r="DEC74" s="243">
        <f t="shared" si="78"/>
        <v>0</v>
      </c>
      <c r="DED74" s="243">
        <f t="shared" si="78"/>
        <v>0</v>
      </c>
      <c r="DEE74" s="243">
        <f t="shared" si="78"/>
        <v>0</v>
      </c>
      <c r="DEF74" s="243">
        <f t="shared" si="78"/>
        <v>0</v>
      </c>
      <c r="DEG74" s="243">
        <f t="shared" si="78"/>
        <v>0</v>
      </c>
      <c r="DEH74" s="243">
        <f t="shared" si="78"/>
        <v>0</v>
      </c>
      <c r="DEI74" s="243">
        <f t="shared" si="78"/>
        <v>0</v>
      </c>
      <c r="DEJ74" s="243">
        <f t="shared" si="78"/>
        <v>0</v>
      </c>
      <c r="DEK74" s="243">
        <f t="shared" si="78"/>
        <v>0</v>
      </c>
      <c r="DEL74" s="243">
        <f t="shared" si="78"/>
        <v>0</v>
      </c>
      <c r="DEM74" s="243">
        <f t="shared" si="78"/>
        <v>0</v>
      </c>
      <c r="DEN74" s="243">
        <f t="shared" si="78"/>
        <v>0</v>
      </c>
      <c r="DEO74" s="243">
        <f t="shared" si="78"/>
        <v>0</v>
      </c>
      <c r="DEP74" s="243">
        <f t="shared" si="78"/>
        <v>0</v>
      </c>
      <c r="DEQ74" s="243">
        <f t="shared" si="78"/>
        <v>0</v>
      </c>
      <c r="DER74" s="243">
        <f t="shared" si="78"/>
        <v>0</v>
      </c>
      <c r="DES74" s="243">
        <f t="shared" si="78"/>
        <v>0</v>
      </c>
      <c r="DET74" s="243">
        <f t="shared" si="78"/>
        <v>0</v>
      </c>
      <c r="DEU74" s="243">
        <f t="shared" si="78"/>
        <v>0</v>
      </c>
      <c r="DEV74" s="243">
        <f t="shared" si="78"/>
        <v>0</v>
      </c>
      <c r="DEW74" s="243">
        <f t="shared" si="78"/>
        <v>0</v>
      </c>
      <c r="DEX74" s="243">
        <f t="shared" si="78"/>
        <v>0</v>
      </c>
      <c r="DEY74" s="243">
        <f t="shared" si="78"/>
        <v>0</v>
      </c>
      <c r="DEZ74" s="243">
        <f t="shared" si="78"/>
        <v>0</v>
      </c>
      <c r="DFA74" s="243">
        <f t="shared" si="78"/>
        <v>0</v>
      </c>
      <c r="DFB74" s="243">
        <f t="shared" si="78"/>
        <v>0</v>
      </c>
      <c r="DFC74" s="243">
        <f t="shared" si="78"/>
        <v>0</v>
      </c>
      <c r="DFD74" s="243">
        <f t="shared" si="78"/>
        <v>0</v>
      </c>
      <c r="DFE74" s="243">
        <f t="shared" si="78"/>
        <v>0</v>
      </c>
      <c r="DFF74" s="243">
        <f t="shared" si="78"/>
        <v>0</v>
      </c>
      <c r="DFG74" s="243">
        <f t="shared" si="78"/>
        <v>0</v>
      </c>
      <c r="DFH74" s="243">
        <f t="shared" si="78"/>
        <v>0</v>
      </c>
      <c r="DFI74" s="243">
        <f t="shared" si="78"/>
        <v>0</v>
      </c>
      <c r="DFJ74" s="243">
        <f t="shared" si="78"/>
        <v>0</v>
      </c>
      <c r="DFK74" s="243">
        <f t="shared" si="78"/>
        <v>0</v>
      </c>
      <c r="DFL74" s="243">
        <f t="shared" si="78"/>
        <v>0</v>
      </c>
      <c r="DFM74" s="243">
        <f t="shared" si="78"/>
        <v>0</v>
      </c>
      <c r="DFN74" s="243">
        <f t="shared" si="78"/>
        <v>0</v>
      </c>
      <c r="DFO74" s="243">
        <f t="shared" si="78"/>
        <v>0</v>
      </c>
      <c r="DFP74" s="243">
        <f t="shared" si="78"/>
        <v>0</v>
      </c>
      <c r="DFQ74" s="243">
        <f t="shared" si="78"/>
        <v>0</v>
      </c>
      <c r="DFR74" s="243">
        <f t="shared" si="78"/>
        <v>0</v>
      </c>
      <c r="DFS74" s="243">
        <f t="shared" si="78"/>
        <v>0</v>
      </c>
      <c r="DFT74" s="243">
        <f t="shared" si="78"/>
        <v>0</v>
      </c>
      <c r="DFU74" s="243">
        <f t="shared" si="78"/>
        <v>0</v>
      </c>
      <c r="DFV74" s="243">
        <f t="shared" ref="DFV74:DIG74" si="79">$G74 * DFV41*1000</f>
        <v>0</v>
      </c>
      <c r="DFW74" s="243">
        <f t="shared" si="79"/>
        <v>0</v>
      </c>
      <c r="DFX74" s="243">
        <f t="shared" si="79"/>
        <v>0</v>
      </c>
      <c r="DFY74" s="243">
        <f t="shared" si="79"/>
        <v>0</v>
      </c>
      <c r="DFZ74" s="243">
        <f t="shared" si="79"/>
        <v>0</v>
      </c>
      <c r="DGA74" s="243">
        <f t="shared" si="79"/>
        <v>0</v>
      </c>
      <c r="DGB74" s="243">
        <f t="shared" si="79"/>
        <v>0</v>
      </c>
      <c r="DGC74" s="243">
        <f t="shared" si="79"/>
        <v>0</v>
      </c>
      <c r="DGD74" s="243">
        <f t="shared" si="79"/>
        <v>0</v>
      </c>
      <c r="DGE74" s="243">
        <f t="shared" si="79"/>
        <v>0</v>
      </c>
      <c r="DGF74" s="243">
        <f t="shared" si="79"/>
        <v>0</v>
      </c>
      <c r="DGG74" s="243">
        <f t="shared" si="79"/>
        <v>0</v>
      </c>
      <c r="DGH74" s="243">
        <f t="shared" si="79"/>
        <v>0</v>
      </c>
      <c r="DGI74" s="243">
        <f t="shared" si="79"/>
        <v>0</v>
      </c>
      <c r="DGJ74" s="243">
        <f t="shared" si="79"/>
        <v>0</v>
      </c>
      <c r="DGK74" s="243">
        <f t="shared" si="79"/>
        <v>0</v>
      </c>
      <c r="DGL74" s="243">
        <f t="shared" si="79"/>
        <v>0</v>
      </c>
      <c r="DGM74" s="243">
        <f t="shared" si="79"/>
        <v>0</v>
      </c>
      <c r="DGN74" s="243">
        <f t="shared" si="79"/>
        <v>0</v>
      </c>
      <c r="DGO74" s="243">
        <f t="shared" si="79"/>
        <v>0</v>
      </c>
      <c r="DGP74" s="243">
        <f t="shared" si="79"/>
        <v>0</v>
      </c>
      <c r="DGQ74" s="243">
        <f t="shared" si="79"/>
        <v>0</v>
      </c>
      <c r="DGR74" s="243">
        <f t="shared" si="79"/>
        <v>0</v>
      </c>
      <c r="DGS74" s="243">
        <f t="shared" si="79"/>
        <v>0</v>
      </c>
      <c r="DGT74" s="243">
        <f t="shared" si="79"/>
        <v>0</v>
      </c>
      <c r="DGU74" s="243">
        <f t="shared" si="79"/>
        <v>0</v>
      </c>
      <c r="DGV74" s="243">
        <f t="shared" si="79"/>
        <v>0</v>
      </c>
      <c r="DGW74" s="243">
        <f t="shared" si="79"/>
        <v>0</v>
      </c>
      <c r="DGX74" s="243">
        <f t="shared" si="79"/>
        <v>0</v>
      </c>
      <c r="DGY74" s="243">
        <f t="shared" si="79"/>
        <v>0</v>
      </c>
      <c r="DGZ74" s="243">
        <f t="shared" si="79"/>
        <v>0</v>
      </c>
      <c r="DHA74" s="243">
        <f t="shared" si="79"/>
        <v>0</v>
      </c>
      <c r="DHB74" s="243">
        <f t="shared" si="79"/>
        <v>0</v>
      </c>
      <c r="DHC74" s="243">
        <f t="shared" si="79"/>
        <v>0</v>
      </c>
      <c r="DHD74" s="243">
        <f t="shared" si="79"/>
        <v>0</v>
      </c>
      <c r="DHE74" s="243">
        <f t="shared" si="79"/>
        <v>0</v>
      </c>
      <c r="DHF74" s="243">
        <f t="shared" si="79"/>
        <v>0</v>
      </c>
      <c r="DHG74" s="243">
        <f t="shared" si="79"/>
        <v>0</v>
      </c>
      <c r="DHH74" s="243">
        <f t="shared" si="79"/>
        <v>0</v>
      </c>
      <c r="DHI74" s="243">
        <f t="shared" si="79"/>
        <v>0</v>
      </c>
      <c r="DHJ74" s="243">
        <f t="shared" si="79"/>
        <v>0</v>
      </c>
      <c r="DHK74" s="243">
        <f t="shared" si="79"/>
        <v>0</v>
      </c>
      <c r="DHL74" s="243">
        <f t="shared" si="79"/>
        <v>0</v>
      </c>
      <c r="DHM74" s="243">
        <f t="shared" si="79"/>
        <v>0</v>
      </c>
      <c r="DHN74" s="243">
        <f t="shared" si="79"/>
        <v>0</v>
      </c>
      <c r="DHO74" s="243">
        <f t="shared" si="79"/>
        <v>0</v>
      </c>
      <c r="DHP74" s="243">
        <f t="shared" si="79"/>
        <v>0</v>
      </c>
      <c r="DHQ74" s="243">
        <f t="shared" si="79"/>
        <v>0</v>
      </c>
      <c r="DHR74" s="243">
        <f t="shared" si="79"/>
        <v>0</v>
      </c>
      <c r="DHS74" s="243">
        <f t="shared" si="79"/>
        <v>0</v>
      </c>
      <c r="DHT74" s="243">
        <f t="shared" si="79"/>
        <v>0</v>
      </c>
      <c r="DHU74" s="243">
        <f t="shared" si="79"/>
        <v>0</v>
      </c>
      <c r="DHV74" s="243">
        <f t="shared" si="79"/>
        <v>0</v>
      </c>
      <c r="DHW74" s="243">
        <f t="shared" si="79"/>
        <v>0</v>
      </c>
      <c r="DHX74" s="243">
        <f t="shared" si="79"/>
        <v>0</v>
      </c>
      <c r="DHY74" s="243">
        <f t="shared" si="79"/>
        <v>0</v>
      </c>
      <c r="DHZ74" s="243">
        <f t="shared" si="79"/>
        <v>0</v>
      </c>
      <c r="DIA74" s="243">
        <f t="shared" si="79"/>
        <v>0</v>
      </c>
      <c r="DIB74" s="243">
        <f t="shared" si="79"/>
        <v>0</v>
      </c>
      <c r="DIC74" s="243">
        <f t="shared" si="79"/>
        <v>0</v>
      </c>
      <c r="DID74" s="243">
        <f t="shared" si="79"/>
        <v>0</v>
      </c>
      <c r="DIE74" s="243">
        <f t="shared" si="79"/>
        <v>0</v>
      </c>
      <c r="DIF74" s="243">
        <f t="shared" si="79"/>
        <v>0</v>
      </c>
      <c r="DIG74" s="243">
        <f t="shared" si="79"/>
        <v>0</v>
      </c>
      <c r="DIH74" s="243">
        <f t="shared" ref="DIH74:DKS74" si="80">$G74 * DIH41*1000</f>
        <v>0</v>
      </c>
      <c r="DII74" s="243">
        <f t="shared" si="80"/>
        <v>0</v>
      </c>
      <c r="DIJ74" s="243">
        <f t="shared" si="80"/>
        <v>0</v>
      </c>
      <c r="DIK74" s="243">
        <f t="shared" si="80"/>
        <v>0</v>
      </c>
      <c r="DIL74" s="243">
        <f t="shared" si="80"/>
        <v>0</v>
      </c>
      <c r="DIM74" s="243">
        <f t="shared" si="80"/>
        <v>0</v>
      </c>
      <c r="DIN74" s="243">
        <f t="shared" si="80"/>
        <v>0</v>
      </c>
      <c r="DIO74" s="243">
        <f t="shared" si="80"/>
        <v>0</v>
      </c>
      <c r="DIP74" s="243">
        <f t="shared" si="80"/>
        <v>0</v>
      </c>
      <c r="DIQ74" s="243">
        <f t="shared" si="80"/>
        <v>0</v>
      </c>
      <c r="DIR74" s="243">
        <f t="shared" si="80"/>
        <v>0</v>
      </c>
      <c r="DIS74" s="243">
        <f t="shared" si="80"/>
        <v>0</v>
      </c>
      <c r="DIT74" s="243">
        <f t="shared" si="80"/>
        <v>0</v>
      </c>
      <c r="DIU74" s="243">
        <f t="shared" si="80"/>
        <v>0</v>
      </c>
      <c r="DIV74" s="243">
        <f t="shared" si="80"/>
        <v>0</v>
      </c>
      <c r="DIW74" s="243">
        <f t="shared" si="80"/>
        <v>0</v>
      </c>
      <c r="DIX74" s="243">
        <f t="shared" si="80"/>
        <v>0</v>
      </c>
      <c r="DIY74" s="243">
        <f t="shared" si="80"/>
        <v>0</v>
      </c>
      <c r="DIZ74" s="243">
        <f t="shared" si="80"/>
        <v>0</v>
      </c>
      <c r="DJA74" s="243">
        <f t="shared" si="80"/>
        <v>0</v>
      </c>
      <c r="DJB74" s="243">
        <f t="shared" si="80"/>
        <v>0</v>
      </c>
      <c r="DJC74" s="243">
        <f t="shared" si="80"/>
        <v>0</v>
      </c>
      <c r="DJD74" s="243">
        <f t="shared" si="80"/>
        <v>0</v>
      </c>
      <c r="DJE74" s="243">
        <f t="shared" si="80"/>
        <v>0</v>
      </c>
      <c r="DJF74" s="243">
        <f t="shared" si="80"/>
        <v>0</v>
      </c>
      <c r="DJG74" s="243">
        <f t="shared" si="80"/>
        <v>0</v>
      </c>
      <c r="DJH74" s="243">
        <f t="shared" si="80"/>
        <v>0</v>
      </c>
      <c r="DJI74" s="243">
        <f t="shared" si="80"/>
        <v>0</v>
      </c>
      <c r="DJJ74" s="243">
        <f t="shared" si="80"/>
        <v>0</v>
      </c>
      <c r="DJK74" s="243">
        <f t="shared" si="80"/>
        <v>0</v>
      </c>
      <c r="DJL74" s="243">
        <f t="shared" si="80"/>
        <v>0</v>
      </c>
      <c r="DJM74" s="243">
        <f t="shared" si="80"/>
        <v>0</v>
      </c>
      <c r="DJN74" s="243">
        <f t="shared" si="80"/>
        <v>0</v>
      </c>
      <c r="DJO74" s="243">
        <f t="shared" si="80"/>
        <v>0</v>
      </c>
      <c r="DJP74" s="243">
        <f t="shared" si="80"/>
        <v>0</v>
      </c>
      <c r="DJQ74" s="243">
        <f t="shared" si="80"/>
        <v>0</v>
      </c>
      <c r="DJR74" s="243">
        <f t="shared" si="80"/>
        <v>0</v>
      </c>
      <c r="DJS74" s="243">
        <f t="shared" si="80"/>
        <v>0</v>
      </c>
      <c r="DJT74" s="243">
        <f t="shared" si="80"/>
        <v>0</v>
      </c>
      <c r="DJU74" s="243">
        <f t="shared" si="80"/>
        <v>0</v>
      </c>
      <c r="DJV74" s="243">
        <f t="shared" si="80"/>
        <v>0</v>
      </c>
      <c r="DJW74" s="243">
        <f t="shared" si="80"/>
        <v>0</v>
      </c>
      <c r="DJX74" s="243">
        <f t="shared" si="80"/>
        <v>0</v>
      </c>
      <c r="DJY74" s="243">
        <f t="shared" si="80"/>
        <v>0</v>
      </c>
      <c r="DJZ74" s="243">
        <f t="shared" si="80"/>
        <v>0</v>
      </c>
      <c r="DKA74" s="243">
        <f t="shared" si="80"/>
        <v>0</v>
      </c>
      <c r="DKB74" s="243">
        <f t="shared" si="80"/>
        <v>0</v>
      </c>
      <c r="DKC74" s="243">
        <f t="shared" si="80"/>
        <v>0</v>
      </c>
      <c r="DKD74" s="243">
        <f t="shared" si="80"/>
        <v>0</v>
      </c>
      <c r="DKE74" s="243">
        <f t="shared" si="80"/>
        <v>0</v>
      </c>
      <c r="DKF74" s="243">
        <f t="shared" si="80"/>
        <v>0</v>
      </c>
      <c r="DKG74" s="243">
        <f t="shared" si="80"/>
        <v>0</v>
      </c>
      <c r="DKH74" s="243">
        <f t="shared" si="80"/>
        <v>0</v>
      </c>
      <c r="DKI74" s="243">
        <f t="shared" si="80"/>
        <v>0</v>
      </c>
      <c r="DKJ74" s="243">
        <f t="shared" si="80"/>
        <v>0</v>
      </c>
      <c r="DKK74" s="243">
        <f t="shared" si="80"/>
        <v>0</v>
      </c>
      <c r="DKL74" s="243">
        <f t="shared" si="80"/>
        <v>0</v>
      </c>
      <c r="DKM74" s="243">
        <f t="shared" si="80"/>
        <v>0</v>
      </c>
      <c r="DKN74" s="243">
        <f t="shared" si="80"/>
        <v>0</v>
      </c>
      <c r="DKO74" s="243">
        <f t="shared" si="80"/>
        <v>0</v>
      </c>
      <c r="DKP74" s="243">
        <f t="shared" si="80"/>
        <v>0</v>
      </c>
      <c r="DKQ74" s="243">
        <f t="shared" si="80"/>
        <v>0</v>
      </c>
      <c r="DKR74" s="243">
        <f t="shared" si="80"/>
        <v>0</v>
      </c>
      <c r="DKS74" s="243">
        <f t="shared" si="80"/>
        <v>0</v>
      </c>
      <c r="DKT74" s="243">
        <f t="shared" ref="DKT74:DNE74" si="81">$G74 * DKT41*1000</f>
        <v>0</v>
      </c>
      <c r="DKU74" s="243">
        <f t="shared" si="81"/>
        <v>0</v>
      </c>
      <c r="DKV74" s="243">
        <f t="shared" si="81"/>
        <v>0</v>
      </c>
      <c r="DKW74" s="243">
        <f t="shared" si="81"/>
        <v>0</v>
      </c>
      <c r="DKX74" s="243">
        <f t="shared" si="81"/>
        <v>0</v>
      </c>
      <c r="DKY74" s="243">
        <f t="shared" si="81"/>
        <v>0</v>
      </c>
      <c r="DKZ74" s="243">
        <f t="shared" si="81"/>
        <v>0</v>
      </c>
      <c r="DLA74" s="243">
        <f t="shared" si="81"/>
        <v>0</v>
      </c>
      <c r="DLB74" s="243">
        <f t="shared" si="81"/>
        <v>0</v>
      </c>
      <c r="DLC74" s="243">
        <f t="shared" si="81"/>
        <v>0</v>
      </c>
      <c r="DLD74" s="243">
        <f t="shared" si="81"/>
        <v>0</v>
      </c>
      <c r="DLE74" s="243">
        <f t="shared" si="81"/>
        <v>0</v>
      </c>
      <c r="DLF74" s="243">
        <f t="shared" si="81"/>
        <v>0</v>
      </c>
      <c r="DLG74" s="243">
        <f t="shared" si="81"/>
        <v>0</v>
      </c>
      <c r="DLH74" s="243">
        <f t="shared" si="81"/>
        <v>0</v>
      </c>
      <c r="DLI74" s="243">
        <f t="shared" si="81"/>
        <v>0</v>
      </c>
      <c r="DLJ74" s="243">
        <f t="shared" si="81"/>
        <v>0</v>
      </c>
      <c r="DLK74" s="243">
        <f t="shared" si="81"/>
        <v>0</v>
      </c>
      <c r="DLL74" s="243">
        <f t="shared" si="81"/>
        <v>0</v>
      </c>
      <c r="DLM74" s="243">
        <f t="shared" si="81"/>
        <v>0</v>
      </c>
      <c r="DLN74" s="243">
        <f t="shared" si="81"/>
        <v>0</v>
      </c>
      <c r="DLO74" s="243">
        <f t="shared" si="81"/>
        <v>0</v>
      </c>
      <c r="DLP74" s="243">
        <f t="shared" si="81"/>
        <v>0</v>
      </c>
      <c r="DLQ74" s="243">
        <f t="shared" si="81"/>
        <v>0</v>
      </c>
      <c r="DLR74" s="243">
        <f t="shared" si="81"/>
        <v>0</v>
      </c>
      <c r="DLS74" s="243">
        <f t="shared" si="81"/>
        <v>0</v>
      </c>
      <c r="DLT74" s="243">
        <f t="shared" si="81"/>
        <v>0</v>
      </c>
      <c r="DLU74" s="243">
        <f t="shared" si="81"/>
        <v>0</v>
      </c>
      <c r="DLV74" s="243">
        <f t="shared" si="81"/>
        <v>0</v>
      </c>
      <c r="DLW74" s="243">
        <f t="shared" si="81"/>
        <v>0</v>
      </c>
      <c r="DLX74" s="243">
        <f t="shared" si="81"/>
        <v>0</v>
      </c>
      <c r="DLY74" s="243">
        <f t="shared" si="81"/>
        <v>0</v>
      </c>
      <c r="DLZ74" s="243">
        <f t="shared" si="81"/>
        <v>0</v>
      </c>
      <c r="DMA74" s="243">
        <f t="shared" si="81"/>
        <v>0</v>
      </c>
      <c r="DMB74" s="243">
        <f t="shared" si="81"/>
        <v>0</v>
      </c>
      <c r="DMC74" s="243">
        <f t="shared" si="81"/>
        <v>0</v>
      </c>
      <c r="DMD74" s="243">
        <f t="shared" si="81"/>
        <v>0</v>
      </c>
      <c r="DME74" s="243">
        <f t="shared" si="81"/>
        <v>0</v>
      </c>
      <c r="DMF74" s="243">
        <f t="shared" si="81"/>
        <v>0</v>
      </c>
      <c r="DMG74" s="243">
        <f t="shared" si="81"/>
        <v>0</v>
      </c>
      <c r="DMH74" s="243">
        <f t="shared" si="81"/>
        <v>0</v>
      </c>
      <c r="DMI74" s="243">
        <f t="shared" si="81"/>
        <v>0</v>
      </c>
      <c r="DMJ74" s="243">
        <f t="shared" si="81"/>
        <v>0</v>
      </c>
      <c r="DMK74" s="243">
        <f t="shared" si="81"/>
        <v>0</v>
      </c>
      <c r="DML74" s="243">
        <f t="shared" si="81"/>
        <v>0</v>
      </c>
      <c r="DMM74" s="243">
        <f t="shared" si="81"/>
        <v>0</v>
      </c>
      <c r="DMN74" s="243">
        <f t="shared" si="81"/>
        <v>0</v>
      </c>
      <c r="DMO74" s="243">
        <f t="shared" si="81"/>
        <v>0</v>
      </c>
      <c r="DMP74" s="243">
        <f t="shared" si="81"/>
        <v>0</v>
      </c>
      <c r="DMQ74" s="243">
        <f t="shared" si="81"/>
        <v>0</v>
      </c>
      <c r="DMR74" s="243">
        <f t="shared" si="81"/>
        <v>0</v>
      </c>
      <c r="DMS74" s="243">
        <f t="shared" si="81"/>
        <v>0</v>
      </c>
      <c r="DMT74" s="243">
        <f t="shared" si="81"/>
        <v>0</v>
      </c>
      <c r="DMU74" s="243">
        <f t="shared" si="81"/>
        <v>0</v>
      </c>
      <c r="DMV74" s="243">
        <f t="shared" si="81"/>
        <v>0</v>
      </c>
      <c r="DMW74" s="243">
        <f t="shared" si="81"/>
        <v>0</v>
      </c>
      <c r="DMX74" s="243">
        <f t="shared" si="81"/>
        <v>0</v>
      </c>
      <c r="DMY74" s="243">
        <f t="shared" si="81"/>
        <v>0</v>
      </c>
      <c r="DMZ74" s="243">
        <f t="shared" si="81"/>
        <v>0</v>
      </c>
      <c r="DNA74" s="243">
        <f t="shared" si="81"/>
        <v>0</v>
      </c>
      <c r="DNB74" s="243">
        <f t="shared" si="81"/>
        <v>0</v>
      </c>
      <c r="DNC74" s="243">
        <f t="shared" si="81"/>
        <v>0</v>
      </c>
      <c r="DND74" s="243">
        <f t="shared" si="81"/>
        <v>0</v>
      </c>
      <c r="DNE74" s="243">
        <f t="shared" si="81"/>
        <v>0</v>
      </c>
      <c r="DNF74" s="243">
        <f t="shared" ref="DNF74:DPQ74" si="82">$G74 * DNF41*1000</f>
        <v>0</v>
      </c>
      <c r="DNG74" s="243">
        <f t="shared" si="82"/>
        <v>0</v>
      </c>
      <c r="DNH74" s="243">
        <f t="shared" si="82"/>
        <v>0</v>
      </c>
      <c r="DNI74" s="243">
        <f t="shared" si="82"/>
        <v>0</v>
      </c>
      <c r="DNJ74" s="243">
        <f t="shared" si="82"/>
        <v>0</v>
      </c>
      <c r="DNK74" s="243">
        <f t="shared" si="82"/>
        <v>0</v>
      </c>
      <c r="DNL74" s="243">
        <f t="shared" si="82"/>
        <v>0</v>
      </c>
      <c r="DNM74" s="243">
        <f t="shared" si="82"/>
        <v>0</v>
      </c>
      <c r="DNN74" s="243">
        <f t="shared" si="82"/>
        <v>0</v>
      </c>
      <c r="DNO74" s="243">
        <f t="shared" si="82"/>
        <v>0</v>
      </c>
      <c r="DNP74" s="243">
        <f t="shared" si="82"/>
        <v>0</v>
      </c>
      <c r="DNQ74" s="243">
        <f t="shared" si="82"/>
        <v>0</v>
      </c>
      <c r="DNR74" s="243">
        <f t="shared" si="82"/>
        <v>0</v>
      </c>
      <c r="DNS74" s="243">
        <f t="shared" si="82"/>
        <v>0</v>
      </c>
      <c r="DNT74" s="243">
        <f t="shared" si="82"/>
        <v>0</v>
      </c>
      <c r="DNU74" s="243">
        <f t="shared" si="82"/>
        <v>0</v>
      </c>
      <c r="DNV74" s="243">
        <f t="shared" si="82"/>
        <v>0</v>
      </c>
      <c r="DNW74" s="243">
        <f t="shared" si="82"/>
        <v>0</v>
      </c>
      <c r="DNX74" s="243">
        <f t="shared" si="82"/>
        <v>0</v>
      </c>
      <c r="DNY74" s="243">
        <f t="shared" si="82"/>
        <v>0</v>
      </c>
      <c r="DNZ74" s="243">
        <f t="shared" si="82"/>
        <v>0</v>
      </c>
      <c r="DOA74" s="243">
        <f t="shared" si="82"/>
        <v>0</v>
      </c>
      <c r="DOB74" s="243">
        <f t="shared" si="82"/>
        <v>0</v>
      </c>
      <c r="DOC74" s="243">
        <f t="shared" si="82"/>
        <v>0</v>
      </c>
      <c r="DOD74" s="243">
        <f t="shared" si="82"/>
        <v>0</v>
      </c>
      <c r="DOE74" s="243">
        <f t="shared" si="82"/>
        <v>0</v>
      </c>
      <c r="DOF74" s="243">
        <f t="shared" si="82"/>
        <v>0</v>
      </c>
      <c r="DOG74" s="243">
        <f t="shared" si="82"/>
        <v>0</v>
      </c>
      <c r="DOH74" s="243">
        <f t="shared" si="82"/>
        <v>0</v>
      </c>
      <c r="DOI74" s="243">
        <f t="shared" si="82"/>
        <v>0</v>
      </c>
      <c r="DOJ74" s="243">
        <f t="shared" si="82"/>
        <v>0</v>
      </c>
      <c r="DOK74" s="243">
        <f t="shared" si="82"/>
        <v>0</v>
      </c>
      <c r="DOL74" s="243">
        <f t="shared" si="82"/>
        <v>0</v>
      </c>
      <c r="DOM74" s="243">
        <f t="shared" si="82"/>
        <v>0</v>
      </c>
      <c r="DON74" s="243">
        <f t="shared" si="82"/>
        <v>0</v>
      </c>
      <c r="DOO74" s="243">
        <f t="shared" si="82"/>
        <v>0</v>
      </c>
      <c r="DOP74" s="243">
        <f t="shared" si="82"/>
        <v>0</v>
      </c>
      <c r="DOQ74" s="243">
        <f t="shared" si="82"/>
        <v>0</v>
      </c>
      <c r="DOR74" s="243">
        <f t="shared" si="82"/>
        <v>0</v>
      </c>
      <c r="DOS74" s="243">
        <f t="shared" si="82"/>
        <v>0</v>
      </c>
      <c r="DOT74" s="243">
        <f t="shared" si="82"/>
        <v>0</v>
      </c>
      <c r="DOU74" s="243">
        <f t="shared" si="82"/>
        <v>0</v>
      </c>
      <c r="DOV74" s="243">
        <f t="shared" si="82"/>
        <v>0</v>
      </c>
      <c r="DOW74" s="243">
        <f t="shared" si="82"/>
        <v>0</v>
      </c>
      <c r="DOX74" s="243">
        <f t="shared" si="82"/>
        <v>0</v>
      </c>
      <c r="DOY74" s="243">
        <f t="shared" si="82"/>
        <v>0</v>
      </c>
      <c r="DOZ74" s="243">
        <f t="shared" si="82"/>
        <v>0</v>
      </c>
      <c r="DPA74" s="243">
        <f t="shared" si="82"/>
        <v>0</v>
      </c>
      <c r="DPB74" s="243">
        <f t="shared" si="82"/>
        <v>0</v>
      </c>
      <c r="DPC74" s="243">
        <f t="shared" si="82"/>
        <v>0</v>
      </c>
      <c r="DPD74" s="243">
        <f t="shared" si="82"/>
        <v>0</v>
      </c>
      <c r="DPE74" s="243">
        <f t="shared" si="82"/>
        <v>0</v>
      </c>
      <c r="DPF74" s="243">
        <f t="shared" si="82"/>
        <v>0</v>
      </c>
      <c r="DPG74" s="243">
        <f t="shared" si="82"/>
        <v>0</v>
      </c>
      <c r="DPH74" s="243">
        <f t="shared" si="82"/>
        <v>0</v>
      </c>
      <c r="DPI74" s="243">
        <f t="shared" si="82"/>
        <v>0</v>
      </c>
      <c r="DPJ74" s="243">
        <f t="shared" si="82"/>
        <v>0</v>
      </c>
      <c r="DPK74" s="243">
        <f t="shared" si="82"/>
        <v>0</v>
      </c>
      <c r="DPL74" s="243">
        <f t="shared" si="82"/>
        <v>0</v>
      </c>
      <c r="DPM74" s="243">
        <f t="shared" si="82"/>
        <v>0</v>
      </c>
      <c r="DPN74" s="243">
        <f t="shared" si="82"/>
        <v>0</v>
      </c>
      <c r="DPO74" s="243">
        <f t="shared" si="82"/>
        <v>0</v>
      </c>
      <c r="DPP74" s="243">
        <f t="shared" si="82"/>
        <v>0</v>
      </c>
      <c r="DPQ74" s="243">
        <f t="shared" si="82"/>
        <v>0</v>
      </c>
      <c r="DPR74" s="243">
        <f t="shared" ref="DPR74:DSC74" si="83">$G74 * DPR41*1000</f>
        <v>0</v>
      </c>
      <c r="DPS74" s="243">
        <f t="shared" si="83"/>
        <v>0</v>
      </c>
      <c r="DPT74" s="243">
        <f t="shared" si="83"/>
        <v>0</v>
      </c>
      <c r="DPU74" s="243">
        <f t="shared" si="83"/>
        <v>0</v>
      </c>
      <c r="DPV74" s="243">
        <f t="shared" si="83"/>
        <v>0</v>
      </c>
      <c r="DPW74" s="243">
        <f t="shared" si="83"/>
        <v>0</v>
      </c>
      <c r="DPX74" s="243">
        <f t="shared" si="83"/>
        <v>0</v>
      </c>
      <c r="DPY74" s="243">
        <f t="shared" si="83"/>
        <v>0</v>
      </c>
      <c r="DPZ74" s="243">
        <f t="shared" si="83"/>
        <v>0</v>
      </c>
      <c r="DQA74" s="243">
        <f t="shared" si="83"/>
        <v>0</v>
      </c>
      <c r="DQB74" s="243">
        <f t="shared" si="83"/>
        <v>0</v>
      </c>
      <c r="DQC74" s="243">
        <f t="shared" si="83"/>
        <v>0</v>
      </c>
      <c r="DQD74" s="243">
        <f t="shared" si="83"/>
        <v>0</v>
      </c>
      <c r="DQE74" s="243">
        <f t="shared" si="83"/>
        <v>0</v>
      </c>
      <c r="DQF74" s="243">
        <f t="shared" si="83"/>
        <v>0</v>
      </c>
      <c r="DQG74" s="243">
        <f t="shared" si="83"/>
        <v>0</v>
      </c>
      <c r="DQH74" s="243">
        <f t="shared" si="83"/>
        <v>0</v>
      </c>
      <c r="DQI74" s="243">
        <f t="shared" si="83"/>
        <v>0</v>
      </c>
      <c r="DQJ74" s="243">
        <f t="shared" si="83"/>
        <v>0</v>
      </c>
      <c r="DQK74" s="243">
        <f t="shared" si="83"/>
        <v>0</v>
      </c>
      <c r="DQL74" s="243">
        <f t="shared" si="83"/>
        <v>0</v>
      </c>
      <c r="DQM74" s="243">
        <f t="shared" si="83"/>
        <v>0</v>
      </c>
      <c r="DQN74" s="243">
        <f t="shared" si="83"/>
        <v>0</v>
      </c>
      <c r="DQO74" s="243">
        <f t="shared" si="83"/>
        <v>0</v>
      </c>
      <c r="DQP74" s="243">
        <f t="shared" si="83"/>
        <v>0</v>
      </c>
      <c r="DQQ74" s="243">
        <f t="shared" si="83"/>
        <v>0</v>
      </c>
      <c r="DQR74" s="243">
        <f t="shared" si="83"/>
        <v>0</v>
      </c>
      <c r="DQS74" s="243">
        <f t="shared" si="83"/>
        <v>0</v>
      </c>
      <c r="DQT74" s="243">
        <f t="shared" si="83"/>
        <v>0</v>
      </c>
      <c r="DQU74" s="243">
        <f t="shared" si="83"/>
        <v>0</v>
      </c>
      <c r="DQV74" s="243">
        <f t="shared" si="83"/>
        <v>0</v>
      </c>
      <c r="DQW74" s="243">
        <f t="shared" si="83"/>
        <v>0</v>
      </c>
      <c r="DQX74" s="243">
        <f t="shared" si="83"/>
        <v>0</v>
      </c>
      <c r="DQY74" s="243">
        <f t="shared" si="83"/>
        <v>0</v>
      </c>
      <c r="DQZ74" s="243">
        <f t="shared" si="83"/>
        <v>0</v>
      </c>
      <c r="DRA74" s="243">
        <f t="shared" si="83"/>
        <v>0</v>
      </c>
      <c r="DRB74" s="243">
        <f t="shared" si="83"/>
        <v>0</v>
      </c>
      <c r="DRC74" s="243">
        <f t="shared" si="83"/>
        <v>0</v>
      </c>
      <c r="DRD74" s="243">
        <f t="shared" si="83"/>
        <v>0</v>
      </c>
      <c r="DRE74" s="243">
        <f t="shared" si="83"/>
        <v>0</v>
      </c>
      <c r="DRF74" s="243">
        <f t="shared" si="83"/>
        <v>0</v>
      </c>
      <c r="DRG74" s="243">
        <f t="shared" si="83"/>
        <v>0</v>
      </c>
      <c r="DRH74" s="243">
        <f t="shared" si="83"/>
        <v>0</v>
      </c>
      <c r="DRI74" s="243">
        <f t="shared" si="83"/>
        <v>0</v>
      </c>
      <c r="DRJ74" s="243">
        <f t="shared" si="83"/>
        <v>0</v>
      </c>
      <c r="DRK74" s="243">
        <f t="shared" si="83"/>
        <v>0</v>
      </c>
      <c r="DRL74" s="243">
        <f t="shared" si="83"/>
        <v>0</v>
      </c>
      <c r="DRM74" s="243">
        <f t="shared" si="83"/>
        <v>0</v>
      </c>
      <c r="DRN74" s="243">
        <f t="shared" si="83"/>
        <v>0</v>
      </c>
      <c r="DRO74" s="243">
        <f t="shared" si="83"/>
        <v>0</v>
      </c>
      <c r="DRP74" s="243">
        <f t="shared" si="83"/>
        <v>0</v>
      </c>
      <c r="DRQ74" s="243">
        <f t="shared" si="83"/>
        <v>0</v>
      </c>
      <c r="DRR74" s="243">
        <f t="shared" si="83"/>
        <v>0</v>
      </c>
      <c r="DRS74" s="243">
        <f t="shared" si="83"/>
        <v>0</v>
      </c>
      <c r="DRT74" s="243">
        <f t="shared" si="83"/>
        <v>0</v>
      </c>
      <c r="DRU74" s="243">
        <f t="shared" si="83"/>
        <v>0</v>
      </c>
      <c r="DRV74" s="243">
        <f t="shared" si="83"/>
        <v>0</v>
      </c>
      <c r="DRW74" s="243">
        <f t="shared" si="83"/>
        <v>0</v>
      </c>
      <c r="DRX74" s="243">
        <f t="shared" si="83"/>
        <v>0</v>
      </c>
      <c r="DRY74" s="243">
        <f t="shared" si="83"/>
        <v>0</v>
      </c>
      <c r="DRZ74" s="243">
        <f t="shared" si="83"/>
        <v>0</v>
      </c>
      <c r="DSA74" s="243">
        <f t="shared" si="83"/>
        <v>0</v>
      </c>
      <c r="DSB74" s="243">
        <f t="shared" si="83"/>
        <v>0</v>
      </c>
      <c r="DSC74" s="243">
        <f t="shared" si="83"/>
        <v>0</v>
      </c>
      <c r="DSD74" s="243">
        <f t="shared" ref="DSD74:DUO74" si="84">$G74 * DSD41*1000</f>
        <v>0</v>
      </c>
      <c r="DSE74" s="243">
        <f t="shared" si="84"/>
        <v>0</v>
      </c>
      <c r="DSF74" s="243">
        <f t="shared" si="84"/>
        <v>0</v>
      </c>
      <c r="DSG74" s="243">
        <f t="shared" si="84"/>
        <v>0</v>
      </c>
      <c r="DSH74" s="243">
        <f t="shared" si="84"/>
        <v>0</v>
      </c>
      <c r="DSI74" s="243">
        <f t="shared" si="84"/>
        <v>0</v>
      </c>
      <c r="DSJ74" s="243">
        <f t="shared" si="84"/>
        <v>0</v>
      </c>
      <c r="DSK74" s="243">
        <f t="shared" si="84"/>
        <v>0</v>
      </c>
      <c r="DSL74" s="243">
        <f t="shared" si="84"/>
        <v>0</v>
      </c>
      <c r="DSM74" s="243">
        <f t="shared" si="84"/>
        <v>0</v>
      </c>
      <c r="DSN74" s="243">
        <f t="shared" si="84"/>
        <v>0</v>
      </c>
      <c r="DSO74" s="243">
        <f t="shared" si="84"/>
        <v>0</v>
      </c>
      <c r="DSP74" s="243">
        <f t="shared" si="84"/>
        <v>0</v>
      </c>
      <c r="DSQ74" s="243">
        <f t="shared" si="84"/>
        <v>0</v>
      </c>
      <c r="DSR74" s="243">
        <f t="shared" si="84"/>
        <v>0</v>
      </c>
      <c r="DSS74" s="243">
        <f t="shared" si="84"/>
        <v>0</v>
      </c>
      <c r="DST74" s="243">
        <f t="shared" si="84"/>
        <v>0</v>
      </c>
      <c r="DSU74" s="243">
        <f t="shared" si="84"/>
        <v>0</v>
      </c>
      <c r="DSV74" s="243">
        <f t="shared" si="84"/>
        <v>0</v>
      </c>
      <c r="DSW74" s="243">
        <f t="shared" si="84"/>
        <v>0</v>
      </c>
      <c r="DSX74" s="243">
        <f t="shared" si="84"/>
        <v>0</v>
      </c>
      <c r="DSY74" s="243">
        <f t="shared" si="84"/>
        <v>0</v>
      </c>
      <c r="DSZ74" s="243">
        <f t="shared" si="84"/>
        <v>0</v>
      </c>
      <c r="DTA74" s="243">
        <f t="shared" si="84"/>
        <v>0</v>
      </c>
      <c r="DTB74" s="243">
        <f t="shared" si="84"/>
        <v>0</v>
      </c>
      <c r="DTC74" s="243">
        <f t="shared" si="84"/>
        <v>0</v>
      </c>
      <c r="DTD74" s="243">
        <f t="shared" si="84"/>
        <v>0</v>
      </c>
      <c r="DTE74" s="243">
        <f t="shared" si="84"/>
        <v>0</v>
      </c>
      <c r="DTF74" s="243">
        <f t="shared" si="84"/>
        <v>0</v>
      </c>
      <c r="DTG74" s="243">
        <f t="shared" si="84"/>
        <v>0</v>
      </c>
      <c r="DTH74" s="243">
        <f t="shared" si="84"/>
        <v>0</v>
      </c>
      <c r="DTI74" s="243">
        <f t="shared" si="84"/>
        <v>0</v>
      </c>
      <c r="DTJ74" s="243">
        <f t="shared" si="84"/>
        <v>0</v>
      </c>
      <c r="DTK74" s="243">
        <f t="shared" si="84"/>
        <v>0</v>
      </c>
      <c r="DTL74" s="243">
        <f t="shared" si="84"/>
        <v>0</v>
      </c>
      <c r="DTM74" s="243">
        <f t="shared" si="84"/>
        <v>0</v>
      </c>
      <c r="DTN74" s="243">
        <f t="shared" si="84"/>
        <v>0</v>
      </c>
      <c r="DTO74" s="243">
        <f t="shared" si="84"/>
        <v>0</v>
      </c>
      <c r="DTP74" s="243">
        <f t="shared" si="84"/>
        <v>0</v>
      </c>
      <c r="DTQ74" s="243">
        <f t="shared" si="84"/>
        <v>0</v>
      </c>
      <c r="DTR74" s="243">
        <f t="shared" si="84"/>
        <v>0</v>
      </c>
      <c r="DTS74" s="243">
        <f t="shared" si="84"/>
        <v>0</v>
      </c>
      <c r="DTT74" s="243">
        <f t="shared" si="84"/>
        <v>0</v>
      </c>
      <c r="DTU74" s="243">
        <f t="shared" si="84"/>
        <v>0</v>
      </c>
      <c r="DTV74" s="243">
        <f t="shared" si="84"/>
        <v>0</v>
      </c>
      <c r="DTW74" s="243">
        <f t="shared" si="84"/>
        <v>0</v>
      </c>
      <c r="DTX74" s="243">
        <f t="shared" si="84"/>
        <v>0</v>
      </c>
      <c r="DTY74" s="243">
        <f t="shared" si="84"/>
        <v>0</v>
      </c>
      <c r="DTZ74" s="243">
        <f t="shared" si="84"/>
        <v>0</v>
      </c>
      <c r="DUA74" s="243">
        <f t="shared" si="84"/>
        <v>0</v>
      </c>
      <c r="DUB74" s="243">
        <f t="shared" si="84"/>
        <v>0</v>
      </c>
      <c r="DUC74" s="243">
        <f t="shared" si="84"/>
        <v>0</v>
      </c>
      <c r="DUD74" s="243">
        <f t="shared" si="84"/>
        <v>0</v>
      </c>
      <c r="DUE74" s="243">
        <f t="shared" si="84"/>
        <v>0</v>
      </c>
      <c r="DUF74" s="243">
        <f t="shared" si="84"/>
        <v>0</v>
      </c>
      <c r="DUG74" s="243">
        <f t="shared" si="84"/>
        <v>0</v>
      </c>
      <c r="DUH74" s="243">
        <f t="shared" si="84"/>
        <v>0</v>
      </c>
      <c r="DUI74" s="243">
        <f t="shared" si="84"/>
        <v>0</v>
      </c>
      <c r="DUJ74" s="243">
        <f t="shared" si="84"/>
        <v>0</v>
      </c>
      <c r="DUK74" s="243">
        <f t="shared" si="84"/>
        <v>0</v>
      </c>
      <c r="DUL74" s="243">
        <f t="shared" si="84"/>
        <v>0</v>
      </c>
      <c r="DUM74" s="243">
        <f t="shared" si="84"/>
        <v>0</v>
      </c>
      <c r="DUN74" s="243">
        <f t="shared" si="84"/>
        <v>0</v>
      </c>
      <c r="DUO74" s="243">
        <f t="shared" si="84"/>
        <v>0</v>
      </c>
      <c r="DUP74" s="243">
        <f t="shared" ref="DUP74:DXA74" si="85">$G74 * DUP41*1000</f>
        <v>0</v>
      </c>
      <c r="DUQ74" s="243">
        <f t="shared" si="85"/>
        <v>0</v>
      </c>
      <c r="DUR74" s="243">
        <f t="shared" si="85"/>
        <v>0</v>
      </c>
      <c r="DUS74" s="243">
        <f t="shared" si="85"/>
        <v>0</v>
      </c>
      <c r="DUT74" s="243">
        <f t="shared" si="85"/>
        <v>0</v>
      </c>
      <c r="DUU74" s="243">
        <f t="shared" si="85"/>
        <v>0</v>
      </c>
      <c r="DUV74" s="243">
        <f t="shared" si="85"/>
        <v>0</v>
      </c>
      <c r="DUW74" s="243">
        <f t="shared" si="85"/>
        <v>0</v>
      </c>
      <c r="DUX74" s="243">
        <f t="shared" si="85"/>
        <v>0</v>
      </c>
      <c r="DUY74" s="243">
        <f t="shared" si="85"/>
        <v>0</v>
      </c>
      <c r="DUZ74" s="243">
        <f t="shared" si="85"/>
        <v>0</v>
      </c>
      <c r="DVA74" s="243">
        <f t="shared" si="85"/>
        <v>0</v>
      </c>
      <c r="DVB74" s="243">
        <f t="shared" si="85"/>
        <v>0</v>
      </c>
      <c r="DVC74" s="243">
        <f t="shared" si="85"/>
        <v>0</v>
      </c>
      <c r="DVD74" s="243">
        <f t="shared" si="85"/>
        <v>0</v>
      </c>
      <c r="DVE74" s="243">
        <f t="shared" si="85"/>
        <v>0</v>
      </c>
      <c r="DVF74" s="243">
        <f t="shared" si="85"/>
        <v>0</v>
      </c>
      <c r="DVG74" s="243">
        <f t="shared" si="85"/>
        <v>0</v>
      </c>
      <c r="DVH74" s="243">
        <f t="shared" si="85"/>
        <v>0</v>
      </c>
      <c r="DVI74" s="243">
        <f t="shared" si="85"/>
        <v>0</v>
      </c>
      <c r="DVJ74" s="243">
        <f t="shared" si="85"/>
        <v>0</v>
      </c>
      <c r="DVK74" s="243">
        <f t="shared" si="85"/>
        <v>0</v>
      </c>
      <c r="DVL74" s="243">
        <f t="shared" si="85"/>
        <v>0</v>
      </c>
      <c r="DVM74" s="243">
        <f t="shared" si="85"/>
        <v>0</v>
      </c>
      <c r="DVN74" s="243">
        <f t="shared" si="85"/>
        <v>0</v>
      </c>
      <c r="DVO74" s="243">
        <f t="shared" si="85"/>
        <v>0</v>
      </c>
      <c r="DVP74" s="243">
        <f t="shared" si="85"/>
        <v>0</v>
      </c>
      <c r="DVQ74" s="243">
        <f t="shared" si="85"/>
        <v>0</v>
      </c>
      <c r="DVR74" s="243">
        <f t="shared" si="85"/>
        <v>0</v>
      </c>
      <c r="DVS74" s="243">
        <f t="shared" si="85"/>
        <v>0</v>
      </c>
      <c r="DVT74" s="243">
        <f t="shared" si="85"/>
        <v>0</v>
      </c>
      <c r="DVU74" s="243">
        <f t="shared" si="85"/>
        <v>0</v>
      </c>
      <c r="DVV74" s="243">
        <f t="shared" si="85"/>
        <v>0</v>
      </c>
      <c r="DVW74" s="243">
        <f t="shared" si="85"/>
        <v>0</v>
      </c>
      <c r="DVX74" s="243">
        <f t="shared" si="85"/>
        <v>0</v>
      </c>
      <c r="DVY74" s="243">
        <f t="shared" si="85"/>
        <v>0</v>
      </c>
      <c r="DVZ74" s="243">
        <f t="shared" si="85"/>
        <v>0</v>
      </c>
      <c r="DWA74" s="243">
        <f t="shared" si="85"/>
        <v>0</v>
      </c>
      <c r="DWB74" s="243">
        <f t="shared" si="85"/>
        <v>0</v>
      </c>
      <c r="DWC74" s="243">
        <f t="shared" si="85"/>
        <v>0</v>
      </c>
      <c r="DWD74" s="243">
        <f t="shared" si="85"/>
        <v>0</v>
      </c>
      <c r="DWE74" s="243">
        <f t="shared" si="85"/>
        <v>0</v>
      </c>
      <c r="DWF74" s="243">
        <f t="shared" si="85"/>
        <v>0</v>
      </c>
      <c r="DWG74" s="243">
        <f t="shared" si="85"/>
        <v>0</v>
      </c>
      <c r="DWH74" s="243">
        <f t="shared" si="85"/>
        <v>0</v>
      </c>
      <c r="DWI74" s="243">
        <f t="shared" si="85"/>
        <v>0</v>
      </c>
      <c r="DWJ74" s="243">
        <f t="shared" si="85"/>
        <v>0</v>
      </c>
      <c r="DWK74" s="243">
        <f t="shared" si="85"/>
        <v>0</v>
      </c>
      <c r="DWL74" s="243">
        <f t="shared" si="85"/>
        <v>0</v>
      </c>
      <c r="DWM74" s="243">
        <f t="shared" si="85"/>
        <v>0</v>
      </c>
      <c r="DWN74" s="243">
        <f t="shared" si="85"/>
        <v>0</v>
      </c>
      <c r="DWO74" s="243">
        <f t="shared" si="85"/>
        <v>0</v>
      </c>
      <c r="DWP74" s="243">
        <f t="shared" si="85"/>
        <v>0</v>
      </c>
      <c r="DWQ74" s="243">
        <f t="shared" si="85"/>
        <v>0</v>
      </c>
      <c r="DWR74" s="243">
        <f t="shared" si="85"/>
        <v>0</v>
      </c>
      <c r="DWS74" s="243">
        <f t="shared" si="85"/>
        <v>0</v>
      </c>
      <c r="DWT74" s="243">
        <f t="shared" si="85"/>
        <v>0</v>
      </c>
      <c r="DWU74" s="243">
        <f t="shared" si="85"/>
        <v>0</v>
      </c>
      <c r="DWV74" s="243">
        <f t="shared" si="85"/>
        <v>0</v>
      </c>
      <c r="DWW74" s="243">
        <f t="shared" si="85"/>
        <v>0</v>
      </c>
      <c r="DWX74" s="243">
        <f t="shared" si="85"/>
        <v>0</v>
      </c>
      <c r="DWY74" s="243">
        <f t="shared" si="85"/>
        <v>0</v>
      </c>
      <c r="DWZ74" s="243">
        <f t="shared" si="85"/>
        <v>0</v>
      </c>
      <c r="DXA74" s="243">
        <f t="shared" si="85"/>
        <v>0</v>
      </c>
      <c r="DXB74" s="243">
        <f t="shared" ref="DXB74:DZM74" si="86">$G74 * DXB41*1000</f>
        <v>0</v>
      </c>
      <c r="DXC74" s="243">
        <f t="shared" si="86"/>
        <v>0</v>
      </c>
      <c r="DXD74" s="243">
        <f t="shared" si="86"/>
        <v>0</v>
      </c>
      <c r="DXE74" s="243">
        <f t="shared" si="86"/>
        <v>0</v>
      </c>
      <c r="DXF74" s="243">
        <f t="shared" si="86"/>
        <v>0</v>
      </c>
      <c r="DXG74" s="243">
        <f t="shared" si="86"/>
        <v>0</v>
      </c>
      <c r="DXH74" s="243">
        <f t="shared" si="86"/>
        <v>0</v>
      </c>
      <c r="DXI74" s="243">
        <f t="shared" si="86"/>
        <v>0</v>
      </c>
      <c r="DXJ74" s="243">
        <f t="shared" si="86"/>
        <v>0</v>
      </c>
      <c r="DXK74" s="243">
        <f t="shared" si="86"/>
        <v>0</v>
      </c>
      <c r="DXL74" s="243">
        <f t="shared" si="86"/>
        <v>0</v>
      </c>
      <c r="DXM74" s="243">
        <f t="shared" si="86"/>
        <v>0</v>
      </c>
      <c r="DXN74" s="243">
        <f t="shared" si="86"/>
        <v>0</v>
      </c>
      <c r="DXO74" s="243">
        <f t="shared" si="86"/>
        <v>0</v>
      </c>
      <c r="DXP74" s="243">
        <f t="shared" si="86"/>
        <v>0</v>
      </c>
      <c r="DXQ74" s="243">
        <f t="shared" si="86"/>
        <v>0</v>
      </c>
      <c r="DXR74" s="243">
        <f t="shared" si="86"/>
        <v>0</v>
      </c>
      <c r="DXS74" s="243">
        <f t="shared" si="86"/>
        <v>0</v>
      </c>
      <c r="DXT74" s="243">
        <f t="shared" si="86"/>
        <v>0</v>
      </c>
      <c r="DXU74" s="243">
        <f t="shared" si="86"/>
        <v>0</v>
      </c>
      <c r="DXV74" s="243">
        <f t="shared" si="86"/>
        <v>0</v>
      </c>
      <c r="DXW74" s="243">
        <f t="shared" si="86"/>
        <v>0</v>
      </c>
      <c r="DXX74" s="243">
        <f t="shared" si="86"/>
        <v>0</v>
      </c>
      <c r="DXY74" s="243">
        <f t="shared" si="86"/>
        <v>0</v>
      </c>
      <c r="DXZ74" s="243">
        <f t="shared" si="86"/>
        <v>0</v>
      </c>
      <c r="DYA74" s="243">
        <f t="shared" si="86"/>
        <v>0</v>
      </c>
      <c r="DYB74" s="243">
        <f t="shared" si="86"/>
        <v>0</v>
      </c>
      <c r="DYC74" s="243">
        <f t="shared" si="86"/>
        <v>0</v>
      </c>
      <c r="DYD74" s="243">
        <f t="shared" si="86"/>
        <v>0</v>
      </c>
      <c r="DYE74" s="243">
        <f t="shared" si="86"/>
        <v>0</v>
      </c>
      <c r="DYF74" s="243">
        <f t="shared" si="86"/>
        <v>0</v>
      </c>
      <c r="DYG74" s="243">
        <f t="shared" si="86"/>
        <v>0</v>
      </c>
      <c r="DYH74" s="243">
        <f t="shared" si="86"/>
        <v>0</v>
      </c>
      <c r="DYI74" s="243">
        <f t="shared" si="86"/>
        <v>0</v>
      </c>
      <c r="DYJ74" s="243">
        <f t="shared" si="86"/>
        <v>0</v>
      </c>
      <c r="DYK74" s="243">
        <f t="shared" si="86"/>
        <v>0</v>
      </c>
      <c r="DYL74" s="243">
        <f t="shared" si="86"/>
        <v>0</v>
      </c>
      <c r="DYM74" s="243">
        <f t="shared" si="86"/>
        <v>0</v>
      </c>
      <c r="DYN74" s="243">
        <f t="shared" si="86"/>
        <v>0</v>
      </c>
      <c r="DYO74" s="243">
        <f t="shared" si="86"/>
        <v>0</v>
      </c>
      <c r="DYP74" s="243">
        <f t="shared" si="86"/>
        <v>0</v>
      </c>
      <c r="DYQ74" s="243">
        <f t="shared" si="86"/>
        <v>0</v>
      </c>
      <c r="DYR74" s="243">
        <f t="shared" si="86"/>
        <v>0</v>
      </c>
      <c r="DYS74" s="243">
        <f t="shared" si="86"/>
        <v>0</v>
      </c>
      <c r="DYT74" s="243">
        <f t="shared" si="86"/>
        <v>0</v>
      </c>
      <c r="DYU74" s="243">
        <f t="shared" si="86"/>
        <v>0</v>
      </c>
      <c r="DYV74" s="243">
        <f t="shared" si="86"/>
        <v>0</v>
      </c>
      <c r="DYW74" s="243">
        <f t="shared" si="86"/>
        <v>0</v>
      </c>
      <c r="DYX74" s="243">
        <f t="shared" si="86"/>
        <v>0</v>
      </c>
      <c r="DYY74" s="243">
        <f t="shared" si="86"/>
        <v>0</v>
      </c>
      <c r="DYZ74" s="243">
        <f t="shared" si="86"/>
        <v>0</v>
      </c>
      <c r="DZA74" s="243">
        <f t="shared" si="86"/>
        <v>0</v>
      </c>
      <c r="DZB74" s="243">
        <f t="shared" si="86"/>
        <v>0</v>
      </c>
      <c r="DZC74" s="243">
        <f t="shared" si="86"/>
        <v>0</v>
      </c>
      <c r="DZD74" s="243">
        <f t="shared" si="86"/>
        <v>0</v>
      </c>
      <c r="DZE74" s="243">
        <f t="shared" si="86"/>
        <v>0</v>
      </c>
      <c r="DZF74" s="243">
        <f t="shared" si="86"/>
        <v>0</v>
      </c>
      <c r="DZG74" s="243">
        <f t="shared" si="86"/>
        <v>0</v>
      </c>
      <c r="DZH74" s="243">
        <f t="shared" si="86"/>
        <v>0</v>
      </c>
      <c r="DZI74" s="243">
        <f t="shared" si="86"/>
        <v>0</v>
      </c>
      <c r="DZJ74" s="243">
        <f t="shared" si="86"/>
        <v>0</v>
      </c>
      <c r="DZK74" s="243">
        <f t="shared" si="86"/>
        <v>0</v>
      </c>
      <c r="DZL74" s="243">
        <f t="shared" si="86"/>
        <v>0</v>
      </c>
      <c r="DZM74" s="243">
        <f t="shared" si="86"/>
        <v>0</v>
      </c>
      <c r="DZN74" s="243">
        <f t="shared" ref="DZN74:EBY74" si="87">$G74 * DZN41*1000</f>
        <v>0</v>
      </c>
      <c r="DZO74" s="243">
        <f t="shared" si="87"/>
        <v>0</v>
      </c>
      <c r="DZP74" s="243">
        <f t="shared" si="87"/>
        <v>0</v>
      </c>
      <c r="DZQ74" s="243">
        <f t="shared" si="87"/>
        <v>0</v>
      </c>
      <c r="DZR74" s="243">
        <f t="shared" si="87"/>
        <v>0</v>
      </c>
      <c r="DZS74" s="243">
        <f t="shared" si="87"/>
        <v>0</v>
      </c>
      <c r="DZT74" s="243">
        <f t="shared" si="87"/>
        <v>0</v>
      </c>
      <c r="DZU74" s="243">
        <f t="shared" si="87"/>
        <v>0</v>
      </c>
      <c r="DZV74" s="243">
        <f t="shared" si="87"/>
        <v>0</v>
      </c>
      <c r="DZW74" s="243">
        <f t="shared" si="87"/>
        <v>0</v>
      </c>
      <c r="DZX74" s="243">
        <f t="shared" si="87"/>
        <v>0</v>
      </c>
      <c r="DZY74" s="243">
        <f t="shared" si="87"/>
        <v>0</v>
      </c>
      <c r="DZZ74" s="243">
        <f t="shared" si="87"/>
        <v>0</v>
      </c>
      <c r="EAA74" s="243">
        <f t="shared" si="87"/>
        <v>0</v>
      </c>
      <c r="EAB74" s="243">
        <f t="shared" si="87"/>
        <v>0</v>
      </c>
      <c r="EAC74" s="243">
        <f t="shared" si="87"/>
        <v>0</v>
      </c>
      <c r="EAD74" s="243">
        <f t="shared" si="87"/>
        <v>0</v>
      </c>
      <c r="EAE74" s="243">
        <f t="shared" si="87"/>
        <v>0</v>
      </c>
      <c r="EAF74" s="243">
        <f t="shared" si="87"/>
        <v>0</v>
      </c>
      <c r="EAG74" s="243">
        <f t="shared" si="87"/>
        <v>0</v>
      </c>
      <c r="EAH74" s="243">
        <f t="shared" si="87"/>
        <v>0</v>
      </c>
      <c r="EAI74" s="243">
        <f t="shared" si="87"/>
        <v>0</v>
      </c>
      <c r="EAJ74" s="243">
        <f t="shared" si="87"/>
        <v>0</v>
      </c>
      <c r="EAK74" s="243">
        <f t="shared" si="87"/>
        <v>0</v>
      </c>
      <c r="EAL74" s="243">
        <f t="shared" si="87"/>
        <v>0</v>
      </c>
      <c r="EAM74" s="243">
        <f t="shared" si="87"/>
        <v>0</v>
      </c>
      <c r="EAN74" s="243">
        <f t="shared" si="87"/>
        <v>0</v>
      </c>
      <c r="EAO74" s="243">
        <f t="shared" si="87"/>
        <v>0</v>
      </c>
      <c r="EAP74" s="243">
        <f t="shared" si="87"/>
        <v>0</v>
      </c>
      <c r="EAQ74" s="243">
        <f t="shared" si="87"/>
        <v>0</v>
      </c>
      <c r="EAR74" s="243">
        <f t="shared" si="87"/>
        <v>0</v>
      </c>
      <c r="EAS74" s="243">
        <f t="shared" si="87"/>
        <v>0</v>
      </c>
      <c r="EAT74" s="243">
        <f t="shared" si="87"/>
        <v>0</v>
      </c>
      <c r="EAU74" s="243">
        <f t="shared" si="87"/>
        <v>0</v>
      </c>
      <c r="EAV74" s="243">
        <f t="shared" si="87"/>
        <v>0</v>
      </c>
      <c r="EAW74" s="243">
        <f t="shared" si="87"/>
        <v>0</v>
      </c>
      <c r="EAX74" s="243">
        <f t="shared" si="87"/>
        <v>0</v>
      </c>
      <c r="EAY74" s="243">
        <f t="shared" si="87"/>
        <v>0</v>
      </c>
      <c r="EAZ74" s="243">
        <f t="shared" si="87"/>
        <v>0</v>
      </c>
      <c r="EBA74" s="243">
        <f t="shared" si="87"/>
        <v>0</v>
      </c>
      <c r="EBB74" s="243">
        <f t="shared" si="87"/>
        <v>0</v>
      </c>
      <c r="EBC74" s="243">
        <f t="shared" si="87"/>
        <v>0</v>
      </c>
      <c r="EBD74" s="243">
        <f t="shared" si="87"/>
        <v>0</v>
      </c>
      <c r="EBE74" s="243">
        <f t="shared" si="87"/>
        <v>0</v>
      </c>
      <c r="EBF74" s="243">
        <f t="shared" si="87"/>
        <v>0</v>
      </c>
      <c r="EBG74" s="243">
        <f t="shared" si="87"/>
        <v>0</v>
      </c>
      <c r="EBH74" s="243">
        <f t="shared" si="87"/>
        <v>0</v>
      </c>
      <c r="EBI74" s="243">
        <f t="shared" si="87"/>
        <v>0</v>
      </c>
      <c r="EBJ74" s="243">
        <f t="shared" si="87"/>
        <v>0</v>
      </c>
      <c r="EBK74" s="243">
        <f t="shared" si="87"/>
        <v>0</v>
      </c>
      <c r="EBL74" s="243">
        <f t="shared" si="87"/>
        <v>0</v>
      </c>
      <c r="EBM74" s="243">
        <f t="shared" si="87"/>
        <v>0</v>
      </c>
      <c r="EBN74" s="243">
        <f t="shared" si="87"/>
        <v>0</v>
      </c>
      <c r="EBO74" s="243">
        <f t="shared" si="87"/>
        <v>0</v>
      </c>
      <c r="EBP74" s="243">
        <f t="shared" si="87"/>
        <v>0</v>
      </c>
      <c r="EBQ74" s="243">
        <f t="shared" si="87"/>
        <v>0</v>
      </c>
      <c r="EBR74" s="243">
        <f t="shared" si="87"/>
        <v>0</v>
      </c>
      <c r="EBS74" s="243">
        <f t="shared" si="87"/>
        <v>0</v>
      </c>
      <c r="EBT74" s="243">
        <f t="shared" si="87"/>
        <v>0</v>
      </c>
      <c r="EBU74" s="243">
        <f t="shared" si="87"/>
        <v>0</v>
      </c>
      <c r="EBV74" s="243">
        <f t="shared" si="87"/>
        <v>0</v>
      </c>
      <c r="EBW74" s="243">
        <f t="shared" si="87"/>
        <v>0</v>
      </c>
      <c r="EBX74" s="243">
        <f t="shared" si="87"/>
        <v>0</v>
      </c>
      <c r="EBY74" s="243">
        <f t="shared" si="87"/>
        <v>0</v>
      </c>
      <c r="EBZ74" s="243">
        <f t="shared" ref="EBZ74:EEK74" si="88">$G74 * EBZ41*1000</f>
        <v>0</v>
      </c>
      <c r="ECA74" s="243">
        <f t="shared" si="88"/>
        <v>0</v>
      </c>
      <c r="ECB74" s="243">
        <f t="shared" si="88"/>
        <v>0</v>
      </c>
      <c r="ECC74" s="243">
        <f t="shared" si="88"/>
        <v>0</v>
      </c>
      <c r="ECD74" s="243">
        <f t="shared" si="88"/>
        <v>0</v>
      </c>
      <c r="ECE74" s="243">
        <f t="shared" si="88"/>
        <v>0</v>
      </c>
      <c r="ECF74" s="243">
        <f t="shared" si="88"/>
        <v>0</v>
      </c>
      <c r="ECG74" s="243">
        <f t="shared" si="88"/>
        <v>0</v>
      </c>
      <c r="ECH74" s="243">
        <f t="shared" si="88"/>
        <v>0</v>
      </c>
      <c r="ECI74" s="243">
        <f t="shared" si="88"/>
        <v>0</v>
      </c>
      <c r="ECJ74" s="243">
        <f t="shared" si="88"/>
        <v>0</v>
      </c>
      <c r="ECK74" s="243">
        <f t="shared" si="88"/>
        <v>0</v>
      </c>
      <c r="ECL74" s="243">
        <f t="shared" si="88"/>
        <v>0</v>
      </c>
      <c r="ECM74" s="243">
        <f t="shared" si="88"/>
        <v>0</v>
      </c>
      <c r="ECN74" s="243">
        <f t="shared" si="88"/>
        <v>0</v>
      </c>
      <c r="ECO74" s="243">
        <f t="shared" si="88"/>
        <v>0</v>
      </c>
      <c r="ECP74" s="243">
        <f t="shared" si="88"/>
        <v>0</v>
      </c>
      <c r="ECQ74" s="243">
        <f t="shared" si="88"/>
        <v>0</v>
      </c>
      <c r="ECR74" s="243">
        <f t="shared" si="88"/>
        <v>0</v>
      </c>
      <c r="ECS74" s="243">
        <f t="shared" si="88"/>
        <v>0</v>
      </c>
      <c r="ECT74" s="243">
        <f t="shared" si="88"/>
        <v>0</v>
      </c>
      <c r="ECU74" s="243">
        <f t="shared" si="88"/>
        <v>0</v>
      </c>
      <c r="ECV74" s="243">
        <f t="shared" si="88"/>
        <v>0</v>
      </c>
      <c r="ECW74" s="243">
        <f t="shared" si="88"/>
        <v>0</v>
      </c>
      <c r="ECX74" s="243">
        <f t="shared" si="88"/>
        <v>0</v>
      </c>
      <c r="ECY74" s="243">
        <f t="shared" si="88"/>
        <v>0</v>
      </c>
      <c r="ECZ74" s="243">
        <f t="shared" si="88"/>
        <v>0</v>
      </c>
      <c r="EDA74" s="243">
        <f t="shared" si="88"/>
        <v>0</v>
      </c>
      <c r="EDB74" s="243">
        <f t="shared" si="88"/>
        <v>0</v>
      </c>
      <c r="EDC74" s="243">
        <f t="shared" si="88"/>
        <v>0</v>
      </c>
      <c r="EDD74" s="243">
        <f t="shared" si="88"/>
        <v>0</v>
      </c>
      <c r="EDE74" s="243">
        <f t="shared" si="88"/>
        <v>0</v>
      </c>
      <c r="EDF74" s="243">
        <f t="shared" si="88"/>
        <v>0</v>
      </c>
      <c r="EDG74" s="243">
        <f t="shared" si="88"/>
        <v>0</v>
      </c>
      <c r="EDH74" s="243">
        <f t="shared" si="88"/>
        <v>0</v>
      </c>
      <c r="EDI74" s="243">
        <f t="shared" si="88"/>
        <v>0</v>
      </c>
      <c r="EDJ74" s="243">
        <f t="shared" si="88"/>
        <v>0</v>
      </c>
      <c r="EDK74" s="243">
        <f t="shared" si="88"/>
        <v>0</v>
      </c>
      <c r="EDL74" s="243">
        <f t="shared" si="88"/>
        <v>0</v>
      </c>
      <c r="EDM74" s="243">
        <f t="shared" si="88"/>
        <v>0</v>
      </c>
      <c r="EDN74" s="243">
        <f t="shared" si="88"/>
        <v>0</v>
      </c>
      <c r="EDO74" s="243">
        <f t="shared" si="88"/>
        <v>0</v>
      </c>
      <c r="EDP74" s="243">
        <f t="shared" si="88"/>
        <v>0</v>
      </c>
      <c r="EDQ74" s="243">
        <f t="shared" si="88"/>
        <v>0</v>
      </c>
      <c r="EDR74" s="243">
        <f t="shared" si="88"/>
        <v>0</v>
      </c>
      <c r="EDS74" s="243">
        <f t="shared" si="88"/>
        <v>0</v>
      </c>
      <c r="EDT74" s="243">
        <f t="shared" si="88"/>
        <v>0</v>
      </c>
      <c r="EDU74" s="243">
        <f t="shared" si="88"/>
        <v>0</v>
      </c>
      <c r="EDV74" s="243">
        <f t="shared" si="88"/>
        <v>0</v>
      </c>
      <c r="EDW74" s="243">
        <f t="shared" si="88"/>
        <v>0</v>
      </c>
      <c r="EDX74" s="243">
        <f t="shared" si="88"/>
        <v>0</v>
      </c>
      <c r="EDY74" s="243">
        <f t="shared" si="88"/>
        <v>0</v>
      </c>
      <c r="EDZ74" s="243">
        <f t="shared" si="88"/>
        <v>0</v>
      </c>
      <c r="EEA74" s="243">
        <f t="shared" si="88"/>
        <v>0</v>
      </c>
      <c r="EEB74" s="243">
        <f t="shared" si="88"/>
        <v>0</v>
      </c>
      <c r="EEC74" s="243">
        <f t="shared" si="88"/>
        <v>0</v>
      </c>
      <c r="EED74" s="243">
        <f t="shared" si="88"/>
        <v>0</v>
      </c>
      <c r="EEE74" s="243">
        <f t="shared" si="88"/>
        <v>0</v>
      </c>
      <c r="EEF74" s="243">
        <f t="shared" si="88"/>
        <v>0</v>
      </c>
      <c r="EEG74" s="243">
        <f t="shared" si="88"/>
        <v>0</v>
      </c>
      <c r="EEH74" s="243">
        <f t="shared" si="88"/>
        <v>0</v>
      </c>
      <c r="EEI74" s="243">
        <f t="shared" si="88"/>
        <v>0</v>
      </c>
      <c r="EEJ74" s="243">
        <f t="shared" si="88"/>
        <v>0</v>
      </c>
      <c r="EEK74" s="243">
        <f t="shared" si="88"/>
        <v>0</v>
      </c>
      <c r="EEL74" s="243">
        <f t="shared" ref="EEL74:EGW74" si="89">$G74 * EEL41*1000</f>
        <v>0</v>
      </c>
      <c r="EEM74" s="243">
        <f t="shared" si="89"/>
        <v>0</v>
      </c>
      <c r="EEN74" s="243">
        <f t="shared" si="89"/>
        <v>0</v>
      </c>
      <c r="EEO74" s="243">
        <f t="shared" si="89"/>
        <v>0</v>
      </c>
      <c r="EEP74" s="243">
        <f t="shared" si="89"/>
        <v>0</v>
      </c>
      <c r="EEQ74" s="243">
        <f t="shared" si="89"/>
        <v>0</v>
      </c>
      <c r="EER74" s="243">
        <f t="shared" si="89"/>
        <v>0</v>
      </c>
      <c r="EES74" s="243">
        <f t="shared" si="89"/>
        <v>0</v>
      </c>
      <c r="EET74" s="243">
        <f t="shared" si="89"/>
        <v>0</v>
      </c>
      <c r="EEU74" s="243">
        <f t="shared" si="89"/>
        <v>0</v>
      </c>
      <c r="EEV74" s="243">
        <f t="shared" si="89"/>
        <v>0</v>
      </c>
      <c r="EEW74" s="243">
        <f t="shared" si="89"/>
        <v>0</v>
      </c>
      <c r="EEX74" s="243">
        <f t="shared" si="89"/>
        <v>0</v>
      </c>
      <c r="EEY74" s="243">
        <f t="shared" si="89"/>
        <v>0</v>
      </c>
      <c r="EEZ74" s="243">
        <f t="shared" si="89"/>
        <v>0</v>
      </c>
      <c r="EFA74" s="243">
        <f t="shared" si="89"/>
        <v>0</v>
      </c>
      <c r="EFB74" s="243">
        <f t="shared" si="89"/>
        <v>0</v>
      </c>
      <c r="EFC74" s="243">
        <f t="shared" si="89"/>
        <v>0</v>
      </c>
      <c r="EFD74" s="243">
        <f t="shared" si="89"/>
        <v>0</v>
      </c>
      <c r="EFE74" s="243">
        <f t="shared" si="89"/>
        <v>0</v>
      </c>
      <c r="EFF74" s="243">
        <f t="shared" si="89"/>
        <v>0</v>
      </c>
      <c r="EFG74" s="243">
        <f t="shared" si="89"/>
        <v>0</v>
      </c>
      <c r="EFH74" s="243">
        <f t="shared" si="89"/>
        <v>0</v>
      </c>
      <c r="EFI74" s="243">
        <f t="shared" si="89"/>
        <v>0</v>
      </c>
      <c r="EFJ74" s="243">
        <f t="shared" si="89"/>
        <v>0</v>
      </c>
      <c r="EFK74" s="243">
        <f t="shared" si="89"/>
        <v>0</v>
      </c>
      <c r="EFL74" s="243">
        <f t="shared" si="89"/>
        <v>0</v>
      </c>
      <c r="EFM74" s="243">
        <f t="shared" si="89"/>
        <v>0</v>
      </c>
      <c r="EFN74" s="243">
        <f t="shared" si="89"/>
        <v>0</v>
      </c>
      <c r="EFO74" s="243">
        <f t="shared" si="89"/>
        <v>0</v>
      </c>
      <c r="EFP74" s="243">
        <f t="shared" si="89"/>
        <v>0</v>
      </c>
      <c r="EFQ74" s="243">
        <f t="shared" si="89"/>
        <v>0</v>
      </c>
      <c r="EFR74" s="243">
        <f t="shared" si="89"/>
        <v>0</v>
      </c>
      <c r="EFS74" s="243">
        <f t="shared" si="89"/>
        <v>0</v>
      </c>
      <c r="EFT74" s="243">
        <f t="shared" si="89"/>
        <v>0</v>
      </c>
      <c r="EFU74" s="243">
        <f t="shared" si="89"/>
        <v>0</v>
      </c>
      <c r="EFV74" s="243">
        <f t="shared" si="89"/>
        <v>0</v>
      </c>
      <c r="EFW74" s="243">
        <f t="shared" si="89"/>
        <v>0</v>
      </c>
      <c r="EFX74" s="243">
        <f t="shared" si="89"/>
        <v>0</v>
      </c>
      <c r="EFY74" s="243">
        <f t="shared" si="89"/>
        <v>0</v>
      </c>
      <c r="EFZ74" s="243">
        <f t="shared" si="89"/>
        <v>0</v>
      </c>
      <c r="EGA74" s="243">
        <f t="shared" si="89"/>
        <v>0</v>
      </c>
      <c r="EGB74" s="243">
        <f t="shared" si="89"/>
        <v>0</v>
      </c>
      <c r="EGC74" s="243">
        <f t="shared" si="89"/>
        <v>0</v>
      </c>
      <c r="EGD74" s="243">
        <f t="shared" si="89"/>
        <v>0</v>
      </c>
      <c r="EGE74" s="243">
        <f t="shared" si="89"/>
        <v>0</v>
      </c>
      <c r="EGF74" s="243">
        <f t="shared" si="89"/>
        <v>0</v>
      </c>
      <c r="EGG74" s="243">
        <f t="shared" si="89"/>
        <v>0</v>
      </c>
      <c r="EGH74" s="243">
        <f t="shared" si="89"/>
        <v>0</v>
      </c>
      <c r="EGI74" s="243">
        <f t="shared" si="89"/>
        <v>0</v>
      </c>
      <c r="EGJ74" s="243">
        <f t="shared" si="89"/>
        <v>0</v>
      </c>
      <c r="EGK74" s="243">
        <f t="shared" si="89"/>
        <v>0</v>
      </c>
      <c r="EGL74" s="243">
        <f t="shared" si="89"/>
        <v>0</v>
      </c>
      <c r="EGM74" s="243">
        <f t="shared" si="89"/>
        <v>0</v>
      </c>
      <c r="EGN74" s="243">
        <f t="shared" si="89"/>
        <v>0</v>
      </c>
      <c r="EGO74" s="243">
        <f t="shared" si="89"/>
        <v>0</v>
      </c>
      <c r="EGP74" s="243">
        <f t="shared" si="89"/>
        <v>0</v>
      </c>
      <c r="EGQ74" s="243">
        <f t="shared" si="89"/>
        <v>0</v>
      </c>
      <c r="EGR74" s="243">
        <f t="shared" si="89"/>
        <v>0</v>
      </c>
      <c r="EGS74" s="243">
        <f t="shared" si="89"/>
        <v>0</v>
      </c>
      <c r="EGT74" s="243">
        <f t="shared" si="89"/>
        <v>0</v>
      </c>
      <c r="EGU74" s="243">
        <f t="shared" si="89"/>
        <v>0</v>
      </c>
      <c r="EGV74" s="243">
        <f t="shared" si="89"/>
        <v>0</v>
      </c>
      <c r="EGW74" s="243">
        <f t="shared" si="89"/>
        <v>0</v>
      </c>
      <c r="EGX74" s="243">
        <f t="shared" ref="EGX74:EJI74" si="90">$G74 * EGX41*1000</f>
        <v>0</v>
      </c>
      <c r="EGY74" s="243">
        <f t="shared" si="90"/>
        <v>0</v>
      </c>
      <c r="EGZ74" s="243">
        <f t="shared" si="90"/>
        <v>0</v>
      </c>
      <c r="EHA74" s="243">
        <f t="shared" si="90"/>
        <v>0</v>
      </c>
      <c r="EHB74" s="243">
        <f t="shared" si="90"/>
        <v>0</v>
      </c>
      <c r="EHC74" s="243">
        <f t="shared" si="90"/>
        <v>0</v>
      </c>
      <c r="EHD74" s="243">
        <f t="shared" si="90"/>
        <v>0</v>
      </c>
      <c r="EHE74" s="243">
        <f t="shared" si="90"/>
        <v>0</v>
      </c>
      <c r="EHF74" s="243">
        <f t="shared" si="90"/>
        <v>0</v>
      </c>
      <c r="EHG74" s="243">
        <f t="shared" si="90"/>
        <v>0</v>
      </c>
      <c r="EHH74" s="243">
        <f t="shared" si="90"/>
        <v>0</v>
      </c>
      <c r="EHI74" s="243">
        <f t="shared" si="90"/>
        <v>0</v>
      </c>
      <c r="EHJ74" s="243">
        <f t="shared" si="90"/>
        <v>0</v>
      </c>
      <c r="EHK74" s="243">
        <f t="shared" si="90"/>
        <v>0</v>
      </c>
      <c r="EHL74" s="243">
        <f t="shared" si="90"/>
        <v>0</v>
      </c>
      <c r="EHM74" s="243">
        <f t="shared" si="90"/>
        <v>0</v>
      </c>
      <c r="EHN74" s="243">
        <f t="shared" si="90"/>
        <v>0</v>
      </c>
      <c r="EHO74" s="243">
        <f t="shared" si="90"/>
        <v>0</v>
      </c>
      <c r="EHP74" s="243">
        <f t="shared" si="90"/>
        <v>0</v>
      </c>
      <c r="EHQ74" s="243">
        <f t="shared" si="90"/>
        <v>0</v>
      </c>
      <c r="EHR74" s="243">
        <f t="shared" si="90"/>
        <v>0</v>
      </c>
      <c r="EHS74" s="243">
        <f t="shared" si="90"/>
        <v>0</v>
      </c>
      <c r="EHT74" s="243">
        <f t="shared" si="90"/>
        <v>0</v>
      </c>
      <c r="EHU74" s="243">
        <f t="shared" si="90"/>
        <v>0</v>
      </c>
      <c r="EHV74" s="243">
        <f t="shared" si="90"/>
        <v>0</v>
      </c>
      <c r="EHW74" s="243">
        <f t="shared" si="90"/>
        <v>0</v>
      </c>
      <c r="EHX74" s="243">
        <f t="shared" si="90"/>
        <v>0</v>
      </c>
      <c r="EHY74" s="243">
        <f t="shared" si="90"/>
        <v>0</v>
      </c>
      <c r="EHZ74" s="243">
        <f t="shared" si="90"/>
        <v>0</v>
      </c>
      <c r="EIA74" s="243">
        <f t="shared" si="90"/>
        <v>0</v>
      </c>
      <c r="EIB74" s="243">
        <f t="shared" si="90"/>
        <v>0</v>
      </c>
      <c r="EIC74" s="243">
        <f t="shared" si="90"/>
        <v>0</v>
      </c>
      <c r="EID74" s="243">
        <f t="shared" si="90"/>
        <v>0</v>
      </c>
      <c r="EIE74" s="243">
        <f t="shared" si="90"/>
        <v>0</v>
      </c>
      <c r="EIF74" s="243">
        <f t="shared" si="90"/>
        <v>0</v>
      </c>
      <c r="EIG74" s="243">
        <f t="shared" si="90"/>
        <v>0</v>
      </c>
      <c r="EIH74" s="243">
        <f t="shared" si="90"/>
        <v>0</v>
      </c>
      <c r="EII74" s="243">
        <f t="shared" si="90"/>
        <v>0</v>
      </c>
      <c r="EIJ74" s="243">
        <f t="shared" si="90"/>
        <v>0</v>
      </c>
      <c r="EIK74" s="243">
        <f t="shared" si="90"/>
        <v>0</v>
      </c>
      <c r="EIL74" s="243">
        <f t="shared" si="90"/>
        <v>0</v>
      </c>
      <c r="EIM74" s="243">
        <f t="shared" si="90"/>
        <v>0</v>
      </c>
      <c r="EIN74" s="243">
        <f t="shared" si="90"/>
        <v>0</v>
      </c>
      <c r="EIO74" s="243">
        <f t="shared" si="90"/>
        <v>0</v>
      </c>
      <c r="EIP74" s="243">
        <f t="shared" si="90"/>
        <v>0</v>
      </c>
      <c r="EIQ74" s="243">
        <f t="shared" si="90"/>
        <v>0</v>
      </c>
      <c r="EIR74" s="243">
        <f t="shared" si="90"/>
        <v>0</v>
      </c>
      <c r="EIS74" s="243">
        <f t="shared" si="90"/>
        <v>0</v>
      </c>
      <c r="EIT74" s="243">
        <f t="shared" si="90"/>
        <v>0</v>
      </c>
      <c r="EIU74" s="243">
        <f t="shared" si="90"/>
        <v>0</v>
      </c>
      <c r="EIV74" s="243">
        <f t="shared" si="90"/>
        <v>0</v>
      </c>
      <c r="EIW74" s="243">
        <f t="shared" si="90"/>
        <v>0</v>
      </c>
      <c r="EIX74" s="243">
        <f t="shared" si="90"/>
        <v>0</v>
      </c>
      <c r="EIY74" s="243">
        <f t="shared" si="90"/>
        <v>0</v>
      </c>
      <c r="EIZ74" s="243">
        <f t="shared" si="90"/>
        <v>0</v>
      </c>
      <c r="EJA74" s="243">
        <f t="shared" si="90"/>
        <v>0</v>
      </c>
      <c r="EJB74" s="243">
        <f t="shared" si="90"/>
        <v>0</v>
      </c>
      <c r="EJC74" s="243">
        <f t="shared" si="90"/>
        <v>0</v>
      </c>
      <c r="EJD74" s="243">
        <f t="shared" si="90"/>
        <v>0</v>
      </c>
      <c r="EJE74" s="243">
        <f t="shared" si="90"/>
        <v>0</v>
      </c>
      <c r="EJF74" s="243">
        <f t="shared" si="90"/>
        <v>0</v>
      </c>
      <c r="EJG74" s="243">
        <f t="shared" si="90"/>
        <v>0</v>
      </c>
      <c r="EJH74" s="243">
        <f t="shared" si="90"/>
        <v>0</v>
      </c>
      <c r="EJI74" s="243">
        <f t="shared" si="90"/>
        <v>0</v>
      </c>
      <c r="EJJ74" s="243">
        <f t="shared" ref="EJJ74:ELU74" si="91">$G74 * EJJ41*1000</f>
        <v>0</v>
      </c>
      <c r="EJK74" s="243">
        <f t="shared" si="91"/>
        <v>0</v>
      </c>
      <c r="EJL74" s="243">
        <f t="shared" si="91"/>
        <v>0</v>
      </c>
      <c r="EJM74" s="243">
        <f t="shared" si="91"/>
        <v>0</v>
      </c>
      <c r="EJN74" s="243">
        <f t="shared" si="91"/>
        <v>0</v>
      </c>
      <c r="EJO74" s="243">
        <f t="shared" si="91"/>
        <v>0</v>
      </c>
      <c r="EJP74" s="243">
        <f t="shared" si="91"/>
        <v>0</v>
      </c>
      <c r="EJQ74" s="243">
        <f t="shared" si="91"/>
        <v>0</v>
      </c>
      <c r="EJR74" s="243">
        <f t="shared" si="91"/>
        <v>0</v>
      </c>
      <c r="EJS74" s="243">
        <f t="shared" si="91"/>
        <v>0</v>
      </c>
      <c r="EJT74" s="243">
        <f t="shared" si="91"/>
        <v>0</v>
      </c>
      <c r="EJU74" s="243">
        <f t="shared" si="91"/>
        <v>0</v>
      </c>
      <c r="EJV74" s="243">
        <f t="shared" si="91"/>
        <v>0</v>
      </c>
      <c r="EJW74" s="243">
        <f t="shared" si="91"/>
        <v>0</v>
      </c>
      <c r="EJX74" s="243">
        <f t="shared" si="91"/>
        <v>0</v>
      </c>
      <c r="EJY74" s="243">
        <f t="shared" si="91"/>
        <v>0</v>
      </c>
      <c r="EJZ74" s="243">
        <f t="shared" si="91"/>
        <v>0</v>
      </c>
      <c r="EKA74" s="243">
        <f t="shared" si="91"/>
        <v>0</v>
      </c>
      <c r="EKB74" s="243">
        <f t="shared" si="91"/>
        <v>0</v>
      </c>
      <c r="EKC74" s="243">
        <f t="shared" si="91"/>
        <v>0</v>
      </c>
      <c r="EKD74" s="243">
        <f t="shared" si="91"/>
        <v>0</v>
      </c>
      <c r="EKE74" s="243">
        <f t="shared" si="91"/>
        <v>0</v>
      </c>
      <c r="EKF74" s="243">
        <f t="shared" si="91"/>
        <v>0</v>
      </c>
      <c r="EKG74" s="243">
        <f t="shared" si="91"/>
        <v>0</v>
      </c>
      <c r="EKH74" s="243">
        <f t="shared" si="91"/>
        <v>0</v>
      </c>
      <c r="EKI74" s="243">
        <f t="shared" si="91"/>
        <v>0</v>
      </c>
      <c r="EKJ74" s="243">
        <f t="shared" si="91"/>
        <v>0</v>
      </c>
      <c r="EKK74" s="243">
        <f t="shared" si="91"/>
        <v>0</v>
      </c>
      <c r="EKL74" s="243">
        <f t="shared" si="91"/>
        <v>0</v>
      </c>
      <c r="EKM74" s="243">
        <f t="shared" si="91"/>
        <v>0</v>
      </c>
      <c r="EKN74" s="243">
        <f t="shared" si="91"/>
        <v>0</v>
      </c>
      <c r="EKO74" s="243">
        <f t="shared" si="91"/>
        <v>0</v>
      </c>
      <c r="EKP74" s="243">
        <f t="shared" si="91"/>
        <v>0</v>
      </c>
      <c r="EKQ74" s="243">
        <f t="shared" si="91"/>
        <v>0</v>
      </c>
      <c r="EKR74" s="243">
        <f t="shared" si="91"/>
        <v>0</v>
      </c>
      <c r="EKS74" s="243">
        <f t="shared" si="91"/>
        <v>0</v>
      </c>
      <c r="EKT74" s="243">
        <f t="shared" si="91"/>
        <v>0</v>
      </c>
      <c r="EKU74" s="243">
        <f t="shared" si="91"/>
        <v>0</v>
      </c>
      <c r="EKV74" s="243">
        <f t="shared" si="91"/>
        <v>0</v>
      </c>
      <c r="EKW74" s="243">
        <f t="shared" si="91"/>
        <v>0</v>
      </c>
      <c r="EKX74" s="243">
        <f t="shared" si="91"/>
        <v>0</v>
      </c>
      <c r="EKY74" s="243">
        <f t="shared" si="91"/>
        <v>0</v>
      </c>
      <c r="EKZ74" s="243">
        <f t="shared" si="91"/>
        <v>0</v>
      </c>
      <c r="ELA74" s="243">
        <f t="shared" si="91"/>
        <v>0</v>
      </c>
      <c r="ELB74" s="243">
        <f t="shared" si="91"/>
        <v>0</v>
      </c>
      <c r="ELC74" s="243">
        <f t="shared" si="91"/>
        <v>0</v>
      </c>
      <c r="ELD74" s="243">
        <f t="shared" si="91"/>
        <v>0</v>
      </c>
      <c r="ELE74" s="243">
        <f t="shared" si="91"/>
        <v>0</v>
      </c>
      <c r="ELF74" s="243">
        <f t="shared" si="91"/>
        <v>0</v>
      </c>
      <c r="ELG74" s="243">
        <f t="shared" si="91"/>
        <v>0</v>
      </c>
      <c r="ELH74" s="243">
        <f t="shared" si="91"/>
        <v>0</v>
      </c>
      <c r="ELI74" s="243">
        <f t="shared" si="91"/>
        <v>0</v>
      </c>
      <c r="ELJ74" s="243">
        <f t="shared" si="91"/>
        <v>0</v>
      </c>
      <c r="ELK74" s="243">
        <f t="shared" si="91"/>
        <v>0</v>
      </c>
      <c r="ELL74" s="243">
        <f t="shared" si="91"/>
        <v>0</v>
      </c>
      <c r="ELM74" s="243">
        <f t="shared" si="91"/>
        <v>0</v>
      </c>
      <c r="ELN74" s="243">
        <f t="shared" si="91"/>
        <v>0</v>
      </c>
      <c r="ELO74" s="243">
        <f t="shared" si="91"/>
        <v>0</v>
      </c>
      <c r="ELP74" s="243">
        <f t="shared" si="91"/>
        <v>0</v>
      </c>
      <c r="ELQ74" s="243">
        <f t="shared" si="91"/>
        <v>0</v>
      </c>
      <c r="ELR74" s="243">
        <f t="shared" si="91"/>
        <v>0</v>
      </c>
      <c r="ELS74" s="243">
        <f t="shared" si="91"/>
        <v>0</v>
      </c>
      <c r="ELT74" s="243">
        <f t="shared" si="91"/>
        <v>0</v>
      </c>
      <c r="ELU74" s="243">
        <f t="shared" si="91"/>
        <v>0</v>
      </c>
      <c r="ELV74" s="243">
        <f t="shared" ref="ELV74:EOG74" si="92">$G74 * ELV41*1000</f>
        <v>0</v>
      </c>
      <c r="ELW74" s="243">
        <f t="shared" si="92"/>
        <v>0</v>
      </c>
      <c r="ELX74" s="243">
        <f t="shared" si="92"/>
        <v>0</v>
      </c>
      <c r="ELY74" s="243">
        <f t="shared" si="92"/>
        <v>0</v>
      </c>
      <c r="ELZ74" s="243">
        <f t="shared" si="92"/>
        <v>0</v>
      </c>
      <c r="EMA74" s="243">
        <f t="shared" si="92"/>
        <v>0</v>
      </c>
      <c r="EMB74" s="243">
        <f t="shared" si="92"/>
        <v>0</v>
      </c>
      <c r="EMC74" s="243">
        <f t="shared" si="92"/>
        <v>0</v>
      </c>
      <c r="EMD74" s="243">
        <f t="shared" si="92"/>
        <v>0</v>
      </c>
      <c r="EME74" s="243">
        <f t="shared" si="92"/>
        <v>0</v>
      </c>
      <c r="EMF74" s="243">
        <f t="shared" si="92"/>
        <v>0</v>
      </c>
      <c r="EMG74" s="243">
        <f t="shared" si="92"/>
        <v>0</v>
      </c>
      <c r="EMH74" s="243">
        <f t="shared" si="92"/>
        <v>0</v>
      </c>
      <c r="EMI74" s="243">
        <f t="shared" si="92"/>
        <v>0</v>
      </c>
      <c r="EMJ74" s="243">
        <f t="shared" si="92"/>
        <v>0</v>
      </c>
      <c r="EMK74" s="243">
        <f t="shared" si="92"/>
        <v>0</v>
      </c>
      <c r="EML74" s="243">
        <f t="shared" si="92"/>
        <v>0</v>
      </c>
      <c r="EMM74" s="243">
        <f t="shared" si="92"/>
        <v>0</v>
      </c>
      <c r="EMN74" s="243">
        <f t="shared" si="92"/>
        <v>0</v>
      </c>
      <c r="EMO74" s="243">
        <f t="shared" si="92"/>
        <v>0</v>
      </c>
      <c r="EMP74" s="243">
        <f t="shared" si="92"/>
        <v>0</v>
      </c>
      <c r="EMQ74" s="243">
        <f t="shared" si="92"/>
        <v>0</v>
      </c>
      <c r="EMR74" s="243">
        <f t="shared" si="92"/>
        <v>0</v>
      </c>
      <c r="EMS74" s="243">
        <f t="shared" si="92"/>
        <v>0</v>
      </c>
      <c r="EMT74" s="243">
        <f t="shared" si="92"/>
        <v>0</v>
      </c>
      <c r="EMU74" s="243">
        <f t="shared" si="92"/>
        <v>0</v>
      </c>
      <c r="EMV74" s="243">
        <f t="shared" si="92"/>
        <v>0</v>
      </c>
      <c r="EMW74" s="243">
        <f t="shared" si="92"/>
        <v>0</v>
      </c>
      <c r="EMX74" s="243">
        <f t="shared" si="92"/>
        <v>0</v>
      </c>
      <c r="EMY74" s="243">
        <f t="shared" si="92"/>
        <v>0</v>
      </c>
      <c r="EMZ74" s="243">
        <f t="shared" si="92"/>
        <v>0</v>
      </c>
      <c r="ENA74" s="243">
        <f t="shared" si="92"/>
        <v>0</v>
      </c>
      <c r="ENB74" s="243">
        <f t="shared" si="92"/>
        <v>0</v>
      </c>
      <c r="ENC74" s="243">
        <f t="shared" si="92"/>
        <v>0</v>
      </c>
      <c r="END74" s="243">
        <f t="shared" si="92"/>
        <v>0</v>
      </c>
      <c r="ENE74" s="243">
        <f t="shared" si="92"/>
        <v>0</v>
      </c>
      <c r="ENF74" s="243">
        <f t="shared" si="92"/>
        <v>0</v>
      </c>
      <c r="ENG74" s="243">
        <f t="shared" si="92"/>
        <v>0</v>
      </c>
      <c r="ENH74" s="243">
        <f t="shared" si="92"/>
        <v>0</v>
      </c>
      <c r="ENI74" s="243">
        <f t="shared" si="92"/>
        <v>0</v>
      </c>
      <c r="ENJ74" s="243">
        <f t="shared" si="92"/>
        <v>0</v>
      </c>
      <c r="ENK74" s="243">
        <f t="shared" si="92"/>
        <v>0</v>
      </c>
      <c r="ENL74" s="243">
        <f t="shared" si="92"/>
        <v>0</v>
      </c>
      <c r="ENM74" s="243">
        <f t="shared" si="92"/>
        <v>0</v>
      </c>
      <c r="ENN74" s="243">
        <f t="shared" si="92"/>
        <v>0</v>
      </c>
      <c r="ENO74" s="243">
        <f t="shared" si="92"/>
        <v>0</v>
      </c>
      <c r="ENP74" s="243">
        <f t="shared" si="92"/>
        <v>0</v>
      </c>
      <c r="ENQ74" s="243">
        <f t="shared" si="92"/>
        <v>0</v>
      </c>
      <c r="ENR74" s="243">
        <f t="shared" si="92"/>
        <v>0</v>
      </c>
      <c r="ENS74" s="243">
        <f t="shared" si="92"/>
        <v>0</v>
      </c>
      <c r="ENT74" s="243">
        <f t="shared" si="92"/>
        <v>0</v>
      </c>
      <c r="ENU74" s="243">
        <f t="shared" si="92"/>
        <v>0</v>
      </c>
      <c r="ENV74" s="243">
        <f t="shared" si="92"/>
        <v>0</v>
      </c>
      <c r="ENW74" s="243">
        <f t="shared" si="92"/>
        <v>0</v>
      </c>
      <c r="ENX74" s="243">
        <f t="shared" si="92"/>
        <v>0</v>
      </c>
      <c r="ENY74" s="243">
        <f t="shared" si="92"/>
        <v>0</v>
      </c>
      <c r="ENZ74" s="243">
        <f t="shared" si="92"/>
        <v>0</v>
      </c>
      <c r="EOA74" s="243">
        <f t="shared" si="92"/>
        <v>0</v>
      </c>
      <c r="EOB74" s="243">
        <f t="shared" si="92"/>
        <v>0</v>
      </c>
      <c r="EOC74" s="243">
        <f t="shared" si="92"/>
        <v>0</v>
      </c>
      <c r="EOD74" s="243">
        <f t="shared" si="92"/>
        <v>0</v>
      </c>
      <c r="EOE74" s="243">
        <f t="shared" si="92"/>
        <v>0</v>
      </c>
      <c r="EOF74" s="243">
        <f t="shared" si="92"/>
        <v>0</v>
      </c>
      <c r="EOG74" s="243">
        <f t="shared" si="92"/>
        <v>0</v>
      </c>
      <c r="EOH74" s="243">
        <f t="shared" ref="EOH74:EQS74" si="93">$G74 * EOH41*1000</f>
        <v>0</v>
      </c>
      <c r="EOI74" s="243">
        <f t="shared" si="93"/>
        <v>0</v>
      </c>
      <c r="EOJ74" s="243">
        <f t="shared" si="93"/>
        <v>0</v>
      </c>
      <c r="EOK74" s="243">
        <f t="shared" si="93"/>
        <v>0</v>
      </c>
      <c r="EOL74" s="243">
        <f t="shared" si="93"/>
        <v>0</v>
      </c>
      <c r="EOM74" s="243">
        <f t="shared" si="93"/>
        <v>0</v>
      </c>
      <c r="EON74" s="243">
        <f t="shared" si="93"/>
        <v>0</v>
      </c>
      <c r="EOO74" s="243">
        <f t="shared" si="93"/>
        <v>0</v>
      </c>
      <c r="EOP74" s="243">
        <f t="shared" si="93"/>
        <v>0</v>
      </c>
      <c r="EOQ74" s="243">
        <f t="shared" si="93"/>
        <v>0</v>
      </c>
      <c r="EOR74" s="243">
        <f t="shared" si="93"/>
        <v>0</v>
      </c>
      <c r="EOS74" s="243">
        <f t="shared" si="93"/>
        <v>0</v>
      </c>
      <c r="EOT74" s="243">
        <f t="shared" si="93"/>
        <v>0</v>
      </c>
      <c r="EOU74" s="243">
        <f t="shared" si="93"/>
        <v>0</v>
      </c>
      <c r="EOV74" s="243">
        <f t="shared" si="93"/>
        <v>0</v>
      </c>
      <c r="EOW74" s="243">
        <f t="shared" si="93"/>
        <v>0</v>
      </c>
      <c r="EOX74" s="243">
        <f t="shared" si="93"/>
        <v>0</v>
      </c>
      <c r="EOY74" s="243">
        <f t="shared" si="93"/>
        <v>0</v>
      </c>
      <c r="EOZ74" s="243">
        <f t="shared" si="93"/>
        <v>0</v>
      </c>
      <c r="EPA74" s="243">
        <f t="shared" si="93"/>
        <v>0</v>
      </c>
      <c r="EPB74" s="243">
        <f t="shared" si="93"/>
        <v>0</v>
      </c>
      <c r="EPC74" s="243">
        <f t="shared" si="93"/>
        <v>0</v>
      </c>
      <c r="EPD74" s="243">
        <f t="shared" si="93"/>
        <v>0</v>
      </c>
      <c r="EPE74" s="243">
        <f t="shared" si="93"/>
        <v>0</v>
      </c>
      <c r="EPF74" s="243">
        <f t="shared" si="93"/>
        <v>0</v>
      </c>
      <c r="EPG74" s="243">
        <f t="shared" si="93"/>
        <v>0</v>
      </c>
      <c r="EPH74" s="243">
        <f t="shared" si="93"/>
        <v>0</v>
      </c>
      <c r="EPI74" s="243">
        <f t="shared" si="93"/>
        <v>0</v>
      </c>
      <c r="EPJ74" s="243">
        <f t="shared" si="93"/>
        <v>0</v>
      </c>
      <c r="EPK74" s="243">
        <f t="shared" si="93"/>
        <v>0</v>
      </c>
      <c r="EPL74" s="243">
        <f t="shared" si="93"/>
        <v>0</v>
      </c>
      <c r="EPM74" s="243">
        <f t="shared" si="93"/>
        <v>0</v>
      </c>
      <c r="EPN74" s="243">
        <f t="shared" si="93"/>
        <v>0</v>
      </c>
      <c r="EPO74" s="243">
        <f t="shared" si="93"/>
        <v>0</v>
      </c>
      <c r="EPP74" s="243">
        <f t="shared" si="93"/>
        <v>0</v>
      </c>
      <c r="EPQ74" s="243">
        <f t="shared" si="93"/>
        <v>0</v>
      </c>
      <c r="EPR74" s="243">
        <f t="shared" si="93"/>
        <v>0</v>
      </c>
      <c r="EPS74" s="243">
        <f t="shared" si="93"/>
        <v>0</v>
      </c>
      <c r="EPT74" s="243">
        <f t="shared" si="93"/>
        <v>0</v>
      </c>
      <c r="EPU74" s="243">
        <f t="shared" si="93"/>
        <v>0</v>
      </c>
      <c r="EPV74" s="243">
        <f t="shared" si="93"/>
        <v>0</v>
      </c>
      <c r="EPW74" s="243">
        <f t="shared" si="93"/>
        <v>0</v>
      </c>
      <c r="EPX74" s="243">
        <f t="shared" si="93"/>
        <v>0</v>
      </c>
      <c r="EPY74" s="243">
        <f t="shared" si="93"/>
        <v>0</v>
      </c>
      <c r="EPZ74" s="243">
        <f t="shared" si="93"/>
        <v>0</v>
      </c>
      <c r="EQA74" s="243">
        <f t="shared" si="93"/>
        <v>0</v>
      </c>
      <c r="EQB74" s="243">
        <f t="shared" si="93"/>
        <v>0</v>
      </c>
      <c r="EQC74" s="243">
        <f t="shared" si="93"/>
        <v>0</v>
      </c>
      <c r="EQD74" s="243">
        <f t="shared" si="93"/>
        <v>0</v>
      </c>
      <c r="EQE74" s="243">
        <f t="shared" si="93"/>
        <v>0</v>
      </c>
      <c r="EQF74" s="243">
        <f t="shared" si="93"/>
        <v>0</v>
      </c>
      <c r="EQG74" s="243">
        <f t="shared" si="93"/>
        <v>0</v>
      </c>
      <c r="EQH74" s="243">
        <f t="shared" si="93"/>
        <v>0</v>
      </c>
      <c r="EQI74" s="243">
        <f t="shared" si="93"/>
        <v>0</v>
      </c>
      <c r="EQJ74" s="243">
        <f t="shared" si="93"/>
        <v>0</v>
      </c>
      <c r="EQK74" s="243">
        <f t="shared" si="93"/>
        <v>0</v>
      </c>
      <c r="EQL74" s="243">
        <f t="shared" si="93"/>
        <v>0</v>
      </c>
      <c r="EQM74" s="243">
        <f t="shared" si="93"/>
        <v>0</v>
      </c>
      <c r="EQN74" s="243">
        <f t="shared" si="93"/>
        <v>0</v>
      </c>
      <c r="EQO74" s="243">
        <f t="shared" si="93"/>
        <v>0</v>
      </c>
      <c r="EQP74" s="243">
        <f t="shared" si="93"/>
        <v>0</v>
      </c>
      <c r="EQQ74" s="243">
        <f t="shared" si="93"/>
        <v>0</v>
      </c>
      <c r="EQR74" s="243">
        <f t="shared" si="93"/>
        <v>0</v>
      </c>
      <c r="EQS74" s="243">
        <f t="shared" si="93"/>
        <v>0</v>
      </c>
      <c r="EQT74" s="243">
        <f t="shared" ref="EQT74:ETE74" si="94">$G74 * EQT41*1000</f>
        <v>0</v>
      </c>
      <c r="EQU74" s="243">
        <f t="shared" si="94"/>
        <v>0</v>
      </c>
      <c r="EQV74" s="243">
        <f t="shared" si="94"/>
        <v>0</v>
      </c>
      <c r="EQW74" s="243">
        <f t="shared" si="94"/>
        <v>0</v>
      </c>
      <c r="EQX74" s="243">
        <f t="shared" si="94"/>
        <v>0</v>
      </c>
      <c r="EQY74" s="243">
        <f t="shared" si="94"/>
        <v>0</v>
      </c>
      <c r="EQZ74" s="243">
        <f t="shared" si="94"/>
        <v>0</v>
      </c>
      <c r="ERA74" s="243">
        <f t="shared" si="94"/>
        <v>0</v>
      </c>
      <c r="ERB74" s="243">
        <f t="shared" si="94"/>
        <v>0</v>
      </c>
      <c r="ERC74" s="243">
        <f t="shared" si="94"/>
        <v>0</v>
      </c>
      <c r="ERD74" s="243">
        <f t="shared" si="94"/>
        <v>0</v>
      </c>
      <c r="ERE74" s="243">
        <f t="shared" si="94"/>
        <v>0</v>
      </c>
      <c r="ERF74" s="243">
        <f t="shared" si="94"/>
        <v>0</v>
      </c>
      <c r="ERG74" s="243">
        <f t="shared" si="94"/>
        <v>0</v>
      </c>
      <c r="ERH74" s="243">
        <f t="shared" si="94"/>
        <v>0</v>
      </c>
      <c r="ERI74" s="243">
        <f t="shared" si="94"/>
        <v>0</v>
      </c>
      <c r="ERJ74" s="243">
        <f t="shared" si="94"/>
        <v>0</v>
      </c>
      <c r="ERK74" s="243">
        <f t="shared" si="94"/>
        <v>0</v>
      </c>
      <c r="ERL74" s="243">
        <f t="shared" si="94"/>
        <v>0</v>
      </c>
      <c r="ERM74" s="243">
        <f t="shared" si="94"/>
        <v>0</v>
      </c>
      <c r="ERN74" s="243">
        <f t="shared" si="94"/>
        <v>0</v>
      </c>
      <c r="ERO74" s="243">
        <f t="shared" si="94"/>
        <v>0</v>
      </c>
      <c r="ERP74" s="243">
        <f t="shared" si="94"/>
        <v>0</v>
      </c>
      <c r="ERQ74" s="243">
        <f t="shared" si="94"/>
        <v>0</v>
      </c>
      <c r="ERR74" s="243">
        <f t="shared" si="94"/>
        <v>0</v>
      </c>
      <c r="ERS74" s="243">
        <f t="shared" si="94"/>
        <v>0</v>
      </c>
      <c r="ERT74" s="243">
        <f t="shared" si="94"/>
        <v>0</v>
      </c>
      <c r="ERU74" s="243">
        <f t="shared" si="94"/>
        <v>0</v>
      </c>
      <c r="ERV74" s="243">
        <f t="shared" si="94"/>
        <v>0</v>
      </c>
      <c r="ERW74" s="243">
        <f t="shared" si="94"/>
        <v>0</v>
      </c>
      <c r="ERX74" s="243">
        <f t="shared" si="94"/>
        <v>0</v>
      </c>
      <c r="ERY74" s="243">
        <f t="shared" si="94"/>
        <v>0</v>
      </c>
      <c r="ERZ74" s="243">
        <f t="shared" si="94"/>
        <v>0</v>
      </c>
      <c r="ESA74" s="243">
        <f t="shared" si="94"/>
        <v>0</v>
      </c>
      <c r="ESB74" s="243">
        <f t="shared" si="94"/>
        <v>0</v>
      </c>
      <c r="ESC74" s="243">
        <f t="shared" si="94"/>
        <v>0</v>
      </c>
      <c r="ESD74" s="243">
        <f t="shared" si="94"/>
        <v>0</v>
      </c>
      <c r="ESE74" s="243">
        <f t="shared" si="94"/>
        <v>0</v>
      </c>
      <c r="ESF74" s="243">
        <f t="shared" si="94"/>
        <v>0</v>
      </c>
      <c r="ESG74" s="243">
        <f t="shared" si="94"/>
        <v>0</v>
      </c>
      <c r="ESH74" s="243">
        <f t="shared" si="94"/>
        <v>0</v>
      </c>
      <c r="ESI74" s="243">
        <f t="shared" si="94"/>
        <v>0</v>
      </c>
      <c r="ESJ74" s="243">
        <f t="shared" si="94"/>
        <v>0</v>
      </c>
      <c r="ESK74" s="243">
        <f t="shared" si="94"/>
        <v>0</v>
      </c>
      <c r="ESL74" s="243">
        <f t="shared" si="94"/>
        <v>0</v>
      </c>
      <c r="ESM74" s="243">
        <f t="shared" si="94"/>
        <v>0</v>
      </c>
      <c r="ESN74" s="243">
        <f t="shared" si="94"/>
        <v>0</v>
      </c>
      <c r="ESO74" s="243">
        <f t="shared" si="94"/>
        <v>0</v>
      </c>
      <c r="ESP74" s="243">
        <f t="shared" si="94"/>
        <v>0</v>
      </c>
      <c r="ESQ74" s="243">
        <f t="shared" si="94"/>
        <v>0</v>
      </c>
      <c r="ESR74" s="243">
        <f t="shared" si="94"/>
        <v>0</v>
      </c>
      <c r="ESS74" s="243">
        <f t="shared" si="94"/>
        <v>0</v>
      </c>
      <c r="EST74" s="243">
        <f t="shared" si="94"/>
        <v>0</v>
      </c>
      <c r="ESU74" s="243">
        <f t="shared" si="94"/>
        <v>0</v>
      </c>
      <c r="ESV74" s="243">
        <f t="shared" si="94"/>
        <v>0</v>
      </c>
      <c r="ESW74" s="243">
        <f t="shared" si="94"/>
        <v>0</v>
      </c>
      <c r="ESX74" s="243">
        <f t="shared" si="94"/>
        <v>0</v>
      </c>
      <c r="ESY74" s="243">
        <f t="shared" si="94"/>
        <v>0</v>
      </c>
      <c r="ESZ74" s="243">
        <f t="shared" si="94"/>
        <v>0</v>
      </c>
      <c r="ETA74" s="243">
        <f t="shared" si="94"/>
        <v>0</v>
      </c>
      <c r="ETB74" s="243">
        <f t="shared" si="94"/>
        <v>0</v>
      </c>
      <c r="ETC74" s="243">
        <f t="shared" si="94"/>
        <v>0</v>
      </c>
      <c r="ETD74" s="243">
        <f t="shared" si="94"/>
        <v>0</v>
      </c>
      <c r="ETE74" s="243">
        <f t="shared" si="94"/>
        <v>0</v>
      </c>
      <c r="ETF74" s="243">
        <f t="shared" ref="ETF74:EVQ74" si="95">$G74 * ETF41*1000</f>
        <v>0</v>
      </c>
      <c r="ETG74" s="243">
        <f t="shared" si="95"/>
        <v>0</v>
      </c>
      <c r="ETH74" s="243">
        <f t="shared" si="95"/>
        <v>0</v>
      </c>
      <c r="ETI74" s="243">
        <f t="shared" si="95"/>
        <v>0</v>
      </c>
      <c r="ETJ74" s="243">
        <f t="shared" si="95"/>
        <v>0</v>
      </c>
      <c r="ETK74" s="243">
        <f t="shared" si="95"/>
        <v>0</v>
      </c>
      <c r="ETL74" s="243">
        <f t="shared" si="95"/>
        <v>0</v>
      </c>
      <c r="ETM74" s="243">
        <f t="shared" si="95"/>
        <v>0</v>
      </c>
      <c r="ETN74" s="243">
        <f t="shared" si="95"/>
        <v>0</v>
      </c>
      <c r="ETO74" s="243">
        <f t="shared" si="95"/>
        <v>0</v>
      </c>
      <c r="ETP74" s="243">
        <f t="shared" si="95"/>
        <v>0</v>
      </c>
      <c r="ETQ74" s="243">
        <f t="shared" si="95"/>
        <v>0</v>
      </c>
      <c r="ETR74" s="243">
        <f t="shared" si="95"/>
        <v>0</v>
      </c>
      <c r="ETS74" s="243">
        <f t="shared" si="95"/>
        <v>0</v>
      </c>
      <c r="ETT74" s="243">
        <f t="shared" si="95"/>
        <v>0</v>
      </c>
      <c r="ETU74" s="243">
        <f t="shared" si="95"/>
        <v>0</v>
      </c>
      <c r="ETV74" s="243">
        <f t="shared" si="95"/>
        <v>0</v>
      </c>
      <c r="ETW74" s="243">
        <f t="shared" si="95"/>
        <v>0</v>
      </c>
      <c r="ETX74" s="243">
        <f t="shared" si="95"/>
        <v>0</v>
      </c>
      <c r="ETY74" s="243">
        <f t="shared" si="95"/>
        <v>0</v>
      </c>
      <c r="ETZ74" s="243">
        <f t="shared" si="95"/>
        <v>0</v>
      </c>
      <c r="EUA74" s="243">
        <f t="shared" si="95"/>
        <v>0</v>
      </c>
      <c r="EUB74" s="243">
        <f t="shared" si="95"/>
        <v>0</v>
      </c>
      <c r="EUC74" s="243">
        <f t="shared" si="95"/>
        <v>0</v>
      </c>
      <c r="EUD74" s="243">
        <f t="shared" si="95"/>
        <v>0</v>
      </c>
      <c r="EUE74" s="243">
        <f t="shared" si="95"/>
        <v>0</v>
      </c>
      <c r="EUF74" s="243">
        <f t="shared" si="95"/>
        <v>0</v>
      </c>
      <c r="EUG74" s="243">
        <f t="shared" si="95"/>
        <v>0</v>
      </c>
      <c r="EUH74" s="243">
        <f t="shared" si="95"/>
        <v>0</v>
      </c>
      <c r="EUI74" s="243">
        <f t="shared" si="95"/>
        <v>0</v>
      </c>
      <c r="EUJ74" s="243">
        <f t="shared" si="95"/>
        <v>0</v>
      </c>
      <c r="EUK74" s="243">
        <f t="shared" si="95"/>
        <v>0</v>
      </c>
      <c r="EUL74" s="243">
        <f t="shared" si="95"/>
        <v>0</v>
      </c>
      <c r="EUM74" s="243">
        <f t="shared" si="95"/>
        <v>0</v>
      </c>
      <c r="EUN74" s="243">
        <f t="shared" si="95"/>
        <v>0</v>
      </c>
      <c r="EUO74" s="243">
        <f t="shared" si="95"/>
        <v>0</v>
      </c>
      <c r="EUP74" s="243">
        <f t="shared" si="95"/>
        <v>0</v>
      </c>
      <c r="EUQ74" s="243">
        <f t="shared" si="95"/>
        <v>0</v>
      </c>
      <c r="EUR74" s="243">
        <f t="shared" si="95"/>
        <v>0</v>
      </c>
      <c r="EUS74" s="243">
        <f t="shared" si="95"/>
        <v>0</v>
      </c>
      <c r="EUT74" s="243">
        <f t="shared" si="95"/>
        <v>0</v>
      </c>
      <c r="EUU74" s="243">
        <f t="shared" si="95"/>
        <v>0</v>
      </c>
      <c r="EUV74" s="243">
        <f t="shared" si="95"/>
        <v>0</v>
      </c>
      <c r="EUW74" s="243">
        <f t="shared" si="95"/>
        <v>0</v>
      </c>
      <c r="EUX74" s="243">
        <f t="shared" si="95"/>
        <v>0</v>
      </c>
      <c r="EUY74" s="243">
        <f t="shared" si="95"/>
        <v>0</v>
      </c>
      <c r="EUZ74" s="243">
        <f t="shared" si="95"/>
        <v>0</v>
      </c>
      <c r="EVA74" s="243">
        <f t="shared" si="95"/>
        <v>0</v>
      </c>
      <c r="EVB74" s="243">
        <f t="shared" si="95"/>
        <v>0</v>
      </c>
      <c r="EVC74" s="243">
        <f t="shared" si="95"/>
        <v>0</v>
      </c>
      <c r="EVD74" s="243">
        <f t="shared" si="95"/>
        <v>0</v>
      </c>
      <c r="EVE74" s="243">
        <f t="shared" si="95"/>
        <v>0</v>
      </c>
      <c r="EVF74" s="243">
        <f t="shared" si="95"/>
        <v>0</v>
      </c>
      <c r="EVG74" s="243">
        <f t="shared" si="95"/>
        <v>0</v>
      </c>
      <c r="EVH74" s="243">
        <f t="shared" si="95"/>
        <v>0</v>
      </c>
      <c r="EVI74" s="243">
        <f t="shared" si="95"/>
        <v>0</v>
      </c>
      <c r="EVJ74" s="243">
        <f t="shared" si="95"/>
        <v>0</v>
      </c>
      <c r="EVK74" s="243">
        <f t="shared" si="95"/>
        <v>0</v>
      </c>
      <c r="EVL74" s="243">
        <f t="shared" si="95"/>
        <v>0</v>
      </c>
      <c r="EVM74" s="243">
        <f t="shared" si="95"/>
        <v>0</v>
      </c>
      <c r="EVN74" s="243">
        <f t="shared" si="95"/>
        <v>0</v>
      </c>
      <c r="EVO74" s="243">
        <f t="shared" si="95"/>
        <v>0</v>
      </c>
      <c r="EVP74" s="243">
        <f t="shared" si="95"/>
        <v>0</v>
      </c>
      <c r="EVQ74" s="243">
        <f t="shared" si="95"/>
        <v>0</v>
      </c>
      <c r="EVR74" s="243">
        <f t="shared" ref="EVR74:EYC74" si="96">$G74 * EVR41*1000</f>
        <v>0</v>
      </c>
      <c r="EVS74" s="243">
        <f t="shared" si="96"/>
        <v>0</v>
      </c>
      <c r="EVT74" s="243">
        <f t="shared" si="96"/>
        <v>0</v>
      </c>
      <c r="EVU74" s="243">
        <f t="shared" si="96"/>
        <v>0</v>
      </c>
      <c r="EVV74" s="243">
        <f t="shared" si="96"/>
        <v>0</v>
      </c>
      <c r="EVW74" s="243">
        <f t="shared" si="96"/>
        <v>0</v>
      </c>
      <c r="EVX74" s="243">
        <f t="shared" si="96"/>
        <v>0</v>
      </c>
      <c r="EVY74" s="243">
        <f t="shared" si="96"/>
        <v>0</v>
      </c>
      <c r="EVZ74" s="243">
        <f t="shared" si="96"/>
        <v>0</v>
      </c>
      <c r="EWA74" s="243">
        <f t="shared" si="96"/>
        <v>0</v>
      </c>
      <c r="EWB74" s="243">
        <f t="shared" si="96"/>
        <v>0</v>
      </c>
      <c r="EWC74" s="243">
        <f t="shared" si="96"/>
        <v>0</v>
      </c>
      <c r="EWD74" s="243">
        <f t="shared" si="96"/>
        <v>0</v>
      </c>
      <c r="EWE74" s="243">
        <f t="shared" si="96"/>
        <v>0</v>
      </c>
      <c r="EWF74" s="243">
        <f t="shared" si="96"/>
        <v>0</v>
      </c>
      <c r="EWG74" s="243">
        <f t="shared" si="96"/>
        <v>0</v>
      </c>
      <c r="EWH74" s="243">
        <f t="shared" si="96"/>
        <v>0</v>
      </c>
      <c r="EWI74" s="243">
        <f t="shared" si="96"/>
        <v>0</v>
      </c>
      <c r="EWJ74" s="243">
        <f t="shared" si="96"/>
        <v>0</v>
      </c>
      <c r="EWK74" s="243">
        <f t="shared" si="96"/>
        <v>0</v>
      </c>
      <c r="EWL74" s="243">
        <f t="shared" si="96"/>
        <v>0</v>
      </c>
      <c r="EWM74" s="243">
        <f t="shared" si="96"/>
        <v>0</v>
      </c>
      <c r="EWN74" s="243">
        <f t="shared" si="96"/>
        <v>0</v>
      </c>
      <c r="EWO74" s="243">
        <f t="shared" si="96"/>
        <v>0</v>
      </c>
      <c r="EWP74" s="243">
        <f t="shared" si="96"/>
        <v>0</v>
      </c>
      <c r="EWQ74" s="243">
        <f t="shared" si="96"/>
        <v>0</v>
      </c>
      <c r="EWR74" s="243">
        <f t="shared" si="96"/>
        <v>0</v>
      </c>
      <c r="EWS74" s="243">
        <f t="shared" si="96"/>
        <v>0</v>
      </c>
      <c r="EWT74" s="243">
        <f t="shared" si="96"/>
        <v>0</v>
      </c>
      <c r="EWU74" s="243">
        <f t="shared" si="96"/>
        <v>0</v>
      </c>
      <c r="EWV74" s="243">
        <f t="shared" si="96"/>
        <v>0</v>
      </c>
      <c r="EWW74" s="243">
        <f t="shared" si="96"/>
        <v>0</v>
      </c>
      <c r="EWX74" s="243">
        <f t="shared" si="96"/>
        <v>0</v>
      </c>
      <c r="EWY74" s="243">
        <f t="shared" si="96"/>
        <v>0</v>
      </c>
      <c r="EWZ74" s="243">
        <f t="shared" si="96"/>
        <v>0</v>
      </c>
      <c r="EXA74" s="243">
        <f t="shared" si="96"/>
        <v>0</v>
      </c>
      <c r="EXB74" s="243">
        <f t="shared" si="96"/>
        <v>0</v>
      </c>
      <c r="EXC74" s="243">
        <f t="shared" si="96"/>
        <v>0</v>
      </c>
      <c r="EXD74" s="243">
        <f t="shared" si="96"/>
        <v>0</v>
      </c>
      <c r="EXE74" s="243">
        <f t="shared" si="96"/>
        <v>0</v>
      </c>
      <c r="EXF74" s="243">
        <f t="shared" si="96"/>
        <v>0</v>
      </c>
      <c r="EXG74" s="243">
        <f t="shared" si="96"/>
        <v>0</v>
      </c>
      <c r="EXH74" s="243">
        <f t="shared" si="96"/>
        <v>0</v>
      </c>
      <c r="EXI74" s="243">
        <f t="shared" si="96"/>
        <v>0</v>
      </c>
      <c r="EXJ74" s="243">
        <f t="shared" si="96"/>
        <v>0</v>
      </c>
      <c r="EXK74" s="243">
        <f t="shared" si="96"/>
        <v>0</v>
      </c>
      <c r="EXL74" s="243">
        <f t="shared" si="96"/>
        <v>0</v>
      </c>
      <c r="EXM74" s="243">
        <f t="shared" si="96"/>
        <v>0</v>
      </c>
      <c r="EXN74" s="243">
        <f t="shared" si="96"/>
        <v>0</v>
      </c>
      <c r="EXO74" s="243">
        <f t="shared" si="96"/>
        <v>0</v>
      </c>
      <c r="EXP74" s="243">
        <f t="shared" si="96"/>
        <v>0</v>
      </c>
      <c r="EXQ74" s="243">
        <f t="shared" si="96"/>
        <v>0</v>
      </c>
      <c r="EXR74" s="243">
        <f t="shared" si="96"/>
        <v>0</v>
      </c>
      <c r="EXS74" s="243">
        <f t="shared" si="96"/>
        <v>0</v>
      </c>
      <c r="EXT74" s="243">
        <f t="shared" si="96"/>
        <v>0</v>
      </c>
      <c r="EXU74" s="243">
        <f t="shared" si="96"/>
        <v>0</v>
      </c>
      <c r="EXV74" s="243">
        <f t="shared" si="96"/>
        <v>0</v>
      </c>
      <c r="EXW74" s="243">
        <f t="shared" si="96"/>
        <v>0</v>
      </c>
      <c r="EXX74" s="243">
        <f t="shared" si="96"/>
        <v>0</v>
      </c>
      <c r="EXY74" s="243">
        <f t="shared" si="96"/>
        <v>0</v>
      </c>
      <c r="EXZ74" s="243">
        <f t="shared" si="96"/>
        <v>0</v>
      </c>
      <c r="EYA74" s="243">
        <f t="shared" si="96"/>
        <v>0</v>
      </c>
      <c r="EYB74" s="243">
        <f t="shared" si="96"/>
        <v>0</v>
      </c>
      <c r="EYC74" s="243">
        <f t="shared" si="96"/>
        <v>0</v>
      </c>
      <c r="EYD74" s="243">
        <f t="shared" ref="EYD74:FAO74" si="97">$G74 * EYD41*1000</f>
        <v>0</v>
      </c>
      <c r="EYE74" s="243">
        <f t="shared" si="97"/>
        <v>0</v>
      </c>
      <c r="EYF74" s="243">
        <f t="shared" si="97"/>
        <v>0</v>
      </c>
      <c r="EYG74" s="243">
        <f t="shared" si="97"/>
        <v>0</v>
      </c>
      <c r="EYH74" s="243">
        <f t="shared" si="97"/>
        <v>0</v>
      </c>
      <c r="EYI74" s="243">
        <f t="shared" si="97"/>
        <v>0</v>
      </c>
      <c r="EYJ74" s="243">
        <f t="shared" si="97"/>
        <v>0</v>
      </c>
      <c r="EYK74" s="243">
        <f t="shared" si="97"/>
        <v>0</v>
      </c>
      <c r="EYL74" s="243">
        <f t="shared" si="97"/>
        <v>0</v>
      </c>
      <c r="EYM74" s="243">
        <f t="shared" si="97"/>
        <v>0</v>
      </c>
      <c r="EYN74" s="243">
        <f t="shared" si="97"/>
        <v>0</v>
      </c>
      <c r="EYO74" s="243">
        <f t="shared" si="97"/>
        <v>0</v>
      </c>
      <c r="EYP74" s="243">
        <f t="shared" si="97"/>
        <v>0</v>
      </c>
      <c r="EYQ74" s="243">
        <f t="shared" si="97"/>
        <v>0</v>
      </c>
      <c r="EYR74" s="243">
        <f t="shared" si="97"/>
        <v>0</v>
      </c>
      <c r="EYS74" s="243">
        <f t="shared" si="97"/>
        <v>0</v>
      </c>
      <c r="EYT74" s="243">
        <f t="shared" si="97"/>
        <v>0</v>
      </c>
      <c r="EYU74" s="243">
        <f t="shared" si="97"/>
        <v>0</v>
      </c>
      <c r="EYV74" s="243">
        <f t="shared" si="97"/>
        <v>0</v>
      </c>
      <c r="EYW74" s="243">
        <f t="shared" si="97"/>
        <v>0</v>
      </c>
      <c r="EYX74" s="243">
        <f t="shared" si="97"/>
        <v>0</v>
      </c>
      <c r="EYY74" s="243">
        <f t="shared" si="97"/>
        <v>0</v>
      </c>
      <c r="EYZ74" s="243">
        <f t="shared" si="97"/>
        <v>0</v>
      </c>
      <c r="EZA74" s="243">
        <f t="shared" si="97"/>
        <v>0</v>
      </c>
      <c r="EZB74" s="243">
        <f t="shared" si="97"/>
        <v>0</v>
      </c>
      <c r="EZC74" s="243">
        <f t="shared" si="97"/>
        <v>0</v>
      </c>
      <c r="EZD74" s="243">
        <f t="shared" si="97"/>
        <v>0</v>
      </c>
      <c r="EZE74" s="243">
        <f t="shared" si="97"/>
        <v>0</v>
      </c>
      <c r="EZF74" s="243">
        <f t="shared" si="97"/>
        <v>0</v>
      </c>
      <c r="EZG74" s="243">
        <f t="shared" si="97"/>
        <v>0</v>
      </c>
      <c r="EZH74" s="243">
        <f t="shared" si="97"/>
        <v>0</v>
      </c>
      <c r="EZI74" s="243">
        <f t="shared" si="97"/>
        <v>0</v>
      </c>
      <c r="EZJ74" s="243">
        <f t="shared" si="97"/>
        <v>0</v>
      </c>
      <c r="EZK74" s="243">
        <f t="shared" si="97"/>
        <v>0</v>
      </c>
      <c r="EZL74" s="243">
        <f t="shared" si="97"/>
        <v>0</v>
      </c>
      <c r="EZM74" s="243">
        <f t="shared" si="97"/>
        <v>0</v>
      </c>
      <c r="EZN74" s="243">
        <f t="shared" si="97"/>
        <v>0</v>
      </c>
      <c r="EZO74" s="243">
        <f t="shared" si="97"/>
        <v>0</v>
      </c>
      <c r="EZP74" s="243">
        <f t="shared" si="97"/>
        <v>0</v>
      </c>
      <c r="EZQ74" s="243">
        <f t="shared" si="97"/>
        <v>0</v>
      </c>
      <c r="EZR74" s="243">
        <f t="shared" si="97"/>
        <v>0</v>
      </c>
      <c r="EZS74" s="243">
        <f t="shared" si="97"/>
        <v>0</v>
      </c>
      <c r="EZT74" s="243">
        <f t="shared" si="97"/>
        <v>0</v>
      </c>
      <c r="EZU74" s="243">
        <f t="shared" si="97"/>
        <v>0</v>
      </c>
      <c r="EZV74" s="243">
        <f t="shared" si="97"/>
        <v>0</v>
      </c>
      <c r="EZW74" s="243">
        <f t="shared" si="97"/>
        <v>0</v>
      </c>
      <c r="EZX74" s="243">
        <f t="shared" si="97"/>
        <v>0</v>
      </c>
      <c r="EZY74" s="243">
        <f t="shared" si="97"/>
        <v>0</v>
      </c>
      <c r="EZZ74" s="243">
        <f t="shared" si="97"/>
        <v>0</v>
      </c>
      <c r="FAA74" s="243">
        <f t="shared" si="97"/>
        <v>0</v>
      </c>
      <c r="FAB74" s="243">
        <f t="shared" si="97"/>
        <v>0</v>
      </c>
      <c r="FAC74" s="243">
        <f t="shared" si="97"/>
        <v>0</v>
      </c>
      <c r="FAD74" s="243">
        <f t="shared" si="97"/>
        <v>0</v>
      </c>
      <c r="FAE74" s="243">
        <f t="shared" si="97"/>
        <v>0</v>
      </c>
      <c r="FAF74" s="243">
        <f t="shared" si="97"/>
        <v>0</v>
      </c>
      <c r="FAG74" s="243">
        <f t="shared" si="97"/>
        <v>0</v>
      </c>
      <c r="FAH74" s="243">
        <f t="shared" si="97"/>
        <v>0</v>
      </c>
      <c r="FAI74" s="243">
        <f t="shared" si="97"/>
        <v>0</v>
      </c>
      <c r="FAJ74" s="243">
        <f t="shared" si="97"/>
        <v>0</v>
      </c>
      <c r="FAK74" s="243">
        <f t="shared" si="97"/>
        <v>0</v>
      </c>
      <c r="FAL74" s="243">
        <f t="shared" si="97"/>
        <v>0</v>
      </c>
      <c r="FAM74" s="243">
        <f t="shared" si="97"/>
        <v>0</v>
      </c>
      <c r="FAN74" s="243">
        <f t="shared" si="97"/>
        <v>0</v>
      </c>
      <c r="FAO74" s="243">
        <f t="shared" si="97"/>
        <v>0</v>
      </c>
      <c r="FAP74" s="243">
        <f t="shared" ref="FAP74:FDA74" si="98">$G74 * FAP41*1000</f>
        <v>0</v>
      </c>
      <c r="FAQ74" s="243">
        <f t="shared" si="98"/>
        <v>0</v>
      </c>
      <c r="FAR74" s="243">
        <f t="shared" si="98"/>
        <v>0</v>
      </c>
      <c r="FAS74" s="243">
        <f t="shared" si="98"/>
        <v>0</v>
      </c>
      <c r="FAT74" s="243">
        <f t="shared" si="98"/>
        <v>0</v>
      </c>
      <c r="FAU74" s="243">
        <f t="shared" si="98"/>
        <v>0</v>
      </c>
      <c r="FAV74" s="243">
        <f t="shared" si="98"/>
        <v>0</v>
      </c>
      <c r="FAW74" s="243">
        <f t="shared" si="98"/>
        <v>0</v>
      </c>
      <c r="FAX74" s="243">
        <f t="shared" si="98"/>
        <v>0</v>
      </c>
      <c r="FAY74" s="243">
        <f t="shared" si="98"/>
        <v>0</v>
      </c>
      <c r="FAZ74" s="243">
        <f t="shared" si="98"/>
        <v>0</v>
      </c>
      <c r="FBA74" s="243">
        <f t="shared" si="98"/>
        <v>0</v>
      </c>
      <c r="FBB74" s="243">
        <f t="shared" si="98"/>
        <v>0</v>
      </c>
      <c r="FBC74" s="243">
        <f t="shared" si="98"/>
        <v>0</v>
      </c>
      <c r="FBD74" s="243">
        <f t="shared" si="98"/>
        <v>0</v>
      </c>
      <c r="FBE74" s="243">
        <f t="shared" si="98"/>
        <v>0</v>
      </c>
      <c r="FBF74" s="243">
        <f t="shared" si="98"/>
        <v>0</v>
      </c>
      <c r="FBG74" s="243">
        <f t="shared" si="98"/>
        <v>0</v>
      </c>
      <c r="FBH74" s="243">
        <f t="shared" si="98"/>
        <v>0</v>
      </c>
      <c r="FBI74" s="243">
        <f t="shared" si="98"/>
        <v>0</v>
      </c>
      <c r="FBJ74" s="243">
        <f t="shared" si="98"/>
        <v>0</v>
      </c>
      <c r="FBK74" s="243">
        <f t="shared" si="98"/>
        <v>0</v>
      </c>
      <c r="FBL74" s="243">
        <f t="shared" si="98"/>
        <v>0</v>
      </c>
      <c r="FBM74" s="243">
        <f t="shared" si="98"/>
        <v>0</v>
      </c>
      <c r="FBN74" s="243">
        <f t="shared" si="98"/>
        <v>0</v>
      </c>
      <c r="FBO74" s="243">
        <f t="shared" si="98"/>
        <v>0</v>
      </c>
      <c r="FBP74" s="243">
        <f t="shared" si="98"/>
        <v>0</v>
      </c>
      <c r="FBQ74" s="243">
        <f t="shared" si="98"/>
        <v>0</v>
      </c>
      <c r="FBR74" s="243">
        <f t="shared" si="98"/>
        <v>0</v>
      </c>
      <c r="FBS74" s="243">
        <f t="shared" si="98"/>
        <v>0</v>
      </c>
      <c r="FBT74" s="243">
        <f t="shared" si="98"/>
        <v>0</v>
      </c>
      <c r="FBU74" s="243">
        <f t="shared" si="98"/>
        <v>0</v>
      </c>
      <c r="FBV74" s="243">
        <f t="shared" si="98"/>
        <v>0</v>
      </c>
      <c r="FBW74" s="243">
        <f t="shared" si="98"/>
        <v>0</v>
      </c>
      <c r="FBX74" s="243">
        <f t="shared" si="98"/>
        <v>0</v>
      </c>
      <c r="FBY74" s="243">
        <f t="shared" si="98"/>
        <v>0</v>
      </c>
      <c r="FBZ74" s="243">
        <f t="shared" si="98"/>
        <v>0</v>
      </c>
      <c r="FCA74" s="243">
        <f t="shared" si="98"/>
        <v>0</v>
      </c>
      <c r="FCB74" s="243">
        <f t="shared" si="98"/>
        <v>0</v>
      </c>
      <c r="FCC74" s="243">
        <f t="shared" si="98"/>
        <v>0</v>
      </c>
      <c r="FCD74" s="243">
        <f t="shared" si="98"/>
        <v>0</v>
      </c>
      <c r="FCE74" s="243">
        <f t="shared" si="98"/>
        <v>0</v>
      </c>
      <c r="FCF74" s="243">
        <f t="shared" si="98"/>
        <v>0</v>
      </c>
      <c r="FCG74" s="243">
        <f t="shared" si="98"/>
        <v>0</v>
      </c>
      <c r="FCH74" s="243">
        <f t="shared" si="98"/>
        <v>0</v>
      </c>
      <c r="FCI74" s="243">
        <f t="shared" si="98"/>
        <v>0</v>
      </c>
      <c r="FCJ74" s="243">
        <f t="shared" si="98"/>
        <v>0</v>
      </c>
      <c r="FCK74" s="243">
        <f t="shared" si="98"/>
        <v>0</v>
      </c>
      <c r="FCL74" s="243">
        <f t="shared" si="98"/>
        <v>0</v>
      </c>
      <c r="FCM74" s="243">
        <f t="shared" si="98"/>
        <v>0</v>
      </c>
      <c r="FCN74" s="243">
        <f t="shared" si="98"/>
        <v>0</v>
      </c>
      <c r="FCO74" s="243">
        <f t="shared" si="98"/>
        <v>0</v>
      </c>
      <c r="FCP74" s="243">
        <f t="shared" si="98"/>
        <v>0</v>
      </c>
      <c r="FCQ74" s="243">
        <f t="shared" si="98"/>
        <v>0</v>
      </c>
      <c r="FCR74" s="243">
        <f t="shared" si="98"/>
        <v>0</v>
      </c>
      <c r="FCS74" s="243">
        <f t="shared" si="98"/>
        <v>0</v>
      </c>
      <c r="FCT74" s="243">
        <f t="shared" si="98"/>
        <v>0</v>
      </c>
      <c r="FCU74" s="243">
        <f t="shared" si="98"/>
        <v>0</v>
      </c>
      <c r="FCV74" s="243">
        <f t="shared" si="98"/>
        <v>0</v>
      </c>
      <c r="FCW74" s="243">
        <f t="shared" si="98"/>
        <v>0</v>
      </c>
      <c r="FCX74" s="243">
        <f t="shared" si="98"/>
        <v>0</v>
      </c>
      <c r="FCY74" s="243">
        <f t="shared" si="98"/>
        <v>0</v>
      </c>
      <c r="FCZ74" s="243">
        <f t="shared" si="98"/>
        <v>0</v>
      </c>
      <c r="FDA74" s="243">
        <f t="shared" si="98"/>
        <v>0</v>
      </c>
      <c r="FDB74" s="243">
        <f t="shared" ref="FDB74:FFM74" si="99">$G74 * FDB41*1000</f>
        <v>0</v>
      </c>
      <c r="FDC74" s="243">
        <f t="shared" si="99"/>
        <v>0</v>
      </c>
      <c r="FDD74" s="243">
        <f t="shared" si="99"/>
        <v>0</v>
      </c>
      <c r="FDE74" s="243">
        <f t="shared" si="99"/>
        <v>0</v>
      </c>
      <c r="FDF74" s="243">
        <f t="shared" si="99"/>
        <v>0</v>
      </c>
      <c r="FDG74" s="243">
        <f t="shared" si="99"/>
        <v>0</v>
      </c>
      <c r="FDH74" s="243">
        <f t="shared" si="99"/>
        <v>0</v>
      </c>
      <c r="FDI74" s="243">
        <f t="shared" si="99"/>
        <v>0</v>
      </c>
      <c r="FDJ74" s="243">
        <f t="shared" si="99"/>
        <v>0</v>
      </c>
      <c r="FDK74" s="243">
        <f t="shared" si="99"/>
        <v>0</v>
      </c>
      <c r="FDL74" s="243">
        <f t="shared" si="99"/>
        <v>0</v>
      </c>
      <c r="FDM74" s="243">
        <f t="shared" si="99"/>
        <v>0</v>
      </c>
      <c r="FDN74" s="243">
        <f t="shared" si="99"/>
        <v>0</v>
      </c>
      <c r="FDO74" s="243">
        <f t="shared" si="99"/>
        <v>0</v>
      </c>
      <c r="FDP74" s="243">
        <f t="shared" si="99"/>
        <v>0</v>
      </c>
      <c r="FDQ74" s="243">
        <f t="shared" si="99"/>
        <v>0</v>
      </c>
      <c r="FDR74" s="243">
        <f t="shared" si="99"/>
        <v>0</v>
      </c>
      <c r="FDS74" s="243">
        <f t="shared" si="99"/>
        <v>0</v>
      </c>
      <c r="FDT74" s="243">
        <f t="shared" si="99"/>
        <v>0</v>
      </c>
      <c r="FDU74" s="243">
        <f t="shared" si="99"/>
        <v>0</v>
      </c>
      <c r="FDV74" s="243">
        <f t="shared" si="99"/>
        <v>0</v>
      </c>
      <c r="FDW74" s="243">
        <f t="shared" si="99"/>
        <v>0</v>
      </c>
      <c r="FDX74" s="243">
        <f t="shared" si="99"/>
        <v>0</v>
      </c>
      <c r="FDY74" s="243">
        <f t="shared" si="99"/>
        <v>0</v>
      </c>
      <c r="FDZ74" s="243">
        <f t="shared" si="99"/>
        <v>0</v>
      </c>
      <c r="FEA74" s="243">
        <f t="shared" si="99"/>
        <v>0</v>
      </c>
      <c r="FEB74" s="243">
        <f t="shared" si="99"/>
        <v>0</v>
      </c>
      <c r="FEC74" s="243">
        <f t="shared" si="99"/>
        <v>0</v>
      </c>
      <c r="FED74" s="243">
        <f t="shared" si="99"/>
        <v>0</v>
      </c>
      <c r="FEE74" s="243">
        <f t="shared" si="99"/>
        <v>0</v>
      </c>
      <c r="FEF74" s="243">
        <f t="shared" si="99"/>
        <v>0</v>
      </c>
      <c r="FEG74" s="243">
        <f t="shared" si="99"/>
        <v>0</v>
      </c>
      <c r="FEH74" s="243">
        <f t="shared" si="99"/>
        <v>0</v>
      </c>
      <c r="FEI74" s="243">
        <f t="shared" si="99"/>
        <v>0</v>
      </c>
      <c r="FEJ74" s="243">
        <f t="shared" si="99"/>
        <v>0</v>
      </c>
      <c r="FEK74" s="243">
        <f t="shared" si="99"/>
        <v>0</v>
      </c>
      <c r="FEL74" s="243">
        <f t="shared" si="99"/>
        <v>0</v>
      </c>
      <c r="FEM74" s="243">
        <f t="shared" si="99"/>
        <v>0</v>
      </c>
      <c r="FEN74" s="243">
        <f t="shared" si="99"/>
        <v>0</v>
      </c>
      <c r="FEO74" s="243">
        <f t="shared" si="99"/>
        <v>0</v>
      </c>
      <c r="FEP74" s="243">
        <f t="shared" si="99"/>
        <v>0</v>
      </c>
      <c r="FEQ74" s="243">
        <f t="shared" si="99"/>
        <v>0</v>
      </c>
      <c r="FER74" s="243">
        <f t="shared" si="99"/>
        <v>0</v>
      </c>
      <c r="FES74" s="243">
        <f t="shared" si="99"/>
        <v>0</v>
      </c>
      <c r="FET74" s="243">
        <f t="shared" si="99"/>
        <v>0</v>
      </c>
      <c r="FEU74" s="243">
        <f t="shared" si="99"/>
        <v>0</v>
      </c>
      <c r="FEV74" s="243">
        <f t="shared" si="99"/>
        <v>0</v>
      </c>
      <c r="FEW74" s="243">
        <f t="shared" si="99"/>
        <v>0</v>
      </c>
      <c r="FEX74" s="243">
        <f t="shared" si="99"/>
        <v>0</v>
      </c>
      <c r="FEY74" s="243">
        <f t="shared" si="99"/>
        <v>0</v>
      </c>
      <c r="FEZ74" s="243">
        <f t="shared" si="99"/>
        <v>0</v>
      </c>
      <c r="FFA74" s="243">
        <f t="shared" si="99"/>
        <v>0</v>
      </c>
      <c r="FFB74" s="243">
        <f t="shared" si="99"/>
        <v>0</v>
      </c>
      <c r="FFC74" s="243">
        <f t="shared" si="99"/>
        <v>0</v>
      </c>
      <c r="FFD74" s="243">
        <f t="shared" si="99"/>
        <v>0</v>
      </c>
      <c r="FFE74" s="243">
        <f t="shared" si="99"/>
        <v>0</v>
      </c>
      <c r="FFF74" s="243">
        <f t="shared" si="99"/>
        <v>0</v>
      </c>
      <c r="FFG74" s="243">
        <f t="shared" si="99"/>
        <v>0</v>
      </c>
      <c r="FFH74" s="243">
        <f t="shared" si="99"/>
        <v>0</v>
      </c>
      <c r="FFI74" s="243">
        <f t="shared" si="99"/>
        <v>0</v>
      </c>
      <c r="FFJ74" s="243">
        <f t="shared" si="99"/>
        <v>0</v>
      </c>
      <c r="FFK74" s="243">
        <f t="shared" si="99"/>
        <v>0</v>
      </c>
      <c r="FFL74" s="243">
        <f t="shared" si="99"/>
        <v>0</v>
      </c>
      <c r="FFM74" s="243">
        <f t="shared" si="99"/>
        <v>0</v>
      </c>
      <c r="FFN74" s="243">
        <f t="shared" ref="FFN74:FHY74" si="100">$G74 * FFN41*1000</f>
        <v>0</v>
      </c>
      <c r="FFO74" s="243">
        <f t="shared" si="100"/>
        <v>0</v>
      </c>
      <c r="FFP74" s="243">
        <f t="shared" si="100"/>
        <v>0</v>
      </c>
      <c r="FFQ74" s="243">
        <f t="shared" si="100"/>
        <v>0</v>
      </c>
      <c r="FFR74" s="243">
        <f t="shared" si="100"/>
        <v>0</v>
      </c>
      <c r="FFS74" s="243">
        <f t="shared" si="100"/>
        <v>0</v>
      </c>
      <c r="FFT74" s="243">
        <f t="shared" si="100"/>
        <v>0</v>
      </c>
      <c r="FFU74" s="243">
        <f t="shared" si="100"/>
        <v>0</v>
      </c>
      <c r="FFV74" s="243">
        <f t="shared" si="100"/>
        <v>0</v>
      </c>
      <c r="FFW74" s="243">
        <f t="shared" si="100"/>
        <v>0</v>
      </c>
      <c r="FFX74" s="243">
        <f t="shared" si="100"/>
        <v>0</v>
      </c>
      <c r="FFY74" s="243">
        <f t="shared" si="100"/>
        <v>0</v>
      </c>
      <c r="FFZ74" s="243">
        <f t="shared" si="100"/>
        <v>0</v>
      </c>
      <c r="FGA74" s="243">
        <f t="shared" si="100"/>
        <v>0</v>
      </c>
      <c r="FGB74" s="243">
        <f t="shared" si="100"/>
        <v>0</v>
      </c>
      <c r="FGC74" s="243">
        <f t="shared" si="100"/>
        <v>0</v>
      </c>
      <c r="FGD74" s="243">
        <f t="shared" si="100"/>
        <v>0</v>
      </c>
      <c r="FGE74" s="243">
        <f t="shared" si="100"/>
        <v>0</v>
      </c>
      <c r="FGF74" s="243">
        <f t="shared" si="100"/>
        <v>0</v>
      </c>
      <c r="FGG74" s="243">
        <f t="shared" si="100"/>
        <v>0</v>
      </c>
      <c r="FGH74" s="243">
        <f t="shared" si="100"/>
        <v>0</v>
      </c>
      <c r="FGI74" s="243">
        <f t="shared" si="100"/>
        <v>0</v>
      </c>
      <c r="FGJ74" s="243">
        <f t="shared" si="100"/>
        <v>0</v>
      </c>
      <c r="FGK74" s="243">
        <f t="shared" si="100"/>
        <v>0</v>
      </c>
      <c r="FGL74" s="243">
        <f t="shared" si="100"/>
        <v>0</v>
      </c>
      <c r="FGM74" s="243">
        <f t="shared" si="100"/>
        <v>0</v>
      </c>
      <c r="FGN74" s="243">
        <f t="shared" si="100"/>
        <v>0</v>
      </c>
      <c r="FGO74" s="243">
        <f t="shared" si="100"/>
        <v>0</v>
      </c>
      <c r="FGP74" s="243">
        <f t="shared" si="100"/>
        <v>0</v>
      </c>
      <c r="FGQ74" s="243">
        <f t="shared" si="100"/>
        <v>0</v>
      </c>
      <c r="FGR74" s="243">
        <f t="shared" si="100"/>
        <v>0</v>
      </c>
      <c r="FGS74" s="243">
        <f t="shared" si="100"/>
        <v>0</v>
      </c>
      <c r="FGT74" s="243">
        <f t="shared" si="100"/>
        <v>0</v>
      </c>
      <c r="FGU74" s="243">
        <f t="shared" si="100"/>
        <v>0</v>
      </c>
      <c r="FGV74" s="243">
        <f t="shared" si="100"/>
        <v>0</v>
      </c>
      <c r="FGW74" s="243">
        <f t="shared" si="100"/>
        <v>0</v>
      </c>
      <c r="FGX74" s="243">
        <f t="shared" si="100"/>
        <v>0</v>
      </c>
      <c r="FGY74" s="243">
        <f t="shared" si="100"/>
        <v>0</v>
      </c>
      <c r="FGZ74" s="243">
        <f t="shared" si="100"/>
        <v>0</v>
      </c>
      <c r="FHA74" s="243">
        <f t="shared" si="100"/>
        <v>0</v>
      </c>
      <c r="FHB74" s="243">
        <f t="shared" si="100"/>
        <v>0</v>
      </c>
      <c r="FHC74" s="243">
        <f t="shared" si="100"/>
        <v>0</v>
      </c>
      <c r="FHD74" s="243">
        <f t="shared" si="100"/>
        <v>0</v>
      </c>
      <c r="FHE74" s="243">
        <f t="shared" si="100"/>
        <v>0</v>
      </c>
      <c r="FHF74" s="243">
        <f t="shared" si="100"/>
        <v>0</v>
      </c>
      <c r="FHG74" s="243">
        <f t="shared" si="100"/>
        <v>0</v>
      </c>
      <c r="FHH74" s="243">
        <f t="shared" si="100"/>
        <v>0</v>
      </c>
      <c r="FHI74" s="243">
        <f t="shared" si="100"/>
        <v>0</v>
      </c>
      <c r="FHJ74" s="243">
        <f t="shared" si="100"/>
        <v>0</v>
      </c>
      <c r="FHK74" s="243">
        <f t="shared" si="100"/>
        <v>0</v>
      </c>
      <c r="FHL74" s="243">
        <f t="shared" si="100"/>
        <v>0</v>
      </c>
      <c r="FHM74" s="243">
        <f t="shared" si="100"/>
        <v>0</v>
      </c>
      <c r="FHN74" s="243">
        <f t="shared" si="100"/>
        <v>0</v>
      </c>
      <c r="FHO74" s="243">
        <f t="shared" si="100"/>
        <v>0</v>
      </c>
      <c r="FHP74" s="243">
        <f t="shared" si="100"/>
        <v>0</v>
      </c>
      <c r="FHQ74" s="243">
        <f t="shared" si="100"/>
        <v>0</v>
      </c>
      <c r="FHR74" s="243">
        <f t="shared" si="100"/>
        <v>0</v>
      </c>
      <c r="FHS74" s="243">
        <f t="shared" si="100"/>
        <v>0</v>
      </c>
      <c r="FHT74" s="243">
        <f t="shared" si="100"/>
        <v>0</v>
      </c>
      <c r="FHU74" s="243">
        <f t="shared" si="100"/>
        <v>0</v>
      </c>
      <c r="FHV74" s="243">
        <f t="shared" si="100"/>
        <v>0</v>
      </c>
      <c r="FHW74" s="243">
        <f t="shared" si="100"/>
        <v>0</v>
      </c>
      <c r="FHX74" s="243">
        <f t="shared" si="100"/>
        <v>0</v>
      </c>
      <c r="FHY74" s="243">
        <f t="shared" si="100"/>
        <v>0</v>
      </c>
      <c r="FHZ74" s="243">
        <f t="shared" ref="FHZ74:FKK74" si="101">$G74 * FHZ41*1000</f>
        <v>0</v>
      </c>
      <c r="FIA74" s="243">
        <f t="shared" si="101"/>
        <v>0</v>
      </c>
      <c r="FIB74" s="243">
        <f t="shared" si="101"/>
        <v>0</v>
      </c>
      <c r="FIC74" s="243">
        <f t="shared" si="101"/>
        <v>0</v>
      </c>
      <c r="FID74" s="243">
        <f t="shared" si="101"/>
        <v>0</v>
      </c>
      <c r="FIE74" s="243">
        <f t="shared" si="101"/>
        <v>0</v>
      </c>
      <c r="FIF74" s="243">
        <f t="shared" si="101"/>
        <v>0</v>
      </c>
      <c r="FIG74" s="243">
        <f t="shared" si="101"/>
        <v>0</v>
      </c>
      <c r="FIH74" s="243">
        <f t="shared" si="101"/>
        <v>0</v>
      </c>
      <c r="FII74" s="243">
        <f t="shared" si="101"/>
        <v>0</v>
      </c>
      <c r="FIJ74" s="243">
        <f t="shared" si="101"/>
        <v>0</v>
      </c>
      <c r="FIK74" s="243">
        <f t="shared" si="101"/>
        <v>0</v>
      </c>
      <c r="FIL74" s="243">
        <f t="shared" si="101"/>
        <v>0</v>
      </c>
      <c r="FIM74" s="243">
        <f t="shared" si="101"/>
        <v>0</v>
      </c>
      <c r="FIN74" s="243">
        <f t="shared" si="101"/>
        <v>0</v>
      </c>
      <c r="FIO74" s="243">
        <f t="shared" si="101"/>
        <v>0</v>
      </c>
      <c r="FIP74" s="243">
        <f t="shared" si="101"/>
        <v>0</v>
      </c>
      <c r="FIQ74" s="243">
        <f t="shared" si="101"/>
        <v>0</v>
      </c>
      <c r="FIR74" s="243">
        <f t="shared" si="101"/>
        <v>0</v>
      </c>
      <c r="FIS74" s="243">
        <f t="shared" si="101"/>
        <v>0</v>
      </c>
      <c r="FIT74" s="243">
        <f t="shared" si="101"/>
        <v>0</v>
      </c>
      <c r="FIU74" s="243">
        <f t="shared" si="101"/>
        <v>0</v>
      </c>
      <c r="FIV74" s="243">
        <f t="shared" si="101"/>
        <v>0</v>
      </c>
      <c r="FIW74" s="243">
        <f t="shared" si="101"/>
        <v>0</v>
      </c>
      <c r="FIX74" s="243">
        <f t="shared" si="101"/>
        <v>0</v>
      </c>
      <c r="FIY74" s="243">
        <f t="shared" si="101"/>
        <v>0</v>
      </c>
      <c r="FIZ74" s="243">
        <f t="shared" si="101"/>
        <v>0</v>
      </c>
      <c r="FJA74" s="243">
        <f t="shared" si="101"/>
        <v>0</v>
      </c>
      <c r="FJB74" s="243">
        <f t="shared" si="101"/>
        <v>0</v>
      </c>
      <c r="FJC74" s="243">
        <f t="shared" si="101"/>
        <v>0</v>
      </c>
      <c r="FJD74" s="243">
        <f t="shared" si="101"/>
        <v>0</v>
      </c>
      <c r="FJE74" s="243">
        <f t="shared" si="101"/>
        <v>0</v>
      </c>
      <c r="FJF74" s="243">
        <f t="shared" si="101"/>
        <v>0</v>
      </c>
      <c r="FJG74" s="243">
        <f t="shared" si="101"/>
        <v>0</v>
      </c>
      <c r="FJH74" s="243">
        <f t="shared" si="101"/>
        <v>0</v>
      </c>
      <c r="FJI74" s="243">
        <f t="shared" si="101"/>
        <v>0</v>
      </c>
      <c r="FJJ74" s="243">
        <f t="shared" si="101"/>
        <v>0</v>
      </c>
      <c r="FJK74" s="243">
        <f t="shared" si="101"/>
        <v>0</v>
      </c>
      <c r="FJL74" s="243">
        <f t="shared" si="101"/>
        <v>0</v>
      </c>
      <c r="FJM74" s="243">
        <f t="shared" si="101"/>
        <v>0</v>
      </c>
      <c r="FJN74" s="243">
        <f t="shared" si="101"/>
        <v>0</v>
      </c>
      <c r="FJO74" s="243">
        <f t="shared" si="101"/>
        <v>0</v>
      </c>
      <c r="FJP74" s="243">
        <f t="shared" si="101"/>
        <v>0</v>
      </c>
      <c r="FJQ74" s="243">
        <f t="shared" si="101"/>
        <v>0</v>
      </c>
      <c r="FJR74" s="243">
        <f t="shared" si="101"/>
        <v>0</v>
      </c>
      <c r="FJS74" s="243">
        <f t="shared" si="101"/>
        <v>0</v>
      </c>
      <c r="FJT74" s="243">
        <f t="shared" si="101"/>
        <v>0</v>
      </c>
      <c r="FJU74" s="243">
        <f t="shared" si="101"/>
        <v>0</v>
      </c>
      <c r="FJV74" s="243">
        <f t="shared" si="101"/>
        <v>0</v>
      </c>
      <c r="FJW74" s="243">
        <f t="shared" si="101"/>
        <v>0</v>
      </c>
      <c r="FJX74" s="243">
        <f t="shared" si="101"/>
        <v>0</v>
      </c>
      <c r="FJY74" s="243">
        <f t="shared" si="101"/>
        <v>0</v>
      </c>
      <c r="FJZ74" s="243">
        <f t="shared" si="101"/>
        <v>0</v>
      </c>
      <c r="FKA74" s="243">
        <f t="shared" si="101"/>
        <v>0</v>
      </c>
      <c r="FKB74" s="243">
        <f t="shared" si="101"/>
        <v>0</v>
      </c>
      <c r="FKC74" s="243">
        <f t="shared" si="101"/>
        <v>0</v>
      </c>
      <c r="FKD74" s="243">
        <f t="shared" si="101"/>
        <v>0</v>
      </c>
      <c r="FKE74" s="243">
        <f t="shared" si="101"/>
        <v>0</v>
      </c>
      <c r="FKF74" s="243">
        <f t="shared" si="101"/>
        <v>0</v>
      </c>
      <c r="FKG74" s="243">
        <f t="shared" si="101"/>
        <v>0</v>
      </c>
      <c r="FKH74" s="243">
        <f t="shared" si="101"/>
        <v>0</v>
      </c>
      <c r="FKI74" s="243">
        <f t="shared" si="101"/>
        <v>0</v>
      </c>
      <c r="FKJ74" s="243">
        <f t="shared" si="101"/>
        <v>0</v>
      </c>
      <c r="FKK74" s="243">
        <f t="shared" si="101"/>
        <v>0</v>
      </c>
      <c r="FKL74" s="243">
        <f t="shared" ref="FKL74:FMW74" si="102">$G74 * FKL41*1000</f>
        <v>0</v>
      </c>
      <c r="FKM74" s="243">
        <f t="shared" si="102"/>
        <v>0</v>
      </c>
      <c r="FKN74" s="243">
        <f t="shared" si="102"/>
        <v>0</v>
      </c>
      <c r="FKO74" s="243">
        <f t="shared" si="102"/>
        <v>0</v>
      </c>
      <c r="FKP74" s="243">
        <f t="shared" si="102"/>
        <v>0</v>
      </c>
      <c r="FKQ74" s="243">
        <f t="shared" si="102"/>
        <v>0</v>
      </c>
      <c r="FKR74" s="243">
        <f t="shared" si="102"/>
        <v>0</v>
      </c>
      <c r="FKS74" s="243">
        <f t="shared" si="102"/>
        <v>0</v>
      </c>
      <c r="FKT74" s="243">
        <f t="shared" si="102"/>
        <v>0</v>
      </c>
      <c r="FKU74" s="243">
        <f t="shared" si="102"/>
        <v>0</v>
      </c>
      <c r="FKV74" s="243">
        <f t="shared" si="102"/>
        <v>0</v>
      </c>
      <c r="FKW74" s="243">
        <f t="shared" si="102"/>
        <v>0</v>
      </c>
      <c r="FKX74" s="243">
        <f t="shared" si="102"/>
        <v>0</v>
      </c>
      <c r="FKY74" s="243">
        <f t="shared" si="102"/>
        <v>0</v>
      </c>
      <c r="FKZ74" s="243">
        <f t="shared" si="102"/>
        <v>0</v>
      </c>
      <c r="FLA74" s="243">
        <f t="shared" si="102"/>
        <v>0</v>
      </c>
      <c r="FLB74" s="243">
        <f t="shared" si="102"/>
        <v>0</v>
      </c>
      <c r="FLC74" s="243">
        <f t="shared" si="102"/>
        <v>0</v>
      </c>
      <c r="FLD74" s="243">
        <f t="shared" si="102"/>
        <v>0</v>
      </c>
      <c r="FLE74" s="243">
        <f t="shared" si="102"/>
        <v>0</v>
      </c>
      <c r="FLF74" s="243">
        <f t="shared" si="102"/>
        <v>0</v>
      </c>
      <c r="FLG74" s="243">
        <f t="shared" si="102"/>
        <v>0</v>
      </c>
      <c r="FLH74" s="243">
        <f t="shared" si="102"/>
        <v>0</v>
      </c>
      <c r="FLI74" s="243">
        <f t="shared" si="102"/>
        <v>0</v>
      </c>
      <c r="FLJ74" s="243">
        <f t="shared" si="102"/>
        <v>0</v>
      </c>
      <c r="FLK74" s="243">
        <f t="shared" si="102"/>
        <v>0</v>
      </c>
      <c r="FLL74" s="243">
        <f t="shared" si="102"/>
        <v>0</v>
      </c>
      <c r="FLM74" s="243">
        <f t="shared" si="102"/>
        <v>0</v>
      </c>
      <c r="FLN74" s="243">
        <f t="shared" si="102"/>
        <v>0</v>
      </c>
      <c r="FLO74" s="243">
        <f t="shared" si="102"/>
        <v>0</v>
      </c>
      <c r="FLP74" s="243">
        <f t="shared" si="102"/>
        <v>0</v>
      </c>
      <c r="FLQ74" s="243">
        <f t="shared" si="102"/>
        <v>0</v>
      </c>
      <c r="FLR74" s="243">
        <f t="shared" si="102"/>
        <v>0</v>
      </c>
      <c r="FLS74" s="243">
        <f t="shared" si="102"/>
        <v>0</v>
      </c>
      <c r="FLT74" s="243">
        <f t="shared" si="102"/>
        <v>0</v>
      </c>
      <c r="FLU74" s="243">
        <f t="shared" si="102"/>
        <v>0</v>
      </c>
      <c r="FLV74" s="243">
        <f t="shared" si="102"/>
        <v>0</v>
      </c>
      <c r="FLW74" s="243">
        <f t="shared" si="102"/>
        <v>0</v>
      </c>
      <c r="FLX74" s="243">
        <f t="shared" si="102"/>
        <v>0</v>
      </c>
      <c r="FLY74" s="243">
        <f t="shared" si="102"/>
        <v>0</v>
      </c>
      <c r="FLZ74" s="243">
        <f t="shared" si="102"/>
        <v>0</v>
      </c>
      <c r="FMA74" s="243">
        <f t="shared" si="102"/>
        <v>0</v>
      </c>
      <c r="FMB74" s="243">
        <f t="shared" si="102"/>
        <v>0</v>
      </c>
      <c r="FMC74" s="243">
        <f t="shared" si="102"/>
        <v>0</v>
      </c>
      <c r="FMD74" s="243">
        <f t="shared" si="102"/>
        <v>0</v>
      </c>
      <c r="FME74" s="243">
        <f t="shared" si="102"/>
        <v>0</v>
      </c>
      <c r="FMF74" s="243">
        <f t="shared" si="102"/>
        <v>0</v>
      </c>
      <c r="FMG74" s="243">
        <f t="shared" si="102"/>
        <v>0</v>
      </c>
      <c r="FMH74" s="243">
        <f t="shared" si="102"/>
        <v>0</v>
      </c>
      <c r="FMI74" s="243">
        <f t="shared" si="102"/>
        <v>0</v>
      </c>
      <c r="FMJ74" s="243">
        <f t="shared" si="102"/>
        <v>0</v>
      </c>
      <c r="FMK74" s="243">
        <f t="shared" si="102"/>
        <v>0</v>
      </c>
      <c r="FML74" s="243">
        <f t="shared" si="102"/>
        <v>0</v>
      </c>
      <c r="FMM74" s="243">
        <f t="shared" si="102"/>
        <v>0</v>
      </c>
      <c r="FMN74" s="243">
        <f t="shared" si="102"/>
        <v>0</v>
      </c>
      <c r="FMO74" s="243">
        <f t="shared" si="102"/>
        <v>0</v>
      </c>
      <c r="FMP74" s="243">
        <f t="shared" si="102"/>
        <v>0</v>
      </c>
      <c r="FMQ74" s="243">
        <f t="shared" si="102"/>
        <v>0</v>
      </c>
      <c r="FMR74" s="243">
        <f t="shared" si="102"/>
        <v>0</v>
      </c>
      <c r="FMS74" s="243">
        <f t="shared" si="102"/>
        <v>0</v>
      </c>
      <c r="FMT74" s="243">
        <f t="shared" si="102"/>
        <v>0</v>
      </c>
      <c r="FMU74" s="243">
        <f t="shared" si="102"/>
        <v>0</v>
      </c>
      <c r="FMV74" s="243">
        <f t="shared" si="102"/>
        <v>0</v>
      </c>
      <c r="FMW74" s="243">
        <f t="shared" si="102"/>
        <v>0</v>
      </c>
      <c r="FMX74" s="243">
        <f t="shared" ref="FMX74:FPI74" si="103">$G74 * FMX41*1000</f>
        <v>0</v>
      </c>
      <c r="FMY74" s="243">
        <f t="shared" si="103"/>
        <v>0</v>
      </c>
      <c r="FMZ74" s="243">
        <f t="shared" si="103"/>
        <v>0</v>
      </c>
      <c r="FNA74" s="243">
        <f t="shared" si="103"/>
        <v>0</v>
      </c>
      <c r="FNB74" s="243">
        <f t="shared" si="103"/>
        <v>0</v>
      </c>
      <c r="FNC74" s="243">
        <f t="shared" si="103"/>
        <v>0</v>
      </c>
      <c r="FND74" s="243">
        <f t="shared" si="103"/>
        <v>0</v>
      </c>
      <c r="FNE74" s="243">
        <f t="shared" si="103"/>
        <v>0</v>
      </c>
      <c r="FNF74" s="243">
        <f t="shared" si="103"/>
        <v>0</v>
      </c>
      <c r="FNG74" s="243">
        <f t="shared" si="103"/>
        <v>0</v>
      </c>
      <c r="FNH74" s="243">
        <f t="shared" si="103"/>
        <v>0</v>
      </c>
      <c r="FNI74" s="243">
        <f t="shared" si="103"/>
        <v>0</v>
      </c>
      <c r="FNJ74" s="243">
        <f t="shared" si="103"/>
        <v>0</v>
      </c>
      <c r="FNK74" s="243">
        <f t="shared" si="103"/>
        <v>0</v>
      </c>
      <c r="FNL74" s="243">
        <f t="shared" si="103"/>
        <v>0</v>
      </c>
      <c r="FNM74" s="243">
        <f t="shared" si="103"/>
        <v>0</v>
      </c>
      <c r="FNN74" s="243">
        <f t="shared" si="103"/>
        <v>0</v>
      </c>
      <c r="FNO74" s="243">
        <f t="shared" si="103"/>
        <v>0</v>
      </c>
      <c r="FNP74" s="243">
        <f t="shared" si="103"/>
        <v>0</v>
      </c>
      <c r="FNQ74" s="243">
        <f t="shared" si="103"/>
        <v>0</v>
      </c>
      <c r="FNR74" s="243">
        <f t="shared" si="103"/>
        <v>0</v>
      </c>
      <c r="FNS74" s="243">
        <f t="shared" si="103"/>
        <v>0</v>
      </c>
      <c r="FNT74" s="243">
        <f t="shared" si="103"/>
        <v>0</v>
      </c>
      <c r="FNU74" s="243">
        <f t="shared" si="103"/>
        <v>0</v>
      </c>
      <c r="FNV74" s="243">
        <f t="shared" si="103"/>
        <v>0</v>
      </c>
      <c r="FNW74" s="243">
        <f t="shared" si="103"/>
        <v>0</v>
      </c>
      <c r="FNX74" s="243">
        <f t="shared" si="103"/>
        <v>0</v>
      </c>
      <c r="FNY74" s="243">
        <f t="shared" si="103"/>
        <v>0</v>
      </c>
      <c r="FNZ74" s="243">
        <f t="shared" si="103"/>
        <v>0</v>
      </c>
      <c r="FOA74" s="243">
        <f t="shared" si="103"/>
        <v>0</v>
      </c>
      <c r="FOB74" s="243">
        <f t="shared" si="103"/>
        <v>0</v>
      </c>
      <c r="FOC74" s="243">
        <f t="shared" si="103"/>
        <v>0</v>
      </c>
      <c r="FOD74" s="243">
        <f t="shared" si="103"/>
        <v>0</v>
      </c>
      <c r="FOE74" s="243">
        <f t="shared" si="103"/>
        <v>0</v>
      </c>
      <c r="FOF74" s="243">
        <f t="shared" si="103"/>
        <v>0</v>
      </c>
      <c r="FOG74" s="243">
        <f t="shared" si="103"/>
        <v>0</v>
      </c>
      <c r="FOH74" s="243">
        <f t="shared" si="103"/>
        <v>0</v>
      </c>
      <c r="FOI74" s="243">
        <f t="shared" si="103"/>
        <v>0</v>
      </c>
      <c r="FOJ74" s="243">
        <f t="shared" si="103"/>
        <v>0</v>
      </c>
      <c r="FOK74" s="243">
        <f t="shared" si="103"/>
        <v>0</v>
      </c>
      <c r="FOL74" s="243">
        <f t="shared" si="103"/>
        <v>0</v>
      </c>
      <c r="FOM74" s="243">
        <f t="shared" si="103"/>
        <v>0</v>
      </c>
      <c r="FON74" s="243">
        <f t="shared" si="103"/>
        <v>0</v>
      </c>
      <c r="FOO74" s="243">
        <f t="shared" si="103"/>
        <v>0</v>
      </c>
      <c r="FOP74" s="243">
        <f t="shared" si="103"/>
        <v>0</v>
      </c>
      <c r="FOQ74" s="243">
        <f t="shared" si="103"/>
        <v>0</v>
      </c>
      <c r="FOR74" s="243">
        <f t="shared" si="103"/>
        <v>0</v>
      </c>
      <c r="FOS74" s="243">
        <f t="shared" si="103"/>
        <v>0</v>
      </c>
      <c r="FOT74" s="243">
        <f t="shared" si="103"/>
        <v>0</v>
      </c>
      <c r="FOU74" s="243">
        <f t="shared" si="103"/>
        <v>0</v>
      </c>
      <c r="FOV74" s="243">
        <f t="shared" si="103"/>
        <v>0</v>
      </c>
      <c r="FOW74" s="243">
        <f t="shared" si="103"/>
        <v>0</v>
      </c>
      <c r="FOX74" s="243">
        <f t="shared" si="103"/>
        <v>0</v>
      </c>
      <c r="FOY74" s="243">
        <f t="shared" si="103"/>
        <v>0</v>
      </c>
      <c r="FOZ74" s="243">
        <f t="shared" si="103"/>
        <v>0</v>
      </c>
      <c r="FPA74" s="243">
        <f t="shared" si="103"/>
        <v>0</v>
      </c>
      <c r="FPB74" s="243">
        <f t="shared" si="103"/>
        <v>0</v>
      </c>
      <c r="FPC74" s="243">
        <f t="shared" si="103"/>
        <v>0</v>
      </c>
      <c r="FPD74" s="243">
        <f t="shared" si="103"/>
        <v>0</v>
      </c>
      <c r="FPE74" s="243">
        <f t="shared" si="103"/>
        <v>0</v>
      </c>
      <c r="FPF74" s="243">
        <f t="shared" si="103"/>
        <v>0</v>
      </c>
      <c r="FPG74" s="243">
        <f t="shared" si="103"/>
        <v>0</v>
      </c>
      <c r="FPH74" s="243">
        <f t="shared" si="103"/>
        <v>0</v>
      </c>
      <c r="FPI74" s="243">
        <f t="shared" si="103"/>
        <v>0</v>
      </c>
      <c r="FPJ74" s="243">
        <f t="shared" ref="FPJ74:FRU74" si="104">$G74 * FPJ41*1000</f>
        <v>0</v>
      </c>
      <c r="FPK74" s="243">
        <f t="shared" si="104"/>
        <v>0</v>
      </c>
      <c r="FPL74" s="243">
        <f t="shared" si="104"/>
        <v>0</v>
      </c>
      <c r="FPM74" s="243">
        <f t="shared" si="104"/>
        <v>0</v>
      </c>
      <c r="FPN74" s="243">
        <f t="shared" si="104"/>
        <v>0</v>
      </c>
      <c r="FPO74" s="243">
        <f t="shared" si="104"/>
        <v>0</v>
      </c>
      <c r="FPP74" s="243">
        <f t="shared" si="104"/>
        <v>0</v>
      </c>
      <c r="FPQ74" s="243">
        <f t="shared" si="104"/>
        <v>0</v>
      </c>
      <c r="FPR74" s="243">
        <f t="shared" si="104"/>
        <v>0</v>
      </c>
      <c r="FPS74" s="243">
        <f t="shared" si="104"/>
        <v>0</v>
      </c>
      <c r="FPT74" s="243">
        <f t="shared" si="104"/>
        <v>0</v>
      </c>
      <c r="FPU74" s="243">
        <f t="shared" si="104"/>
        <v>0</v>
      </c>
      <c r="FPV74" s="243">
        <f t="shared" si="104"/>
        <v>0</v>
      </c>
      <c r="FPW74" s="243">
        <f t="shared" si="104"/>
        <v>0</v>
      </c>
      <c r="FPX74" s="243">
        <f t="shared" si="104"/>
        <v>0</v>
      </c>
      <c r="FPY74" s="243">
        <f t="shared" si="104"/>
        <v>0</v>
      </c>
      <c r="FPZ74" s="243">
        <f t="shared" si="104"/>
        <v>0</v>
      </c>
      <c r="FQA74" s="243">
        <f t="shared" si="104"/>
        <v>0</v>
      </c>
      <c r="FQB74" s="243">
        <f t="shared" si="104"/>
        <v>0</v>
      </c>
      <c r="FQC74" s="243">
        <f t="shared" si="104"/>
        <v>0</v>
      </c>
      <c r="FQD74" s="243">
        <f t="shared" si="104"/>
        <v>0</v>
      </c>
      <c r="FQE74" s="243">
        <f t="shared" si="104"/>
        <v>0</v>
      </c>
      <c r="FQF74" s="243">
        <f t="shared" si="104"/>
        <v>0</v>
      </c>
      <c r="FQG74" s="243">
        <f t="shared" si="104"/>
        <v>0</v>
      </c>
      <c r="FQH74" s="243">
        <f t="shared" si="104"/>
        <v>0</v>
      </c>
      <c r="FQI74" s="243">
        <f t="shared" si="104"/>
        <v>0</v>
      </c>
      <c r="FQJ74" s="243">
        <f t="shared" si="104"/>
        <v>0</v>
      </c>
      <c r="FQK74" s="243">
        <f t="shared" si="104"/>
        <v>0</v>
      </c>
      <c r="FQL74" s="243">
        <f t="shared" si="104"/>
        <v>0</v>
      </c>
      <c r="FQM74" s="243">
        <f t="shared" si="104"/>
        <v>0</v>
      </c>
      <c r="FQN74" s="243">
        <f t="shared" si="104"/>
        <v>0</v>
      </c>
      <c r="FQO74" s="243">
        <f t="shared" si="104"/>
        <v>0</v>
      </c>
      <c r="FQP74" s="243">
        <f t="shared" si="104"/>
        <v>0</v>
      </c>
      <c r="FQQ74" s="243">
        <f t="shared" si="104"/>
        <v>0</v>
      </c>
      <c r="FQR74" s="243">
        <f t="shared" si="104"/>
        <v>0</v>
      </c>
      <c r="FQS74" s="243">
        <f t="shared" si="104"/>
        <v>0</v>
      </c>
      <c r="FQT74" s="243">
        <f t="shared" si="104"/>
        <v>0</v>
      </c>
      <c r="FQU74" s="243">
        <f t="shared" si="104"/>
        <v>0</v>
      </c>
      <c r="FQV74" s="243">
        <f t="shared" si="104"/>
        <v>0</v>
      </c>
      <c r="FQW74" s="243">
        <f t="shared" si="104"/>
        <v>0</v>
      </c>
      <c r="FQX74" s="243">
        <f t="shared" si="104"/>
        <v>0</v>
      </c>
      <c r="FQY74" s="243">
        <f t="shared" si="104"/>
        <v>0</v>
      </c>
      <c r="FQZ74" s="243">
        <f t="shared" si="104"/>
        <v>0</v>
      </c>
      <c r="FRA74" s="243">
        <f t="shared" si="104"/>
        <v>0</v>
      </c>
      <c r="FRB74" s="243">
        <f t="shared" si="104"/>
        <v>0</v>
      </c>
      <c r="FRC74" s="243">
        <f t="shared" si="104"/>
        <v>0</v>
      </c>
      <c r="FRD74" s="243">
        <f t="shared" si="104"/>
        <v>0</v>
      </c>
      <c r="FRE74" s="243">
        <f t="shared" si="104"/>
        <v>0</v>
      </c>
      <c r="FRF74" s="243">
        <f t="shared" si="104"/>
        <v>0</v>
      </c>
      <c r="FRG74" s="243">
        <f t="shared" si="104"/>
        <v>0</v>
      </c>
      <c r="FRH74" s="243">
        <f t="shared" si="104"/>
        <v>0</v>
      </c>
      <c r="FRI74" s="243">
        <f t="shared" si="104"/>
        <v>0</v>
      </c>
      <c r="FRJ74" s="243">
        <f t="shared" si="104"/>
        <v>0</v>
      </c>
      <c r="FRK74" s="243">
        <f t="shared" si="104"/>
        <v>0</v>
      </c>
      <c r="FRL74" s="243">
        <f t="shared" si="104"/>
        <v>0</v>
      </c>
      <c r="FRM74" s="243">
        <f t="shared" si="104"/>
        <v>0</v>
      </c>
      <c r="FRN74" s="243">
        <f t="shared" si="104"/>
        <v>0</v>
      </c>
      <c r="FRO74" s="243">
        <f t="shared" si="104"/>
        <v>0</v>
      </c>
      <c r="FRP74" s="243">
        <f t="shared" si="104"/>
        <v>0</v>
      </c>
      <c r="FRQ74" s="243">
        <f t="shared" si="104"/>
        <v>0</v>
      </c>
      <c r="FRR74" s="243">
        <f t="shared" si="104"/>
        <v>0</v>
      </c>
      <c r="FRS74" s="243">
        <f t="shared" si="104"/>
        <v>0</v>
      </c>
      <c r="FRT74" s="243">
        <f t="shared" si="104"/>
        <v>0</v>
      </c>
      <c r="FRU74" s="243">
        <f t="shared" si="104"/>
        <v>0</v>
      </c>
      <c r="FRV74" s="243">
        <f t="shared" ref="FRV74:FUG74" si="105">$G74 * FRV41*1000</f>
        <v>0</v>
      </c>
      <c r="FRW74" s="243">
        <f t="shared" si="105"/>
        <v>0</v>
      </c>
      <c r="FRX74" s="243">
        <f t="shared" si="105"/>
        <v>0</v>
      </c>
      <c r="FRY74" s="243">
        <f t="shared" si="105"/>
        <v>0</v>
      </c>
      <c r="FRZ74" s="243">
        <f t="shared" si="105"/>
        <v>0</v>
      </c>
      <c r="FSA74" s="243">
        <f t="shared" si="105"/>
        <v>0</v>
      </c>
      <c r="FSB74" s="243">
        <f t="shared" si="105"/>
        <v>0</v>
      </c>
      <c r="FSC74" s="243">
        <f t="shared" si="105"/>
        <v>0</v>
      </c>
      <c r="FSD74" s="243">
        <f t="shared" si="105"/>
        <v>0</v>
      </c>
      <c r="FSE74" s="243">
        <f t="shared" si="105"/>
        <v>0</v>
      </c>
      <c r="FSF74" s="243">
        <f t="shared" si="105"/>
        <v>0</v>
      </c>
      <c r="FSG74" s="243">
        <f t="shared" si="105"/>
        <v>0</v>
      </c>
      <c r="FSH74" s="243">
        <f t="shared" si="105"/>
        <v>0</v>
      </c>
      <c r="FSI74" s="243">
        <f t="shared" si="105"/>
        <v>0</v>
      </c>
      <c r="FSJ74" s="243">
        <f t="shared" si="105"/>
        <v>0</v>
      </c>
      <c r="FSK74" s="243">
        <f t="shared" si="105"/>
        <v>0</v>
      </c>
      <c r="FSL74" s="243">
        <f t="shared" si="105"/>
        <v>0</v>
      </c>
      <c r="FSM74" s="243">
        <f t="shared" si="105"/>
        <v>0</v>
      </c>
      <c r="FSN74" s="243">
        <f t="shared" si="105"/>
        <v>0</v>
      </c>
      <c r="FSO74" s="243">
        <f t="shared" si="105"/>
        <v>0</v>
      </c>
      <c r="FSP74" s="243">
        <f t="shared" si="105"/>
        <v>0</v>
      </c>
      <c r="FSQ74" s="243">
        <f t="shared" si="105"/>
        <v>0</v>
      </c>
      <c r="FSR74" s="243">
        <f t="shared" si="105"/>
        <v>0</v>
      </c>
      <c r="FSS74" s="243">
        <f t="shared" si="105"/>
        <v>0</v>
      </c>
      <c r="FST74" s="243">
        <f t="shared" si="105"/>
        <v>0</v>
      </c>
      <c r="FSU74" s="243">
        <f t="shared" si="105"/>
        <v>0</v>
      </c>
      <c r="FSV74" s="243">
        <f t="shared" si="105"/>
        <v>0</v>
      </c>
      <c r="FSW74" s="243">
        <f t="shared" si="105"/>
        <v>0</v>
      </c>
      <c r="FSX74" s="243">
        <f t="shared" si="105"/>
        <v>0</v>
      </c>
      <c r="FSY74" s="243">
        <f t="shared" si="105"/>
        <v>0</v>
      </c>
      <c r="FSZ74" s="243">
        <f t="shared" si="105"/>
        <v>0</v>
      </c>
      <c r="FTA74" s="243">
        <f t="shared" si="105"/>
        <v>0</v>
      </c>
      <c r="FTB74" s="243">
        <f t="shared" si="105"/>
        <v>0</v>
      </c>
      <c r="FTC74" s="243">
        <f t="shared" si="105"/>
        <v>0</v>
      </c>
      <c r="FTD74" s="243">
        <f t="shared" si="105"/>
        <v>0</v>
      </c>
      <c r="FTE74" s="243">
        <f t="shared" si="105"/>
        <v>0</v>
      </c>
      <c r="FTF74" s="243">
        <f t="shared" si="105"/>
        <v>0</v>
      </c>
      <c r="FTG74" s="243">
        <f t="shared" si="105"/>
        <v>0</v>
      </c>
      <c r="FTH74" s="243">
        <f t="shared" si="105"/>
        <v>0</v>
      </c>
      <c r="FTI74" s="243">
        <f t="shared" si="105"/>
        <v>0</v>
      </c>
      <c r="FTJ74" s="243">
        <f t="shared" si="105"/>
        <v>0</v>
      </c>
      <c r="FTK74" s="243">
        <f t="shared" si="105"/>
        <v>0</v>
      </c>
      <c r="FTL74" s="243">
        <f t="shared" si="105"/>
        <v>0</v>
      </c>
      <c r="FTM74" s="243">
        <f t="shared" si="105"/>
        <v>0</v>
      </c>
      <c r="FTN74" s="243">
        <f t="shared" si="105"/>
        <v>0</v>
      </c>
      <c r="FTO74" s="243">
        <f t="shared" si="105"/>
        <v>0</v>
      </c>
      <c r="FTP74" s="243">
        <f t="shared" si="105"/>
        <v>0</v>
      </c>
      <c r="FTQ74" s="243">
        <f t="shared" si="105"/>
        <v>0</v>
      </c>
      <c r="FTR74" s="243">
        <f t="shared" si="105"/>
        <v>0</v>
      </c>
      <c r="FTS74" s="243">
        <f t="shared" si="105"/>
        <v>0</v>
      </c>
      <c r="FTT74" s="243">
        <f t="shared" si="105"/>
        <v>0</v>
      </c>
      <c r="FTU74" s="243">
        <f t="shared" si="105"/>
        <v>0</v>
      </c>
      <c r="FTV74" s="243">
        <f t="shared" si="105"/>
        <v>0</v>
      </c>
      <c r="FTW74" s="243">
        <f t="shared" si="105"/>
        <v>0</v>
      </c>
      <c r="FTX74" s="243">
        <f t="shared" si="105"/>
        <v>0</v>
      </c>
      <c r="FTY74" s="243">
        <f t="shared" si="105"/>
        <v>0</v>
      </c>
      <c r="FTZ74" s="243">
        <f t="shared" si="105"/>
        <v>0</v>
      </c>
      <c r="FUA74" s="243">
        <f t="shared" si="105"/>
        <v>0</v>
      </c>
      <c r="FUB74" s="243">
        <f t="shared" si="105"/>
        <v>0</v>
      </c>
      <c r="FUC74" s="243">
        <f t="shared" si="105"/>
        <v>0</v>
      </c>
      <c r="FUD74" s="243">
        <f t="shared" si="105"/>
        <v>0</v>
      </c>
      <c r="FUE74" s="243">
        <f t="shared" si="105"/>
        <v>0</v>
      </c>
      <c r="FUF74" s="243">
        <f t="shared" si="105"/>
        <v>0</v>
      </c>
      <c r="FUG74" s="243">
        <f t="shared" si="105"/>
        <v>0</v>
      </c>
      <c r="FUH74" s="243">
        <f t="shared" ref="FUH74:FWS74" si="106">$G74 * FUH41*1000</f>
        <v>0</v>
      </c>
      <c r="FUI74" s="243">
        <f t="shared" si="106"/>
        <v>0</v>
      </c>
      <c r="FUJ74" s="243">
        <f t="shared" si="106"/>
        <v>0</v>
      </c>
      <c r="FUK74" s="243">
        <f t="shared" si="106"/>
        <v>0</v>
      </c>
      <c r="FUL74" s="243">
        <f t="shared" si="106"/>
        <v>0</v>
      </c>
      <c r="FUM74" s="243">
        <f t="shared" si="106"/>
        <v>0</v>
      </c>
      <c r="FUN74" s="243">
        <f t="shared" si="106"/>
        <v>0</v>
      </c>
      <c r="FUO74" s="243">
        <f t="shared" si="106"/>
        <v>0</v>
      </c>
      <c r="FUP74" s="243">
        <f t="shared" si="106"/>
        <v>0</v>
      </c>
      <c r="FUQ74" s="243">
        <f t="shared" si="106"/>
        <v>0</v>
      </c>
      <c r="FUR74" s="243">
        <f t="shared" si="106"/>
        <v>0</v>
      </c>
      <c r="FUS74" s="243">
        <f t="shared" si="106"/>
        <v>0</v>
      </c>
      <c r="FUT74" s="243">
        <f t="shared" si="106"/>
        <v>0</v>
      </c>
      <c r="FUU74" s="243">
        <f t="shared" si="106"/>
        <v>0</v>
      </c>
      <c r="FUV74" s="243">
        <f t="shared" si="106"/>
        <v>0</v>
      </c>
      <c r="FUW74" s="243">
        <f t="shared" si="106"/>
        <v>0</v>
      </c>
      <c r="FUX74" s="243">
        <f t="shared" si="106"/>
        <v>0</v>
      </c>
      <c r="FUY74" s="243">
        <f t="shared" si="106"/>
        <v>0</v>
      </c>
      <c r="FUZ74" s="243">
        <f t="shared" si="106"/>
        <v>0</v>
      </c>
      <c r="FVA74" s="243">
        <f t="shared" si="106"/>
        <v>0</v>
      </c>
      <c r="FVB74" s="243">
        <f t="shared" si="106"/>
        <v>0</v>
      </c>
      <c r="FVC74" s="243">
        <f t="shared" si="106"/>
        <v>0</v>
      </c>
      <c r="FVD74" s="243">
        <f t="shared" si="106"/>
        <v>0</v>
      </c>
      <c r="FVE74" s="243">
        <f t="shared" si="106"/>
        <v>0</v>
      </c>
      <c r="FVF74" s="243">
        <f t="shared" si="106"/>
        <v>0</v>
      </c>
      <c r="FVG74" s="243">
        <f t="shared" si="106"/>
        <v>0</v>
      </c>
      <c r="FVH74" s="243">
        <f t="shared" si="106"/>
        <v>0</v>
      </c>
      <c r="FVI74" s="243">
        <f t="shared" si="106"/>
        <v>0</v>
      </c>
      <c r="FVJ74" s="243">
        <f t="shared" si="106"/>
        <v>0</v>
      </c>
      <c r="FVK74" s="243">
        <f t="shared" si="106"/>
        <v>0</v>
      </c>
      <c r="FVL74" s="243">
        <f t="shared" si="106"/>
        <v>0</v>
      </c>
      <c r="FVM74" s="243">
        <f t="shared" si="106"/>
        <v>0</v>
      </c>
      <c r="FVN74" s="243">
        <f t="shared" si="106"/>
        <v>0</v>
      </c>
      <c r="FVO74" s="243">
        <f t="shared" si="106"/>
        <v>0</v>
      </c>
      <c r="FVP74" s="243">
        <f t="shared" si="106"/>
        <v>0</v>
      </c>
      <c r="FVQ74" s="243">
        <f t="shared" si="106"/>
        <v>0</v>
      </c>
      <c r="FVR74" s="243">
        <f t="shared" si="106"/>
        <v>0</v>
      </c>
      <c r="FVS74" s="243">
        <f t="shared" si="106"/>
        <v>0</v>
      </c>
      <c r="FVT74" s="243">
        <f t="shared" si="106"/>
        <v>0</v>
      </c>
      <c r="FVU74" s="243">
        <f t="shared" si="106"/>
        <v>0</v>
      </c>
      <c r="FVV74" s="243">
        <f t="shared" si="106"/>
        <v>0</v>
      </c>
      <c r="FVW74" s="243">
        <f t="shared" si="106"/>
        <v>0</v>
      </c>
      <c r="FVX74" s="243">
        <f t="shared" si="106"/>
        <v>0</v>
      </c>
      <c r="FVY74" s="243">
        <f t="shared" si="106"/>
        <v>0</v>
      </c>
      <c r="FVZ74" s="243">
        <f t="shared" si="106"/>
        <v>0</v>
      </c>
      <c r="FWA74" s="243">
        <f t="shared" si="106"/>
        <v>0</v>
      </c>
      <c r="FWB74" s="243">
        <f t="shared" si="106"/>
        <v>0</v>
      </c>
      <c r="FWC74" s="243">
        <f t="shared" si="106"/>
        <v>0</v>
      </c>
      <c r="FWD74" s="243">
        <f t="shared" si="106"/>
        <v>0</v>
      </c>
      <c r="FWE74" s="243">
        <f t="shared" si="106"/>
        <v>0</v>
      </c>
      <c r="FWF74" s="243">
        <f t="shared" si="106"/>
        <v>0</v>
      </c>
      <c r="FWG74" s="243">
        <f t="shared" si="106"/>
        <v>0</v>
      </c>
      <c r="FWH74" s="243">
        <f t="shared" si="106"/>
        <v>0</v>
      </c>
      <c r="FWI74" s="243">
        <f t="shared" si="106"/>
        <v>0</v>
      </c>
      <c r="FWJ74" s="243">
        <f t="shared" si="106"/>
        <v>0</v>
      </c>
      <c r="FWK74" s="243">
        <f t="shared" si="106"/>
        <v>0</v>
      </c>
      <c r="FWL74" s="243">
        <f t="shared" si="106"/>
        <v>0</v>
      </c>
      <c r="FWM74" s="243">
        <f t="shared" si="106"/>
        <v>0</v>
      </c>
      <c r="FWN74" s="243">
        <f t="shared" si="106"/>
        <v>0</v>
      </c>
      <c r="FWO74" s="243">
        <f t="shared" si="106"/>
        <v>0</v>
      </c>
      <c r="FWP74" s="243">
        <f t="shared" si="106"/>
        <v>0</v>
      </c>
      <c r="FWQ74" s="243">
        <f t="shared" si="106"/>
        <v>0</v>
      </c>
      <c r="FWR74" s="243">
        <f t="shared" si="106"/>
        <v>0</v>
      </c>
      <c r="FWS74" s="243">
        <f t="shared" si="106"/>
        <v>0</v>
      </c>
      <c r="FWT74" s="243">
        <f t="shared" ref="FWT74:FZE74" si="107">$G74 * FWT41*1000</f>
        <v>0</v>
      </c>
      <c r="FWU74" s="243">
        <f t="shared" si="107"/>
        <v>0</v>
      </c>
      <c r="FWV74" s="243">
        <f t="shared" si="107"/>
        <v>0</v>
      </c>
      <c r="FWW74" s="243">
        <f t="shared" si="107"/>
        <v>0</v>
      </c>
      <c r="FWX74" s="243">
        <f t="shared" si="107"/>
        <v>0</v>
      </c>
      <c r="FWY74" s="243">
        <f t="shared" si="107"/>
        <v>0</v>
      </c>
      <c r="FWZ74" s="243">
        <f t="shared" si="107"/>
        <v>0</v>
      </c>
      <c r="FXA74" s="243">
        <f t="shared" si="107"/>
        <v>0</v>
      </c>
      <c r="FXB74" s="243">
        <f t="shared" si="107"/>
        <v>0</v>
      </c>
      <c r="FXC74" s="243">
        <f t="shared" si="107"/>
        <v>0</v>
      </c>
      <c r="FXD74" s="243">
        <f t="shared" si="107"/>
        <v>0</v>
      </c>
      <c r="FXE74" s="243">
        <f t="shared" si="107"/>
        <v>0</v>
      </c>
      <c r="FXF74" s="243">
        <f t="shared" si="107"/>
        <v>0</v>
      </c>
      <c r="FXG74" s="243">
        <f t="shared" si="107"/>
        <v>0</v>
      </c>
      <c r="FXH74" s="243">
        <f t="shared" si="107"/>
        <v>0</v>
      </c>
      <c r="FXI74" s="243">
        <f t="shared" si="107"/>
        <v>0</v>
      </c>
      <c r="FXJ74" s="243">
        <f t="shared" si="107"/>
        <v>0</v>
      </c>
      <c r="FXK74" s="243">
        <f t="shared" si="107"/>
        <v>0</v>
      </c>
      <c r="FXL74" s="243">
        <f t="shared" si="107"/>
        <v>0</v>
      </c>
      <c r="FXM74" s="243">
        <f t="shared" si="107"/>
        <v>0</v>
      </c>
      <c r="FXN74" s="243">
        <f t="shared" si="107"/>
        <v>0</v>
      </c>
      <c r="FXO74" s="243">
        <f t="shared" si="107"/>
        <v>0</v>
      </c>
      <c r="FXP74" s="243">
        <f t="shared" si="107"/>
        <v>0</v>
      </c>
      <c r="FXQ74" s="243">
        <f t="shared" si="107"/>
        <v>0</v>
      </c>
      <c r="FXR74" s="243">
        <f t="shared" si="107"/>
        <v>0</v>
      </c>
      <c r="FXS74" s="243">
        <f t="shared" si="107"/>
        <v>0</v>
      </c>
      <c r="FXT74" s="243">
        <f t="shared" si="107"/>
        <v>0</v>
      </c>
      <c r="FXU74" s="243">
        <f t="shared" si="107"/>
        <v>0</v>
      </c>
      <c r="FXV74" s="243">
        <f t="shared" si="107"/>
        <v>0</v>
      </c>
      <c r="FXW74" s="243">
        <f t="shared" si="107"/>
        <v>0</v>
      </c>
      <c r="FXX74" s="243">
        <f t="shared" si="107"/>
        <v>0</v>
      </c>
      <c r="FXY74" s="243">
        <f t="shared" si="107"/>
        <v>0</v>
      </c>
      <c r="FXZ74" s="243">
        <f t="shared" si="107"/>
        <v>0</v>
      </c>
      <c r="FYA74" s="243">
        <f t="shared" si="107"/>
        <v>0</v>
      </c>
      <c r="FYB74" s="243">
        <f t="shared" si="107"/>
        <v>0</v>
      </c>
      <c r="FYC74" s="243">
        <f t="shared" si="107"/>
        <v>0</v>
      </c>
      <c r="FYD74" s="243">
        <f t="shared" si="107"/>
        <v>0</v>
      </c>
      <c r="FYE74" s="243">
        <f t="shared" si="107"/>
        <v>0</v>
      </c>
      <c r="FYF74" s="243">
        <f t="shared" si="107"/>
        <v>0</v>
      </c>
      <c r="FYG74" s="243">
        <f t="shared" si="107"/>
        <v>0</v>
      </c>
      <c r="FYH74" s="243">
        <f t="shared" si="107"/>
        <v>0</v>
      </c>
      <c r="FYI74" s="243">
        <f t="shared" si="107"/>
        <v>0</v>
      </c>
      <c r="FYJ74" s="243">
        <f t="shared" si="107"/>
        <v>0</v>
      </c>
      <c r="FYK74" s="243">
        <f t="shared" si="107"/>
        <v>0</v>
      </c>
      <c r="FYL74" s="243">
        <f t="shared" si="107"/>
        <v>0</v>
      </c>
      <c r="FYM74" s="243">
        <f t="shared" si="107"/>
        <v>0</v>
      </c>
      <c r="FYN74" s="243">
        <f t="shared" si="107"/>
        <v>0</v>
      </c>
      <c r="FYO74" s="243">
        <f t="shared" si="107"/>
        <v>0</v>
      </c>
      <c r="FYP74" s="243">
        <f t="shared" si="107"/>
        <v>0</v>
      </c>
      <c r="FYQ74" s="243">
        <f t="shared" si="107"/>
        <v>0</v>
      </c>
      <c r="FYR74" s="243">
        <f t="shared" si="107"/>
        <v>0</v>
      </c>
      <c r="FYS74" s="243">
        <f t="shared" si="107"/>
        <v>0</v>
      </c>
      <c r="FYT74" s="243">
        <f t="shared" si="107"/>
        <v>0</v>
      </c>
      <c r="FYU74" s="243">
        <f t="shared" si="107"/>
        <v>0</v>
      </c>
      <c r="FYV74" s="243">
        <f t="shared" si="107"/>
        <v>0</v>
      </c>
      <c r="FYW74" s="243">
        <f t="shared" si="107"/>
        <v>0</v>
      </c>
      <c r="FYX74" s="243">
        <f t="shared" si="107"/>
        <v>0</v>
      </c>
      <c r="FYY74" s="243">
        <f t="shared" si="107"/>
        <v>0</v>
      </c>
      <c r="FYZ74" s="243">
        <f t="shared" si="107"/>
        <v>0</v>
      </c>
      <c r="FZA74" s="243">
        <f t="shared" si="107"/>
        <v>0</v>
      </c>
      <c r="FZB74" s="243">
        <f t="shared" si="107"/>
        <v>0</v>
      </c>
      <c r="FZC74" s="243">
        <f t="shared" si="107"/>
        <v>0</v>
      </c>
      <c r="FZD74" s="243">
        <f t="shared" si="107"/>
        <v>0</v>
      </c>
      <c r="FZE74" s="243">
        <f t="shared" si="107"/>
        <v>0</v>
      </c>
      <c r="FZF74" s="243">
        <f t="shared" ref="FZF74:GBQ74" si="108">$G74 * FZF41*1000</f>
        <v>0</v>
      </c>
      <c r="FZG74" s="243">
        <f t="shared" si="108"/>
        <v>0</v>
      </c>
      <c r="FZH74" s="243">
        <f t="shared" si="108"/>
        <v>0</v>
      </c>
      <c r="FZI74" s="243">
        <f t="shared" si="108"/>
        <v>0</v>
      </c>
      <c r="FZJ74" s="243">
        <f t="shared" si="108"/>
        <v>0</v>
      </c>
      <c r="FZK74" s="243">
        <f t="shared" si="108"/>
        <v>0</v>
      </c>
      <c r="FZL74" s="243">
        <f t="shared" si="108"/>
        <v>0</v>
      </c>
      <c r="FZM74" s="243">
        <f t="shared" si="108"/>
        <v>0</v>
      </c>
      <c r="FZN74" s="243">
        <f t="shared" si="108"/>
        <v>0</v>
      </c>
      <c r="FZO74" s="243">
        <f t="shared" si="108"/>
        <v>0</v>
      </c>
      <c r="FZP74" s="243">
        <f t="shared" si="108"/>
        <v>0</v>
      </c>
      <c r="FZQ74" s="243">
        <f t="shared" si="108"/>
        <v>0</v>
      </c>
      <c r="FZR74" s="243">
        <f t="shared" si="108"/>
        <v>0</v>
      </c>
      <c r="FZS74" s="243">
        <f t="shared" si="108"/>
        <v>0</v>
      </c>
      <c r="FZT74" s="243">
        <f t="shared" si="108"/>
        <v>0</v>
      </c>
      <c r="FZU74" s="243">
        <f t="shared" si="108"/>
        <v>0</v>
      </c>
      <c r="FZV74" s="243">
        <f t="shared" si="108"/>
        <v>0</v>
      </c>
      <c r="FZW74" s="243">
        <f t="shared" si="108"/>
        <v>0</v>
      </c>
      <c r="FZX74" s="243">
        <f t="shared" si="108"/>
        <v>0</v>
      </c>
      <c r="FZY74" s="243">
        <f t="shared" si="108"/>
        <v>0</v>
      </c>
      <c r="FZZ74" s="243">
        <f t="shared" si="108"/>
        <v>0</v>
      </c>
      <c r="GAA74" s="243">
        <f t="shared" si="108"/>
        <v>0</v>
      </c>
      <c r="GAB74" s="243">
        <f t="shared" si="108"/>
        <v>0</v>
      </c>
      <c r="GAC74" s="243">
        <f t="shared" si="108"/>
        <v>0</v>
      </c>
      <c r="GAD74" s="243">
        <f t="shared" si="108"/>
        <v>0</v>
      </c>
      <c r="GAE74" s="243">
        <f t="shared" si="108"/>
        <v>0</v>
      </c>
      <c r="GAF74" s="243">
        <f t="shared" si="108"/>
        <v>0</v>
      </c>
      <c r="GAG74" s="243">
        <f t="shared" si="108"/>
        <v>0</v>
      </c>
      <c r="GAH74" s="243">
        <f t="shared" si="108"/>
        <v>0</v>
      </c>
      <c r="GAI74" s="243">
        <f t="shared" si="108"/>
        <v>0</v>
      </c>
      <c r="GAJ74" s="243">
        <f t="shared" si="108"/>
        <v>0</v>
      </c>
      <c r="GAK74" s="243">
        <f t="shared" si="108"/>
        <v>0</v>
      </c>
      <c r="GAL74" s="243">
        <f t="shared" si="108"/>
        <v>0</v>
      </c>
      <c r="GAM74" s="243">
        <f t="shared" si="108"/>
        <v>0</v>
      </c>
      <c r="GAN74" s="243">
        <f t="shared" si="108"/>
        <v>0</v>
      </c>
      <c r="GAO74" s="243">
        <f t="shared" si="108"/>
        <v>0</v>
      </c>
      <c r="GAP74" s="243">
        <f t="shared" si="108"/>
        <v>0</v>
      </c>
      <c r="GAQ74" s="243">
        <f t="shared" si="108"/>
        <v>0</v>
      </c>
      <c r="GAR74" s="243">
        <f t="shared" si="108"/>
        <v>0</v>
      </c>
      <c r="GAS74" s="243">
        <f t="shared" si="108"/>
        <v>0</v>
      </c>
      <c r="GAT74" s="243">
        <f t="shared" si="108"/>
        <v>0</v>
      </c>
      <c r="GAU74" s="243">
        <f t="shared" si="108"/>
        <v>0</v>
      </c>
      <c r="GAV74" s="243">
        <f t="shared" si="108"/>
        <v>0</v>
      </c>
      <c r="GAW74" s="243">
        <f t="shared" si="108"/>
        <v>0</v>
      </c>
      <c r="GAX74" s="243">
        <f t="shared" si="108"/>
        <v>0</v>
      </c>
      <c r="GAY74" s="243">
        <f t="shared" si="108"/>
        <v>0</v>
      </c>
      <c r="GAZ74" s="243">
        <f t="shared" si="108"/>
        <v>0</v>
      </c>
      <c r="GBA74" s="243">
        <f t="shared" si="108"/>
        <v>0</v>
      </c>
      <c r="GBB74" s="243">
        <f t="shared" si="108"/>
        <v>0</v>
      </c>
      <c r="GBC74" s="243">
        <f t="shared" si="108"/>
        <v>0</v>
      </c>
      <c r="GBD74" s="243">
        <f t="shared" si="108"/>
        <v>0</v>
      </c>
      <c r="GBE74" s="243">
        <f t="shared" si="108"/>
        <v>0</v>
      </c>
      <c r="GBF74" s="243">
        <f t="shared" si="108"/>
        <v>0</v>
      </c>
      <c r="GBG74" s="243">
        <f t="shared" si="108"/>
        <v>0</v>
      </c>
      <c r="GBH74" s="243">
        <f t="shared" si="108"/>
        <v>0</v>
      </c>
      <c r="GBI74" s="243">
        <f t="shared" si="108"/>
        <v>0</v>
      </c>
      <c r="GBJ74" s="243">
        <f t="shared" si="108"/>
        <v>0</v>
      </c>
      <c r="GBK74" s="243">
        <f t="shared" si="108"/>
        <v>0</v>
      </c>
      <c r="GBL74" s="243">
        <f t="shared" si="108"/>
        <v>0</v>
      </c>
      <c r="GBM74" s="243">
        <f t="shared" si="108"/>
        <v>0</v>
      </c>
      <c r="GBN74" s="243">
        <f t="shared" si="108"/>
        <v>0</v>
      </c>
      <c r="GBO74" s="243">
        <f t="shared" si="108"/>
        <v>0</v>
      </c>
      <c r="GBP74" s="243">
        <f t="shared" si="108"/>
        <v>0</v>
      </c>
      <c r="GBQ74" s="243">
        <f t="shared" si="108"/>
        <v>0</v>
      </c>
      <c r="GBR74" s="243">
        <f t="shared" ref="GBR74:GEC74" si="109">$G74 * GBR41*1000</f>
        <v>0</v>
      </c>
      <c r="GBS74" s="243">
        <f t="shared" si="109"/>
        <v>0</v>
      </c>
      <c r="GBT74" s="243">
        <f t="shared" si="109"/>
        <v>0</v>
      </c>
      <c r="GBU74" s="243">
        <f t="shared" si="109"/>
        <v>0</v>
      </c>
      <c r="GBV74" s="243">
        <f t="shared" si="109"/>
        <v>0</v>
      </c>
      <c r="GBW74" s="243">
        <f t="shared" si="109"/>
        <v>0</v>
      </c>
      <c r="GBX74" s="243">
        <f t="shared" si="109"/>
        <v>0</v>
      </c>
      <c r="GBY74" s="243">
        <f t="shared" si="109"/>
        <v>0</v>
      </c>
      <c r="GBZ74" s="243">
        <f t="shared" si="109"/>
        <v>0</v>
      </c>
      <c r="GCA74" s="243">
        <f t="shared" si="109"/>
        <v>0</v>
      </c>
      <c r="GCB74" s="243">
        <f t="shared" si="109"/>
        <v>0</v>
      </c>
      <c r="GCC74" s="243">
        <f t="shared" si="109"/>
        <v>0</v>
      </c>
      <c r="GCD74" s="243">
        <f t="shared" si="109"/>
        <v>0</v>
      </c>
      <c r="GCE74" s="243">
        <f t="shared" si="109"/>
        <v>0</v>
      </c>
      <c r="GCF74" s="243">
        <f t="shared" si="109"/>
        <v>0</v>
      </c>
      <c r="GCG74" s="243">
        <f t="shared" si="109"/>
        <v>0</v>
      </c>
      <c r="GCH74" s="243">
        <f t="shared" si="109"/>
        <v>0</v>
      </c>
      <c r="GCI74" s="243">
        <f t="shared" si="109"/>
        <v>0</v>
      </c>
      <c r="GCJ74" s="243">
        <f t="shared" si="109"/>
        <v>0</v>
      </c>
      <c r="GCK74" s="243">
        <f t="shared" si="109"/>
        <v>0</v>
      </c>
      <c r="GCL74" s="243">
        <f t="shared" si="109"/>
        <v>0</v>
      </c>
      <c r="GCM74" s="243">
        <f t="shared" si="109"/>
        <v>0</v>
      </c>
      <c r="GCN74" s="243">
        <f t="shared" si="109"/>
        <v>0</v>
      </c>
      <c r="GCO74" s="243">
        <f t="shared" si="109"/>
        <v>0</v>
      </c>
      <c r="GCP74" s="243">
        <f t="shared" si="109"/>
        <v>0</v>
      </c>
      <c r="GCQ74" s="243">
        <f t="shared" si="109"/>
        <v>0</v>
      </c>
      <c r="GCR74" s="243">
        <f t="shared" si="109"/>
        <v>0</v>
      </c>
      <c r="GCS74" s="243">
        <f t="shared" si="109"/>
        <v>0</v>
      </c>
      <c r="GCT74" s="243">
        <f t="shared" si="109"/>
        <v>0</v>
      </c>
      <c r="GCU74" s="243">
        <f t="shared" si="109"/>
        <v>0</v>
      </c>
      <c r="GCV74" s="243">
        <f t="shared" si="109"/>
        <v>0</v>
      </c>
      <c r="GCW74" s="243">
        <f t="shared" si="109"/>
        <v>0</v>
      </c>
      <c r="GCX74" s="243">
        <f t="shared" si="109"/>
        <v>0</v>
      </c>
      <c r="GCY74" s="243">
        <f t="shared" si="109"/>
        <v>0</v>
      </c>
      <c r="GCZ74" s="243">
        <f t="shared" si="109"/>
        <v>0</v>
      </c>
      <c r="GDA74" s="243">
        <f t="shared" si="109"/>
        <v>0</v>
      </c>
      <c r="GDB74" s="243">
        <f t="shared" si="109"/>
        <v>0</v>
      </c>
      <c r="GDC74" s="243">
        <f t="shared" si="109"/>
        <v>0</v>
      </c>
      <c r="GDD74" s="243">
        <f t="shared" si="109"/>
        <v>0</v>
      </c>
      <c r="GDE74" s="243">
        <f t="shared" si="109"/>
        <v>0</v>
      </c>
      <c r="GDF74" s="243">
        <f t="shared" si="109"/>
        <v>0</v>
      </c>
      <c r="GDG74" s="243">
        <f t="shared" si="109"/>
        <v>0</v>
      </c>
      <c r="GDH74" s="243">
        <f t="shared" si="109"/>
        <v>0</v>
      </c>
      <c r="GDI74" s="243">
        <f t="shared" si="109"/>
        <v>0</v>
      </c>
      <c r="GDJ74" s="243">
        <f t="shared" si="109"/>
        <v>0</v>
      </c>
      <c r="GDK74" s="243">
        <f t="shared" si="109"/>
        <v>0</v>
      </c>
      <c r="GDL74" s="243">
        <f t="shared" si="109"/>
        <v>0</v>
      </c>
      <c r="GDM74" s="243">
        <f t="shared" si="109"/>
        <v>0</v>
      </c>
      <c r="GDN74" s="243">
        <f t="shared" si="109"/>
        <v>0</v>
      </c>
      <c r="GDO74" s="243">
        <f t="shared" si="109"/>
        <v>0</v>
      </c>
      <c r="GDP74" s="243">
        <f t="shared" si="109"/>
        <v>0</v>
      </c>
      <c r="GDQ74" s="243">
        <f t="shared" si="109"/>
        <v>0</v>
      </c>
      <c r="GDR74" s="243">
        <f t="shared" si="109"/>
        <v>0</v>
      </c>
      <c r="GDS74" s="243">
        <f t="shared" si="109"/>
        <v>0</v>
      </c>
      <c r="GDT74" s="243">
        <f t="shared" si="109"/>
        <v>0</v>
      </c>
      <c r="GDU74" s="243">
        <f t="shared" si="109"/>
        <v>0</v>
      </c>
      <c r="GDV74" s="243">
        <f t="shared" si="109"/>
        <v>0</v>
      </c>
      <c r="GDW74" s="243">
        <f t="shared" si="109"/>
        <v>0</v>
      </c>
      <c r="GDX74" s="243">
        <f t="shared" si="109"/>
        <v>0</v>
      </c>
      <c r="GDY74" s="243">
        <f t="shared" si="109"/>
        <v>0</v>
      </c>
      <c r="GDZ74" s="243">
        <f t="shared" si="109"/>
        <v>0</v>
      </c>
      <c r="GEA74" s="243">
        <f t="shared" si="109"/>
        <v>0</v>
      </c>
      <c r="GEB74" s="243">
        <f t="shared" si="109"/>
        <v>0</v>
      </c>
      <c r="GEC74" s="243">
        <f t="shared" si="109"/>
        <v>0</v>
      </c>
      <c r="GED74" s="243">
        <f t="shared" ref="GED74:GGO74" si="110">$G74 * GED41*1000</f>
        <v>0</v>
      </c>
      <c r="GEE74" s="243">
        <f t="shared" si="110"/>
        <v>0</v>
      </c>
      <c r="GEF74" s="243">
        <f t="shared" si="110"/>
        <v>0</v>
      </c>
      <c r="GEG74" s="243">
        <f t="shared" si="110"/>
        <v>0</v>
      </c>
      <c r="GEH74" s="243">
        <f t="shared" si="110"/>
        <v>0</v>
      </c>
      <c r="GEI74" s="243">
        <f t="shared" si="110"/>
        <v>0</v>
      </c>
      <c r="GEJ74" s="243">
        <f t="shared" si="110"/>
        <v>0</v>
      </c>
      <c r="GEK74" s="243">
        <f t="shared" si="110"/>
        <v>0</v>
      </c>
      <c r="GEL74" s="243">
        <f t="shared" si="110"/>
        <v>0</v>
      </c>
      <c r="GEM74" s="243">
        <f t="shared" si="110"/>
        <v>0</v>
      </c>
      <c r="GEN74" s="243">
        <f t="shared" si="110"/>
        <v>0</v>
      </c>
      <c r="GEO74" s="243">
        <f t="shared" si="110"/>
        <v>0</v>
      </c>
      <c r="GEP74" s="243">
        <f t="shared" si="110"/>
        <v>0</v>
      </c>
      <c r="GEQ74" s="243">
        <f t="shared" si="110"/>
        <v>0</v>
      </c>
      <c r="GER74" s="243">
        <f t="shared" si="110"/>
        <v>0</v>
      </c>
      <c r="GES74" s="243">
        <f t="shared" si="110"/>
        <v>0</v>
      </c>
      <c r="GET74" s="243">
        <f t="shared" si="110"/>
        <v>0</v>
      </c>
      <c r="GEU74" s="243">
        <f t="shared" si="110"/>
        <v>0</v>
      </c>
      <c r="GEV74" s="243">
        <f t="shared" si="110"/>
        <v>0</v>
      </c>
      <c r="GEW74" s="243">
        <f t="shared" si="110"/>
        <v>0</v>
      </c>
      <c r="GEX74" s="243">
        <f t="shared" si="110"/>
        <v>0</v>
      </c>
      <c r="GEY74" s="243">
        <f t="shared" si="110"/>
        <v>0</v>
      </c>
      <c r="GEZ74" s="243">
        <f t="shared" si="110"/>
        <v>0</v>
      </c>
      <c r="GFA74" s="243">
        <f t="shared" si="110"/>
        <v>0</v>
      </c>
      <c r="GFB74" s="243">
        <f t="shared" si="110"/>
        <v>0</v>
      </c>
      <c r="GFC74" s="243">
        <f t="shared" si="110"/>
        <v>0</v>
      </c>
      <c r="GFD74" s="243">
        <f t="shared" si="110"/>
        <v>0</v>
      </c>
      <c r="GFE74" s="243">
        <f t="shared" si="110"/>
        <v>0</v>
      </c>
      <c r="GFF74" s="243">
        <f t="shared" si="110"/>
        <v>0</v>
      </c>
      <c r="GFG74" s="243">
        <f t="shared" si="110"/>
        <v>0</v>
      </c>
      <c r="GFH74" s="243">
        <f t="shared" si="110"/>
        <v>0</v>
      </c>
      <c r="GFI74" s="243">
        <f t="shared" si="110"/>
        <v>0</v>
      </c>
      <c r="GFJ74" s="243">
        <f t="shared" si="110"/>
        <v>0</v>
      </c>
      <c r="GFK74" s="243">
        <f t="shared" si="110"/>
        <v>0</v>
      </c>
      <c r="GFL74" s="243">
        <f t="shared" si="110"/>
        <v>0</v>
      </c>
      <c r="GFM74" s="243">
        <f t="shared" si="110"/>
        <v>0</v>
      </c>
      <c r="GFN74" s="243">
        <f t="shared" si="110"/>
        <v>0</v>
      </c>
      <c r="GFO74" s="243">
        <f t="shared" si="110"/>
        <v>0</v>
      </c>
      <c r="GFP74" s="243">
        <f t="shared" si="110"/>
        <v>0</v>
      </c>
      <c r="GFQ74" s="243">
        <f t="shared" si="110"/>
        <v>0</v>
      </c>
      <c r="GFR74" s="243">
        <f t="shared" si="110"/>
        <v>0</v>
      </c>
      <c r="GFS74" s="243">
        <f t="shared" si="110"/>
        <v>0</v>
      </c>
      <c r="GFT74" s="243">
        <f t="shared" si="110"/>
        <v>0</v>
      </c>
      <c r="GFU74" s="243">
        <f t="shared" si="110"/>
        <v>0</v>
      </c>
      <c r="GFV74" s="243">
        <f t="shared" si="110"/>
        <v>0</v>
      </c>
      <c r="GFW74" s="243">
        <f t="shared" si="110"/>
        <v>0</v>
      </c>
      <c r="GFX74" s="243">
        <f t="shared" si="110"/>
        <v>0</v>
      </c>
      <c r="GFY74" s="243">
        <f t="shared" si="110"/>
        <v>0</v>
      </c>
      <c r="GFZ74" s="243">
        <f t="shared" si="110"/>
        <v>0</v>
      </c>
      <c r="GGA74" s="243">
        <f t="shared" si="110"/>
        <v>0</v>
      </c>
      <c r="GGB74" s="243">
        <f t="shared" si="110"/>
        <v>0</v>
      </c>
      <c r="GGC74" s="243">
        <f t="shared" si="110"/>
        <v>0</v>
      </c>
      <c r="GGD74" s="243">
        <f t="shared" si="110"/>
        <v>0</v>
      </c>
      <c r="GGE74" s="243">
        <f t="shared" si="110"/>
        <v>0</v>
      </c>
      <c r="GGF74" s="243">
        <f t="shared" si="110"/>
        <v>0</v>
      </c>
      <c r="GGG74" s="243">
        <f t="shared" si="110"/>
        <v>0</v>
      </c>
      <c r="GGH74" s="243">
        <f t="shared" si="110"/>
        <v>0</v>
      </c>
      <c r="GGI74" s="243">
        <f t="shared" si="110"/>
        <v>0</v>
      </c>
      <c r="GGJ74" s="243">
        <f t="shared" si="110"/>
        <v>0</v>
      </c>
      <c r="GGK74" s="243">
        <f t="shared" si="110"/>
        <v>0</v>
      </c>
      <c r="GGL74" s="243">
        <f t="shared" si="110"/>
        <v>0</v>
      </c>
      <c r="GGM74" s="243">
        <f t="shared" si="110"/>
        <v>0</v>
      </c>
      <c r="GGN74" s="243">
        <f t="shared" si="110"/>
        <v>0</v>
      </c>
      <c r="GGO74" s="243">
        <f t="shared" si="110"/>
        <v>0</v>
      </c>
      <c r="GGP74" s="243">
        <f t="shared" ref="GGP74:GJA74" si="111">$G74 * GGP41*1000</f>
        <v>0</v>
      </c>
      <c r="GGQ74" s="243">
        <f t="shared" si="111"/>
        <v>0</v>
      </c>
      <c r="GGR74" s="243">
        <f t="shared" si="111"/>
        <v>0</v>
      </c>
      <c r="GGS74" s="243">
        <f t="shared" si="111"/>
        <v>0</v>
      </c>
      <c r="GGT74" s="243">
        <f t="shared" si="111"/>
        <v>0</v>
      </c>
      <c r="GGU74" s="243">
        <f t="shared" si="111"/>
        <v>0</v>
      </c>
      <c r="GGV74" s="243">
        <f t="shared" si="111"/>
        <v>0</v>
      </c>
      <c r="GGW74" s="243">
        <f t="shared" si="111"/>
        <v>0</v>
      </c>
      <c r="GGX74" s="243">
        <f t="shared" si="111"/>
        <v>0</v>
      </c>
      <c r="GGY74" s="243">
        <f t="shared" si="111"/>
        <v>0</v>
      </c>
      <c r="GGZ74" s="243">
        <f t="shared" si="111"/>
        <v>0</v>
      </c>
      <c r="GHA74" s="243">
        <f t="shared" si="111"/>
        <v>0</v>
      </c>
      <c r="GHB74" s="243">
        <f t="shared" si="111"/>
        <v>0</v>
      </c>
      <c r="GHC74" s="243">
        <f t="shared" si="111"/>
        <v>0</v>
      </c>
      <c r="GHD74" s="243">
        <f t="shared" si="111"/>
        <v>0</v>
      </c>
      <c r="GHE74" s="243">
        <f t="shared" si="111"/>
        <v>0</v>
      </c>
      <c r="GHF74" s="243">
        <f t="shared" si="111"/>
        <v>0</v>
      </c>
      <c r="GHG74" s="243">
        <f t="shared" si="111"/>
        <v>0</v>
      </c>
      <c r="GHH74" s="243">
        <f t="shared" si="111"/>
        <v>0</v>
      </c>
      <c r="GHI74" s="243">
        <f t="shared" si="111"/>
        <v>0</v>
      </c>
      <c r="GHJ74" s="243">
        <f t="shared" si="111"/>
        <v>0</v>
      </c>
      <c r="GHK74" s="243">
        <f t="shared" si="111"/>
        <v>0</v>
      </c>
      <c r="GHL74" s="243">
        <f t="shared" si="111"/>
        <v>0</v>
      </c>
      <c r="GHM74" s="243">
        <f t="shared" si="111"/>
        <v>0</v>
      </c>
      <c r="GHN74" s="243">
        <f t="shared" si="111"/>
        <v>0</v>
      </c>
      <c r="GHO74" s="243">
        <f t="shared" si="111"/>
        <v>0</v>
      </c>
      <c r="GHP74" s="243">
        <f t="shared" si="111"/>
        <v>0</v>
      </c>
      <c r="GHQ74" s="243">
        <f t="shared" si="111"/>
        <v>0</v>
      </c>
      <c r="GHR74" s="243">
        <f t="shared" si="111"/>
        <v>0</v>
      </c>
      <c r="GHS74" s="243">
        <f t="shared" si="111"/>
        <v>0</v>
      </c>
      <c r="GHT74" s="243">
        <f t="shared" si="111"/>
        <v>0</v>
      </c>
      <c r="GHU74" s="243">
        <f t="shared" si="111"/>
        <v>0</v>
      </c>
      <c r="GHV74" s="243">
        <f t="shared" si="111"/>
        <v>0</v>
      </c>
      <c r="GHW74" s="243">
        <f t="shared" si="111"/>
        <v>0</v>
      </c>
      <c r="GHX74" s="243">
        <f t="shared" si="111"/>
        <v>0</v>
      </c>
      <c r="GHY74" s="243">
        <f t="shared" si="111"/>
        <v>0</v>
      </c>
      <c r="GHZ74" s="243">
        <f t="shared" si="111"/>
        <v>0</v>
      </c>
      <c r="GIA74" s="243">
        <f t="shared" si="111"/>
        <v>0</v>
      </c>
      <c r="GIB74" s="243">
        <f t="shared" si="111"/>
        <v>0</v>
      </c>
      <c r="GIC74" s="243">
        <f t="shared" si="111"/>
        <v>0</v>
      </c>
      <c r="GID74" s="243">
        <f t="shared" si="111"/>
        <v>0</v>
      </c>
      <c r="GIE74" s="243">
        <f t="shared" si="111"/>
        <v>0</v>
      </c>
      <c r="GIF74" s="243">
        <f t="shared" si="111"/>
        <v>0</v>
      </c>
      <c r="GIG74" s="243">
        <f t="shared" si="111"/>
        <v>0</v>
      </c>
      <c r="GIH74" s="243">
        <f t="shared" si="111"/>
        <v>0</v>
      </c>
      <c r="GII74" s="243">
        <f t="shared" si="111"/>
        <v>0</v>
      </c>
      <c r="GIJ74" s="243">
        <f t="shared" si="111"/>
        <v>0</v>
      </c>
      <c r="GIK74" s="243">
        <f t="shared" si="111"/>
        <v>0</v>
      </c>
      <c r="GIL74" s="243">
        <f t="shared" si="111"/>
        <v>0</v>
      </c>
      <c r="GIM74" s="243">
        <f t="shared" si="111"/>
        <v>0</v>
      </c>
      <c r="GIN74" s="243">
        <f t="shared" si="111"/>
        <v>0</v>
      </c>
      <c r="GIO74" s="243">
        <f t="shared" si="111"/>
        <v>0</v>
      </c>
      <c r="GIP74" s="243">
        <f t="shared" si="111"/>
        <v>0</v>
      </c>
      <c r="GIQ74" s="243">
        <f t="shared" si="111"/>
        <v>0</v>
      </c>
      <c r="GIR74" s="243">
        <f t="shared" si="111"/>
        <v>0</v>
      </c>
      <c r="GIS74" s="243">
        <f t="shared" si="111"/>
        <v>0</v>
      </c>
      <c r="GIT74" s="243">
        <f t="shared" si="111"/>
        <v>0</v>
      </c>
      <c r="GIU74" s="243">
        <f t="shared" si="111"/>
        <v>0</v>
      </c>
      <c r="GIV74" s="243">
        <f t="shared" si="111"/>
        <v>0</v>
      </c>
      <c r="GIW74" s="243">
        <f t="shared" si="111"/>
        <v>0</v>
      </c>
      <c r="GIX74" s="243">
        <f t="shared" si="111"/>
        <v>0</v>
      </c>
      <c r="GIY74" s="243">
        <f t="shared" si="111"/>
        <v>0</v>
      </c>
      <c r="GIZ74" s="243">
        <f t="shared" si="111"/>
        <v>0</v>
      </c>
      <c r="GJA74" s="243">
        <f t="shared" si="111"/>
        <v>0</v>
      </c>
      <c r="GJB74" s="243">
        <f t="shared" ref="GJB74:GLM74" si="112">$G74 * GJB41*1000</f>
        <v>0</v>
      </c>
      <c r="GJC74" s="243">
        <f t="shared" si="112"/>
        <v>0</v>
      </c>
      <c r="GJD74" s="243">
        <f t="shared" si="112"/>
        <v>0</v>
      </c>
      <c r="GJE74" s="243">
        <f t="shared" si="112"/>
        <v>0</v>
      </c>
      <c r="GJF74" s="243">
        <f t="shared" si="112"/>
        <v>0</v>
      </c>
      <c r="GJG74" s="243">
        <f t="shared" si="112"/>
        <v>0</v>
      </c>
      <c r="GJH74" s="243">
        <f t="shared" si="112"/>
        <v>0</v>
      </c>
      <c r="GJI74" s="243">
        <f t="shared" si="112"/>
        <v>0</v>
      </c>
      <c r="GJJ74" s="243">
        <f t="shared" si="112"/>
        <v>0</v>
      </c>
      <c r="GJK74" s="243">
        <f t="shared" si="112"/>
        <v>0</v>
      </c>
      <c r="GJL74" s="243">
        <f t="shared" si="112"/>
        <v>0</v>
      </c>
      <c r="GJM74" s="243">
        <f t="shared" si="112"/>
        <v>0</v>
      </c>
      <c r="GJN74" s="243">
        <f t="shared" si="112"/>
        <v>0</v>
      </c>
      <c r="GJO74" s="243">
        <f t="shared" si="112"/>
        <v>0</v>
      </c>
      <c r="GJP74" s="243">
        <f t="shared" si="112"/>
        <v>0</v>
      </c>
      <c r="GJQ74" s="243">
        <f t="shared" si="112"/>
        <v>0</v>
      </c>
      <c r="GJR74" s="243">
        <f t="shared" si="112"/>
        <v>0</v>
      </c>
      <c r="GJS74" s="243">
        <f t="shared" si="112"/>
        <v>0</v>
      </c>
      <c r="GJT74" s="243">
        <f t="shared" si="112"/>
        <v>0</v>
      </c>
      <c r="GJU74" s="243">
        <f t="shared" si="112"/>
        <v>0</v>
      </c>
      <c r="GJV74" s="243">
        <f t="shared" si="112"/>
        <v>0</v>
      </c>
      <c r="GJW74" s="243">
        <f t="shared" si="112"/>
        <v>0</v>
      </c>
      <c r="GJX74" s="243">
        <f t="shared" si="112"/>
        <v>0</v>
      </c>
      <c r="GJY74" s="243">
        <f t="shared" si="112"/>
        <v>0</v>
      </c>
      <c r="GJZ74" s="243">
        <f t="shared" si="112"/>
        <v>0</v>
      </c>
      <c r="GKA74" s="243">
        <f t="shared" si="112"/>
        <v>0</v>
      </c>
      <c r="GKB74" s="243">
        <f t="shared" si="112"/>
        <v>0</v>
      </c>
      <c r="GKC74" s="243">
        <f t="shared" si="112"/>
        <v>0</v>
      </c>
      <c r="GKD74" s="243">
        <f t="shared" si="112"/>
        <v>0</v>
      </c>
      <c r="GKE74" s="243">
        <f t="shared" si="112"/>
        <v>0</v>
      </c>
      <c r="GKF74" s="243">
        <f t="shared" si="112"/>
        <v>0</v>
      </c>
      <c r="GKG74" s="243">
        <f t="shared" si="112"/>
        <v>0</v>
      </c>
      <c r="GKH74" s="243">
        <f t="shared" si="112"/>
        <v>0</v>
      </c>
      <c r="GKI74" s="243">
        <f t="shared" si="112"/>
        <v>0</v>
      </c>
      <c r="GKJ74" s="243">
        <f t="shared" si="112"/>
        <v>0</v>
      </c>
      <c r="GKK74" s="243">
        <f t="shared" si="112"/>
        <v>0</v>
      </c>
      <c r="GKL74" s="243">
        <f t="shared" si="112"/>
        <v>0</v>
      </c>
      <c r="GKM74" s="243">
        <f t="shared" si="112"/>
        <v>0</v>
      </c>
      <c r="GKN74" s="243">
        <f t="shared" si="112"/>
        <v>0</v>
      </c>
      <c r="GKO74" s="243">
        <f t="shared" si="112"/>
        <v>0</v>
      </c>
      <c r="GKP74" s="243">
        <f t="shared" si="112"/>
        <v>0</v>
      </c>
      <c r="GKQ74" s="243">
        <f t="shared" si="112"/>
        <v>0</v>
      </c>
      <c r="GKR74" s="243">
        <f t="shared" si="112"/>
        <v>0</v>
      </c>
      <c r="GKS74" s="243">
        <f t="shared" si="112"/>
        <v>0</v>
      </c>
      <c r="GKT74" s="243">
        <f t="shared" si="112"/>
        <v>0</v>
      </c>
      <c r="GKU74" s="243">
        <f t="shared" si="112"/>
        <v>0</v>
      </c>
      <c r="GKV74" s="243">
        <f t="shared" si="112"/>
        <v>0</v>
      </c>
      <c r="GKW74" s="243">
        <f t="shared" si="112"/>
        <v>0</v>
      </c>
      <c r="GKX74" s="243">
        <f t="shared" si="112"/>
        <v>0</v>
      </c>
      <c r="GKY74" s="243">
        <f t="shared" si="112"/>
        <v>0</v>
      </c>
      <c r="GKZ74" s="243">
        <f t="shared" si="112"/>
        <v>0</v>
      </c>
      <c r="GLA74" s="243">
        <f t="shared" si="112"/>
        <v>0</v>
      </c>
      <c r="GLB74" s="243">
        <f t="shared" si="112"/>
        <v>0</v>
      </c>
      <c r="GLC74" s="243">
        <f t="shared" si="112"/>
        <v>0</v>
      </c>
      <c r="GLD74" s="243">
        <f t="shared" si="112"/>
        <v>0</v>
      </c>
      <c r="GLE74" s="243">
        <f t="shared" si="112"/>
        <v>0</v>
      </c>
      <c r="GLF74" s="243">
        <f t="shared" si="112"/>
        <v>0</v>
      </c>
      <c r="GLG74" s="243">
        <f t="shared" si="112"/>
        <v>0</v>
      </c>
      <c r="GLH74" s="243">
        <f t="shared" si="112"/>
        <v>0</v>
      </c>
      <c r="GLI74" s="243">
        <f t="shared" si="112"/>
        <v>0</v>
      </c>
      <c r="GLJ74" s="243">
        <f t="shared" si="112"/>
        <v>0</v>
      </c>
      <c r="GLK74" s="243">
        <f t="shared" si="112"/>
        <v>0</v>
      </c>
      <c r="GLL74" s="243">
        <f t="shared" si="112"/>
        <v>0</v>
      </c>
      <c r="GLM74" s="243">
        <f t="shared" si="112"/>
        <v>0</v>
      </c>
      <c r="GLN74" s="243">
        <f t="shared" ref="GLN74:GNY74" si="113">$G74 * GLN41*1000</f>
        <v>0</v>
      </c>
      <c r="GLO74" s="243">
        <f t="shared" si="113"/>
        <v>0</v>
      </c>
      <c r="GLP74" s="243">
        <f t="shared" si="113"/>
        <v>0</v>
      </c>
      <c r="GLQ74" s="243">
        <f t="shared" si="113"/>
        <v>0</v>
      </c>
      <c r="GLR74" s="243">
        <f t="shared" si="113"/>
        <v>0</v>
      </c>
      <c r="GLS74" s="243">
        <f t="shared" si="113"/>
        <v>0</v>
      </c>
      <c r="GLT74" s="243">
        <f t="shared" si="113"/>
        <v>0</v>
      </c>
      <c r="GLU74" s="243">
        <f t="shared" si="113"/>
        <v>0</v>
      </c>
      <c r="GLV74" s="243">
        <f t="shared" si="113"/>
        <v>0</v>
      </c>
      <c r="GLW74" s="243">
        <f t="shared" si="113"/>
        <v>0</v>
      </c>
      <c r="GLX74" s="243">
        <f t="shared" si="113"/>
        <v>0</v>
      </c>
      <c r="GLY74" s="243">
        <f t="shared" si="113"/>
        <v>0</v>
      </c>
      <c r="GLZ74" s="243">
        <f t="shared" si="113"/>
        <v>0</v>
      </c>
      <c r="GMA74" s="243">
        <f t="shared" si="113"/>
        <v>0</v>
      </c>
      <c r="GMB74" s="243">
        <f t="shared" si="113"/>
        <v>0</v>
      </c>
      <c r="GMC74" s="243">
        <f t="shared" si="113"/>
        <v>0</v>
      </c>
      <c r="GMD74" s="243">
        <f t="shared" si="113"/>
        <v>0</v>
      </c>
      <c r="GME74" s="243">
        <f t="shared" si="113"/>
        <v>0</v>
      </c>
      <c r="GMF74" s="243">
        <f t="shared" si="113"/>
        <v>0</v>
      </c>
      <c r="GMG74" s="243">
        <f t="shared" si="113"/>
        <v>0</v>
      </c>
      <c r="GMH74" s="243">
        <f t="shared" si="113"/>
        <v>0</v>
      </c>
      <c r="GMI74" s="243">
        <f t="shared" si="113"/>
        <v>0</v>
      </c>
      <c r="GMJ74" s="243">
        <f t="shared" si="113"/>
        <v>0</v>
      </c>
      <c r="GMK74" s="243">
        <f t="shared" si="113"/>
        <v>0</v>
      </c>
      <c r="GML74" s="243">
        <f t="shared" si="113"/>
        <v>0</v>
      </c>
      <c r="GMM74" s="243">
        <f t="shared" si="113"/>
        <v>0</v>
      </c>
      <c r="GMN74" s="243">
        <f t="shared" si="113"/>
        <v>0</v>
      </c>
      <c r="GMO74" s="243">
        <f t="shared" si="113"/>
        <v>0</v>
      </c>
      <c r="GMP74" s="243">
        <f t="shared" si="113"/>
        <v>0</v>
      </c>
      <c r="GMQ74" s="243">
        <f t="shared" si="113"/>
        <v>0</v>
      </c>
      <c r="GMR74" s="243">
        <f t="shared" si="113"/>
        <v>0</v>
      </c>
      <c r="GMS74" s="243">
        <f t="shared" si="113"/>
        <v>0</v>
      </c>
      <c r="GMT74" s="243">
        <f t="shared" si="113"/>
        <v>0</v>
      </c>
      <c r="GMU74" s="243">
        <f t="shared" si="113"/>
        <v>0</v>
      </c>
      <c r="GMV74" s="243">
        <f t="shared" si="113"/>
        <v>0</v>
      </c>
      <c r="GMW74" s="243">
        <f t="shared" si="113"/>
        <v>0</v>
      </c>
      <c r="GMX74" s="243">
        <f t="shared" si="113"/>
        <v>0</v>
      </c>
      <c r="GMY74" s="243">
        <f t="shared" si="113"/>
        <v>0</v>
      </c>
      <c r="GMZ74" s="243">
        <f t="shared" si="113"/>
        <v>0</v>
      </c>
      <c r="GNA74" s="243">
        <f t="shared" si="113"/>
        <v>0</v>
      </c>
      <c r="GNB74" s="243">
        <f t="shared" si="113"/>
        <v>0</v>
      </c>
      <c r="GNC74" s="243">
        <f t="shared" si="113"/>
        <v>0</v>
      </c>
      <c r="GND74" s="243">
        <f t="shared" si="113"/>
        <v>0</v>
      </c>
      <c r="GNE74" s="243">
        <f t="shared" si="113"/>
        <v>0</v>
      </c>
      <c r="GNF74" s="243">
        <f t="shared" si="113"/>
        <v>0</v>
      </c>
      <c r="GNG74" s="243">
        <f t="shared" si="113"/>
        <v>0</v>
      </c>
      <c r="GNH74" s="243">
        <f t="shared" si="113"/>
        <v>0</v>
      </c>
      <c r="GNI74" s="243">
        <f t="shared" si="113"/>
        <v>0</v>
      </c>
      <c r="GNJ74" s="243">
        <f t="shared" si="113"/>
        <v>0</v>
      </c>
      <c r="GNK74" s="243">
        <f t="shared" si="113"/>
        <v>0</v>
      </c>
      <c r="GNL74" s="243">
        <f t="shared" si="113"/>
        <v>0</v>
      </c>
      <c r="GNM74" s="243">
        <f t="shared" si="113"/>
        <v>0</v>
      </c>
      <c r="GNN74" s="243">
        <f t="shared" si="113"/>
        <v>0</v>
      </c>
      <c r="GNO74" s="243">
        <f t="shared" si="113"/>
        <v>0</v>
      </c>
      <c r="GNP74" s="243">
        <f t="shared" si="113"/>
        <v>0</v>
      </c>
      <c r="GNQ74" s="243">
        <f t="shared" si="113"/>
        <v>0</v>
      </c>
      <c r="GNR74" s="243">
        <f t="shared" si="113"/>
        <v>0</v>
      </c>
      <c r="GNS74" s="243">
        <f t="shared" si="113"/>
        <v>0</v>
      </c>
      <c r="GNT74" s="243">
        <f t="shared" si="113"/>
        <v>0</v>
      </c>
      <c r="GNU74" s="243">
        <f t="shared" si="113"/>
        <v>0</v>
      </c>
      <c r="GNV74" s="243">
        <f t="shared" si="113"/>
        <v>0</v>
      </c>
      <c r="GNW74" s="243">
        <f t="shared" si="113"/>
        <v>0</v>
      </c>
      <c r="GNX74" s="243">
        <f t="shared" si="113"/>
        <v>0</v>
      </c>
      <c r="GNY74" s="243">
        <f t="shared" si="113"/>
        <v>0</v>
      </c>
      <c r="GNZ74" s="243">
        <f t="shared" ref="GNZ74:GQK74" si="114">$G74 * GNZ41*1000</f>
        <v>0</v>
      </c>
      <c r="GOA74" s="243">
        <f t="shared" si="114"/>
        <v>0</v>
      </c>
      <c r="GOB74" s="243">
        <f t="shared" si="114"/>
        <v>0</v>
      </c>
      <c r="GOC74" s="243">
        <f t="shared" si="114"/>
        <v>0</v>
      </c>
      <c r="GOD74" s="243">
        <f t="shared" si="114"/>
        <v>0</v>
      </c>
      <c r="GOE74" s="243">
        <f t="shared" si="114"/>
        <v>0</v>
      </c>
      <c r="GOF74" s="243">
        <f t="shared" si="114"/>
        <v>0</v>
      </c>
      <c r="GOG74" s="243">
        <f t="shared" si="114"/>
        <v>0</v>
      </c>
      <c r="GOH74" s="243">
        <f t="shared" si="114"/>
        <v>0</v>
      </c>
      <c r="GOI74" s="243">
        <f t="shared" si="114"/>
        <v>0</v>
      </c>
      <c r="GOJ74" s="243">
        <f t="shared" si="114"/>
        <v>0</v>
      </c>
      <c r="GOK74" s="243">
        <f t="shared" si="114"/>
        <v>0</v>
      </c>
      <c r="GOL74" s="243">
        <f t="shared" si="114"/>
        <v>0</v>
      </c>
      <c r="GOM74" s="243">
        <f t="shared" si="114"/>
        <v>0</v>
      </c>
      <c r="GON74" s="243">
        <f t="shared" si="114"/>
        <v>0</v>
      </c>
      <c r="GOO74" s="243">
        <f t="shared" si="114"/>
        <v>0</v>
      </c>
      <c r="GOP74" s="243">
        <f t="shared" si="114"/>
        <v>0</v>
      </c>
      <c r="GOQ74" s="243">
        <f t="shared" si="114"/>
        <v>0</v>
      </c>
      <c r="GOR74" s="243">
        <f t="shared" si="114"/>
        <v>0</v>
      </c>
      <c r="GOS74" s="243">
        <f t="shared" si="114"/>
        <v>0</v>
      </c>
      <c r="GOT74" s="243">
        <f t="shared" si="114"/>
        <v>0</v>
      </c>
      <c r="GOU74" s="243">
        <f t="shared" si="114"/>
        <v>0</v>
      </c>
      <c r="GOV74" s="243">
        <f t="shared" si="114"/>
        <v>0</v>
      </c>
      <c r="GOW74" s="243">
        <f t="shared" si="114"/>
        <v>0</v>
      </c>
      <c r="GOX74" s="243">
        <f t="shared" si="114"/>
        <v>0</v>
      </c>
      <c r="GOY74" s="243">
        <f t="shared" si="114"/>
        <v>0</v>
      </c>
      <c r="GOZ74" s="243">
        <f t="shared" si="114"/>
        <v>0</v>
      </c>
      <c r="GPA74" s="243">
        <f t="shared" si="114"/>
        <v>0</v>
      </c>
      <c r="GPB74" s="243">
        <f t="shared" si="114"/>
        <v>0</v>
      </c>
      <c r="GPC74" s="243">
        <f t="shared" si="114"/>
        <v>0</v>
      </c>
      <c r="GPD74" s="243">
        <f t="shared" si="114"/>
        <v>0</v>
      </c>
      <c r="GPE74" s="243">
        <f t="shared" si="114"/>
        <v>0</v>
      </c>
      <c r="GPF74" s="243">
        <f t="shared" si="114"/>
        <v>0</v>
      </c>
      <c r="GPG74" s="243">
        <f t="shared" si="114"/>
        <v>0</v>
      </c>
      <c r="GPH74" s="243">
        <f t="shared" si="114"/>
        <v>0</v>
      </c>
      <c r="GPI74" s="243">
        <f t="shared" si="114"/>
        <v>0</v>
      </c>
      <c r="GPJ74" s="243">
        <f t="shared" si="114"/>
        <v>0</v>
      </c>
      <c r="GPK74" s="243">
        <f t="shared" si="114"/>
        <v>0</v>
      </c>
      <c r="GPL74" s="243">
        <f t="shared" si="114"/>
        <v>0</v>
      </c>
      <c r="GPM74" s="243">
        <f t="shared" si="114"/>
        <v>0</v>
      </c>
      <c r="GPN74" s="243">
        <f t="shared" si="114"/>
        <v>0</v>
      </c>
      <c r="GPO74" s="243">
        <f t="shared" si="114"/>
        <v>0</v>
      </c>
      <c r="GPP74" s="243">
        <f t="shared" si="114"/>
        <v>0</v>
      </c>
      <c r="GPQ74" s="243">
        <f t="shared" si="114"/>
        <v>0</v>
      </c>
      <c r="GPR74" s="243">
        <f t="shared" si="114"/>
        <v>0</v>
      </c>
      <c r="GPS74" s="243">
        <f t="shared" si="114"/>
        <v>0</v>
      </c>
      <c r="GPT74" s="243">
        <f t="shared" si="114"/>
        <v>0</v>
      </c>
      <c r="GPU74" s="243">
        <f t="shared" si="114"/>
        <v>0</v>
      </c>
      <c r="GPV74" s="243">
        <f t="shared" si="114"/>
        <v>0</v>
      </c>
      <c r="GPW74" s="243">
        <f t="shared" si="114"/>
        <v>0</v>
      </c>
      <c r="GPX74" s="243">
        <f t="shared" si="114"/>
        <v>0</v>
      </c>
      <c r="GPY74" s="243">
        <f t="shared" si="114"/>
        <v>0</v>
      </c>
      <c r="GPZ74" s="243">
        <f t="shared" si="114"/>
        <v>0</v>
      </c>
      <c r="GQA74" s="243">
        <f t="shared" si="114"/>
        <v>0</v>
      </c>
      <c r="GQB74" s="243">
        <f t="shared" si="114"/>
        <v>0</v>
      </c>
      <c r="GQC74" s="243">
        <f t="shared" si="114"/>
        <v>0</v>
      </c>
      <c r="GQD74" s="243">
        <f t="shared" si="114"/>
        <v>0</v>
      </c>
      <c r="GQE74" s="243">
        <f t="shared" si="114"/>
        <v>0</v>
      </c>
      <c r="GQF74" s="243">
        <f t="shared" si="114"/>
        <v>0</v>
      </c>
      <c r="GQG74" s="243">
        <f t="shared" si="114"/>
        <v>0</v>
      </c>
      <c r="GQH74" s="243">
        <f t="shared" si="114"/>
        <v>0</v>
      </c>
      <c r="GQI74" s="243">
        <f t="shared" si="114"/>
        <v>0</v>
      </c>
      <c r="GQJ74" s="243">
        <f t="shared" si="114"/>
        <v>0</v>
      </c>
      <c r="GQK74" s="243">
        <f t="shared" si="114"/>
        <v>0</v>
      </c>
      <c r="GQL74" s="243">
        <f t="shared" ref="GQL74:GSW74" si="115">$G74 * GQL41*1000</f>
        <v>0</v>
      </c>
      <c r="GQM74" s="243">
        <f t="shared" si="115"/>
        <v>0</v>
      </c>
      <c r="GQN74" s="243">
        <f t="shared" si="115"/>
        <v>0</v>
      </c>
      <c r="GQO74" s="243">
        <f t="shared" si="115"/>
        <v>0</v>
      </c>
      <c r="GQP74" s="243">
        <f t="shared" si="115"/>
        <v>0</v>
      </c>
      <c r="GQQ74" s="243">
        <f t="shared" si="115"/>
        <v>0</v>
      </c>
      <c r="GQR74" s="243">
        <f t="shared" si="115"/>
        <v>0</v>
      </c>
      <c r="GQS74" s="243">
        <f t="shared" si="115"/>
        <v>0</v>
      </c>
      <c r="GQT74" s="243">
        <f t="shared" si="115"/>
        <v>0</v>
      </c>
      <c r="GQU74" s="243">
        <f t="shared" si="115"/>
        <v>0</v>
      </c>
      <c r="GQV74" s="243">
        <f t="shared" si="115"/>
        <v>0</v>
      </c>
      <c r="GQW74" s="243">
        <f t="shared" si="115"/>
        <v>0</v>
      </c>
      <c r="GQX74" s="243">
        <f t="shared" si="115"/>
        <v>0</v>
      </c>
      <c r="GQY74" s="243">
        <f t="shared" si="115"/>
        <v>0</v>
      </c>
      <c r="GQZ74" s="243">
        <f t="shared" si="115"/>
        <v>0</v>
      </c>
      <c r="GRA74" s="243">
        <f t="shared" si="115"/>
        <v>0</v>
      </c>
      <c r="GRB74" s="243">
        <f t="shared" si="115"/>
        <v>0</v>
      </c>
      <c r="GRC74" s="243">
        <f t="shared" si="115"/>
        <v>0</v>
      </c>
      <c r="GRD74" s="243">
        <f t="shared" si="115"/>
        <v>0</v>
      </c>
      <c r="GRE74" s="243">
        <f t="shared" si="115"/>
        <v>0</v>
      </c>
      <c r="GRF74" s="243">
        <f t="shared" si="115"/>
        <v>0</v>
      </c>
      <c r="GRG74" s="243">
        <f t="shared" si="115"/>
        <v>0</v>
      </c>
      <c r="GRH74" s="243">
        <f t="shared" si="115"/>
        <v>0</v>
      </c>
      <c r="GRI74" s="243">
        <f t="shared" si="115"/>
        <v>0</v>
      </c>
      <c r="GRJ74" s="243">
        <f t="shared" si="115"/>
        <v>0</v>
      </c>
      <c r="GRK74" s="243">
        <f t="shared" si="115"/>
        <v>0</v>
      </c>
      <c r="GRL74" s="243">
        <f t="shared" si="115"/>
        <v>0</v>
      </c>
      <c r="GRM74" s="243">
        <f t="shared" si="115"/>
        <v>0</v>
      </c>
      <c r="GRN74" s="243">
        <f t="shared" si="115"/>
        <v>0</v>
      </c>
      <c r="GRO74" s="243">
        <f t="shared" si="115"/>
        <v>0</v>
      </c>
      <c r="GRP74" s="243">
        <f t="shared" si="115"/>
        <v>0</v>
      </c>
      <c r="GRQ74" s="243">
        <f t="shared" si="115"/>
        <v>0</v>
      </c>
      <c r="GRR74" s="243">
        <f t="shared" si="115"/>
        <v>0</v>
      </c>
      <c r="GRS74" s="243">
        <f t="shared" si="115"/>
        <v>0</v>
      </c>
      <c r="GRT74" s="243">
        <f t="shared" si="115"/>
        <v>0</v>
      </c>
      <c r="GRU74" s="243">
        <f t="shared" si="115"/>
        <v>0</v>
      </c>
      <c r="GRV74" s="243">
        <f t="shared" si="115"/>
        <v>0</v>
      </c>
      <c r="GRW74" s="243">
        <f t="shared" si="115"/>
        <v>0</v>
      </c>
      <c r="GRX74" s="243">
        <f t="shared" si="115"/>
        <v>0</v>
      </c>
      <c r="GRY74" s="243">
        <f t="shared" si="115"/>
        <v>0</v>
      </c>
      <c r="GRZ74" s="243">
        <f t="shared" si="115"/>
        <v>0</v>
      </c>
      <c r="GSA74" s="243">
        <f t="shared" si="115"/>
        <v>0</v>
      </c>
      <c r="GSB74" s="243">
        <f t="shared" si="115"/>
        <v>0</v>
      </c>
      <c r="GSC74" s="243">
        <f t="shared" si="115"/>
        <v>0</v>
      </c>
      <c r="GSD74" s="243">
        <f t="shared" si="115"/>
        <v>0</v>
      </c>
      <c r="GSE74" s="243">
        <f t="shared" si="115"/>
        <v>0</v>
      </c>
      <c r="GSF74" s="243">
        <f t="shared" si="115"/>
        <v>0</v>
      </c>
      <c r="GSG74" s="243">
        <f t="shared" si="115"/>
        <v>0</v>
      </c>
      <c r="GSH74" s="243">
        <f t="shared" si="115"/>
        <v>0</v>
      </c>
      <c r="GSI74" s="243">
        <f t="shared" si="115"/>
        <v>0</v>
      </c>
      <c r="GSJ74" s="243">
        <f t="shared" si="115"/>
        <v>0</v>
      </c>
      <c r="GSK74" s="243">
        <f t="shared" si="115"/>
        <v>0</v>
      </c>
      <c r="GSL74" s="243">
        <f t="shared" si="115"/>
        <v>0</v>
      </c>
      <c r="GSM74" s="243">
        <f t="shared" si="115"/>
        <v>0</v>
      </c>
      <c r="GSN74" s="243">
        <f t="shared" si="115"/>
        <v>0</v>
      </c>
      <c r="GSO74" s="243">
        <f t="shared" si="115"/>
        <v>0</v>
      </c>
      <c r="GSP74" s="243">
        <f t="shared" si="115"/>
        <v>0</v>
      </c>
      <c r="GSQ74" s="243">
        <f t="shared" si="115"/>
        <v>0</v>
      </c>
      <c r="GSR74" s="243">
        <f t="shared" si="115"/>
        <v>0</v>
      </c>
      <c r="GSS74" s="243">
        <f t="shared" si="115"/>
        <v>0</v>
      </c>
      <c r="GST74" s="243">
        <f t="shared" si="115"/>
        <v>0</v>
      </c>
      <c r="GSU74" s="243">
        <f t="shared" si="115"/>
        <v>0</v>
      </c>
      <c r="GSV74" s="243">
        <f t="shared" si="115"/>
        <v>0</v>
      </c>
      <c r="GSW74" s="243">
        <f t="shared" si="115"/>
        <v>0</v>
      </c>
      <c r="GSX74" s="243">
        <f t="shared" ref="GSX74:GVI74" si="116">$G74 * GSX41*1000</f>
        <v>0</v>
      </c>
      <c r="GSY74" s="243">
        <f t="shared" si="116"/>
        <v>0</v>
      </c>
      <c r="GSZ74" s="243">
        <f t="shared" si="116"/>
        <v>0</v>
      </c>
      <c r="GTA74" s="243">
        <f t="shared" si="116"/>
        <v>0</v>
      </c>
      <c r="GTB74" s="243">
        <f t="shared" si="116"/>
        <v>0</v>
      </c>
      <c r="GTC74" s="243">
        <f t="shared" si="116"/>
        <v>0</v>
      </c>
      <c r="GTD74" s="243">
        <f t="shared" si="116"/>
        <v>0</v>
      </c>
      <c r="GTE74" s="243">
        <f t="shared" si="116"/>
        <v>0</v>
      </c>
      <c r="GTF74" s="243">
        <f t="shared" si="116"/>
        <v>0</v>
      </c>
      <c r="GTG74" s="243">
        <f t="shared" si="116"/>
        <v>0</v>
      </c>
      <c r="GTH74" s="243">
        <f t="shared" si="116"/>
        <v>0</v>
      </c>
      <c r="GTI74" s="243">
        <f t="shared" si="116"/>
        <v>0</v>
      </c>
      <c r="GTJ74" s="243">
        <f t="shared" si="116"/>
        <v>0</v>
      </c>
      <c r="GTK74" s="243">
        <f t="shared" si="116"/>
        <v>0</v>
      </c>
      <c r="GTL74" s="243">
        <f t="shared" si="116"/>
        <v>0</v>
      </c>
      <c r="GTM74" s="243">
        <f t="shared" si="116"/>
        <v>0</v>
      </c>
      <c r="GTN74" s="243">
        <f t="shared" si="116"/>
        <v>0</v>
      </c>
      <c r="GTO74" s="243">
        <f t="shared" si="116"/>
        <v>0</v>
      </c>
      <c r="GTP74" s="243">
        <f t="shared" si="116"/>
        <v>0</v>
      </c>
      <c r="GTQ74" s="243">
        <f t="shared" si="116"/>
        <v>0</v>
      </c>
      <c r="GTR74" s="243">
        <f t="shared" si="116"/>
        <v>0</v>
      </c>
      <c r="GTS74" s="243">
        <f t="shared" si="116"/>
        <v>0</v>
      </c>
      <c r="GTT74" s="243">
        <f t="shared" si="116"/>
        <v>0</v>
      </c>
      <c r="GTU74" s="243">
        <f t="shared" si="116"/>
        <v>0</v>
      </c>
      <c r="GTV74" s="243">
        <f t="shared" si="116"/>
        <v>0</v>
      </c>
      <c r="GTW74" s="243">
        <f t="shared" si="116"/>
        <v>0</v>
      </c>
      <c r="GTX74" s="243">
        <f t="shared" si="116"/>
        <v>0</v>
      </c>
      <c r="GTY74" s="243">
        <f t="shared" si="116"/>
        <v>0</v>
      </c>
      <c r="GTZ74" s="243">
        <f t="shared" si="116"/>
        <v>0</v>
      </c>
      <c r="GUA74" s="243">
        <f t="shared" si="116"/>
        <v>0</v>
      </c>
      <c r="GUB74" s="243">
        <f t="shared" si="116"/>
        <v>0</v>
      </c>
      <c r="GUC74" s="243">
        <f t="shared" si="116"/>
        <v>0</v>
      </c>
      <c r="GUD74" s="243">
        <f t="shared" si="116"/>
        <v>0</v>
      </c>
      <c r="GUE74" s="243">
        <f t="shared" si="116"/>
        <v>0</v>
      </c>
      <c r="GUF74" s="243">
        <f t="shared" si="116"/>
        <v>0</v>
      </c>
      <c r="GUG74" s="243">
        <f t="shared" si="116"/>
        <v>0</v>
      </c>
      <c r="GUH74" s="243">
        <f t="shared" si="116"/>
        <v>0</v>
      </c>
      <c r="GUI74" s="243">
        <f t="shared" si="116"/>
        <v>0</v>
      </c>
      <c r="GUJ74" s="243">
        <f t="shared" si="116"/>
        <v>0</v>
      </c>
      <c r="GUK74" s="243">
        <f t="shared" si="116"/>
        <v>0</v>
      </c>
      <c r="GUL74" s="243">
        <f t="shared" si="116"/>
        <v>0</v>
      </c>
      <c r="GUM74" s="243">
        <f t="shared" si="116"/>
        <v>0</v>
      </c>
      <c r="GUN74" s="243">
        <f t="shared" si="116"/>
        <v>0</v>
      </c>
      <c r="GUO74" s="243">
        <f t="shared" si="116"/>
        <v>0</v>
      </c>
      <c r="GUP74" s="243">
        <f t="shared" si="116"/>
        <v>0</v>
      </c>
      <c r="GUQ74" s="243">
        <f t="shared" si="116"/>
        <v>0</v>
      </c>
      <c r="GUR74" s="243">
        <f t="shared" si="116"/>
        <v>0</v>
      </c>
      <c r="GUS74" s="243">
        <f t="shared" si="116"/>
        <v>0</v>
      </c>
      <c r="GUT74" s="243">
        <f t="shared" si="116"/>
        <v>0</v>
      </c>
      <c r="GUU74" s="243">
        <f t="shared" si="116"/>
        <v>0</v>
      </c>
      <c r="GUV74" s="243">
        <f t="shared" si="116"/>
        <v>0</v>
      </c>
      <c r="GUW74" s="243">
        <f t="shared" si="116"/>
        <v>0</v>
      </c>
      <c r="GUX74" s="243">
        <f t="shared" si="116"/>
        <v>0</v>
      </c>
      <c r="GUY74" s="243">
        <f t="shared" si="116"/>
        <v>0</v>
      </c>
      <c r="GUZ74" s="243">
        <f t="shared" si="116"/>
        <v>0</v>
      </c>
      <c r="GVA74" s="243">
        <f t="shared" si="116"/>
        <v>0</v>
      </c>
      <c r="GVB74" s="243">
        <f t="shared" si="116"/>
        <v>0</v>
      </c>
      <c r="GVC74" s="243">
        <f t="shared" si="116"/>
        <v>0</v>
      </c>
      <c r="GVD74" s="243">
        <f t="shared" si="116"/>
        <v>0</v>
      </c>
      <c r="GVE74" s="243">
        <f t="shared" si="116"/>
        <v>0</v>
      </c>
      <c r="GVF74" s="243">
        <f t="shared" si="116"/>
        <v>0</v>
      </c>
      <c r="GVG74" s="243">
        <f t="shared" si="116"/>
        <v>0</v>
      </c>
      <c r="GVH74" s="243">
        <f t="shared" si="116"/>
        <v>0</v>
      </c>
      <c r="GVI74" s="243">
        <f t="shared" si="116"/>
        <v>0</v>
      </c>
      <c r="GVJ74" s="243">
        <f t="shared" ref="GVJ74:GXU74" si="117">$G74 * GVJ41*1000</f>
        <v>0</v>
      </c>
      <c r="GVK74" s="243">
        <f t="shared" si="117"/>
        <v>0</v>
      </c>
      <c r="GVL74" s="243">
        <f t="shared" si="117"/>
        <v>0</v>
      </c>
      <c r="GVM74" s="243">
        <f t="shared" si="117"/>
        <v>0</v>
      </c>
      <c r="GVN74" s="243">
        <f t="shared" si="117"/>
        <v>0</v>
      </c>
      <c r="GVO74" s="243">
        <f t="shared" si="117"/>
        <v>0</v>
      </c>
      <c r="GVP74" s="243">
        <f t="shared" si="117"/>
        <v>0</v>
      </c>
      <c r="GVQ74" s="243">
        <f t="shared" si="117"/>
        <v>0</v>
      </c>
      <c r="GVR74" s="243">
        <f t="shared" si="117"/>
        <v>0</v>
      </c>
      <c r="GVS74" s="243">
        <f t="shared" si="117"/>
        <v>0</v>
      </c>
      <c r="GVT74" s="243">
        <f t="shared" si="117"/>
        <v>0</v>
      </c>
      <c r="GVU74" s="243">
        <f t="shared" si="117"/>
        <v>0</v>
      </c>
      <c r="GVV74" s="243">
        <f t="shared" si="117"/>
        <v>0</v>
      </c>
      <c r="GVW74" s="243">
        <f t="shared" si="117"/>
        <v>0</v>
      </c>
      <c r="GVX74" s="243">
        <f t="shared" si="117"/>
        <v>0</v>
      </c>
      <c r="GVY74" s="243">
        <f t="shared" si="117"/>
        <v>0</v>
      </c>
      <c r="GVZ74" s="243">
        <f t="shared" si="117"/>
        <v>0</v>
      </c>
      <c r="GWA74" s="243">
        <f t="shared" si="117"/>
        <v>0</v>
      </c>
      <c r="GWB74" s="243">
        <f t="shared" si="117"/>
        <v>0</v>
      </c>
      <c r="GWC74" s="243">
        <f t="shared" si="117"/>
        <v>0</v>
      </c>
      <c r="GWD74" s="243">
        <f t="shared" si="117"/>
        <v>0</v>
      </c>
      <c r="GWE74" s="243">
        <f t="shared" si="117"/>
        <v>0</v>
      </c>
      <c r="GWF74" s="243">
        <f t="shared" si="117"/>
        <v>0</v>
      </c>
      <c r="GWG74" s="243">
        <f t="shared" si="117"/>
        <v>0</v>
      </c>
      <c r="GWH74" s="243">
        <f t="shared" si="117"/>
        <v>0</v>
      </c>
      <c r="GWI74" s="243">
        <f t="shared" si="117"/>
        <v>0</v>
      </c>
      <c r="GWJ74" s="243">
        <f t="shared" si="117"/>
        <v>0</v>
      </c>
      <c r="GWK74" s="243">
        <f t="shared" si="117"/>
        <v>0</v>
      </c>
      <c r="GWL74" s="243">
        <f t="shared" si="117"/>
        <v>0</v>
      </c>
      <c r="GWM74" s="243">
        <f t="shared" si="117"/>
        <v>0</v>
      </c>
      <c r="GWN74" s="243">
        <f t="shared" si="117"/>
        <v>0</v>
      </c>
      <c r="GWO74" s="243">
        <f t="shared" si="117"/>
        <v>0</v>
      </c>
      <c r="GWP74" s="243">
        <f t="shared" si="117"/>
        <v>0</v>
      </c>
      <c r="GWQ74" s="243">
        <f t="shared" si="117"/>
        <v>0</v>
      </c>
      <c r="GWR74" s="243">
        <f t="shared" si="117"/>
        <v>0</v>
      </c>
      <c r="GWS74" s="243">
        <f t="shared" si="117"/>
        <v>0</v>
      </c>
      <c r="GWT74" s="243">
        <f t="shared" si="117"/>
        <v>0</v>
      </c>
      <c r="GWU74" s="243">
        <f t="shared" si="117"/>
        <v>0</v>
      </c>
      <c r="GWV74" s="243">
        <f t="shared" si="117"/>
        <v>0</v>
      </c>
      <c r="GWW74" s="243">
        <f t="shared" si="117"/>
        <v>0</v>
      </c>
      <c r="GWX74" s="243">
        <f t="shared" si="117"/>
        <v>0</v>
      </c>
      <c r="GWY74" s="243">
        <f t="shared" si="117"/>
        <v>0</v>
      </c>
      <c r="GWZ74" s="243">
        <f t="shared" si="117"/>
        <v>0</v>
      </c>
      <c r="GXA74" s="243">
        <f t="shared" si="117"/>
        <v>0</v>
      </c>
      <c r="GXB74" s="243">
        <f t="shared" si="117"/>
        <v>0</v>
      </c>
      <c r="GXC74" s="243">
        <f t="shared" si="117"/>
        <v>0</v>
      </c>
      <c r="GXD74" s="243">
        <f t="shared" si="117"/>
        <v>0</v>
      </c>
      <c r="GXE74" s="243">
        <f t="shared" si="117"/>
        <v>0</v>
      </c>
      <c r="GXF74" s="243">
        <f t="shared" si="117"/>
        <v>0</v>
      </c>
      <c r="GXG74" s="243">
        <f t="shared" si="117"/>
        <v>0</v>
      </c>
      <c r="GXH74" s="243">
        <f t="shared" si="117"/>
        <v>0</v>
      </c>
      <c r="GXI74" s="243">
        <f t="shared" si="117"/>
        <v>0</v>
      </c>
      <c r="GXJ74" s="243">
        <f t="shared" si="117"/>
        <v>0</v>
      </c>
      <c r="GXK74" s="243">
        <f t="shared" si="117"/>
        <v>0</v>
      </c>
      <c r="GXL74" s="243">
        <f t="shared" si="117"/>
        <v>0</v>
      </c>
      <c r="GXM74" s="243">
        <f t="shared" si="117"/>
        <v>0</v>
      </c>
      <c r="GXN74" s="243">
        <f t="shared" si="117"/>
        <v>0</v>
      </c>
      <c r="GXO74" s="243">
        <f t="shared" si="117"/>
        <v>0</v>
      </c>
      <c r="GXP74" s="243">
        <f t="shared" si="117"/>
        <v>0</v>
      </c>
      <c r="GXQ74" s="243">
        <f t="shared" si="117"/>
        <v>0</v>
      </c>
      <c r="GXR74" s="243">
        <f t="shared" si="117"/>
        <v>0</v>
      </c>
      <c r="GXS74" s="243">
        <f t="shared" si="117"/>
        <v>0</v>
      </c>
      <c r="GXT74" s="243">
        <f t="shared" si="117"/>
        <v>0</v>
      </c>
      <c r="GXU74" s="243">
        <f t="shared" si="117"/>
        <v>0</v>
      </c>
      <c r="GXV74" s="243">
        <f t="shared" ref="GXV74:HAG74" si="118">$G74 * GXV41*1000</f>
        <v>0</v>
      </c>
      <c r="GXW74" s="243">
        <f t="shared" si="118"/>
        <v>0</v>
      </c>
      <c r="GXX74" s="243">
        <f t="shared" si="118"/>
        <v>0</v>
      </c>
      <c r="GXY74" s="243">
        <f t="shared" si="118"/>
        <v>0</v>
      </c>
      <c r="GXZ74" s="243">
        <f t="shared" si="118"/>
        <v>0</v>
      </c>
      <c r="GYA74" s="243">
        <f t="shared" si="118"/>
        <v>0</v>
      </c>
      <c r="GYB74" s="243">
        <f t="shared" si="118"/>
        <v>0</v>
      </c>
      <c r="GYC74" s="243">
        <f t="shared" si="118"/>
        <v>0</v>
      </c>
      <c r="GYD74" s="243">
        <f t="shared" si="118"/>
        <v>0</v>
      </c>
      <c r="GYE74" s="243">
        <f t="shared" si="118"/>
        <v>0</v>
      </c>
      <c r="GYF74" s="243">
        <f t="shared" si="118"/>
        <v>0</v>
      </c>
      <c r="GYG74" s="243">
        <f t="shared" si="118"/>
        <v>0</v>
      </c>
      <c r="GYH74" s="243">
        <f t="shared" si="118"/>
        <v>0</v>
      </c>
      <c r="GYI74" s="243">
        <f t="shared" si="118"/>
        <v>0</v>
      </c>
      <c r="GYJ74" s="243">
        <f t="shared" si="118"/>
        <v>0</v>
      </c>
      <c r="GYK74" s="243">
        <f t="shared" si="118"/>
        <v>0</v>
      </c>
      <c r="GYL74" s="243">
        <f t="shared" si="118"/>
        <v>0</v>
      </c>
      <c r="GYM74" s="243">
        <f t="shared" si="118"/>
        <v>0</v>
      </c>
      <c r="GYN74" s="243">
        <f t="shared" si="118"/>
        <v>0</v>
      </c>
      <c r="GYO74" s="243">
        <f t="shared" si="118"/>
        <v>0</v>
      </c>
      <c r="GYP74" s="243">
        <f t="shared" si="118"/>
        <v>0</v>
      </c>
      <c r="GYQ74" s="243">
        <f t="shared" si="118"/>
        <v>0</v>
      </c>
      <c r="GYR74" s="243">
        <f t="shared" si="118"/>
        <v>0</v>
      </c>
      <c r="GYS74" s="243">
        <f t="shared" si="118"/>
        <v>0</v>
      </c>
      <c r="GYT74" s="243">
        <f t="shared" si="118"/>
        <v>0</v>
      </c>
      <c r="GYU74" s="243">
        <f t="shared" si="118"/>
        <v>0</v>
      </c>
      <c r="GYV74" s="243">
        <f t="shared" si="118"/>
        <v>0</v>
      </c>
      <c r="GYW74" s="243">
        <f t="shared" si="118"/>
        <v>0</v>
      </c>
      <c r="GYX74" s="243">
        <f t="shared" si="118"/>
        <v>0</v>
      </c>
      <c r="GYY74" s="243">
        <f t="shared" si="118"/>
        <v>0</v>
      </c>
      <c r="GYZ74" s="243">
        <f t="shared" si="118"/>
        <v>0</v>
      </c>
      <c r="GZA74" s="243">
        <f t="shared" si="118"/>
        <v>0</v>
      </c>
      <c r="GZB74" s="243">
        <f t="shared" si="118"/>
        <v>0</v>
      </c>
      <c r="GZC74" s="243">
        <f t="shared" si="118"/>
        <v>0</v>
      </c>
      <c r="GZD74" s="243">
        <f t="shared" si="118"/>
        <v>0</v>
      </c>
      <c r="GZE74" s="243">
        <f t="shared" si="118"/>
        <v>0</v>
      </c>
      <c r="GZF74" s="243">
        <f t="shared" si="118"/>
        <v>0</v>
      </c>
      <c r="GZG74" s="243">
        <f t="shared" si="118"/>
        <v>0</v>
      </c>
      <c r="GZH74" s="243">
        <f t="shared" si="118"/>
        <v>0</v>
      </c>
      <c r="GZI74" s="243">
        <f t="shared" si="118"/>
        <v>0</v>
      </c>
      <c r="GZJ74" s="243">
        <f t="shared" si="118"/>
        <v>0</v>
      </c>
      <c r="GZK74" s="243">
        <f t="shared" si="118"/>
        <v>0</v>
      </c>
      <c r="GZL74" s="243">
        <f t="shared" si="118"/>
        <v>0</v>
      </c>
      <c r="GZM74" s="243">
        <f t="shared" si="118"/>
        <v>0</v>
      </c>
      <c r="GZN74" s="243">
        <f t="shared" si="118"/>
        <v>0</v>
      </c>
      <c r="GZO74" s="243">
        <f t="shared" si="118"/>
        <v>0</v>
      </c>
      <c r="GZP74" s="243">
        <f t="shared" si="118"/>
        <v>0</v>
      </c>
      <c r="GZQ74" s="243">
        <f t="shared" si="118"/>
        <v>0</v>
      </c>
      <c r="GZR74" s="243">
        <f t="shared" si="118"/>
        <v>0</v>
      </c>
      <c r="GZS74" s="243">
        <f t="shared" si="118"/>
        <v>0</v>
      </c>
      <c r="GZT74" s="243">
        <f t="shared" si="118"/>
        <v>0</v>
      </c>
      <c r="GZU74" s="243">
        <f t="shared" si="118"/>
        <v>0</v>
      </c>
      <c r="GZV74" s="243">
        <f t="shared" si="118"/>
        <v>0</v>
      </c>
      <c r="GZW74" s="243">
        <f t="shared" si="118"/>
        <v>0</v>
      </c>
      <c r="GZX74" s="243">
        <f t="shared" si="118"/>
        <v>0</v>
      </c>
      <c r="GZY74" s="243">
        <f t="shared" si="118"/>
        <v>0</v>
      </c>
      <c r="GZZ74" s="243">
        <f t="shared" si="118"/>
        <v>0</v>
      </c>
      <c r="HAA74" s="243">
        <f t="shared" si="118"/>
        <v>0</v>
      </c>
      <c r="HAB74" s="243">
        <f t="shared" si="118"/>
        <v>0</v>
      </c>
      <c r="HAC74" s="243">
        <f t="shared" si="118"/>
        <v>0</v>
      </c>
      <c r="HAD74" s="243">
        <f t="shared" si="118"/>
        <v>0</v>
      </c>
      <c r="HAE74" s="243">
        <f t="shared" si="118"/>
        <v>0</v>
      </c>
      <c r="HAF74" s="243">
        <f t="shared" si="118"/>
        <v>0</v>
      </c>
      <c r="HAG74" s="243">
        <f t="shared" si="118"/>
        <v>0</v>
      </c>
      <c r="HAH74" s="243">
        <f t="shared" ref="HAH74:HCS74" si="119">$G74 * HAH41*1000</f>
        <v>0</v>
      </c>
      <c r="HAI74" s="243">
        <f t="shared" si="119"/>
        <v>0</v>
      </c>
      <c r="HAJ74" s="243">
        <f t="shared" si="119"/>
        <v>0</v>
      </c>
      <c r="HAK74" s="243">
        <f t="shared" si="119"/>
        <v>0</v>
      </c>
      <c r="HAL74" s="243">
        <f t="shared" si="119"/>
        <v>0</v>
      </c>
      <c r="HAM74" s="243">
        <f t="shared" si="119"/>
        <v>0</v>
      </c>
      <c r="HAN74" s="243">
        <f t="shared" si="119"/>
        <v>0</v>
      </c>
      <c r="HAO74" s="243">
        <f t="shared" si="119"/>
        <v>0</v>
      </c>
      <c r="HAP74" s="243">
        <f t="shared" si="119"/>
        <v>0</v>
      </c>
      <c r="HAQ74" s="243">
        <f t="shared" si="119"/>
        <v>0</v>
      </c>
      <c r="HAR74" s="243">
        <f t="shared" si="119"/>
        <v>0</v>
      </c>
      <c r="HAS74" s="243">
        <f t="shared" si="119"/>
        <v>0</v>
      </c>
      <c r="HAT74" s="243">
        <f t="shared" si="119"/>
        <v>0</v>
      </c>
      <c r="HAU74" s="243">
        <f t="shared" si="119"/>
        <v>0</v>
      </c>
      <c r="HAV74" s="243">
        <f t="shared" si="119"/>
        <v>0</v>
      </c>
      <c r="HAW74" s="243">
        <f t="shared" si="119"/>
        <v>0</v>
      </c>
      <c r="HAX74" s="243">
        <f t="shared" si="119"/>
        <v>0</v>
      </c>
      <c r="HAY74" s="243">
        <f t="shared" si="119"/>
        <v>0</v>
      </c>
      <c r="HAZ74" s="243">
        <f t="shared" si="119"/>
        <v>0</v>
      </c>
      <c r="HBA74" s="243">
        <f t="shared" si="119"/>
        <v>0</v>
      </c>
      <c r="HBB74" s="243">
        <f t="shared" si="119"/>
        <v>0</v>
      </c>
      <c r="HBC74" s="243">
        <f t="shared" si="119"/>
        <v>0</v>
      </c>
      <c r="HBD74" s="243">
        <f t="shared" si="119"/>
        <v>0</v>
      </c>
      <c r="HBE74" s="243">
        <f t="shared" si="119"/>
        <v>0</v>
      </c>
      <c r="HBF74" s="243">
        <f t="shared" si="119"/>
        <v>0</v>
      </c>
      <c r="HBG74" s="243">
        <f t="shared" si="119"/>
        <v>0</v>
      </c>
      <c r="HBH74" s="243">
        <f t="shared" si="119"/>
        <v>0</v>
      </c>
      <c r="HBI74" s="243">
        <f t="shared" si="119"/>
        <v>0</v>
      </c>
      <c r="HBJ74" s="243">
        <f t="shared" si="119"/>
        <v>0</v>
      </c>
      <c r="HBK74" s="243">
        <f t="shared" si="119"/>
        <v>0</v>
      </c>
      <c r="HBL74" s="243">
        <f t="shared" si="119"/>
        <v>0</v>
      </c>
      <c r="HBM74" s="243">
        <f t="shared" si="119"/>
        <v>0</v>
      </c>
      <c r="HBN74" s="243">
        <f t="shared" si="119"/>
        <v>0</v>
      </c>
      <c r="HBO74" s="243">
        <f t="shared" si="119"/>
        <v>0</v>
      </c>
      <c r="HBP74" s="243">
        <f t="shared" si="119"/>
        <v>0</v>
      </c>
      <c r="HBQ74" s="243">
        <f t="shared" si="119"/>
        <v>0</v>
      </c>
      <c r="HBR74" s="243">
        <f t="shared" si="119"/>
        <v>0</v>
      </c>
      <c r="HBS74" s="243">
        <f t="shared" si="119"/>
        <v>0</v>
      </c>
      <c r="HBT74" s="243">
        <f t="shared" si="119"/>
        <v>0</v>
      </c>
      <c r="HBU74" s="243">
        <f t="shared" si="119"/>
        <v>0</v>
      </c>
      <c r="HBV74" s="243">
        <f t="shared" si="119"/>
        <v>0</v>
      </c>
      <c r="HBW74" s="243">
        <f t="shared" si="119"/>
        <v>0</v>
      </c>
      <c r="HBX74" s="243">
        <f t="shared" si="119"/>
        <v>0</v>
      </c>
      <c r="HBY74" s="243">
        <f t="shared" si="119"/>
        <v>0</v>
      </c>
      <c r="HBZ74" s="243">
        <f t="shared" si="119"/>
        <v>0</v>
      </c>
      <c r="HCA74" s="243">
        <f t="shared" si="119"/>
        <v>0</v>
      </c>
      <c r="HCB74" s="243">
        <f t="shared" si="119"/>
        <v>0</v>
      </c>
      <c r="HCC74" s="243">
        <f t="shared" si="119"/>
        <v>0</v>
      </c>
      <c r="HCD74" s="243">
        <f t="shared" si="119"/>
        <v>0</v>
      </c>
      <c r="HCE74" s="243">
        <f t="shared" si="119"/>
        <v>0</v>
      </c>
      <c r="HCF74" s="243">
        <f t="shared" si="119"/>
        <v>0</v>
      </c>
      <c r="HCG74" s="243">
        <f t="shared" si="119"/>
        <v>0</v>
      </c>
      <c r="HCH74" s="243">
        <f t="shared" si="119"/>
        <v>0</v>
      </c>
      <c r="HCI74" s="243">
        <f t="shared" si="119"/>
        <v>0</v>
      </c>
      <c r="HCJ74" s="243">
        <f t="shared" si="119"/>
        <v>0</v>
      </c>
      <c r="HCK74" s="243">
        <f t="shared" si="119"/>
        <v>0</v>
      </c>
      <c r="HCL74" s="243">
        <f t="shared" si="119"/>
        <v>0</v>
      </c>
      <c r="HCM74" s="243">
        <f t="shared" si="119"/>
        <v>0</v>
      </c>
      <c r="HCN74" s="243">
        <f t="shared" si="119"/>
        <v>0</v>
      </c>
      <c r="HCO74" s="243">
        <f t="shared" si="119"/>
        <v>0</v>
      </c>
      <c r="HCP74" s="243">
        <f t="shared" si="119"/>
        <v>0</v>
      </c>
      <c r="HCQ74" s="243">
        <f t="shared" si="119"/>
        <v>0</v>
      </c>
      <c r="HCR74" s="243">
        <f t="shared" si="119"/>
        <v>0</v>
      </c>
      <c r="HCS74" s="243">
        <f t="shared" si="119"/>
        <v>0</v>
      </c>
      <c r="HCT74" s="243">
        <f t="shared" ref="HCT74:HFE74" si="120">$G74 * HCT41*1000</f>
        <v>0</v>
      </c>
      <c r="HCU74" s="243">
        <f t="shared" si="120"/>
        <v>0</v>
      </c>
      <c r="HCV74" s="243">
        <f t="shared" si="120"/>
        <v>0</v>
      </c>
      <c r="HCW74" s="243">
        <f t="shared" si="120"/>
        <v>0</v>
      </c>
      <c r="HCX74" s="243">
        <f t="shared" si="120"/>
        <v>0</v>
      </c>
      <c r="HCY74" s="243">
        <f t="shared" si="120"/>
        <v>0</v>
      </c>
      <c r="HCZ74" s="243">
        <f t="shared" si="120"/>
        <v>0</v>
      </c>
      <c r="HDA74" s="243">
        <f t="shared" si="120"/>
        <v>0</v>
      </c>
      <c r="HDB74" s="243">
        <f t="shared" si="120"/>
        <v>0</v>
      </c>
      <c r="HDC74" s="243">
        <f t="shared" si="120"/>
        <v>0</v>
      </c>
      <c r="HDD74" s="243">
        <f t="shared" si="120"/>
        <v>0</v>
      </c>
      <c r="HDE74" s="243">
        <f t="shared" si="120"/>
        <v>0</v>
      </c>
      <c r="HDF74" s="243">
        <f t="shared" si="120"/>
        <v>0</v>
      </c>
      <c r="HDG74" s="243">
        <f t="shared" si="120"/>
        <v>0</v>
      </c>
      <c r="HDH74" s="243">
        <f t="shared" si="120"/>
        <v>0</v>
      </c>
      <c r="HDI74" s="243">
        <f t="shared" si="120"/>
        <v>0</v>
      </c>
      <c r="HDJ74" s="243">
        <f t="shared" si="120"/>
        <v>0</v>
      </c>
      <c r="HDK74" s="243">
        <f t="shared" si="120"/>
        <v>0</v>
      </c>
      <c r="HDL74" s="243">
        <f t="shared" si="120"/>
        <v>0</v>
      </c>
      <c r="HDM74" s="243">
        <f t="shared" si="120"/>
        <v>0</v>
      </c>
      <c r="HDN74" s="243">
        <f t="shared" si="120"/>
        <v>0</v>
      </c>
      <c r="HDO74" s="243">
        <f t="shared" si="120"/>
        <v>0</v>
      </c>
      <c r="HDP74" s="243">
        <f t="shared" si="120"/>
        <v>0</v>
      </c>
      <c r="HDQ74" s="243">
        <f t="shared" si="120"/>
        <v>0</v>
      </c>
      <c r="HDR74" s="243">
        <f t="shared" si="120"/>
        <v>0</v>
      </c>
      <c r="HDS74" s="243">
        <f t="shared" si="120"/>
        <v>0</v>
      </c>
      <c r="HDT74" s="243">
        <f t="shared" si="120"/>
        <v>0</v>
      </c>
      <c r="HDU74" s="243">
        <f t="shared" si="120"/>
        <v>0</v>
      </c>
      <c r="HDV74" s="243">
        <f t="shared" si="120"/>
        <v>0</v>
      </c>
      <c r="HDW74" s="243">
        <f t="shared" si="120"/>
        <v>0</v>
      </c>
      <c r="HDX74" s="243">
        <f t="shared" si="120"/>
        <v>0</v>
      </c>
      <c r="HDY74" s="243">
        <f t="shared" si="120"/>
        <v>0</v>
      </c>
      <c r="HDZ74" s="243">
        <f t="shared" si="120"/>
        <v>0</v>
      </c>
      <c r="HEA74" s="243">
        <f t="shared" si="120"/>
        <v>0</v>
      </c>
      <c r="HEB74" s="243">
        <f t="shared" si="120"/>
        <v>0</v>
      </c>
      <c r="HEC74" s="243">
        <f t="shared" si="120"/>
        <v>0</v>
      </c>
      <c r="HED74" s="243">
        <f t="shared" si="120"/>
        <v>0</v>
      </c>
      <c r="HEE74" s="243">
        <f t="shared" si="120"/>
        <v>0</v>
      </c>
      <c r="HEF74" s="243">
        <f t="shared" si="120"/>
        <v>0</v>
      </c>
      <c r="HEG74" s="243">
        <f t="shared" si="120"/>
        <v>0</v>
      </c>
      <c r="HEH74" s="243">
        <f t="shared" si="120"/>
        <v>0</v>
      </c>
      <c r="HEI74" s="243">
        <f t="shared" si="120"/>
        <v>0</v>
      </c>
      <c r="HEJ74" s="243">
        <f t="shared" si="120"/>
        <v>0</v>
      </c>
      <c r="HEK74" s="243">
        <f t="shared" si="120"/>
        <v>0</v>
      </c>
      <c r="HEL74" s="243">
        <f t="shared" si="120"/>
        <v>0</v>
      </c>
      <c r="HEM74" s="243">
        <f t="shared" si="120"/>
        <v>0</v>
      </c>
      <c r="HEN74" s="243">
        <f t="shared" si="120"/>
        <v>0</v>
      </c>
      <c r="HEO74" s="243">
        <f t="shared" si="120"/>
        <v>0</v>
      </c>
      <c r="HEP74" s="243">
        <f t="shared" si="120"/>
        <v>0</v>
      </c>
      <c r="HEQ74" s="243">
        <f t="shared" si="120"/>
        <v>0</v>
      </c>
      <c r="HER74" s="243">
        <f t="shared" si="120"/>
        <v>0</v>
      </c>
      <c r="HES74" s="243">
        <f t="shared" si="120"/>
        <v>0</v>
      </c>
      <c r="HET74" s="243">
        <f t="shared" si="120"/>
        <v>0</v>
      </c>
      <c r="HEU74" s="243">
        <f t="shared" si="120"/>
        <v>0</v>
      </c>
      <c r="HEV74" s="243">
        <f t="shared" si="120"/>
        <v>0</v>
      </c>
      <c r="HEW74" s="243">
        <f t="shared" si="120"/>
        <v>0</v>
      </c>
      <c r="HEX74" s="243">
        <f t="shared" si="120"/>
        <v>0</v>
      </c>
      <c r="HEY74" s="243">
        <f t="shared" si="120"/>
        <v>0</v>
      </c>
      <c r="HEZ74" s="243">
        <f t="shared" si="120"/>
        <v>0</v>
      </c>
      <c r="HFA74" s="243">
        <f t="shared" si="120"/>
        <v>0</v>
      </c>
      <c r="HFB74" s="243">
        <f t="shared" si="120"/>
        <v>0</v>
      </c>
      <c r="HFC74" s="243">
        <f t="shared" si="120"/>
        <v>0</v>
      </c>
      <c r="HFD74" s="243">
        <f t="shared" si="120"/>
        <v>0</v>
      </c>
      <c r="HFE74" s="243">
        <f t="shared" si="120"/>
        <v>0</v>
      </c>
      <c r="HFF74" s="243">
        <f t="shared" ref="HFF74:HHQ74" si="121">$G74 * HFF41*1000</f>
        <v>0</v>
      </c>
      <c r="HFG74" s="243">
        <f t="shared" si="121"/>
        <v>0</v>
      </c>
      <c r="HFH74" s="243">
        <f t="shared" si="121"/>
        <v>0</v>
      </c>
      <c r="HFI74" s="243">
        <f t="shared" si="121"/>
        <v>0</v>
      </c>
      <c r="HFJ74" s="243">
        <f t="shared" si="121"/>
        <v>0</v>
      </c>
      <c r="HFK74" s="243">
        <f t="shared" si="121"/>
        <v>0</v>
      </c>
      <c r="HFL74" s="243">
        <f t="shared" si="121"/>
        <v>0</v>
      </c>
      <c r="HFM74" s="243">
        <f t="shared" si="121"/>
        <v>0</v>
      </c>
      <c r="HFN74" s="243">
        <f t="shared" si="121"/>
        <v>0</v>
      </c>
      <c r="HFO74" s="243">
        <f t="shared" si="121"/>
        <v>0</v>
      </c>
      <c r="HFP74" s="243">
        <f t="shared" si="121"/>
        <v>0</v>
      </c>
      <c r="HFQ74" s="243">
        <f t="shared" si="121"/>
        <v>0</v>
      </c>
      <c r="HFR74" s="243">
        <f t="shared" si="121"/>
        <v>0</v>
      </c>
      <c r="HFS74" s="243">
        <f t="shared" si="121"/>
        <v>0</v>
      </c>
      <c r="HFT74" s="243">
        <f t="shared" si="121"/>
        <v>0</v>
      </c>
      <c r="HFU74" s="243">
        <f t="shared" si="121"/>
        <v>0</v>
      </c>
      <c r="HFV74" s="243">
        <f t="shared" si="121"/>
        <v>0</v>
      </c>
      <c r="HFW74" s="243">
        <f t="shared" si="121"/>
        <v>0</v>
      </c>
      <c r="HFX74" s="243">
        <f t="shared" si="121"/>
        <v>0</v>
      </c>
      <c r="HFY74" s="243">
        <f t="shared" si="121"/>
        <v>0</v>
      </c>
      <c r="HFZ74" s="243">
        <f t="shared" si="121"/>
        <v>0</v>
      </c>
      <c r="HGA74" s="243">
        <f t="shared" si="121"/>
        <v>0</v>
      </c>
      <c r="HGB74" s="243">
        <f t="shared" si="121"/>
        <v>0</v>
      </c>
      <c r="HGC74" s="243">
        <f t="shared" si="121"/>
        <v>0</v>
      </c>
      <c r="HGD74" s="243">
        <f t="shared" si="121"/>
        <v>0</v>
      </c>
      <c r="HGE74" s="243">
        <f t="shared" si="121"/>
        <v>0</v>
      </c>
      <c r="HGF74" s="243">
        <f t="shared" si="121"/>
        <v>0</v>
      </c>
      <c r="HGG74" s="243">
        <f t="shared" si="121"/>
        <v>0</v>
      </c>
      <c r="HGH74" s="243">
        <f t="shared" si="121"/>
        <v>0</v>
      </c>
      <c r="HGI74" s="243">
        <f t="shared" si="121"/>
        <v>0</v>
      </c>
      <c r="HGJ74" s="243">
        <f t="shared" si="121"/>
        <v>0</v>
      </c>
      <c r="HGK74" s="243">
        <f t="shared" si="121"/>
        <v>0</v>
      </c>
      <c r="HGL74" s="243">
        <f t="shared" si="121"/>
        <v>0</v>
      </c>
      <c r="HGM74" s="243">
        <f t="shared" si="121"/>
        <v>0</v>
      </c>
      <c r="HGN74" s="243">
        <f t="shared" si="121"/>
        <v>0</v>
      </c>
      <c r="HGO74" s="243">
        <f t="shared" si="121"/>
        <v>0</v>
      </c>
      <c r="HGP74" s="243">
        <f t="shared" si="121"/>
        <v>0</v>
      </c>
      <c r="HGQ74" s="243">
        <f t="shared" si="121"/>
        <v>0</v>
      </c>
      <c r="HGR74" s="243">
        <f t="shared" si="121"/>
        <v>0</v>
      </c>
      <c r="HGS74" s="243">
        <f t="shared" si="121"/>
        <v>0</v>
      </c>
      <c r="HGT74" s="243">
        <f t="shared" si="121"/>
        <v>0</v>
      </c>
      <c r="HGU74" s="243">
        <f t="shared" si="121"/>
        <v>0</v>
      </c>
      <c r="HGV74" s="243">
        <f t="shared" si="121"/>
        <v>0</v>
      </c>
      <c r="HGW74" s="243">
        <f t="shared" si="121"/>
        <v>0</v>
      </c>
      <c r="HGX74" s="243">
        <f t="shared" si="121"/>
        <v>0</v>
      </c>
      <c r="HGY74" s="243">
        <f t="shared" si="121"/>
        <v>0</v>
      </c>
      <c r="HGZ74" s="243">
        <f t="shared" si="121"/>
        <v>0</v>
      </c>
      <c r="HHA74" s="243">
        <f t="shared" si="121"/>
        <v>0</v>
      </c>
      <c r="HHB74" s="243">
        <f t="shared" si="121"/>
        <v>0</v>
      </c>
      <c r="HHC74" s="243">
        <f t="shared" si="121"/>
        <v>0</v>
      </c>
      <c r="HHD74" s="243">
        <f t="shared" si="121"/>
        <v>0</v>
      </c>
      <c r="HHE74" s="243">
        <f t="shared" si="121"/>
        <v>0</v>
      </c>
      <c r="HHF74" s="243">
        <f t="shared" si="121"/>
        <v>0</v>
      </c>
      <c r="HHG74" s="243">
        <f t="shared" si="121"/>
        <v>0</v>
      </c>
      <c r="HHH74" s="243">
        <f t="shared" si="121"/>
        <v>0</v>
      </c>
      <c r="HHI74" s="243">
        <f t="shared" si="121"/>
        <v>0</v>
      </c>
      <c r="HHJ74" s="243">
        <f t="shared" si="121"/>
        <v>0</v>
      </c>
      <c r="HHK74" s="243">
        <f t="shared" si="121"/>
        <v>0</v>
      </c>
      <c r="HHL74" s="243">
        <f t="shared" si="121"/>
        <v>0</v>
      </c>
      <c r="HHM74" s="243">
        <f t="shared" si="121"/>
        <v>0</v>
      </c>
      <c r="HHN74" s="243">
        <f t="shared" si="121"/>
        <v>0</v>
      </c>
      <c r="HHO74" s="243">
        <f t="shared" si="121"/>
        <v>0</v>
      </c>
      <c r="HHP74" s="243">
        <f t="shared" si="121"/>
        <v>0</v>
      </c>
      <c r="HHQ74" s="243">
        <f t="shared" si="121"/>
        <v>0</v>
      </c>
      <c r="HHR74" s="243">
        <f t="shared" ref="HHR74:HKC74" si="122">$G74 * HHR41*1000</f>
        <v>0</v>
      </c>
      <c r="HHS74" s="243">
        <f t="shared" si="122"/>
        <v>0</v>
      </c>
      <c r="HHT74" s="243">
        <f t="shared" si="122"/>
        <v>0</v>
      </c>
      <c r="HHU74" s="243">
        <f t="shared" si="122"/>
        <v>0</v>
      </c>
      <c r="HHV74" s="243">
        <f t="shared" si="122"/>
        <v>0</v>
      </c>
      <c r="HHW74" s="243">
        <f t="shared" si="122"/>
        <v>0</v>
      </c>
      <c r="HHX74" s="243">
        <f t="shared" si="122"/>
        <v>0</v>
      </c>
      <c r="HHY74" s="243">
        <f t="shared" si="122"/>
        <v>0</v>
      </c>
      <c r="HHZ74" s="243">
        <f t="shared" si="122"/>
        <v>0</v>
      </c>
      <c r="HIA74" s="243">
        <f t="shared" si="122"/>
        <v>0</v>
      </c>
      <c r="HIB74" s="243">
        <f t="shared" si="122"/>
        <v>0</v>
      </c>
      <c r="HIC74" s="243">
        <f t="shared" si="122"/>
        <v>0</v>
      </c>
      <c r="HID74" s="243">
        <f t="shared" si="122"/>
        <v>0</v>
      </c>
      <c r="HIE74" s="243">
        <f t="shared" si="122"/>
        <v>0</v>
      </c>
      <c r="HIF74" s="243">
        <f t="shared" si="122"/>
        <v>0</v>
      </c>
      <c r="HIG74" s="243">
        <f t="shared" si="122"/>
        <v>0</v>
      </c>
      <c r="HIH74" s="243">
        <f t="shared" si="122"/>
        <v>0</v>
      </c>
      <c r="HII74" s="243">
        <f t="shared" si="122"/>
        <v>0</v>
      </c>
      <c r="HIJ74" s="243">
        <f t="shared" si="122"/>
        <v>0</v>
      </c>
      <c r="HIK74" s="243">
        <f t="shared" si="122"/>
        <v>0</v>
      </c>
      <c r="HIL74" s="243">
        <f t="shared" si="122"/>
        <v>0</v>
      </c>
      <c r="HIM74" s="243">
        <f t="shared" si="122"/>
        <v>0</v>
      </c>
      <c r="HIN74" s="243">
        <f t="shared" si="122"/>
        <v>0</v>
      </c>
      <c r="HIO74" s="243">
        <f t="shared" si="122"/>
        <v>0</v>
      </c>
      <c r="HIP74" s="243">
        <f t="shared" si="122"/>
        <v>0</v>
      </c>
      <c r="HIQ74" s="243">
        <f t="shared" si="122"/>
        <v>0</v>
      </c>
      <c r="HIR74" s="243">
        <f t="shared" si="122"/>
        <v>0</v>
      </c>
      <c r="HIS74" s="243">
        <f t="shared" si="122"/>
        <v>0</v>
      </c>
      <c r="HIT74" s="243">
        <f t="shared" si="122"/>
        <v>0</v>
      </c>
      <c r="HIU74" s="243">
        <f t="shared" si="122"/>
        <v>0</v>
      </c>
      <c r="HIV74" s="243">
        <f t="shared" si="122"/>
        <v>0</v>
      </c>
      <c r="HIW74" s="243">
        <f t="shared" si="122"/>
        <v>0</v>
      </c>
      <c r="HIX74" s="243">
        <f t="shared" si="122"/>
        <v>0</v>
      </c>
      <c r="HIY74" s="243">
        <f t="shared" si="122"/>
        <v>0</v>
      </c>
      <c r="HIZ74" s="243">
        <f t="shared" si="122"/>
        <v>0</v>
      </c>
      <c r="HJA74" s="243">
        <f t="shared" si="122"/>
        <v>0</v>
      </c>
      <c r="HJB74" s="243">
        <f t="shared" si="122"/>
        <v>0</v>
      </c>
      <c r="HJC74" s="243">
        <f t="shared" si="122"/>
        <v>0</v>
      </c>
      <c r="HJD74" s="243">
        <f t="shared" si="122"/>
        <v>0</v>
      </c>
      <c r="HJE74" s="243">
        <f t="shared" si="122"/>
        <v>0</v>
      </c>
      <c r="HJF74" s="243">
        <f t="shared" si="122"/>
        <v>0</v>
      </c>
      <c r="HJG74" s="243">
        <f t="shared" si="122"/>
        <v>0</v>
      </c>
      <c r="HJH74" s="243">
        <f t="shared" si="122"/>
        <v>0</v>
      </c>
      <c r="HJI74" s="243">
        <f t="shared" si="122"/>
        <v>0</v>
      </c>
      <c r="HJJ74" s="243">
        <f t="shared" si="122"/>
        <v>0</v>
      </c>
      <c r="HJK74" s="243">
        <f t="shared" si="122"/>
        <v>0</v>
      </c>
      <c r="HJL74" s="243">
        <f t="shared" si="122"/>
        <v>0</v>
      </c>
      <c r="HJM74" s="243">
        <f t="shared" si="122"/>
        <v>0</v>
      </c>
      <c r="HJN74" s="243">
        <f t="shared" si="122"/>
        <v>0</v>
      </c>
      <c r="HJO74" s="243">
        <f t="shared" si="122"/>
        <v>0</v>
      </c>
      <c r="HJP74" s="243">
        <f t="shared" si="122"/>
        <v>0</v>
      </c>
      <c r="HJQ74" s="243">
        <f t="shared" si="122"/>
        <v>0</v>
      </c>
      <c r="HJR74" s="243">
        <f t="shared" si="122"/>
        <v>0</v>
      </c>
      <c r="HJS74" s="243">
        <f t="shared" si="122"/>
        <v>0</v>
      </c>
      <c r="HJT74" s="243">
        <f t="shared" si="122"/>
        <v>0</v>
      </c>
      <c r="HJU74" s="243">
        <f t="shared" si="122"/>
        <v>0</v>
      </c>
      <c r="HJV74" s="243">
        <f t="shared" si="122"/>
        <v>0</v>
      </c>
      <c r="HJW74" s="243">
        <f t="shared" si="122"/>
        <v>0</v>
      </c>
      <c r="HJX74" s="243">
        <f t="shared" si="122"/>
        <v>0</v>
      </c>
      <c r="HJY74" s="243">
        <f t="shared" si="122"/>
        <v>0</v>
      </c>
      <c r="HJZ74" s="243">
        <f t="shared" si="122"/>
        <v>0</v>
      </c>
      <c r="HKA74" s="243">
        <f t="shared" si="122"/>
        <v>0</v>
      </c>
      <c r="HKB74" s="243">
        <f t="shared" si="122"/>
        <v>0</v>
      </c>
      <c r="HKC74" s="243">
        <f t="shared" si="122"/>
        <v>0</v>
      </c>
      <c r="HKD74" s="243">
        <f t="shared" ref="HKD74:HMO74" si="123">$G74 * HKD41*1000</f>
        <v>0</v>
      </c>
      <c r="HKE74" s="243">
        <f t="shared" si="123"/>
        <v>0</v>
      </c>
      <c r="HKF74" s="243">
        <f t="shared" si="123"/>
        <v>0</v>
      </c>
      <c r="HKG74" s="243">
        <f t="shared" si="123"/>
        <v>0</v>
      </c>
      <c r="HKH74" s="243">
        <f t="shared" si="123"/>
        <v>0</v>
      </c>
      <c r="HKI74" s="243">
        <f t="shared" si="123"/>
        <v>0</v>
      </c>
      <c r="HKJ74" s="243">
        <f t="shared" si="123"/>
        <v>0</v>
      </c>
      <c r="HKK74" s="243">
        <f t="shared" si="123"/>
        <v>0</v>
      </c>
      <c r="HKL74" s="243">
        <f t="shared" si="123"/>
        <v>0</v>
      </c>
      <c r="HKM74" s="243">
        <f t="shared" si="123"/>
        <v>0</v>
      </c>
      <c r="HKN74" s="243">
        <f t="shared" si="123"/>
        <v>0</v>
      </c>
      <c r="HKO74" s="243">
        <f t="shared" si="123"/>
        <v>0</v>
      </c>
      <c r="HKP74" s="243">
        <f t="shared" si="123"/>
        <v>0</v>
      </c>
      <c r="HKQ74" s="243">
        <f t="shared" si="123"/>
        <v>0</v>
      </c>
      <c r="HKR74" s="243">
        <f t="shared" si="123"/>
        <v>0</v>
      </c>
      <c r="HKS74" s="243">
        <f t="shared" si="123"/>
        <v>0</v>
      </c>
      <c r="HKT74" s="243">
        <f t="shared" si="123"/>
        <v>0</v>
      </c>
      <c r="HKU74" s="243">
        <f t="shared" si="123"/>
        <v>0</v>
      </c>
      <c r="HKV74" s="243">
        <f t="shared" si="123"/>
        <v>0</v>
      </c>
      <c r="HKW74" s="243">
        <f t="shared" si="123"/>
        <v>0</v>
      </c>
      <c r="HKX74" s="243">
        <f t="shared" si="123"/>
        <v>0</v>
      </c>
      <c r="HKY74" s="243">
        <f t="shared" si="123"/>
        <v>0</v>
      </c>
      <c r="HKZ74" s="243">
        <f t="shared" si="123"/>
        <v>0</v>
      </c>
      <c r="HLA74" s="243">
        <f t="shared" si="123"/>
        <v>0</v>
      </c>
      <c r="HLB74" s="243">
        <f t="shared" si="123"/>
        <v>0</v>
      </c>
      <c r="HLC74" s="243">
        <f t="shared" si="123"/>
        <v>0</v>
      </c>
      <c r="HLD74" s="243">
        <f t="shared" si="123"/>
        <v>0</v>
      </c>
      <c r="HLE74" s="243">
        <f t="shared" si="123"/>
        <v>0</v>
      </c>
      <c r="HLF74" s="243">
        <f t="shared" si="123"/>
        <v>0</v>
      </c>
      <c r="HLG74" s="243">
        <f t="shared" si="123"/>
        <v>0</v>
      </c>
      <c r="HLH74" s="243">
        <f t="shared" si="123"/>
        <v>0</v>
      </c>
      <c r="HLI74" s="243">
        <f t="shared" si="123"/>
        <v>0</v>
      </c>
      <c r="HLJ74" s="243">
        <f t="shared" si="123"/>
        <v>0</v>
      </c>
      <c r="HLK74" s="243">
        <f t="shared" si="123"/>
        <v>0</v>
      </c>
      <c r="HLL74" s="243">
        <f t="shared" si="123"/>
        <v>0</v>
      </c>
      <c r="HLM74" s="243">
        <f t="shared" si="123"/>
        <v>0</v>
      </c>
      <c r="HLN74" s="243">
        <f t="shared" si="123"/>
        <v>0</v>
      </c>
      <c r="HLO74" s="243">
        <f t="shared" si="123"/>
        <v>0</v>
      </c>
      <c r="HLP74" s="243">
        <f t="shared" si="123"/>
        <v>0</v>
      </c>
      <c r="HLQ74" s="243">
        <f t="shared" si="123"/>
        <v>0</v>
      </c>
      <c r="HLR74" s="243">
        <f t="shared" si="123"/>
        <v>0</v>
      </c>
      <c r="HLS74" s="243">
        <f t="shared" si="123"/>
        <v>0</v>
      </c>
      <c r="HLT74" s="243">
        <f t="shared" si="123"/>
        <v>0</v>
      </c>
      <c r="HLU74" s="243">
        <f t="shared" si="123"/>
        <v>0</v>
      </c>
      <c r="HLV74" s="243">
        <f t="shared" si="123"/>
        <v>0</v>
      </c>
      <c r="HLW74" s="243">
        <f t="shared" si="123"/>
        <v>0</v>
      </c>
      <c r="HLX74" s="243">
        <f t="shared" si="123"/>
        <v>0</v>
      </c>
      <c r="HLY74" s="243">
        <f t="shared" si="123"/>
        <v>0</v>
      </c>
      <c r="HLZ74" s="243">
        <f t="shared" si="123"/>
        <v>0</v>
      </c>
      <c r="HMA74" s="243">
        <f t="shared" si="123"/>
        <v>0</v>
      </c>
      <c r="HMB74" s="243">
        <f t="shared" si="123"/>
        <v>0</v>
      </c>
      <c r="HMC74" s="243">
        <f t="shared" si="123"/>
        <v>0</v>
      </c>
      <c r="HMD74" s="243">
        <f t="shared" si="123"/>
        <v>0</v>
      </c>
      <c r="HME74" s="243">
        <f t="shared" si="123"/>
        <v>0</v>
      </c>
      <c r="HMF74" s="243">
        <f t="shared" si="123"/>
        <v>0</v>
      </c>
      <c r="HMG74" s="243">
        <f t="shared" si="123"/>
        <v>0</v>
      </c>
      <c r="HMH74" s="243">
        <f t="shared" si="123"/>
        <v>0</v>
      </c>
      <c r="HMI74" s="243">
        <f t="shared" si="123"/>
        <v>0</v>
      </c>
      <c r="HMJ74" s="243">
        <f t="shared" si="123"/>
        <v>0</v>
      </c>
      <c r="HMK74" s="243">
        <f t="shared" si="123"/>
        <v>0</v>
      </c>
      <c r="HML74" s="243">
        <f t="shared" si="123"/>
        <v>0</v>
      </c>
      <c r="HMM74" s="243">
        <f t="shared" si="123"/>
        <v>0</v>
      </c>
      <c r="HMN74" s="243">
        <f t="shared" si="123"/>
        <v>0</v>
      </c>
      <c r="HMO74" s="243">
        <f t="shared" si="123"/>
        <v>0</v>
      </c>
      <c r="HMP74" s="243">
        <f t="shared" ref="HMP74:HPA74" si="124">$G74 * HMP41*1000</f>
        <v>0</v>
      </c>
      <c r="HMQ74" s="243">
        <f t="shared" si="124"/>
        <v>0</v>
      </c>
      <c r="HMR74" s="243">
        <f t="shared" si="124"/>
        <v>0</v>
      </c>
      <c r="HMS74" s="243">
        <f t="shared" si="124"/>
        <v>0</v>
      </c>
      <c r="HMT74" s="243">
        <f t="shared" si="124"/>
        <v>0</v>
      </c>
      <c r="HMU74" s="243">
        <f t="shared" si="124"/>
        <v>0</v>
      </c>
      <c r="HMV74" s="243">
        <f t="shared" si="124"/>
        <v>0</v>
      </c>
      <c r="HMW74" s="243">
        <f t="shared" si="124"/>
        <v>0</v>
      </c>
      <c r="HMX74" s="243">
        <f t="shared" si="124"/>
        <v>0</v>
      </c>
      <c r="HMY74" s="243">
        <f t="shared" si="124"/>
        <v>0</v>
      </c>
      <c r="HMZ74" s="243">
        <f t="shared" si="124"/>
        <v>0</v>
      </c>
      <c r="HNA74" s="243">
        <f t="shared" si="124"/>
        <v>0</v>
      </c>
      <c r="HNB74" s="243">
        <f t="shared" si="124"/>
        <v>0</v>
      </c>
      <c r="HNC74" s="243">
        <f t="shared" si="124"/>
        <v>0</v>
      </c>
      <c r="HND74" s="243">
        <f t="shared" si="124"/>
        <v>0</v>
      </c>
      <c r="HNE74" s="243">
        <f t="shared" si="124"/>
        <v>0</v>
      </c>
      <c r="HNF74" s="243">
        <f t="shared" si="124"/>
        <v>0</v>
      </c>
      <c r="HNG74" s="243">
        <f t="shared" si="124"/>
        <v>0</v>
      </c>
      <c r="HNH74" s="243">
        <f t="shared" si="124"/>
        <v>0</v>
      </c>
      <c r="HNI74" s="243">
        <f t="shared" si="124"/>
        <v>0</v>
      </c>
      <c r="HNJ74" s="243">
        <f t="shared" si="124"/>
        <v>0</v>
      </c>
      <c r="HNK74" s="243">
        <f t="shared" si="124"/>
        <v>0</v>
      </c>
      <c r="HNL74" s="243">
        <f t="shared" si="124"/>
        <v>0</v>
      </c>
      <c r="HNM74" s="243">
        <f t="shared" si="124"/>
        <v>0</v>
      </c>
      <c r="HNN74" s="243">
        <f t="shared" si="124"/>
        <v>0</v>
      </c>
      <c r="HNO74" s="243">
        <f t="shared" si="124"/>
        <v>0</v>
      </c>
      <c r="HNP74" s="243">
        <f t="shared" si="124"/>
        <v>0</v>
      </c>
      <c r="HNQ74" s="243">
        <f t="shared" si="124"/>
        <v>0</v>
      </c>
      <c r="HNR74" s="243">
        <f t="shared" si="124"/>
        <v>0</v>
      </c>
      <c r="HNS74" s="243">
        <f t="shared" si="124"/>
        <v>0</v>
      </c>
      <c r="HNT74" s="243">
        <f t="shared" si="124"/>
        <v>0</v>
      </c>
      <c r="HNU74" s="243">
        <f t="shared" si="124"/>
        <v>0</v>
      </c>
      <c r="HNV74" s="243">
        <f t="shared" si="124"/>
        <v>0</v>
      </c>
      <c r="HNW74" s="243">
        <f t="shared" si="124"/>
        <v>0</v>
      </c>
      <c r="HNX74" s="243">
        <f t="shared" si="124"/>
        <v>0</v>
      </c>
      <c r="HNY74" s="243">
        <f t="shared" si="124"/>
        <v>0</v>
      </c>
      <c r="HNZ74" s="243">
        <f t="shared" si="124"/>
        <v>0</v>
      </c>
      <c r="HOA74" s="243">
        <f t="shared" si="124"/>
        <v>0</v>
      </c>
      <c r="HOB74" s="243">
        <f t="shared" si="124"/>
        <v>0</v>
      </c>
      <c r="HOC74" s="243">
        <f t="shared" si="124"/>
        <v>0</v>
      </c>
      <c r="HOD74" s="243">
        <f t="shared" si="124"/>
        <v>0</v>
      </c>
      <c r="HOE74" s="243">
        <f t="shared" si="124"/>
        <v>0</v>
      </c>
      <c r="HOF74" s="243">
        <f t="shared" si="124"/>
        <v>0</v>
      </c>
      <c r="HOG74" s="243">
        <f t="shared" si="124"/>
        <v>0</v>
      </c>
      <c r="HOH74" s="243">
        <f t="shared" si="124"/>
        <v>0</v>
      </c>
      <c r="HOI74" s="243">
        <f t="shared" si="124"/>
        <v>0</v>
      </c>
      <c r="HOJ74" s="243">
        <f t="shared" si="124"/>
        <v>0</v>
      </c>
      <c r="HOK74" s="243">
        <f t="shared" si="124"/>
        <v>0</v>
      </c>
      <c r="HOL74" s="243">
        <f t="shared" si="124"/>
        <v>0</v>
      </c>
      <c r="HOM74" s="243">
        <f t="shared" si="124"/>
        <v>0</v>
      </c>
      <c r="HON74" s="243">
        <f t="shared" si="124"/>
        <v>0</v>
      </c>
      <c r="HOO74" s="243">
        <f t="shared" si="124"/>
        <v>0</v>
      </c>
      <c r="HOP74" s="243">
        <f t="shared" si="124"/>
        <v>0</v>
      </c>
      <c r="HOQ74" s="243">
        <f t="shared" si="124"/>
        <v>0</v>
      </c>
      <c r="HOR74" s="243">
        <f t="shared" si="124"/>
        <v>0</v>
      </c>
      <c r="HOS74" s="243">
        <f t="shared" si="124"/>
        <v>0</v>
      </c>
      <c r="HOT74" s="243">
        <f t="shared" si="124"/>
        <v>0</v>
      </c>
      <c r="HOU74" s="243">
        <f t="shared" si="124"/>
        <v>0</v>
      </c>
      <c r="HOV74" s="243">
        <f t="shared" si="124"/>
        <v>0</v>
      </c>
      <c r="HOW74" s="243">
        <f t="shared" si="124"/>
        <v>0</v>
      </c>
      <c r="HOX74" s="243">
        <f t="shared" si="124"/>
        <v>0</v>
      </c>
      <c r="HOY74" s="243">
        <f t="shared" si="124"/>
        <v>0</v>
      </c>
      <c r="HOZ74" s="243">
        <f t="shared" si="124"/>
        <v>0</v>
      </c>
      <c r="HPA74" s="243">
        <f t="shared" si="124"/>
        <v>0</v>
      </c>
      <c r="HPB74" s="243">
        <f t="shared" ref="HPB74:HRM74" si="125">$G74 * HPB41*1000</f>
        <v>0</v>
      </c>
      <c r="HPC74" s="243">
        <f t="shared" si="125"/>
        <v>0</v>
      </c>
      <c r="HPD74" s="243">
        <f t="shared" si="125"/>
        <v>0</v>
      </c>
      <c r="HPE74" s="243">
        <f t="shared" si="125"/>
        <v>0</v>
      </c>
      <c r="HPF74" s="243">
        <f t="shared" si="125"/>
        <v>0</v>
      </c>
      <c r="HPG74" s="243">
        <f t="shared" si="125"/>
        <v>0</v>
      </c>
      <c r="HPH74" s="243">
        <f t="shared" si="125"/>
        <v>0</v>
      </c>
      <c r="HPI74" s="243">
        <f t="shared" si="125"/>
        <v>0</v>
      </c>
      <c r="HPJ74" s="243">
        <f t="shared" si="125"/>
        <v>0</v>
      </c>
      <c r="HPK74" s="243">
        <f t="shared" si="125"/>
        <v>0</v>
      </c>
      <c r="HPL74" s="243">
        <f t="shared" si="125"/>
        <v>0</v>
      </c>
      <c r="HPM74" s="243">
        <f t="shared" si="125"/>
        <v>0</v>
      </c>
      <c r="HPN74" s="243">
        <f t="shared" si="125"/>
        <v>0</v>
      </c>
      <c r="HPO74" s="243">
        <f t="shared" si="125"/>
        <v>0</v>
      </c>
      <c r="HPP74" s="243">
        <f t="shared" si="125"/>
        <v>0</v>
      </c>
      <c r="HPQ74" s="243">
        <f t="shared" si="125"/>
        <v>0</v>
      </c>
      <c r="HPR74" s="243">
        <f t="shared" si="125"/>
        <v>0</v>
      </c>
      <c r="HPS74" s="243">
        <f t="shared" si="125"/>
        <v>0</v>
      </c>
      <c r="HPT74" s="243">
        <f t="shared" si="125"/>
        <v>0</v>
      </c>
      <c r="HPU74" s="243">
        <f t="shared" si="125"/>
        <v>0</v>
      </c>
      <c r="HPV74" s="243">
        <f t="shared" si="125"/>
        <v>0</v>
      </c>
      <c r="HPW74" s="243">
        <f t="shared" si="125"/>
        <v>0</v>
      </c>
      <c r="HPX74" s="243">
        <f t="shared" si="125"/>
        <v>0</v>
      </c>
      <c r="HPY74" s="243">
        <f t="shared" si="125"/>
        <v>0</v>
      </c>
      <c r="HPZ74" s="243">
        <f t="shared" si="125"/>
        <v>0</v>
      </c>
      <c r="HQA74" s="243">
        <f t="shared" si="125"/>
        <v>0</v>
      </c>
      <c r="HQB74" s="243">
        <f t="shared" si="125"/>
        <v>0</v>
      </c>
      <c r="HQC74" s="243">
        <f t="shared" si="125"/>
        <v>0</v>
      </c>
      <c r="HQD74" s="243">
        <f t="shared" si="125"/>
        <v>0</v>
      </c>
      <c r="HQE74" s="243">
        <f t="shared" si="125"/>
        <v>0</v>
      </c>
      <c r="HQF74" s="243">
        <f t="shared" si="125"/>
        <v>0</v>
      </c>
      <c r="HQG74" s="243">
        <f t="shared" si="125"/>
        <v>0</v>
      </c>
      <c r="HQH74" s="243">
        <f t="shared" si="125"/>
        <v>0</v>
      </c>
      <c r="HQI74" s="243">
        <f t="shared" si="125"/>
        <v>0</v>
      </c>
      <c r="HQJ74" s="243">
        <f t="shared" si="125"/>
        <v>0</v>
      </c>
      <c r="HQK74" s="243">
        <f t="shared" si="125"/>
        <v>0</v>
      </c>
      <c r="HQL74" s="243">
        <f t="shared" si="125"/>
        <v>0</v>
      </c>
      <c r="HQM74" s="243">
        <f t="shared" si="125"/>
        <v>0</v>
      </c>
      <c r="HQN74" s="243">
        <f t="shared" si="125"/>
        <v>0</v>
      </c>
      <c r="HQO74" s="243">
        <f t="shared" si="125"/>
        <v>0</v>
      </c>
      <c r="HQP74" s="243">
        <f t="shared" si="125"/>
        <v>0</v>
      </c>
      <c r="HQQ74" s="243">
        <f t="shared" si="125"/>
        <v>0</v>
      </c>
      <c r="HQR74" s="243">
        <f t="shared" si="125"/>
        <v>0</v>
      </c>
      <c r="HQS74" s="243">
        <f t="shared" si="125"/>
        <v>0</v>
      </c>
      <c r="HQT74" s="243">
        <f t="shared" si="125"/>
        <v>0</v>
      </c>
      <c r="HQU74" s="243">
        <f t="shared" si="125"/>
        <v>0</v>
      </c>
      <c r="HQV74" s="243">
        <f t="shared" si="125"/>
        <v>0</v>
      </c>
      <c r="HQW74" s="243">
        <f t="shared" si="125"/>
        <v>0</v>
      </c>
      <c r="HQX74" s="243">
        <f t="shared" si="125"/>
        <v>0</v>
      </c>
      <c r="HQY74" s="243">
        <f t="shared" si="125"/>
        <v>0</v>
      </c>
      <c r="HQZ74" s="243">
        <f t="shared" si="125"/>
        <v>0</v>
      </c>
      <c r="HRA74" s="243">
        <f t="shared" si="125"/>
        <v>0</v>
      </c>
      <c r="HRB74" s="243">
        <f t="shared" si="125"/>
        <v>0</v>
      </c>
      <c r="HRC74" s="243">
        <f t="shared" si="125"/>
        <v>0</v>
      </c>
      <c r="HRD74" s="243">
        <f t="shared" si="125"/>
        <v>0</v>
      </c>
      <c r="HRE74" s="243">
        <f t="shared" si="125"/>
        <v>0</v>
      </c>
      <c r="HRF74" s="243">
        <f t="shared" si="125"/>
        <v>0</v>
      </c>
      <c r="HRG74" s="243">
        <f t="shared" si="125"/>
        <v>0</v>
      </c>
      <c r="HRH74" s="243">
        <f t="shared" si="125"/>
        <v>0</v>
      </c>
      <c r="HRI74" s="243">
        <f t="shared" si="125"/>
        <v>0</v>
      </c>
      <c r="HRJ74" s="243">
        <f t="shared" si="125"/>
        <v>0</v>
      </c>
      <c r="HRK74" s="243">
        <f t="shared" si="125"/>
        <v>0</v>
      </c>
      <c r="HRL74" s="243">
        <f t="shared" si="125"/>
        <v>0</v>
      </c>
      <c r="HRM74" s="243">
        <f t="shared" si="125"/>
        <v>0</v>
      </c>
      <c r="HRN74" s="243">
        <f t="shared" ref="HRN74:HTY74" si="126">$G74 * HRN41*1000</f>
        <v>0</v>
      </c>
      <c r="HRO74" s="243">
        <f t="shared" si="126"/>
        <v>0</v>
      </c>
      <c r="HRP74" s="243">
        <f t="shared" si="126"/>
        <v>0</v>
      </c>
      <c r="HRQ74" s="243">
        <f t="shared" si="126"/>
        <v>0</v>
      </c>
      <c r="HRR74" s="243">
        <f t="shared" si="126"/>
        <v>0</v>
      </c>
      <c r="HRS74" s="243">
        <f t="shared" si="126"/>
        <v>0</v>
      </c>
      <c r="HRT74" s="243">
        <f t="shared" si="126"/>
        <v>0</v>
      </c>
      <c r="HRU74" s="243">
        <f t="shared" si="126"/>
        <v>0</v>
      </c>
      <c r="HRV74" s="243">
        <f t="shared" si="126"/>
        <v>0</v>
      </c>
      <c r="HRW74" s="243">
        <f t="shared" si="126"/>
        <v>0</v>
      </c>
      <c r="HRX74" s="243">
        <f t="shared" si="126"/>
        <v>0</v>
      </c>
      <c r="HRY74" s="243">
        <f t="shared" si="126"/>
        <v>0</v>
      </c>
      <c r="HRZ74" s="243">
        <f t="shared" si="126"/>
        <v>0</v>
      </c>
      <c r="HSA74" s="243">
        <f t="shared" si="126"/>
        <v>0</v>
      </c>
      <c r="HSB74" s="243">
        <f t="shared" si="126"/>
        <v>0</v>
      </c>
      <c r="HSC74" s="243">
        <f t="shared" si="126"/>
        <v>0</v>
      </c>
      <c r="HSD74" s="243">
        <f t="shared" si="126"/>
        <v>0</v>
      </c>
      <c r="HSE74" s="243">
        <f t="shared" si="126"/>
        <v>0</v>
      </c>
      <c r="HSF74" s="243">
        <f t="shared" si="126"/>
        <v>0</v>
      </c>
      <c r="HSG74" s="243">
        <f t="shared" si="126"/>
        <v>0</v>
      </c>
      <c r="HSH74" s="243">
        <f t="shared" si="126"/>
        <v>0</v>
      </c>
      <c r="HSI74" s="243">
        <f t="shared" si="126"/>
        <v>0</v>
      </c>
      <c r="HSJ74" s="243">
        <f t="shared" si="126"/>
        <v>0</v>
      </c>
      <c r="HSK74" s="243">
        <f t="shared" si="126"/>
        <v>0</v>
      </c>
      <c r="HSL74" s="243">
        <f t="shared" si="126"/>
        <v>0</v>
      </c>
      <c r="HSM74" s="243">
        <f t="shared" si="126"/>
        <v>0</v>
      </c>
      <c r="HSN74" s="243">
        <f t="shared" si="126"/>
        <v>0</v>
      </c>
      <c r="HSO74" s="243">
        <f t="shared" si="126"/>
        <v>0</v>
      </c>
      <c r="HSP74" s="243">
        <f t="shared" si="126"/>
        <v>0</v>
      </c>
      <c r="HSQ74" s="243">
        <f t="shared" si="126"/>
        <v>0</v>
      </c>
      <c r="HSR74" s="243">
        <f t="shared" si="126"/>
        <v>0</v>
      </c>
      <c r="HSS74" s="243">
        <f t="shared" si="126"/>
        <v>0</v>
      </c>
      <c r="HST74" s="243">
        <f t="shared" si="126"/>
        <v>0</v>
      </c>
      <c r="HSU74" s="243">
        <f t="shared" si="126"/>
        <v>0</v>
      </c>
      <c r="HSV74" s="243">
        <f t="shared" si="126"/>
        <v>0</v>
      </c>
      <c r="HSW74" s="243">
        <f t="shared" si="126"/>
        <v>0</v>
      </c>
      <c r="HSX74" s="243">
        <f t="shared" si="126"/>
        <v>0</v>
      </c>
      <c r="HSY74" s="243">
        <f t="shared" si="126"/>
        <v>0</v>
      </c>
      <c r="HSZ74" s="243">
        <f t="shared" si="126"/>
        <v>0</v>
      </c>
      <c r="HTA74" s="243">
        <f t="shared" si="126"/>
        <v>0</v>
      </c>
      <c r="HTB74" s="243">
        <f t="shared" si="126"/>
        <v>0</v>
      </c>
      <c r="HTC74" s="243">
        <f t="shared" si="126"/>
        <v>0</v>
      </c>
      <c r="HTD74" s="243">
        <f t="shared" si="126"/>
        <v>0</v>
      </c>
      <c r="HTE74" s="243">
        <f t="shared" si="126"/>
        <v>0</v>
      </c>
      <c r="HTF74" s="243">
        <f t="shared" si="126"/>
        <v>0</v>
      </c>
      <c r="HTG74" s="243">
        <f t="shared" si="126"/>
        <v>0</v>
      </c>
      <c r="HTH74" s="243">
        <f t="shared" si="126"/>
        <v>0</v>
      </c>
      <c r="HTI74" s="243">
        <f t="shared" si="126"/>
        <v>0</v>
      </c>
      <c r="HTJ74" s="243">
        <f t="shared" si="126"/>
        <v>0</v>
      </c>
      <c r="HTK74" s="243">
        <f t="shared" si="126"/>
        <v>0</v>
      </c>
      <c r="HTL74" s="243">
        <f t="shared" si="126"/>
        <v>0</v>
      </c>
      <c r="HTM74" s="243">
        <f t="shared" si="126"/>
        <v>0</v>
      </c>
      <c r="HTN74" s="243">
        <f t="shared" si="126"/>
        <v>0</v>
      </c>
      <c r="HTO74" s="243">
        <f t="shared" si="126"/>
        <v>0</v>
      </c>
      <c r="HTP74" s="243">
        <f t="shared" si="126"/>
        <v>0</v>
      </c>
      <c r="HTQ74" s="243">
        <f t="shared" si="126"/>
        <v>0</v>
      </c>
      <c r="HTR74" s="243">
        <f t="shared" si="126"/>
        <v>0</v>
      </c>
      <c r="HTS74" s="243">
        <f t="shared" si="126"/>
        <v>0</v>
      </c>
      <c r="HTT74" s="243">
        <f t="shared" si="126"/>
        <v>0</v>
      </c>
      <c r="HTU74" s="243">
        <f t="shared" si="126"/>
        <v>0</v>
      </c>
      <c r="HTV74" s="243">
        <f t="shared" si="126"/>
        <v>0</v>
      </c>
      <c r="HTW74" s="243">
        <f t="shared" si="126"/>
        <v>0</v>
      </c>
      <c r="HTX74" s="243">
        <f t="shared" si="126"/>
        <v>0</v>
      </c>
      <c r="HTY74" s="243">
        <f t="shared" si="126"/>
        <v>0</v>
      </c>
      <c r="HTZ74" s="243">
        <f t="shared" ref="HTZ74:HWK74" si="127">$G74 * HTZ41*1000</f>
        <v>0</v>
      </c>
      <c r="HUA74" s="243">
        <f t="shared" si="127"/>
        <v>0</v>
      </c>
      <c r="HUB74" s="243">
        <f t="shared" si="127"/>
        <v>0</v>
      </c>
      <c r="HUC74" s="243">
        <f t="shared" si="127"/>
        <v>0</v>
      </c>
      <c r="HUD74" s="243">
        <f t="shared" si="127"/>
        <v>0</v>
      </c>
      <c r="HUE74" s="243">
        <f t="shared" si="127"/>
        <v>0</v>
      </c>
      <c r="HUF74" s="243">
        <f t="shared" si="127"/>
        <v>0</v>
      </c>
      <c r="HUG74" s="243">
        <f t="shared" si="127"/>
        <v>0</v>
      </c>
      <c r="HUH74" s="243">
        <f t="shared" si="127"/>
        <v>0</v>
      </c>
      <c r="HUI74" s="243">
        <f t="shared" si="127"/>
        <v>0</v>
      </c>
      <c r="HUJ74" s="243">
        <f t="shared" si="127"/>
        <v>0</v>
      </c>
      <c r="HUK74" s="243">
        <f t="shared" si="127"/>
        <v>0</v>
      </c>
      <c r="HUL74" s="243">
        <f t="shared" si="127"/>
        <v>0</v>
      </c>
      <c r="HUM74" s="243">
        <f t="shared" si="127"/>
        <v>0</v>
      </c>
      <c r="HUN74" s="243">
        <f t="shared" si="127"/>
        <v>0</v>
      </c>
      <c r="HUO74" s="243">
        <f t="shared" si="127"/>
        <v>0</v>
      </c>
      <c r="HUP74" s="243">
        <f t="shared" si="127"/>
        <v>0</v>
      </c>
      <c r="HUQ74" s="243">
        <f t="shared" si="127"/>
        <v>0</v>
      </c>
      <c r="HUR74" s="243">
        <f t="shared" si="127"/>
        <v>0</v>
      </c>
      <c r="HUS74" s="243">
        <f t="shared" si="127"/>
        <v>0</v>
      </c>
      <c r="HUT74" s="243">
        <f t="shared" si="127"/>
        <v>0</v>
      </c>
      <c r="HUU74" s="243">
        <f t="shared" si="127"/>
        <v>0</v>
      </c>
      <c r="HUV74" s="243">
        <f t="shared" si="127"/>
        <v>0</v>
      </c>
      <c r="HUW74" s="243">
        <f t="shared" si="127"/>
        <v>0</v>
      </c>
      <c r="HUX74" s="243">
        <f t="shared" si="127"/>
        <v>0</v>
      </c>
      <c r="HUY74" s="243">
        <f t="shared" si="127"/>
        <v>0</v>
      </c>
      <c r="HUZ74" s="243">
        <f t="shared" si="127"/>
        <v>0</v>
      </c>
      <c r="HVA74" s="243">
        <f t="shared" si="127"/>
        <v>0</v>
      </c>
      <c r="HVB74" s="243">
        <f t="shared" si="127"/>
        <v>0</v>
      </c>
      <c r="HVC74" s="243">
        <f t="shared" si="127"/>
        <v>0</v>
      </c>
      <c r="HVD74" s="243">
        <f t="shared" si="127"/>
        <v>0</v>
      </c>
      <c r="HVE74" s="243">
        <f t="shared" si="127"/>
        <v>0</v>
      </c>
      <c r="HVF74" s="243">
        <f t="shared" si="127"/>
        <v>0</v>
      </c>
      <c r="HVG74" s="243">
        <f t="shared" si="127"/>
        <v>0</v>
      </c>
      <c r="HVH74" s="243">
        <f t="shared" si="127"/>
        <v>0</v>
      </c>
      <c r="HVI74" s="243">
        <f t="shared" si="127"/>
        <v>0</v>
      </c>
      <c r="HVJ74" s="243">
        <f t="shared" si="127"/>
        <v>0</v>
      </c>
      <c r="HVK74" s="243">
        <f t="shared" si="127"/>
        <v>0</v>
      </c>
      <c r="HVL74" s="243">
        <f t="shared" si="127"/>
        <v>0</v>
      </c>
      <c r="HVM74" s="243">
        <f t="shared" si="127"/>
        <v>0</v>
      </c>
      <c r="HVN74" s="243">
        <f t="shared" si="127"/>
        <v>0</v>
      </c>
      <c r="HVO74" s="243">
        <f t="shared" si="127"/>
        <v>0</v>
      </c>
      <c r="HVP74" s="243">
        <f t="shared" si="127"/>
        <v>0</v>
      </c>
      <c r="HVQ74" s="243">
        <f t="shared" si="127"/>
        <v>0</v>
      </c>
      <c r="HVR74" s="243">
        <f t="shared" si="127"/>
        <v>0</v>
      </c>
      <c r="HVS74" s="243">
        <f t="shared" si="127"/>
        <v>0</v>
      </c>
      <c r="HVT74" s="243">
        <f t="shared" si="127"/>
        <v>0</v>
      </c>
      <c r="HVU74" s="243">
        <f t="shared" si="127"/>
        <v>0</v>
      </c>
      <c r="HVV74" s="243">
        <f t="shared" si="127"/>
        <v>0</v>
      </c>
      <c r="HVW74" s="243">
        <f t="shared" si="127"/>
        <v>0</v>
      </c>
      <c r="HVX74" s="243">
        <f t="shared" si="127"/>
        <v>0</v>
      </c>
      <c r="HVY74" s="243">
        <f t="shared" si="127"/>
        <v>0</v>
      </c>
      <c r="HVZ74" s="243">
        <f t="shared" si="127"/>
        <v>0</v>
      </c>
      <c r="HWA74" s="243">
        <f t="shared" si="127"/>
        <v>0</v>
      </c>
      <c r="HWB74" s="243">
        <f t="shared" si="127"/>
        <v>0</v>
      </c>
      <c r="HWC74" s="243">
        <f t="shared" si="127"/>
        <v>0</v>
      </c>
      <c r="HWD74" s="243">
        <f t="shared" si="127"/>
        <v>0</v>
      </c>
      <c r="HWE74" s="243">
        <f t="shared" si="127"/>
        <v>0</v>
      </c>
      <c r="HWF74" s="243">
        <f t="shared" si="127"/>
        <v>0</v>
      </c>
      <c r="HWG74" s="243">
        <f t="shared" si="127"/>
        <v>0</v>
      </c>
      <c r="HWH74" s="243">
        <f t="shared" si="127"/>
        <v>0</v>
      </c>
      <c r="HWI74" s="243">
        <f t="shared" si="127"/>
        <v>0</v>
      </c>
      <c r="HWJ74" s="243">
        <f t="shared" si="127"/>
        <v>0</v>
      </c>
      <c r="HWK74" s="243">
        <f t="shared" si="127"/>
        <v>0</v>
      </c>
      <c r="HWL74" s="243">
        <f t="shared" ref="HWL74:HYW74" si="128">$G74 * HWL41*1000</f>
        <v>0</v>
      </c>
      <c r="HWM74" s="243">
        <f t="shared" si="128"/>
        <v>0</v>
      </c>
      <c r="HWN74" s="243">
        <f t="shared" si="128"/>
        <v>0</v>
      </c>
      <c r="HWO74" s="243">
        <f t="shared" si="128"/>
        <v>0</v>
      </c>
      <c r="HWP74" s="243">
        <f t="shared" si="128"/>
        <v>0</v>
      </c>
      <c r="HWQ74" s="243">
        <f t="shared" si="128"/>
        <v>0</v>
      </c>
      <c r="HWR74" s="243">
        <f t="shared" si="128"/>
        <v>0</v>
      </c>
      <c r="HWS74" s="243">
        <f t="shared" si="128"/>
        <v>0</v>
      </c>
      <c r="HWT74" s="243">
        <f t="shared" si="128"/>
        <v>0</v>
      </c>
      <c r="HWU74" s="243">
        <f t="shared" si="128"/>
        <v>0</v>
      </c>
      <c r="HWV74" s="243">
        <f t="shared" si="128"/>
        <v>0</v>
      </c>
      <c r="HWW74" s="243">
        <f t="shared" si="128"/>
        <v>0</v>
      </c>
      <c r="HWX74" s="243">
        <f t="shared" si="128"/>
        <v>0</v>
      </c>
      <c r="HWY74" s="243">
        <f t="shared" si="128"/>
        <v>0</v>
      </c>
      <c r="HWZ74" s="243">
        <f t="shared" si="128"/>
        <v>0</v>
      </c>
      <c r="HXA74" s="243">
        <f t="shared" si="128"/>
        <v>0</v>
      </c>
      <c r="HXB74" s="243">
        <f t="shared" si="128"/>
        <v>0</v>
      </c>
      <c r="HXC74" s="243">
        <f t="shared" si="128"/>
        <v>0</v>
      </c>
      <c r="HXD74" s="243">
        <f t="shared" si="128"/>
        <v>0</v>
      </c>
      <c r="HXE74" s="243">
        <f t="shared" si="128"/>
        <v>0</v>
      </c>
      <c r="HXF74" s="243">
        <f t="shared" si="128"/>
        <v>0</v>
      </c>
      <c r="HXG74" s="243">
        <f t="shared" si="128"/>
        <v>0</v>
      </c>
      <c r="HXH74" s="243">
        <f t="shared" si="128"/>
        <v>0</v>
      </c>
      <c r="HXI74" s="243">
        <f t="shared" si="128"/>
        <v>0</v>
      </c>
      <c r="HXJ74" s="243">
        <f t="shared" si="128"/>
        <v>0</v>
      </c>
      <c r="HXK74" s="243">
        <f t="shared" si="128"/>
        <v>0</v>
      </c>
      <c r="HXL74" s="243">
        <f t="shared" si="128"/>
        <v>0</v>
      </c>
      <c r="HXM74" s="243">
        <f t="shared" si="128"/>
        <v>0</v>
      </c>
      <c r="HXN74" s="243">
        <f t="shared" si="128"/>
        <v>0</v>
      </c>
      <c r="HXO74" s="243">
        <f t="shared" si="128"/>
        <v>0</v>
      </c>
      <c r="HXP74" s="243">
        <f t="shared" si="128"/>
        <v>0</v>
      </c>
      <c r="HXQ74" s="243">
        <f t="shared" si="128"/>
        <v>0</v>
      </c>
      <c r="HXR74" s="243">
        <f t="shared" si="128"/>
        <v>0</v>
      </c>
      <c r="HXS74" s="243">
        <f t="shared" si="128"/>
        <v>0</v>
      </c>
      <c r="HXT74" s="243">
        <f t="shared" si="128"/>
        <v>0</v>
      </c>
      <c r="HXU74" s="243">
        <f t="shared" si="128"/>
        <v>0</v>
      </c>
      <c r="HXV74" s="243">
        <f t="shared" si="128"/>
        <v>0</v>
      </c>
      <c r="HXW74" s="243">
        <f t="shared" si="128"/>
        <v>0</v>
      </c>
      <c r="HXX74" s="243">
        <f t="shared" si="128"/>
        <v>0</v>
      </c>
      <c r="HXY74" s="243">
        <f t="shared" si="128"/>
        <v>0</v>
      </c>
      <c r="HXZ74" s="243">
        <f t="shared" si="128"/>
        <v>0</v>
      </c>
      <c r="HYA74" s="243">
        <f t="shared" si="128"/>
        <v>0</v>
      </c>
      <c r="HYB74" s="243">
        <f t="shared" si="128"/>
        <v>0</v>
      </c>
      <c r="HYC74" s="243">
        <f t="shared" si="128"/>
        <v>0</v>
      </c>
      <c r="HYD74" s="243">
        <f t="shared" si="128"/>
        <v>0</v>
      </c>
      <c r="HYE74" s="243">
        <f t="shared" si="128"/>
        <v>0</v>
      </c>
      <c r="HYF74" s="243">
        <f t="shared" si="128"/>
        <v>0</v>
      </c>
      <c r="HYG74" s="243">
        <f t="shared" si="128"/>
        <v>0</v>
      </c>
      <c r="HYH74" s="243">
        <f t="shared" si="128"/>
        <v>0</v>
      </c>
      <c r="HYI74" s="243">
        <f t="shared" si="128"/>
        <v>0</v>
      </c>
      <c r="HYJ74" s="243">
        <f t="shared" si="128"/>
        <v>0</v>
      </c>
      <c r="HYK74" s="243">
        <f t="shared" si="128"/>
        <v>0</v>
      </c>
      <c r="HYL74" s="243">
        <f t="shared" si="128"/>
        <v>0</v>
      </c>
      <c r="HYM74" s="243">
        <f t="shared" si="128"/>
        <v>0</v>
      </c>
      <c r="HYN74" s="243">
        <f t="shared" si="128"/>
        <v>0</v>
      </c>
      <c r="HYO74" s="243">
        <f t="shared" si="128"/>
        <v>0</v>
      </c>
      <c r="HYP74" s="243">
        <f t="shared" si="128"/>
        <v>0</v>
      </c>
      <c r="HYQ74" s="243">
        <f t="shared" si="128"/>
        <v>0</v>
      </c>
      <c r="HYR74" s="243">
        <f t="shared" si="128"/>
        <v>0</v>
      </c>
      <c r="HYS74" s="243">
        <f t="shared" si="128"/>
        <v>0</v>
      </c>
      <c r="HYT74" s="243">
        <f t="shared" si="128"/>
        <v>0</v>
      </c>
      <c r="HYU74" s="243">
        <f t="shared" si="128"/>
        <v>0</v>
      </c>
      <c r="HYV74" s="243">
        <f t="shared" si="128"/>
        <v>0</v>
      </c>
      <c r="HYW74" s="243">
        <f t="shared" si="128"/>
        <v>0</v>
      </c>
      <c r="HYX74" s="243">
        <f t="shared" ref="HYX74:IBI74" si="129">$G74 * HYX41*1000</f>
        <v>0</v>
      </c>
      <c r="HYY74" s="243">
        <f t="shared" si="129"/>
        <v>0</v>
      </c>
      <c r="HYZ74" s="243">
        <f t="shared" si="129"/>
        <v>0</v>
      </c>
      <c r="HZA74" s="243">
        <f t="shared" si="129"/>
        <v>0</v>
      </c>
      <c r="HZB74" s="243">
        <f t="shared" si="129"/>
        <v>0</v>
      </c>
      <c r="HZC74" s="243">
        <f t="shared" si="129"/>
        <v>0</v>
      </c>
      <c r="HZD74" s="243">
        <f t="shared" si="129"/>
        <v>0</v>
      </c>
      <c r="HZE74" s="243">
        <f t="shared" si="129"/>
        <v>0</v>
      </c>
      <c r="HZF74" s="243">
        <f t="shared" si="129"/>
        <v>0</v>
      </c>
      <c r="HZG74" s="243">
        <f t="shared" si="129"/>
        <v>0</v>
      </c>
      <c r="HZH74" s="243">
        <f t="shared" si="129"/>
        <v>0</v>
      </c>
      <c r="HZI74" s="243">
        <f t="shared" si="129"/>
        <v>0</v>
      </c>
      <c r="HZJ74" s="243">
        <f t="shared" si="129"/>
        <v>0</v>
      </c>
      <c r="HZK74" s="243">
        <f t="shared" si="129"/>
        <v>0</v>
      </c>
      <c r="HZL74" s="243">
        <f t="shared" si="129"/>
        <v>0</v>
      </c>
      <c r="HZM74" s="243">
        <f t="shared" si="129"/>
        <v>0</v>
      </c>
      <c r="HZN74" s="243">
        <f t="shared" si="129"/>
        <v>0</v>
      </c>
      <c r="HZO74" s="243">
        <f t="shared" si="129"/>
        <v>0</v>
      </c>
      <c r="HZP74" s="243">
        <f t="shared" si="129"/>
        <v>0</v>
      </c>
      <c r="HZQ74" s="243">
        <f t="shared" si="129"/>
        <v>0</v>
      </c>
      <c r="HZR74" s="243">
        <f t="shared" si="129"/>
        <v>0</v>
      </c>
      <c r="HZS74" s="243">
        <f t="shared" si="129"/>
        <v>0</v>
      </c>
      <c r="HZT74" s="243">
        <f t="shared" si="129"/>
        <v>0</v>
      </c>
      <c r="HZU74" s="243">
        <f t="shared" si="129"/>
        <v>0</v>
      </c>
      <c r="HZV74" s="243">
        <f t="shared" si="129"/>
        <v>0</v>
      </c>
      <c r="HZW74" s="243">
        <f t="shared" si="129"/>
        <v>0</v>
      </c>
      <c r="HZX74" s="243">
        <f t="shared" si="129"/>
        <v>0</v>
      </c>
      <c r="HZY74" s="243">
        <f t="shared" si="129"/>
        <v>0</v>
      </c>
      <c r="HZZ74" s="243">
        <f t="shared" si="129"/>
        <v>0</v>
      </c>
      <c r="IAA74" s="243">
        <f t="shared" si="129"/>
        <v>0</v>
      </c>
      <c r="IAB74" s="243">
        <f t="shared" si="129"/>
        <v>0</v>
      </c>
      <c r="IAC74" s="243">
        <f t="shared" si="129"/>
        <v>0</v>
      </c>
      <c r="IAD74" s="243">
        <f t="shared" si="129"/>
        <v>0</v>
      </c>
      <c r="IAE74" s="243">
        <f t="shared" si="129"/>
        <v>0</v>
      </c>
      <c r="IAF74" s="243">
        <f t="shared" si="129"/>
        <v>0</v>
      </c>
      <c r="IAG74" s="243">
        <f t="shared" si="129"/>
        <v>0</v>
      </c>
      <c r="IAH74" s="243">
        <f t="shared" si="129"/>
        <v>0</v>
      </c>
      <c r="IAI74" s="243">
        <f t="shared" si="129"/>
        <v>0</v>
      </c>
      <c r="IAJ74" s="243">
        <f t="shared" si="129"/>
        <v>0</v>
      </c>
      <c r="IAK74" s="243">
        <f t="shared" si="129"/>
        <v>0</v>
      </c>
      <c r="IAL74" s="243">
        <f t="shared" si="129"/>
        <v>0</v>
      </c>
      <c r="IAM74" s="243">
        <f t="shared" si="129"/>
        <v>0</v>
      </c>
      <c r="IAN74" s="243">
        <f t="shared" si="129"/>
        <v>0</v>
      </c>
      <c r="IAO74" s="243">
        <f t="shared" si="129"/>
        <v>0</v>
      </c>
      <c r="IAP74" s="243">
        <f t="shared" si="129"/>
        <v>0</v>
      </c>
      <c r="IAQ74" s="243">
        <f t="shared" si="129"/>
        <v>0</v>
      </c>
      <c r="IAR74" s="243">
        <f t="shared" si="129"/>
        <v>0</v>
      </c>
      <c r="IAS74" s="243">
        <f t="shared" si="129"/>
        <v>0</v>
      </c>
      <c r="IAT74" s="243">
        <f t="shared" si="129"/>
        <v>0</v>
      </c>
      <c r="IAU74" s="243">
        <f t="shared" si="129"/>
        <v>0</v>
      </c>
      <c r="IAV74" s="243">
        <f t="shared" si="129"/>
        <v>0</v>
      </c>
      <c r="IAW74" s="243">
        <f t="shared" si="129"/>
        <v>0</v>
      </c>
      <c r="IAX74" s="243">
        <f t="shared" si="129"/>
        <v>0</v>
      </c>
      <c r="IAY74" s="243">
        <f t="shared" si="129"/>
        <v>0</v>
      </c>
      <c r="IAZ74" s="243">
        <f t="shared" si="129"/>
        <v>0</v>
      </c>
      <c r="IBA74" s="243">
        <f t="shared" si="129"/>
        <v>0</v>
      </c>
      <c r="IBB74" s="243">
        <f t="shared" si="129"/>
        <v>0</v>
      </c>
      <c r="IBC74" s="243">
        <f t="shared" si="129"/>
        <v>0</v>
      </c>
      <c r="IBD74" s="243">
        <f t="shared" si="129"/>
        <v>0</v>
      </c>
      <c r="IBE74" s="243">
        <f t="shared" si="129"/>
        <v>0</v>
      </c>
      <c r="IBF74" s="243">
        <f t="shared" si="129"/>
        <v>0</v>
      </c>
      <c r="IBG74" s="243">
        <f t="shared" si="129"/>
        <v>0</v>
      </c>
      <c r="IBH74" s="243">
        <f t="shared" si="129"/>
        <v>0</v>
      </c>
      <c r="IBI74" s="243">
        <f t="shared" si="129"/>
        <v>0</v>
      </c>
      <c r="IBJ74" s="243">
        <f t="shared" ref="IBJ74:IDU74" si="130">$G74 * IBJ41*1000</f>
        <v>0</v>
      </c>
      <c r="IBK74" s="243">
        <f t="shared" si="130"/>
        <v>0</v>
      </c>
      <c r="IBL74" s="243">
        <f t="shared" si="130"/>
        <v>0</v>
      </c>
      <c r="IBM74" s="243">
        <f t="shared" si="130"/>
        <v>0</v>
      </c>
      <c r="IBN74" s="243">
        <f t="shared" si="130"/>
        <v>0</v>
      </c>
      <c r="IBO74" s="243">
        <f t="shared" si="130"/>
        <v>0</v>
      </c>
      <c r="IBP74" s="243">
        <f t="shared" si="130"/>
        <v>0</v>
      </c>
      <c r="IBQ74" s="243">
        <f t="shared" si="130"/>
        <v>0</v>
      </c>
      <c r="IBR74" s="243">
        <f t="shared" si="130"/>
        <v>0</v>
      </c>
      <c r="IBS74" s="243">
        <f t="shared" si="130"/>
        <v>0</v>
      </c>
      <c r="IBT74" s="243">
        <f t="shared" si="130"/>
        <v>0</v>
      </c>
      <c r="IBU74" s="243">
        <f t="shared" si="130"/>
        <v>0</v>
      </c>
      <c r="IBV74" s="243">
        <f t="shared" si="130"/>
        <v>0</v>
      </c>
      <c r="IBW74" s="243">
        <f t="shared" si="130"/>
        <v>0</v>
      </c>
      <c r="IBX74" s="243">
        <f t="shared" si="130"/>
        <v>0</v>
      </c>
      <c r="IBY74" s="243">
        <f t="shared" si="130"/>
        <v>0</v>
      </c>
      <c r="IBZ74" s="243">
        <f t="shared" si="130"/>
        <v>0</v>
      </c>
      <c r="ICA74" s="243">
        <f t="shared" si="130"/>
        <v>0</v>
      </c>
      <c r="ICB74" s="243">
        <f t="shared" si="130"/>
        <v>0</v>
      </c>
      <c r="ICC74" s="243">
        <f t="shared" si="130"/>
        <v>0</v>
      </c>
      <c r="ICD74" s="243">
        <f t="shared" si="130"/>
        <v>0</v>
      </c>
      <c r="ICE74" s="243">
        <f t="shared" si="130"/>
        <v>0</v>
      </c>
      <c r="ICF74" s="243">
        <f t="shared" si="130"/>
        <v>0</v>
      </c>
      <c r="ICG74" s="243">
        <f t="shared" si="130"/>
        <v>0</v>
      </c>
      <c r="ICH74" s="243">
        <f t="shared" si="130"/>
        <v>0</v>
      </c>
      <c r="ICI74" s="243">
        <f t="shared" si="130"/>
        <v>0</v>
      </c>
      <c r="ICJ74" s="243">
        <f t="shared" si="130"/>
        <v>0</v>
      </c>
      <c r="ICK74" s="243">
        <f t="shared" si="130"/>
        <v>0</v>
      </c>
      <c r="ICL74" s="243">
        <f t="shared" si="130"/>
        <v>0</v>
      </c>
      <c r="ICM74" s="243">
        <f t="shared" si="130"/>
        <v>0</v>
      </c>
      <c r="ICN74" s="243">
        <f t="shared" si="130"/>
        <v>0</v>
      </c>
      <c r="ICO74" s="243">
        <f t="shared" si="130"/>
        <v>0</v>
      </c>
      <c r="ICP74" s="243">
        <f t="shared" si="130"/>
        <v>0</v>
      </c>
      <c r="ICQ74" s="243">
        <f t="shared" si="130"/>
        <v>0</v>
      </c>
      <c r="ICR74" s="243">
        <f t="shared" si="130"/>
        <v>0</v>
      </c>
      <c r="ICS74" s="243">
        <f t="shared" si="130"/>
        <v>0</v>
      </c>
      <c r="ICT74" s="243">
        <f t="shared" si="130"/>
        <v>0</v>
      </c>
      <c r="ICU74" s="243">
        <f t="shared" si="130"/>
        <v>0</v>
      </c>
      <c r="ICV74" s="243">
        <f t="shared" si="130"/>
        <v>0</v>
      </c>
      <c r="ICW74" s="243">
        <f t="shared" si="130"/>
        <v>0</v>
      </c>
      <c r="ICX74" s="243">
        <f t="shared" si="130"/>
        <v>0</v>
      </c>
      <c r="ICY74" s="243">
        <f t="shared" si="130"/>
        <v>0</v>
      </c>
      <c r="ICZ74" s="243">
        <f t="shared" si="130"/>
        <v>0</v>
      </c>
      <c r="IDA74" s="243">
        <f t="shared" si="130"/>
        <v>0</v>
      </c>
      <c r="IDB74" s="243">
        <f t="shared" si="130"/>
        <v>0</v>
      </c>
      <c r="IDC74" s="243">
        <f t="shared" si="130"/>
        <v>0</v>
      </c>
      <c r="IDD74" s="243">
        <f t="shared" si="130"/>
        <v>0</v>
      </c>
      <c r="IDE74" s="243">
        <f t="shared" si="130"/>
        <v>0</v>
      </c>
      <c r="IDF74" s="243">
        <f t="shared" si="130"/>
        <v>0</v>
      </c>
      <c r="IDG74" s="243">
        <f t="shared" si="130"/>
        <v>0</v>
      </c>
      <c r="IDH74" s="243">
        <f t="shared" si="130"/>
        <v>0</v>
      </c>
      <c r="IDI74" s="243">
        <f t="shared" si="130"/>
        <v>0</v>
      </c>
      <c r="IDJ74" s="243">
        <f t="shared" si="130"/>
        <v>0</v>
      </c>
      <c r="IDK74" s="243">
        <f t="shared" si="130"/>
        <v>0</v>
      </c>
      <c r="IDL74" s="243">
        <f t="shared" si="130"/>
        <v>0</v>
      </c>
      <c r="IDM74" s="243">
        <f t="shared" si="130"/>
        <v>0</v>
      </c>
      <c r="IDN74" s="243">
        <f t="shared" si="130"/>
        <v>0</v>
      </c>
      <c r="IDO74" s="243">
        <f t="shared" si="130"/>
        <v>0</v>
      </c>
      <c r="IDP74" s="243">
        <f t="shared" si="130"/>
        <v>0</v>
      </c>
      <c r="IDQ74" s="243">
        <f t="shared" si="130"/>
        <v>0</v>
      </c>
      <c r="IDR74" s="243">
        <f t="shared" si="130"/>
        <v>0</v>
      </c>
      <c r="IDS74" s="243">
        <f t="shared" si="130"/>
        <v>0</v>
      </c>
      <c r="IDT74" s="243">
        <f t="shared" si="130"/>
        <v>0</v>
      </c>
      <c r="IDU74" s="243">
        <f t="shared" si="130"/>
        <v>0</v>
      </c>
      <c r="IDV74" s="243">
        <f t="shared" ref="IDV74:IGG74" si="131">$G74 * IDV41*1000</f>
        <v>0</v>
      </c>
      <c r="IDW74" s="243">
        <f t="shared" si="131"/>
        <v>0</v>
      </c>
      <c r="IDX74" s="243">
        <f t="shared" si="131"/>
        <v>0</v>
      </c>
      <c r="IDY74" s="243">
        <f t="shared" si="131"/>
        <v>0</v>
      </c>
      <c r="IDZ74" s="243">
        <f t="shared" si="131"/>
        <v>0</v>
      </c>
      <c r="IEA74" s="243">
        <f t="shared" si="131"/>
        <v>0</v>
      </c>
      <c r="IEB74" s="243">
        <f t="shared" si="131"/>
        <v>0</v>
      </c>
      <c r="IEC74" s="243">
        <f t="shared" si="131"/>
        <v>0</v>
      </c>
      <c r="IED74" s="243">
        <f t="shared" si="131"/>
        <v>0</v>
      </c>
      <c r="IEE74" s="243">
        <f t="shared" si="131"/>
        <v>0</v>
      </c>
      <c r="IEF74" s="243">
        <f t="shared" si="131"/>
        <v>0</v>
      </c>
      <c r="IEG74" s="243">
        <f t="shared" si="131"/>
        <v>0</v>
      </c>
      <c r="IEH74" s="243">
        <f t="shared" si="131"/>
        <v>0</v>
      </c>
      <c r="IEI74" s="243">
        <f t="shared" si="131"/>
        <v>0</v>
      </c>
      <c r="IEJ74" s="243">
        <f t="shared" si="131"/>
        <v>0</v>
      </c>
      <c r="IEK74" s="243">
        <f t="shared" si="131"/>
        <v>0</v>
      </c>
      <c r="IEL74" s="243">
        <f t="shared" si="131"/>
        <v>0</v>
      </c>
      <c r="IEM74" s="243">
        <f t="shared" si="131"/>
        <v>0</v>
      </c>
      <c r="IEN74" s="243">
        <f t="shared" si="131"/>
        <v>0</v>
      </c>
      <c r="IEO74" s="243">
        <f t="shared" si="131"/>
        <v>0</v>
      </c>
      <c r="IEP74" s="243">
        <f t="shared" si="131"/>
        <v>0</v>
      </c>
      <c r="IEQ74" s="243">
        <f t="shared" si="131"/>
        <v>0</v>
      </c>
      <c r="IER74" s="243">
        <f t="shared" si="131"/>
        <v>0</v>
      </c>
      <c r="IES74" s="243">
        <f t="shared" si="131"/>
        <v>0</v>
      </c>
      <c r="IET74" s="243">
        <f t="shared" si="131"/>
        <v>0</v>
      </c>
      <c r="IEU74" s="243">
        <f t="shared" si="131"/>
        <v>0</v>
      </c>
      <c r="IEV74" s="243">
        <f t="shared" si="131"/>
        <v>0</v>
      </c>
      <c r="IEW74" s="243">
        <f t="shared" si="131"/>
        <v>0</v>
      </c>
      <c r="IEX74" s="243">
        <f t="shared" si="131"/>
        <v>0</v>
      </c>
      <c r="IEY74" s="243">
        <f t="shared" si="131"/>
        <v>0</v>
      </c>
      <c r="IEZ74" s="243">
        <f t="shared" si="131"/>
        <v>0</v>
      </c>
      <c r="IFA74" s="243">
        <f t="shared" si="131"/>
        <v>0</v>
      </c>
      <c r="IFB74" s="243">
        <f t="shared" si="131"/>
        <v>0</v>
      </c>
      <c r="IFC74" s="243">
        <f t="shared" si="131"/>
        <v>0</v>
      </c>
      <c r="IFD74" s="243">
        <f t="shared" si="131"/>
        <v>0</v>
      </c>
      <c r="IFE74" s="243">
        <f t="shared" si="131"/>
        <v>0</v>
      </c>
      <c r="IFF74" s="243">
        <f t="shared" si="131"/>
        <v>0</v>
      </c>
      <c r="IFG74" s="243">
        <f t="shared" si="131"/>
        <v>0</v>
      </c>
      <c r="IFH74" s="243">
        <f t="shared" si="131"/>
        <v>0</v>
      </c>
      <c r="IFI74" s="243">
        <f t="shared" si="131"/>
        <v>0</v>
      </c>
      <c r="IFJ74" s="243">
        <f t="shared" si="131"/>
        <v>0</v>
      </c>
      <c r="IFK74" s="243">
        <f t="shared" si="131"/>
        <v>0</v>
      </c>
      <c r="IFL74" s="243">
        <f t="shared" si="131"/>
        <v>0</v>
      </c>
      <c r="IFM74" s="243">
        <f t="shared" si="131"/>
        <v>0</v>
      </c>
      <c r="IFN74" s="243">
        <f t="shared" si="131"/>
        <v>0</v>
      </c>
      <c r="IFO74" s="243">
        <f t="shared" si="131"/>
        <v>0</v>
      </c>
      <c r="IFP74" s="243">
        <f t="shared" si="131"/>
        <v>0</v>
      </c>
      <c r="IFQ74" s="243">
        <f t="shared" si="131"/>
        <v>0</v>
      </c>
      <c r="IFR74" s="243">
        <f t="shared" si="131"/>
        <v>0</v>
      </c>
      <c r="IFS74" s="243">
        <f t="shared" si="131"/>
        <v>0</v>
      </c>
      <c r="IFT74" s="243">
        <f t="shared" si="131"/>
        <v>0</v>
      </c>
      <c r="IFU74" s="243">
        <f t="shared" si="131"/>
        <v>0</v>
      </c>
      <c r="IFV74" s="243">
        <f t="shared" si="131"/>
        <v>0</v>
      </c>
      <c r="IFW74" s="243">
        <f t="shared" si="131"/>
        <v>0</v>
      </c>
      <c r="IFX74" s="243">
        <f t="shared" si="131"/>
        <v>0</v>
      </c>
      <c r="IFY74" s="243">
        <f t="shared" si="131"/>
        <v>0</v>
      </c>
      <c r="IFZ74" s="243">
        <f t="shared" si="131"/>
        <v>0</v>
      </c>
      <c r="IGA74" s="243">
        <f t="shared" si="131"/>
        <v>0</v>
      </c>
      <c r="IGB74" s="243">
        <f t="shared" si="131"/>
        <v>0</v>
      </c>
      <c r="IGC74" s="243">
        <f t="shared" si="131"/>
        <v>0</v>
      </c>
      <c r="IGD74" s="243">
        <f t="shared" si="131"/>
        <v>0</v>
      </c>
      <c r="IGE74" s="243">
        <f t="shared" si="131"/>
        <v>0</v>
      </c>
      <c r="IGF74" s="243">
        <f t="shared" si="131"/>
        <v>0</v>
      </c>
      <c r="IGG74" s="243">
        <f t="shared" si="131"/>
        <v>0</v>
      </c>
      <c r="IGH74" s="243">
        <f t="shared" ref="IGH74:IIS74" si="132">$G74 * IGH41*1000</f>
        <v>0</v>
      </c>
      <c r="IGI74" s="243">
        <f t="shared" si="132"/>
        <v>0</v>
      </c>
      <c r="IGJ74" s="243">
        <f t="shared" si="132"/>
        <v>0</v>
      </c>
      <c r="IGK74" s="243">
        <f t="shared" si="132"/>
        <v>0</v>
      </c>
      <c r="IGL74" s="243">
        <f t="shared" si="132"/>
        <v>0</v>
      </c>
      <c r="IGM74" s="243">
        <f t="shared" si="132"/>
        <v>0</v>
      </c>
      <c r="IGN74" s="243">
        <f t="shared" si="132"/>
        <v>0</v>
      </c>
      <c r="IGO74" s="243">
        <f t="shared" si="132"/>
        <v>0</v>
      </c>
      <c r="IGP74" s="243">
        <f t="shared" si="132"/>
        <v>0</v>
      </c>
      <c r="IGQ74" s="243">
        <f t="shared" si="132"/>
        <v>0</v>
      </c>
      <c r="IGR74" s="243">
        <f t="shared" si="132"/>
        <v>0</v>
      </c>
      <c r="IGS74" s="243">
        <f t="shared" si="132"/>
        <v>0</v>
      </c>
      <c r="IGT74" s="243">
        <f t="shared" si="132"/>
        <v>0</v>
      </c>
      <c r="IGU74" s="243">
        <f t="shared" si="132"/>
        <v>0</v>
      </c>
      <c r="IGV74" s="243">
        <f t="shared" si="132"/>
        <v>0</v>
      </c>
      <c r="IGW74" s="243">
        <f t="shared" si="132"/>
        <v>0</v>
      </c>
      <c r="IGX74" s="243">
        <f t="shared" si="132"/>
        <v>0</v>
      </c>
      <c r="IGY74" s="243">
        <f t="shared" si="132"/>
        <v>0</v>
      </c>
      <c r="IGZ74" s="243">
        <f t="shared" si="132"/>
        <v>0</v>
      </c>
      <c r="IHA74" s="243">
        <f t="shared" si="132"/>
        <v>0</v>
      </c>
      <c r="IHB74" s="243">
        <f t="shared" si="132"/>
        <v>0</v>
      </c>
      <c r="IHC74" s="243">
        <f t="shared" si="132"/>
        <v>0</v>
      </c>
      <c r="IHD74" s="243">
        <f t="shared" si="132"/>
        <v>0</v>
      </c>
      <c r="IHE74" s="243">
        <f t="shared" si="132"/>
        <v>0</v>
      </c>
      <c r="IHF74" s="243">
        <f t="shared" si="132"/>
        <v>0</v>
      </c>
      <c r="IHG74" s="243">
        <f t="shared" si="132"/>
        <v>0</v>
      </c>
      <c r="IHH74" s="243">
        <f t="shared" si="132"/>
        <v>0</v>
      </c>
      <c r="IHI74" s="243">
        <f t="shared" si="132"/>
        <v>0</v>
      </c>
      <c r="IHJ74" s="243">
        <f t="shared" si="132"/>
        <v>0</v>
      </c>
      <c r="IHK74" s="243">
        <f t="shared" si="132"/>
        <v>0</v>
      </c>
      <c r="IHL74" s="243">
        <f t="shared" si="132"/>
        <v>0</v>
      </c>
      <c r="IHM74" s="243">
        <f t="shared" si="132"/>
        <v>0</v>
      </c>
      <c r="IHN74" s="243">
        <f t="shared" si="132"/>
        <v>0</v>
      </c>
      <c r="IHO74" s="243">
        <f t="shared" si="132"/>
        <v>0</v>
      </c>
      <c r="IHP74" s="243">
        <f t="shared" si="132"/>
        <v>0</v>
      </c>
      <c r="IHQ74" s="243">
        <f t="shared" si="132"/>
        <v>0</v>
      </c>
      <c r="IHR74" s="243">
        <f t="shared" si="132"/>
        <v>0</v>
      </c>
      <c r="IHS74" s="243">
        <f t="shared" si="132"/>
        <v>0</v>
      </c>
      <c r="IHT74" s="243">
        <f t="shared" si="132"/>
        <v>0</v>
      </c>
      <c r="IHU74" s="243">
        <f t="shared" si="132"/>
        <v>0</v>
      </c>
      <c r="IHV74" s="243">
        <f t="shared" si="132"/>
        <v>0</v>
      </c>
      <c r="IHW74" s="243">
        <f t="shared" si="132"/>
        <v>0</v>
      </c>
      <c r="IHX74" s="243">
        <f t="shared" si="132"/>
        <v>0</v>
      </c>
      <c r="IHY74" s="243">
        <f t="shared" si="132"/>
        <v>0</v>
      </c>
      <c r="IHZ74" s="243">
        <f t="shared" si="132"/>
        <v>0</v>
      </c>
      <c r="IIA74" s="243">
        <f t="shared" si="132"/>
        <v>0</v>
      </c>
      <c r="IIB74" s="243">
        <f t="shared" si="132"/>
        <v>0</v>
      </c>
      <c r="IIC74" s="243">
        <f t="shared" si="132"/>
        <v>0</v>
      </c>
      <c r="IID74" s="243">
        <f t="shared" si="132"/>
        <v>0</v>
      </c>
      <c r="IIE74" s="243">
        <f t="shared" si="132"/>
        <v>0</v>
      </c>
      <c r="IIF74" s="243">
        <f t="shared" si="132"/>
        <v>0</v>
      </c>
      <c r="IIG74" s="243">
        <f t="shared" si="132"/>
        <v>0</v>
      </c>
      <c r="IIH74" s="243">
        <f t="shared" si="132"/>
        <v>0</v>
      </c>
      <c r="III74" s="243">
        <f t="shared" si="132"/>
        <v>0</v>
      </c>
      <c r="IIJ74" s="243">
        <f t="shared" si="132"/>
        <v>0</v>
      </c>
      <c r="IIK74" s="243">
        <f t="shared" si="132"/>
        <v>0</v>
      </c>
      <c r="IIL74" s="243">
        <f t="shared" si="132"/>
        <v>0</v>
      </c>
      <c r="IIM74" s="243">
        <f t="shared" si="132"/>
        <v>0</v>
      </c>
      <c r="IIN74" s="243">
        <f t="shared" si="132"/>
        <v>0</v>
      </c>
      <c r="IIO74" s="243">
        <f t="shared" si="132"/>
        <v>0</v>
      </c>
      <c r="IIP74" s="243">
        <f t="shared" si="132"/>
        <v>0</v>
      </c>
      <c r="IIQ74" s="243">
        <f t="shared" si="132"/>
        <v>0</v>
      </c>
      <c r="IIR74" s="243">
        <f t="shared" si="132"/>
        <v>0</v>
      </c>
      <c r="IIS74" s="243">
        <f t="shared" si="132"/>
        <v>0</v>
      </c>
      <c r="IIT74" s="243">
        <f t="shared" ref="IIT74:ILE74" si="133">$G74 * IIT41*1000</f>
        <v>0</v>
      </c>
      <c r="IIU74" s="243">
        <f t="shared" si="133"/>
        <v>0</v>
      </c>
      <c r="IIV74" s="243">
        <f t="shared" si="133"/>
        <v>0</v>
      </c>
      <c r="IIW74" s="243">
        <f t="shared" si="133"/>
        <v>0</v>
      </c>
      <c r="IIX74" s="243">
        <f t="shared" si="133"/>
        <v>0</v>
      </c>
      <c r="IIY74" s="243">
        <f t="shared" si="133"/>
        <v>0</v>
      </c>
      <c r="IIZ74" s="243">
        <f t="shared" si="133"/>
        <v>0</v>
      </c>
      <c r="IJA74" s="243">
        <f t="shared" si="133"/>
        <v>0</v>
      </c>
      <c r="IJB74" s="243">
        <f t="shared" si="133"/>
        <v>0</v>
      </c>
      <c r="IJC74" s="243">
        <f t="shared" si="133"/>
        <v>0</v>
      </c>
      <c r="IJD74" s="243">
        <f t="shared" si="133"/>
        <v>0</v>
      </c>
      <c r="IJE74" s="243">
        <f t="shared" si="133"/>
        <v>0</v>
      </c>
      <c r="IJF74" s="243">
        <f t="shared" si="133"/>
        <v>0</v>
      </c>
      <c r="IJG74" s="243">
        <f t="shared" si="133"/>
        <v>0</v>
      </c>
      <c r="IJH74" s="243">
        <f t="shared" si="133"/>
        <v>0</v>
      </c>
      <c r="IJI74" s="243">
        <f t="shared" si="133"/>
        <v>0</v>
      </c>
      <c r="IJJ74" s="243">
        <f t="shared" si="133"/>
        <v>0</v>
      </c>
      <c r="IJK74" s="243">
        <f t="shared" si="133"/>
        <v>0</v>
      </c>
      <c r="IJL74" s="243">
        <f t="shared" si="133"/>
        <v>0</v>
      </c>
      <c r="IJM74" s="243">
        <f t="shared" si="133"/>
        <v>0</v>
      </c>
      <c r="IJN74" s="243">
        <f t="shared" si="133"/>
        <v>0</v>
      </c>
      <c r="IJO74" s="243">
        <f t="shared" si="133"/>
        <v>0</v>
      </c>
      <c r="IJP74" s="243">
        <f t="shared" si="133"/>
        <v>0</v>
      </c>
      <c r="IJQ74" s="243">
        <f t="shared" si="133"/>
        <v>0</v>
      </c>
      <c r="IJR74" s="243">
        <f t="shared" si="133"/>
        <v>0</v>
      </c>
      <c r="IJS74" s="243">
        <f t="shared" si="133"/>
        <v>0</v>
      </c>
      <c r="IJT74" s="243">
        <f t="shared" si="133"/>
        <v>0</v>
      </c>
      <c r="IJU74" s="243">
        <f t="shared" si="133"/>
        <v>0</v>
      </c>
      <c r="IJV74" s="243">
        <f t="shared" si="133"/>
        <v>0</v>
      </c>
      <c r="IJW74" s="243">
        <f t="shared" si="133"/>
        <v>0</v>
      </c>
      <c r="IJX74" s="243">
        <f t="shared" si="133"/>
        <v>0</v>
      </c>
      <c r="IJY74" s="243">
        <f t="shared" si="133"/>
        <v>0</v>
      </c>
      <c r="IJZ74" s="243">
        <f t="shared" si="133"/>
        <v>0</v>
      </c>
      <c r="IKA74" s="243">
        <f t="shared" si="133"/>
        <v>0</v>
      </c>
      <c r="IKB74" s="243">
        <f t="shared" si="133"/>
        <v>0</v>
      </c>
      <c r="IKC74" s="243">
        <f t="shared" si="133"/>
        <v>0</v>
      </c>
      <c r="IKD74" s="243">
        <f t="shared" si="133"/>
        <v>0</v>
      </c>
      <c r="IKE74" s="243">
        <f t="shared" si="133"/>
        <v>0</v>
      </c>
      <c r="IKF74" s="243">
        <f t="shared" si="133"/>
        <v>0</v>
      </c>
      <c r="IKG74" s="243">
        <f t="shared" si="133"/>
        <v>0</v>
      </c>
      <c r="IKH74" s="243">
        <f t="shared" si="133"/>
        <v>0</v>
      </c>
      <c r="IKI74" s="243">
        <f t="shared" si="133"/>
        <v>0</v>
      </c>
      <c r="IKJ74" s="243">
        <f t="shared" si="133"/>
        <v>0</v>
      </c>
      <c r="IKK74" s="243">
        <f t="shared" si="133"/>
        <v>0</v>
      </c>
      <c r="IKL74" s="243">
        <f t="shared" si="133"/>
        <v>0</v>
      </c>
      <c r="IKM74" s="243">
        <f t="shared" si="133"/>
        <v>0</v>
      </c>
      <c r="IKN74" s="243">
        <f t="shared" si="133"/>
        <v>0</v>
      </c>
      <c r="IKO74" s="243">
        <f t="shared" si="133"/>
        <v>0</v>
      </c>
      <c r="IKP74" s="243">
        <f t="shared" si="133"/>
        <v>0</v>
      </c>
      <c r="IKQ74" s="243">
        <f t="shared" si="133"/>
        <v>0</v>
      </c>
      <c r="IKR74" s="243">
        <f t="shared" si="133"/>
        <v>0</v>
      </c>
      <c r="IKS74" s="243">
        <f t="shared" si="133"/>
        <v>0</v>
      </c>
      <c r="IKT74" s="243">
        <f t="shared" si="133"/>
        <v>0</v>
      </c>
      <c r="IKU74" s="243">
        <f t="shared" si="133"/>
        <v>0</v>
      </c>
      <c r="IKV74" s="243">
        <f t="shared" si="133"/>
        <v>0</v>
      </c>
      <c r="IKW74" s="243">
        <f t="shared" si="133"/>
        <v>0</v>
      </c>
      <c r="IKX74" s="243">
        <f t="shared" si="133"/>
        <v>0</v>
      </c>
      <c r="IKY74" s="243">
        <f t="shared" si="133"/>
        <v>0</v>
      </c>
      <c r="IKZ74" s="243">
        <f t="shared" si="133"/>
        <v>0</v>
      </c>
      <c r="ILA74" s="243">
        <f t="shared" si="133"/>
        <v>0</v>
      </c>
      <c r="ILB74" s="243">
        <f t="shared" si="133"/>
        <v>0</v>
      </c>
      <c r="ILC74" s="243">
        <f t="shared" si="133"/>
        <v>0</v>
      </c>
      <c r="ILD74" s="243">
        <f t="shared" si="133"/>
        <v>0</v>
      </c>
      <c r="ILE74" s="243">
        <f t="shared" si="133"/>
        <v>0</v>
      </c>
      <c r="ILF74" s="243">
        <f t="shared" ref="ILF74:INQ74" si="134">$G74 * ILF41*1000</f>
        <v>0</v>
      </c>
      <c r="ILG74" s="243">
        <f t="shared" si="134"/>
        <v>0</v>
      </c>
      <c r="ILH74" s="243">
        <f t="shared" si="134"/>
        <v>0</v>
      </c>
      <c r="ILI74" s="243">
        <f t="shared" si="134"/>
        <v>0</v>
      </c>
      <c r="ILJ74" s="243">
        <f t="shared" si="134"/>
        <v>0</v>
      </c>
      <c r="ILK74" s="243">
        <f t="shared" si="134"/>
        <v>0</v>
      </c>
      <c r="ILL74" s="243">
        <f t="shared" si="134"/>
        <v>0</v>
      </c>
      <c r="ILM74" s="243">
        <f t="shared" si="134"/>
        <v>0</v>
      </c>
      <c r="ILN74" s="243">
        <f t="shared" si="134"/>
        <v>0</v>
      </c>
      <c r="ILO74" s="243">
        <f t="shared" si="134"/>
        <v>0</v>
      </c>
      <c r="ILP74" s="243">
        <f t="shared" si="134"/>
        <v>0</v>
      </c>
      <c r="ILQ74" s="243">
        <f t="shared" si="134"/>
        <v>0</v>
      </c>
      <c r="ILR74" s="243">
        <f t="shared" si="134"/>
        <v>0</v>
      </c>
      <c r="ILS74" s="243">
        <f t="shared" si="134"/>
        <v>0</v>
      </c>
      <c r="ILT74" s="243">
        <f t="shared" si="134"/>
        <v>0</v>
      </c>
      <c r="ILU74" s="243">
        <f t="shared" si="134"/>
        <v>0</v>
      </c>
      <c r="ILV74" s="243">
        <f t="shared" si="134"/>
        <v>0</v>
      </c>
      <c r="ILW74" s="243">
        <f t="shared" si="134"/>
        <v>0</v>
      </c>
      <c r="ILX74" s="243">
        <f t="shared" si="134"/>
        <v>0</v>
      </c>
      <c r="ILY74" s="243">
        <f t="shared" si="134"/>
        <v>0</v>
      </c>
      <c r="ILZ74" s="243">
        <f t="shared" si="134"/>
        <v>0</v>
      </c>
      <c r="IMA74" s="243">
        <f t="shared" si="134"/>
        <v>0</v>
      </c>
      <c r="IMB74" s="243">
        <f t="shared" si="134"/>
        <v>0</v>
      </c>
      <c r="IMC74" s="243">
        <f t="shared" si="134"/>
        <v>0</v>
      </c>
      <c r="IMD74" s="243">
        <f t="shared" si="134"/>
        <v>0</v>
      </c>
      <c r="IME74" s="243">
        <f t="shared" si="134"/>
        <v>0</v>
      </c>
      <c r="IMF74" s="243">
        <f t="shared" si="134"/>
        <v>0</v>
      </c>
      <c r="IMG74" s="243">
        <f t="shared" si="134"/>
        <v>0</v>
      </c>
      <c r="IMH74" s="243">
        <f t="shared" si="134"/>
        <v>0</v>
      </c>
      <c r="IMI74" s="243">
        <f t="shared" si="134"/>
        <v>0</v>
      </c>
      <c r="IMJ74" s="243">
        <f t="shared" si="134"/>
        <v>0</v>
      </c>
      <c r="IMK74" s="243">
        <f t="shared" si="134"/>
        <v>0</v>
      </c>
      <c r="IML74" s="243">
        <f t="shared" si="134"/>
        <v>0</v>
      </c>
      <c r="IMM74" s="243">
        <f t="shared" si="134"/>
        <v>0</v>
      </c>
      <c r="IMN74" s="243">
        <f t="shared" si="134"/>
        <v>0</v>
      </c>
      <c r="IMO74" s="243">
        <f t="shared" si="134"/>
        <v>0</v>
      </c>
      <c r="IMP74" s="243">
        <f t="shared" si="134"/>
        <v>0</v>
      </c>
      <c r="IMQ74" s="243">
        <f t="shared" si="134"/>
        <v>0</v>
      </c>
      <c r="IMR74" s="243">
        <f t="shared" si="134"/>
        <v>0</v>
      </c>
      <c r="IMS74" s="243">
        <f t="shared" si="134"/>
        <v>0</v>
      </c>
      <c r="IMT74" s="243">
        <f t="shared" si="134"/>
        <v>0</v>
      </c>
      <c r="IMU74" s="243">
        <f t="shared" si="134"/>
        <v>0</v>
      </c>
      <c r="IMV74" s="243">
        <f t="shared" si="134"/>
        <v>0</v>
      </c>
      <c r="IMW74" s="243">
        <f t="shared" si="134"/>
        <v>0</v>
      </c>
      <c r="IMX74" s="243">
        <f t="shared" si="134"/>
        <v>0</v>
      </c>
      <c r="IMY74" s="243">
        <f t="shared" si="134"/>
        <v>0</v>
      </c>
      <c r="IMZ74" s="243">
        <f t="shared" si="134"/>
        <v>0</v>
      </c>
      <c r="INA74" s="243">
        <f t="shared" si="134"/>
        <v>0</v>
      </c>
      <c r="INB74" s="243">
        <f t="shared" si="134"/>
        <v>0</v>
      </c>
      <c r="INC74" s="243">
        <f t="shared" si="134"/>
        <v>0</v>
      </c>
      <c r="IND74" s="243">
        <f t="shared" si="134"/>
        <v>0</v>
      </c>
      <c r="INE74" s="243">
        <f t="shared" si="134"/>
        <v>0</v>
      </c>
      <c r="INF74" s="243">
        <f t="shared" si="134"/>
        <v>0</v>
      </c>
      <c r="ING74" s="243">
        <f t="shared" si="134"/>
        <v>0</v>
      </c>
      <c r="INH74" s="243">
        <f t="shared" si="134"/>
        <v>0</v>
      </c>
      <c r="INI74" s="243">
        <f t="shared" si="134"/>
        <v>0</v>
      </c>
      <c r="INJ74" s="243">
        <f t="shared" si="134"/>
        <v>0</v>
      </c>
      <c r="INK74" s="243">
        <f t="shared" si="134"/>
        <v>0</v>
      </c>
      <c r="INL74" s="243">
        <f t="shared" si="134"/>
        <v>0</v>
      </c>
      <c r="INM74" s="243">
        <f t="shared" si="134"/>
        <v>0</v>
      </c>
      <c r="INN74" s="243">
        <f t="shared" si="134"/>
        <v>0</v>
      </c>
      <c r="INO74" s="243">
        <f t="shared" si="134"/>
        <v>0</v>
      </c>
      <c r="INP74" s="243">
        <f t="shared" si="134"/>
        <v>0</v>
      </c>
      <c r="INQ74" s="243">
        <f t="shared" si="134"/>
        <v>0</v>
      </c>
      <c r="INR74" s="243">
        <f t="shared" ref="INR74:IQC74" si="135">$G74 * INR41*1000</f>
        <v>0</v>
      </c>
      <c r="INS74" s="243">
        <f t="shared" si="135"/>
        <v>0</v>
      </c>
      <c r="INT74" s="243">
        <f t="shared" si="135"/>
        <v>0</v>
      </c>
      <c r="INU74" s="243">
        <f t="shared" si="135"/>
        <v>0</v>
      </c>
      <c r="INV74" s="243">
        <f t="shared" si="135"/>
        <v>0</v>
      </c>
      <c r="INW74" s="243">
        <f t="shared" si="135"/>
        <v>0</v>
      </c>
      <c r="INX74" s="243">
        <f t="shared" si="135"/>
        <v>0</v>
      </c>
      <c r="INY74" s="243">
        <f t="shared" si="135"/>
        <v>0</v>
      </c>
      <c r="INZ74" s="243">
        <f t="shared" si="135"/>
        <v>0</v>
      </c>
      <c r="IOA74" s="243">
        <f t="shared" si="135"/>
        <v>0</v>
      </c>
      <c r="IOB74" s="243">
        <f t="shared" si="135"/>
        <v>0</v>
      </c>
      <c r="IOC74" s="243">
        <f t="shared" si="135"/>
        <v>0</v>
      </c>
      <c r="IOD74" s="243">
        <f t="shared" si="135"/>
        <v>0</v>
      </c>
      <c r="IOE74" s="243">
        <f t="shared" si="135"/>
        <v>0</v>
      </c>
      <c r="IOF74" s="243">
        <f t="shared" si="135"/>
        <v>0</v>
      </c>
      <c r="IOG74" s="243">
        <f t="shared" si="135"/>
        <v>0</v>
      </c>
      <c r="IOH74" s="243">
        <f t="shared" si="135"/>
        <v>0</v>
      </c>
      <c r="IOI74" s="243">
        <f t="shared" si="135"/>
        <v>0</v>
      </c>
      <c r="IOJ74" s="243">
        <f t="shared" si="135"/>
        <v>0</v>
      </c>
      <c r="IOK74" s="243">
        <f t="shared" si="135"/>
        <v>0</v>
      </c>
      <c r="IOL74" s="243">
        <f t="shared" si="135"/>
        <v>0</v>
      </c>
      <c r="IOM74" s="243">
        <f t="shared" si="135"/>
        <v>0</v>
      </c>
      <c r="ION74" s="243">
        <f t="shared" si="135"/>
        <v>0</v>
      </c>
      <c r="IOO74" s="243">
        <f t="shared" si="135"/>
        <v>0</v>
      </c>
      <c r="IOP74" s="243">
        <f t="shared" si="135"/>
        <v>0</v>
      </c>
      <c r="IOQ74" s="243">
        <f t="shared" si="135"/>
        <v>0</v>
      </c>
      <c r="IOR74" s="243">
        <f t="shared" si="135"/>
        <v>0</v>
      </c>
      <c r="IOS74" s="243">
        <f t="shared" si="135"/>
        <v>0</v>
      </c>
      <c r="IOT74" s="243">
        <f t="shared" si="135"/>
        <v>0</v>
      </c>
      <c r="IOU74" s="243">
        <f t="shared" si="135"/>
        <v>0</v>
      </c>
      <c r="IOV74" s="243">
        <f t="shared" si="135"/>
        <v>0</v>
      </c>
      <c r="IOW74" s="243">
        <f t="shared" si="135"/>
        <v>0</v>
      </c>
      <c r="IOX74" s="243">
        <f t="shared" si="135"/>
        <v>0</v>
      </c>
      <c r="IOY74" s="243">
        <f t="shared" si="135"/>
        <v>0</v>
      </c>
      <c r="IOZ74" s="243">
        <f t="shared" si="135"/>
        <v>0</v>
      </c>
      <c r="IPA74" s="243">
        <f t="shared" si="135"/>
        <v>0</v>
      </c>
      <c r="IPB74" s="243">
        <f t="shared" si="135"/>
        <v>0</v>
      </c>
      <c r="IPC74" s="243">
        <f t="shared" si="135"/>
        <v>0</v>
      </c>
      <c r="IPD74" s="243">
        <f t="shared" si="135"/>
        <v>0</v>
      </c>
      <c r="IPE74" s="243">
        <f t="shared" si="135"/>
        <v>0</v>
      </c>
      <c r="IPF74" s="243">
        <f t="shared" si="135"/>
        <v>0</v>
      </c>
      <c r="IPG74" s="243">
        <f t="shared" si="135"/>
        <v>0</v>
      </c>
      <c r="IPH74" s="243">
        <f t="shared" si="135"/>
        <v>0</v>
      </c>
      <c r="IPI74" s="243">
        <f t="shared" si="135"/>
        <v>0</v>
      </c>
      <c r="IPJ74" s="243">
        <f t="shared" si="135"/>
        <v>0</v>
      </c>
      <c r="IPK74" s="243">
        <f t="shared" si="135"/>
        <v>0</v>
      </c>
      <c r="IPL74" s="243">
        <f t="shared" si="135"/>
        <v>0</v>
      </c>
      <c r="IPM74" s="243">
        <f t="shared" si="135"/>
        <v>0</v>
      </c>
      <c r="IPN74" s="243">
        <f t="shared" si="135"/>
        <v>0</v>
      </c>
      <c r="IPO74" s="243">
        <f t="shared" si="135"/>
        <v>0</v>
      </c>
      <c r="IPP74" s="243">
        <f t="shared" si="135"/>
        <v>0</v>
      </c>
      <c r="IPQ74" s="243">
        <f t="shared" si="135"/>
        <v>0</v>
      </c>
      <c r="IPR74" s="243">
        <f t="shared" si="135"/>
        <v>0</v>
      </c>
      <c r="IPS74" s="243">
        <f t="shared" si="135"/>
        <v>0</v>
      </c>
      <c r="IPT74" s="243">
        <f t="shared" si="135"/>
        <v>0</v>
      </c>
      <c r="IPU74" s="243">
        <f t="shared" si="135"/>
        <v>0</v>
      </c>
      <c r="IPV74" s="243">
        <f t="shared" si="135"/>
        <v>0</v>
      </c>
      <c r="IPW74" s="243">
        <f t="shared" si="135"/>
        <v>0</v>
      </c>
      <c r="IPX74" s="243">
        <f t="shared" si="135"/>
        <v>0</v>
      </c>
      <c r="IPY74" s="243">
        <f t="shared" si="135"/>
        <v>0</v>
      </c>
      <c r="IPZ74" s="243">
        <f t="shared" si="135"/>
        <v>0</v>
      </c>
      <c r="IQA74" s="243">
        <f t="shared" si="135"/>
        <v>0</v>
      </c>
      <c r="IQB74" s="243">
        <f t="shared" si="135"/>
        <v>0</v>
      </c>
      <c r="IQC74" s="243">
        <f t="shared" si="135"/>
        <v>0</v>
      </c>
      <c r="IQD74" s="243">
        <f t="shared" ref="IQD74:ISO74" si="136">$G74 * IQD41*1000</f>
        <v>0</v>
      </c>
      <c r="IQE74" s="243">
        <f t="shared" si="136"/>
        <v>0</v>
      </c>
      <c r="IQF74" s="243">
        <f t="shared" si="136"/>
        <v>0</v>
      </c>
      <c r="IQG74" s="243">
        <f t="shared" si="136"/>
        <v>0</v>
      </c>
      <c r="IQH74" s="243">
        <f t="shared" si="136"/>
        <v>0</v>
      </c>
      <c r="IQI74" s="243">
        <f t="shared" si="136"/>
        <v>0</v>
      </c>
      <c r="IQJ74" s="243">
        <f t="shared" si="136"/>
        <v>0</v>
      </c>
      <c r="IQK74" s="243">
        <f t="shared" si="136"/>
        <v>0</v>
      </c>
      <c r="IQL74" s="243">
        <f t="shared" si="136"/>
        <v>0</v>
      </c>
      <c r="IQM74" s="243">
        <f t="shared" si="136"/>
        <v>0</v>
      </c>
      <c r="IQN74" s="243">
        <f t="shared" si="136"/>
        <v>0</v>
      </c>
      <c r="IQO74" s="243">
        <f t="shared" si="136"/>
        <v>0</v>
      </c>
      <c r="IQP74" s="243">
        <f t="shared" si="136"/>
        <v>0</v>
      </c>
      <c r="IQQ74" s="243">
        <f t="shared" si="136"/>
        <v>0</v>
      </c>
      <c r="IQR74" s="243">
        <f t="shared" si="136"/>
        <v>0</v>
      </c>
      <c r="IQS74" s="243">
        <f t="shared" si="136"/>
        <v>0</v>
      </c>
      <c r="IQT74" s="243">
        <f t="shared" si="136"/>
        <v>0</v>
      </c>
      <c r="IQU74" s="243">
        <f t="shared" si="136"/>
        <v>0</v>
      </c>
      <c r="IQV74" s="243">
        <f t="shared" si="136"/>
        <v>0</v>
      </c>
      <c r="IQW74" s="243">
        <f t="shared" si="136"/>
        <v>0</v>
      </c>
      <c r="IQX74" s="243">
        <f t="shared" si="136"/>
        <v>0</v>
      </c>
      <c r="IQY74" s="243">
        <f t="shared" si="136"/>
        <v>0</v>
      </c>
      <c r="IQZ74" s="243">
        <f t="shared" si="136"/>
        <v>0</v>
      </c>
      <c r="IRA74" s="243">
        <f t="shared" si="136"/>
        <v>0</v>
      </c>
      <c r="IRB74" s="243">
        <f t="shared" si="136"/>
        <v>0</v>
      </c>
      <c r="IRC74" s="243">
        <f t="shared" si="136"/>
        <v>0</v>
      </c>
      <c r="IRD74" s="243">
        <f t="shared" si="136"/>
        <v>0</v>
      </c>
      <c r="IRE74" s="243">
        <f t="shared" si="136"/>
        <v>0</v>
      </c>
      <c r="IRF74" s="243">
        <f t="shared" si="136"/>
        <v>0</v>
      </c>
      <c r="IRG74" s="243">
        <f t="shared" si="136"/>
        <v>0</v>
      </c>
      <c r="IRH74" s="243">
        <f t="shared" si="136"/>
        <v>0</v>
      </c>
      <c r="IRI74" s="243">
        <f t="shared" si="136"/>
        <v>0</v>
      </c>
      <c r="IRJ74" s="243">
        <f t="shared" si="136"/>
        <v>0</v>
      </c>
      <c r="IRK74" s="243">
        <f t="shared" si="136"/>
        <v>0</v>
      </c>
      <c r="IRL74" s="243">
        <f t="shared" si="136"/>
        <v>0</v>
      </c>
      <c r="IRM74" s="243">
        <f t="shared" si="136"/>
        <v>0</v>
      </c>
      <c r="IRN74" s="243">
        <f t="shared" si="136"/>
        <v>0</v>
      </c>
      <c r="IRO74" s="243">
        <f t="shared" si="136"/>
        <v>0</v>
      </c>
      <c r="IRP74" s="243">
        <f t="shared" si="136"/>
        <v>0</v>
      </c>
      <c r="IRQ74" s="243">
        <f t="shared" si="136"/>
        <v>0</v>
      </c>
      <c r="IRR74" s="243">
        <f t="shared" si="136"/>
        <v>0</v>
      </c>
      <c r="IRS74" s="243">
        <f t="shared" si="136"/>
        <v>0</v>
      </c>
      <c r="IRT74" s="243">
        <f t="shared" si="136"/>
        <v>0</v>
      </c>
      <c r="IRU74" s="243">
        <f t="shared" si="136"/>
        <v>0</v>
      </c>
      <c r="IRV74" s="243">
        <f t="shared" si="136"/>
        <v>0</v>
      </c>
      <c r="IRW74" s="243">
        <f t="shared" si="136"/>
        <v>0</v>
      </c>
      <c r="IRX74" s="243">
        <f t="shared" si="136"/>
        <v>0</v>
      </c>
      <c r="IRY74" s="243">
        <f t="shared" si="136"/>
        <v>0</v>
      </c>
      <c r="IRZ74" s="243">
        <f t="shared" si="136"/>
        <v>0</v>
      </c>
      <c r="ISA74" s="243">
        <f t="shared" si="136"/>
        <v>0</v>
      </c>
      <c r="ISB74" s="243">
        <f t="shared" si="136"/>
        <v>0</v>
      </c>
      <c r="ISC74" s="243">
        <f t="shared" si="136"/>
        <v>0</v>
      </c>
      <c r="ISD74" s="243">
        <f t="shared" si="136"/>
        <v>0</v>
      </c>
      <c r="ISE74" s="243">
        <f t="shared" si="136"/>
        <v>0</v>
      </c>
      <c r="ISF74" s="243">
        <f t="shared" si="136"/>
        <v>0</v>
      </c>
      <c r="ISG74" s="243">
        <f t="shared" si="136"/>
        <v>0</v>
      </c>
      <c r="ISH74" s="243">
        <f t="shared" si="136"/>
        <v>0</v>
      </c>
      <c r="ISI74" s="243">
        <f t="shared" si="136"/>
        <v>0</v>
      </c>
      <c r="ISJ74" s="243">
        <f t="shared" si="136"/>
        <v>0</v>
      </c>
      <c r="ISK74" s="243">
        <f t="shared" si="136"/>
        <v>0</v>
      </c>
      <c r="ISL74" s="243">
        <f t="shared" si="136"/>
        <v>0</v>
      </c>
      <c r="ISM74" s="243">
        <f t="shared" si="136"/>
        <v>0</v>
      </c>
      <c r="ISN74" s="243">
        <f t="shared" si="136"/>
        <v>0</v>
      </c>
      <c r="ISO74" s="243">
        <f t="shared" si="136"/>
        <v>0</v>
      </c>
      <c r="ISP74" s="243">
        <f t="shared" ref="ISP74:IVA74" si="137">$G74 * ISP41*1000</f>
        <v>0</v>
      </c>
      <c r="ISQ74" s="243">
        <f t="shared" si="137"/>
        <v>0</v>
      </c>
      <c r="ISR74" s="243">
        <f t="shared" si="137"/>
        <v>0</v>
      </c>
      <c r="ISS74" s="243">
        <f t="shared" si="137"/>
        <v>0</v>
      </c>
      <c r="IST74" s="243">
        <f t="shared" si="137"/>
        <v>0</v>
      </c>
      <c r="ISU74" s="243">
        <f t="shared" si="137"/>
        <v>0</v>
      </c>
      <c r="ISV74" s="243">
        <f t="shared" si="137"/>
        <v>0</v>
      </c>
      <c r="ISW74" s="243">
        <f t="shared" si="137"/>
        <v>0</v>
      </c>
      <c r="ISX74" s="243">
        <f t="shared" si="137"/>
        <v>0</v>
      </c>
      <c r="ISY74" s="243">
        <f t="shared" si="137"/>
        <v>0</v>
      </c>
      <c r="ISZ74" s="243">
        <f t="shared" si="137"/>
        <v>0</v>
      </c>
      <c r="ITA74" s="243">
        <f t="shared" si="137"/>
        <v>0</v>
      </c>
      <c r="ITB74" s="243">
        <f t="shared" si="137"/>
        <v>0</v>
      </c>
      <c r="ITC74" s="243">
        <f t="shared" si="137"/>
        <v>0</v>
      </c>
      <c r="ITD74" s="243">
        <f t="shared" si="137"/>
        <v>0</v>
      </c>
      <c r="ITE74" s="243">
        <f t="shared" si="137"/>
        <v>0</v>
      </c>
      <c r="ITF74" s="243">
        <f t="shared" si="137"/>
        <v>0</v>
      </c>
      <c r="ITG74" s="243">
        <f t="shared" si="137"/>
        <v>0</v>
      </c>
      <c r="ITH74" s="243">
        <f t="shared" si="137"/>
        <v>0</v>
      </c>
      <c r="ITI74" s="243">
        <f t="shared" si="137"/>
        <v>0</v>
      </c>
      <c r="ITJ74" s="243">
        <f t="shared" si="137"/>
        <v>0</v>
      </c>
      <c r="ITK74" s="243">
        <f t="shared" si="137"/>
        <v>0</v>
      </c>
      <c r="ITL74" s="243">
        <f t="shared" si="137"/>
        <v>0</v>
      </c>
      <c r="ITM74" s="243">
        <f t="shared" si="137"/>
        <v>0</v>
      </c>
      <c r="ITN74" s="243">
        <f t="shared" si="137"/>
        <v>0</v>
      </c>
      <c r="ITO74" s="243">
        <f t="shared" si="137"/>
        <v>0</v>
      </c>
      <c r="ITP74" s="243">
        <f t="shared" si="137"/>
        <v>0</v>
      </c>
      <c r="ITQ74" s="243">
        <f t="shared" si="137"/>
        <v>0</v>
      </c>
      <c r="ITR74" s="243">
        <f t="shared" si="137"/>
        <v>0</v>
      </c>
      <c r="ITS74" s="243">
        <f t="shared" si="137"/>
        <v>0</v>
      </c>
      <c r="ITT74" s="243">
        <f t="shared" si="137"/>
        <v>0</v>
      </c>
      <c r="ITU74" s="243">
        <f t="shared" si="137"/>
        <v>0</v>
      </c>
      <c r="ITV74" s="243">
        <f t="shared" si="137"/>
        <v>0</v>
      </c>
      <c r="ITW74" s="243">
        <f t="shared" si="137"/>
        <v>0</v>
      </c>
      <c r="ITX74" s="243">
        <f t="shared" si="137"/>
        <v>0</v>
      </c>
      <c r="ITY74" s="243">
        <f t="shared" si="137"/>
        <v>0</v>
      </c>
      <c r="ITZ74" s="243">
        <f t="shared" si="137"/>
        <v>0</v>
      </c>
      <c r="IUA74" s="243">
        <f t="shared" si="137"/>
        <v>0</v>
      </c>
      <c r="IUB74" s="243">
        <f t="shared" si="137"/>
        <v>0</v>
      </c>
      <c r="IUC74" s="243">
        <f t="shared" si="137"/>
        <v>0</v>
      </c>
      <c r="IUD74" s="243">
        <f t="shared" si="137"/>
        <v>0</v>
      </c>
      <c r="IUE74" s="243">
        <f t="shared" si="137"/>
        <v>0</v>
      </c>
      <c r="IUF74" s="243">
        <f t="shared" si="137"/>
        <v>0</v>
      </c>
      <c r="IUG74" s="243">
        <f t="shared" si="137"/>
        <v>0</v>
      </c>
      <c r="IUH74" s="243">
        <f t="shared" si="137"/>
        <v>0</v>
      </c>
      <c r="IUI74" s="243">
        <f t="shared" si="137"/>
        <v>0</v>
      </c>
      <c r="IUJ74" s="243">
        <f t="shared" si="137"/>
        <v>0</v>
      </c>
      <c r="IUK74" s="243">
        <f t="shared" si="137"/>
        <v>0</v>
      </c>
      <c r="IUL74" s="243">
        <f t="shared" si="137"/>
        <v>0</v>
      </c>
      <c r="IUM74" s="243">
        <f t="shared" si="137"/>
        <v>0</v>
      </c>
      <c r="IUN74" s="243">
        <f t="shared" si="137"/>
        <v>0</v>
      </c>
      <c r="IUO74" s="243">
        <f t="shared" si="137"/>
        <v>0</v>
      </c>
      <c r="IUP74" s="243">
        <f t="shared" si="137"/>
        <v>0</v>
      </c>
      <c r="IUQ74" s="243">
        <f t="shared" si="137"/>
        <v>0</v>
      </c>
      <c r="IUR74" s="243">
        <f t="shared" si="137"/>
        <v>0</v>
      </c>
      <c r="IUS74" s="243">
        <f t="shared" si="137"/>
        <v>0</v>
      </c>
      <c r="IUT74" s="243">
        <f t="shared" si="137"/>
        <v>0</v>
      </c>
      <c r="IUU74" s="243">
        <f t="shared" si="137"/>
        <v>0</v>
      </c>
      <c r="IUV74" s="243">
        <f t="shared" si="137"/>
        <v>0</v>
      </c>
      <c r="IUW74" s="243">
        <f t="shared" si="137"/>
        <v>0</v>
      </c>
      <c r="IUX74" s="243">
        <f t="shared" si="137"/>
        <v>0</v>
      </c>
      <c r="IUY74" s="243">
        <f t="shared" si="137"/>
        <v>0</v>
      </c>
      <c r="IUZ74" s="243">
        <f t="shared" si="137"/>
        <v>0</v>
      </c>
      <c r="IVA74" s="243">
        <f t="shared" si="137"/>
        <v>0</v>
      </c>
      <c r="IVB74" s="243">
        <f t="shared" ref="IVB74:IXM74" si="138">$G74 * IVB41*1000</f>
        <v>0</v>
      </c>
      <c r="IVC74" s="243">
        <f t="shared" si="138"/>
        <v>0</v>
      </c>
      <c r="IVD74" s="243">
        <f t="shared" si="138"/>
        <v>0</v>
      </c>
      <c r="IVE74" s="243">
        <f t="shared" si="138"/>
        <v>0</v>
      </c>
      <c r="IVF74" s="243">
        <f t="shared" si="138"/>
        <v>0</v>
      </c>
      <c r="IVG74" s="243">
        <f t="shared" si="138"/>
        <v>0</v>
      </c>
      <c r="IVH74" s="243">
        <f t="shared" si="138"/>
        <v>0</v>
      </c>
      <c r="IVI74" s="243">
        <f t="shared" si="138"/>
        <v>0</v>
      </c>
      <c r="IVJ74" s="243">
        <f t="shared" si="138"/>
        <v>0</v>
      </c>
      <c r="IVK74" s="243">
        <f t="shared" si="138"/>
        <v>0</v>
      </c>
      <c r="IVL74" s="243">
        <f t="shared" si="138"/>
        <v>0</v>
      </c>
      <c r="IVM74" s="243">
        <f t="shared" si="138"/>
        <v>0</v>
      </c>
      <c r="IVN74" s="243">
        <f t="shared" si="138"/>
        <v>0</v>
      </c>
      <c r="IVO74" s="243">
        <f t="shared" si="138"/>
        <v>0</v>
      </c>
      <c r="IVP74" s="243">
        <f t="shared" si="138"/>
        <v>0</v>
      </c>
      <c r="IVQ74" s="243">
        <f t="shared" si="138"/>
        <v>0</v>
      </c>
      <c r="IVR74" s="243">
        <f t="shared" si="138"/>
        <v>0</v>
      </c>
      <c r="IVS74" s="243">
        <f t="shared" si="138"/>
        <v>0</v>
      </c>
      <c r="IVT74" s="243">
        <f t="shared" si="138"/>
        <v>0</v>
      </c>
      <c r="IVU74" s="243">
        <f t="shared" si="138"/>
        <v>0</v>
      </c>
      <c r="IVV74" s="243">
        <f t="shared" si="138"/>
        <v>0</v>
      </c>
      <c r="IVW74" s="243">
        <f t="shared" si="138"/>
        <v>0</v>
      </c>
      <c r="IVX74" s="243">
        <f t="shared" si="138"/>
        <v>0</v>
      </c>
      <c r="IVY74" s="243">
        <f t="shared" si="138"/>
        <v>0</v>
      </c>
      <c r="IVZ74" s="243">
        <f t="shared" si="138"/>
        <v>0</v>
      </c>
      <c r="IWA74" s="243">
        <f t="shared" si="138"/>
        <v>0</v>
      </c>
      <c r="IWB74" s="243">
        <f t="shared" si="138"/>
        <v>0</v>
      </c>
      <c r="IWC74" s="243">
        <f t="shared" si="138"/>
        <v>0</v>
      </c>
      <c r="IWD74" s="243">
        <f t="shared" si="138"/>
        <v>0</v>
      </c>
      <c r="IWE74" s="243">
        <f t="shared" si="138"/>
        <v>0</v>
      </c>
      <c r="IWF74" s="243">
        <f t="shared" si="138"/>
        <v>0</v>
      </c>
      <c r="IWG74" s="243">
        <f t="shared" si="138"/>
        <v>0</v>
      </c>
      <c r="IWH74" s="243">
        <f t="shared" si="138"/>
        <v>0</v>
      </c>
      <c r="IWI74" s="243">
        <f t="shared" si="138"/>
        <v>0</v>
      </c>
      <c r="IWJ74" s="243">
        <f t="shared" si="138"/>
        <v>0</v>
      </c>
      <c r="IWK74" s="243">
        <f t="shared" si="138"/>
        <v>0</v>
      </c>
      <c r="IWL74" s="243">
        <f t="shared" si="138"/>
        <v>0</v>
      </c>
      <c r="IWM74" s="243">
        <f t="shared" si="138"/>
        <v>0</v>
      </c>
      <c r="IWN74" s="243">
        <f t="shared" si="138"/>
        <v>0</v>
      </c>
      <c r="IWO74" s="243">
        <f t="shared" si="138"/>
        <v>0</v>
      </c>
      <c r="IWP74" s="243">
        <f t="shared" si="138"/>
        <v>0</v>
      </c>
      <c r="IWQ74" s="243">
        <f t="shared" si="138"/>
        <v>0</v>
      </c>
      <c r="IWR74" s="243">
        <f t="shared" si="138"/>
        <v>0</v>
      </c>
      <c r="IWS74" s="243">
        <f t="shared" si="138"/>
        <v>0</v>
      </c>
      <c r="IWT74" s="243">
        <f t="shared" si="138"/>
        <v>0</v>
      </c>
      <c r="IWU74" s="243">
        <f t="shared" si="138"/>
        <v>0</v>
      </c>
      <c r="IWV74" s="243">
        <f t="shared" si="138"/>
        <v>0</v>
      </c>
      <c r="IWW74" s="243">
        <f t="shared" si="138"/>
        <v>0</v>
      </c>
      <c r="IWX74" s="243">
        <f t="shared" si="138"/>
        <v>0</v>
      </c>
      <c r="IWY74" s="243">
        <f t="shared" si="138"/>
        <v>0</v>
      </c>
      <c r="IWZ74" s="243">
        <f t="shared" si="138"/>
        <v>0</v>
      </c>
      <c r="IXA74" s="243">
        <f t="shared" si="138"/>
        <v>0</v>
      </c>
      <c r="IXB74" s="243">
        <f t="shared" si="138"/>
        <v>0</v>
      </c>
      <c r="IXC74" s="243">
        <f t="shared" si="138"/>
        <v>0</v>
      </c>
      <c r="IXD74" s="243">
        <f t="shared" si="138"/>
        <v>0</v>
      </c>
      <c r="IXE74" s="243">
        <f t="shared" si="138"/>
        <v>0</v>
      </c>
      <c r="IXF74" s="243">
        <f t="shared" si="138"/>
        <v>0</v>
      </c>
      <c r="IXG74" s="243">
        <f t="shared" si="138"/>
        <v>0</v>
      </c>
      <c r="IXH74" s="243">
        <f t="shared" si="138"/>
        <v>0</v>
      </c>
      <c r="IXI74" s="243">
        <f t="shared" si="138"/>
        <v>0</v>
      </c>
      <c r="IXJ74" s="243">
        <f t="shared" si="138"/>
        <v>0</v>
      </c>
      <c r="IXK74" s="243">
        <f t="shared" si="138"/>
        <v>0</v>
      </c>
      <c r="IXL74" s="243">
        <f t="shared" si="138"/>
        <v>0</v>
      </c>
      <c r="IXM74" s="243">
        <f t="shared" si="138"/>
        <v>0</v>
      </c>
      <c r="IXN74" s="243">
        <f t="shared" ref="IXN74:IZY74" si="139">$G74 * IXN41*1000</f>
        <v>0</v>
      </c>
      <c r="IXO74" s="243">
        <f t="shared" si="139"/>
        <v>0</v>
      </c>
      <c r="IXP74" s="243">
        <f t="shared" si="139"/>
        <v>0</v>
      </c>
      <c r="IXQ74" s="243">
        <f t="shared" si="139"/>
        <v>0</v>
      </c>
      <c r="IXR74" s="243">
        <f t="shared" si="139"/>
        <v>0</v>
      </c>
      <c r="IXS74" s="243">
        <f t="shared" si="139"/>
        <v>0</v>
      </c>
      <c r="IXT74" s="243">
        <f t="shared" si="139"/>
        <v>0</v>
      </c>
      <c r="IXU74" s="243">
        <f t="shared" si="139"/>
        <v>0</v>
      </c>
      <c r="IXV74" s="243">
        <f t="shared" si="139"/>
        <v>0</v>
      </c>
      <c r="IXW74" s="243">
        <f t="shared" si="139"/>
        <v>0</v>
      </c>
      <c r="IXX74" s="243">
        <f t="shared" si="139"/>
        <v>0</v>
      </c>
      <c r="IXY74" s="243">
        <f t="shared" si="139"/>
        <v>0</v>
      </c>
      <c r="IXZ74" s="243">
        <f t="shared" si="139"/>
        <v>0</v>
      </c>
      <c r="IYA74" s="243">
        <f t="shared" si="139"/>
        <v>0</v>
      </c>
      <c r="IYB74" s="243">
        <f t="shared" si="139"/>
        <v>0</v>
      </c>
      <c r="IYC74" s="243">
        <f t="shared" si="139"/>
        <v>0</v>
      </c>
      <c r="IYD74" s="243">
        <f t="shared" si="139"/>
        <v>0</v>
      </c>
      <c r="IYE74" s="243">
        <f t="shared" si="139"/>
        <v>0</v>
      </c>
      <c r="IYF74" s="243">
        <f t="shared" si="139"/>
        <v>0</v>
      </c>
      <c r="IYG74" s="243">
        <f t="shared" si="139"/>
        <v>0</v>
      </c>
      <c r="IYH74" s="243">
        <f t="shared" si="139"/>
        <v>0</v>
      </c>
      <c r="IYI74" s="243">
        <f t="shared" si="139"/>
        <v>0</v>
      </c>
      <c r="IYJ74" s="243">
        <f t="shared" si="139"/>
        <v>0</v>
      </c>
      <c r="IYK74" s="243">
        <f t="shared" si="139"/>
        <v>0</v>
      </c>
      <c r="IYL74" s="243">
        <f t="shared" si="139"/>
        <v>0</v>
      </c>
      <c r="IYM74" s="243">
        <f t="shared" si="139"/>
        <v>0</v>
      </c>
      <c r="IYN74" s="243">
        <f t="shared" si="139"/>
        <v>0</v>
      </c>
      <c r="IYO74" s="243">
        <f t="shared" si="139"/>
        <v>0</v>
      </c>
      <c r="IYP74" s="243">
        <f t="shared" si="139"/>
        <v>0</v>
      </c>
      <c r="IYQ74" s="243">
        <f t="shared" si="139"/>
        <v>0</v>
      </c>
      <c r="IYR74" s="243">
        <f t="shared" si="139"/>
        <v>0</v>
      </c>
      <c r="IYS74" s="243">
        <f t="shared" si="139"/>
        <v>0</v>
      </c>
      <c r="IYT74" s="243">
        <f t="shared" si="139"/>
        <v>0</v>
      </c>
      <c r="IYU74" s="243">
        <f t="shared" si="139"/>
        <v>0</v>
      </c>
      <c r="IYV74" s="243">
        <f t="shared" si="139"/>
        <v>0</v>
      </c>
      <c r="IYW74" s="243">
        <f t="shared" si="139"/>
        <v>0</v>
      </c>
      <c r="IYX74" s="243">
        <f t="shared" si="139"/>
        <v>0</v>
      </c>
      <c r="IYY74" s="243">
        <f t="shared" si="139"/>
        <v>0</v>
      </c>
      <c r="IYZ74" s="243">
        <f t="shared" si="139"/>
        <v>0</v>
      </c>
      <c r="IZA74" s="243">
        <f t="shared" si="139"/>
        <v>0</v>
      </c>
      <c r="IZB74" s="243">
        <f t="shared" si="139"/>
        <v>0</v>
      </c>
      <c r="IZC74" s="243">
        <f t="shared" si="139"/>
        <v>0</v>
      </c>
      <c r="IZD74" s="243">
        <f t="shared" si="139"/>
        <v>0</v>
      </c>
      <c r="IZE74" s="243">
        <f t="shared" si="139"/>
        <v>0</v>
      </c>
      <c r="IZF74" s="243">
        <f t="shared" si="139"/>
        <v>0</v>
      </c>
      <c r="IZG74" s="243">
        <f t="shared" si="139"/>
        <v>0</v>
      </c>
      <c r="IZH74" s="243">
        <f t="shared" si="139"/>
        <v>0</v>
      </c>
      <c r="IZI74" s="243">
        <f t="shared" si="139"/>
        <v>0</v>
      </c>
      <c r="IZJ74" s="243">
        <f t="shared" si="139"/>
        <v>0</v>
      </c>
      <c r="IZK74" s="243">
        <f t="shared" si="139"/>
        <v>0</v>
      </c>
      <c r="IZL74" s="243">
        <f t="shared" si="139"/>
        <v>0</v>
      </c>
      <c r="IZM74" s="243">
        <f t="shared" si="139"/>
        <v>0</v>
      </c>
      <c r="IZN74" s="243">
        <f t="shared" si="139"/>
        <v>0</v>
      </c>
      <c r="IZO74" s="243">
        <f t="shared" si="139"/>
        <v>0</v>
      </c>
      <c r="IZP74" s="243">
        <f t="shared" si="139"/>
        <v>0</v>
      </c>
      <c r="IZQ74" s="243">
        <f t="shared" si="139"/>
        <v>0</v>
      </c>
      <c r="IZR74" s="243">
        <f t="shared" si="139"/>
        <v>0</v>
      </c>
      <c r="IZS74" s="243">
        <f t="shared" si="139"/>
        <v>0</v>
      </c>
      <c r="IZT74" s="243">
        <f t="shared" si="139"/>
        <v>0</v>
      </c>
      <c r="IZU74" s="243">
        <f t="shared" si="139"/>
        <v>0</v>
      </c>
      <c r="IZV74" s="243">
        <f t="shared" si="139"/>
        <v>0</v>
      </c>
      <c r="IZW74" s="243">
        <f t="shared" si="139"/>
        <v>0</v>
      </c>
      <c r="IZX74" s="243">
        <f t="shared" si="139"/>
        <v>0</v>
      </c>
      <c r="IZY74" s="243">
        <f t="shared" si="139"/>
        <v>0</v>
      </c>
      <c r="IZZ74" s="243">
        <f t="shared" ref="IZZ74:JCK74" si="140">$G74 * IZZ41*1000</f>
        <v>0</v>
      </c>
      <c r="JAA74" s="243">
        <f t="shared" si="140"/>
        <v>0</v>
      </c>
      <c r="JAB74" s="243">
        <f t="shared" si="140"/>
        <v>0</v>
      </c>
      <c r="JAC74" s="243">
        <f t="shared" si="140"/>
        <v>0</v>
      </c>
      <c r="JAD74" s="243">
        <f t="shared" si="140"/>
        <v>0</v>
      </c>
      <c r="JAE74" s="243">
        <f t="shared" si="140"/>
        <v>0</v>
      </c>
      <c r="JAF74" s="243">
        <f t="shared" si="140"/>
        <v>0</v>
      </c>
      <c r="JAG74" s="243">
        <f t="shared" si="140"/>
        <v>0</v>
      </c>
      <c r="JAH74" s="243">
        <f t="shared" si="140"/>
        <v>0</v>
      </c>
      <c r="JAI74" s="243">
        <f t="shared" si="140"/>
        <v>0</v>
      </c>
      <c r="JAJ74" s="243">
        <f t="shared" si="140"/>
        <v>0</v>
      </c>
      <c r="JAK74" s="243">
        <f t="shared" si="140"/>
        <v>0</v>
      </c>
      <c r="JAL74" s="243">
        <f t="shared" si="140"/>
        <v>0</v>
      </c>
      <c r="JAM74" s="243">
        <f t="shared" si="140"/>
        <v>0</v>
      </c>
      <c r="JAN74" s="243">
        <f t="shared" si="140"/>
        <v>0</v>
      </c>
      <c r="JAO74" s="243">
        <f t="shared" si="140"/>
        <v>0</v>
      </c>
      <c r="JAP74" s="243">
        <f t="shared" si="140"/>
        <v>0</v>
      </c>
      <c r="JAQ74" s="243">
        <f t="shared" si="140"/>
        <v>0</v>
      </c>
      <c r="JAR74" s="243">
        <f t="shared" si="140"/>
        <v>0</v>
      </c>
      <c r="JAS74" s="243">
        <f t="shared" si="140"/>
        <v>0</v>
      </c>
      <c r="JAT74" s="243">
        <f t="shared" si="140"/>
        <v>0</v>
      </c>
      <c r="JAU74" s="243">
        <f t="shared" si="140"/>
        <v>0</v>
      </c>
      <c r="JAV74" s="243">
        <f t="shared" si="140"/>
        <v>0</v>
      </c>
      <c r="JAW74" s="243">
        <f t="shared" si="140"/>
        <v>0</v>
      </c>
      <c r="JAX74" s="243">
        <f t="shared" si="140"/>
        <v>0</v>
      </c>
      <c r="JAY74" s="243">
        <f t="shared" si="140"/>
        <v>0</v>
      </c>
      <c r="JAZ74" s="243">
        <f t="shared" si="140"/>
        <v>0</v>
      </c>
      <c r="JBA74" s="243">
        <f t="shared" si="140"/>
        <v>0</v>
      </c>
      <c r="JBB74" s="243">
        <f t="shared" si="140"/>
        <v>0</v>
      </c>
      <c r="JBC74" s="243">
        <f t="shared" si="140"/>
        <v>0</v>
      </c>
      <c r="JBD74" s="243">
        <f t="shared" si="140"/>
        <v>0</v>
      </c>
      <c r="JBE74" s="243">
        <f t="shared" si="140"/>
        <v>0</v>
      </c>
      <c r="JBF74" s="243">
        <f t="shared" si="140"/>
        <v>0</v>
      </c>
      <c r="JBG74" s="243">
        <f t="shared" si="140"/>
        <v>0</v>
      </c>
      <c r="JBH74" s="243">
        <f t="shared" si="140"/>
        <v>0</v>
      </c>
      <c r="JBI74" s="243">
        <f t="shared" si="140"/>
        <v>0</v>
      </c>
      <c r="JBJ74" s="243">
        <f t="shared" si="140"/>
        <v>0</v>
      </c>
      <c r="JBK74" s="243">
        <f t="shared" si="140"/>
        <v>0</v>
      </c>
      <c r="JBL74" s="243">
        <f t="shared" si="140"/>
        <v>0</v>
      </c>
      <c r="JBM74" s="243">
        <f t="shared" si="140"/>
        <v>0</v>
      </c>
      <c r="JBN74" s="243">
        <f t="shared" si="140"/>
        <v>0</v>
      </c>
      <c r="JBO74" s="243">
        <f t="shared" si="140"/>
        <v>0</v>
      </c>
      <c r="JBP74" s="243">
        <f t="shared" si="140"/>
        <v>0</v>
      </c>
      <c r="JBQ74" s="243">
        <f t="shared" si="140"/>
        <v>0</v>
      </c>
      <c r="JBR74" s="243">
        <f t="shared" si="140"/>
        <v>0</v>
      </c>
      <c r="JBS74" s="243">
        <f t="shared" si="140"/>
        <v>0</v>
      </c>
      <c r="JBT74" s="243">
        <f t="shared" si="140"/>
        <v>0</v>
      </c>
      <c r="JBU74" s="243">
        <f t="shared" si="140"/>
        <v>0</v>
      </c>
      <c r="JBV74" s="243">
        <f t="shared" si="140"/>
        <v>0</v>
      </c>
      <c r="JBW74" s="243">
        <f t="shared" si="140"/>
        <v>0</v>
      </c>
      <c r="JBX74" s="243">
        <f t="shared" si="140"/>
        <v>0</v>
      </c>
      <c r="JBY74" s="243">
        <f t="shared" si="140"/>
        <v>0</v>
      </c>
      <c r="JBZ74" s="243">
        <f t="shared" si="140"/>
        <v>0</v>
      </c>
      <c r="JCA74" s="243">
        <f t="shared" si="140"/>
        <v>0</v>
      </c>
      <c r="JCB74" s="243">
        <f t="shared" si="140"/>
        <v>0</v>
      </c>
      <c r="JCC74" s="243">
        <f t="shared" si="140"/>
        <v>0</v>
      </c>
      <c r="JCD74" s="243">
        <f t="shared" si="140"/>
        <v>0</v>
      </c>
      <c r="JCE74" s="243">
        <f t="shared" si="140"/>
        <v>0</v>
      </c>
      <c r="JCF74" s="243">
        <f t="shared" si="140"/>
        <v>0</v>
      </c>
      <c r="JCG74" s="243">
        <f t="shared" si="140"/>
        <v>0</v>
      </c>
      <c r="JCH74" s="243">
        <f t="shared" si="140"/>
        <v>0</v>
      </c>
      <c r="JCI74" s="243">
        <f t="shared" si="140"/>
        <v>0</v>
      </c>
      <c r="JCJ74" s="243">
        <f t="shared" si="140"/>
        <v>0</v>
      </c>
      <c r="JCK74" s="243">
        <f t="shared" si="140"/>
        <v>0</v>
      </c>
      <c r="JCL74" s="243">
        <f t="shared" ref="JCL74:JEW74" si="141">$G74 * JCL41*1000</f>
        <v>0</v>
      </c>
      <c r="JCM74" s="243">
        <f t="shared" si="141"/>
        <v>0</v>
      </c>
      <c r="JCN74" s="243">
        <f t="shared" si="141"/>
        <v>0</v>
      </c>
      <c r="JCO74" s="243">
        <f t="shared" si="141"/>
        <v>0</v>
      </c>
      <c r="JCP74" s="243">
        <f t="shared" si="141"/>
        <v>0</v>
      </c>
      <c r="JCQ74" s="243">
        <f t="shared" si="141"/>
        <v>0</v>
      </c>
      <c r="JCR74" s="243">
        <f t="shared" si="141"/>
        <v>0</v>
      </c>
      <c r="JCS74" s="243">
        <f t="shared" si="141"/>
        <v>0</v>
      </c>
      <c r="JCT74" s="243">
        <f t="shared" si="141"/>
        <v>0</v>
      </c>
      <c r="JCU74" s="243">
        <f t="shared" si="141"/>
        <v>0</v>
      </c>
      <c r="JCV74" s="243">
        <f t="shared" si="141"/>
        <v>0</v>
      </c>
      <c r="JCW74" s="243">
        <f t="shared" si="141"/>
        <v>0</v>
      </c>
      <c r="JCX74" s="243">
        <f t="shared" si="141"/>
        <v>0</v>
      </c>
      <c r="JCY74" s="243">
        <f t="shared" si="141"/>
        <v>0</v>
      </c>
      <c r="JCZ74" s="243">
        <f t="shared" si="141"/>
        <v>0</v>
      </c>
      <c r="JDA74" s="243">
        <f t="shared" si="141"/>
        <v>0</v>
      </c>
      <c r="JDB74" s="243">
        <f t="shared" si="141"/>
        <v>0</v>
      </c>
      <c r="JDC74" s="243">
        <f t="shared" si="141"/>
        <v>0</v>
      </c>
      <c r="JDD74" s="243">
        <f t="shared" si="141"/>
        <v>0</v>
      </c>
      <c r="JDE74" s="243">
        <f t="shared" si="141"/>
        <v>0</v>
      </c>
      <c r="JDF74" s="243">
        <f t="shared" si="141"/>
        <v>0</v>
      </c>
      <c r="JDG74" s="243">
        <f t="shared" si="141"/>
        <v>0</v>
      </c>
      <c r="JDH74" s="243">
        <f t="shared" si="141"/>
        <v>0</v>
      </c>
      <c r="JDI74" s="243">
        <f t="shared" si="141"/>
        <v>0</v>
      </c>
      <c r="JDJ74" s="243">
        <f t="shared" si="141"/>
        <v>0</v>
      </c>
      <c r="JDK74" s="243">
        <f t="shared" si="141"/>
        <v>0</v>
      </c>
      <c r="JDL74" s="243">
        <f t="shared" si="141"/>
        <v>0</v>
      </c>
      <c r="JDM74" s="243">
        <f t="shared" si="141"/>
        <v>0</v>
      </c>
      <c r="JDN74" s="243">
        <f t="shared" si="141"/>
        <v>0</v>
      </c>
      <c r="JDO74" s="243">
        <f t="shared" si="141"/>
        <v>0</v>
      </c>
      <c r="JDP74" s="243">
        <f t="shared" si="141"/>
        <v>0</v>
      </c>
      <c r="JDQ74" s="243">
        <f t="shared" si="141"/>
        <v>0</v>
      </c>
      <c r="JDR74" s="243">
        <f t="shared" si="141"/>
        <v>0</v>
      </c>
      <c r="JDS74" s="243">
        <f t="shared" si="141"/>
        <v>0</v>
      </c>
      <c r="JDT74" s="243">
        <f t="shared" si="141"/>
        <v>0</v>
      </c>
      <c r="JDU74" s="243">
        <f t="shared" si="141"/>
        <v>0</v>
      </c>
      <c r="JDV74" s="243">
        <f t="shared" si="141"/>
        <v>0</v>
      </c>
      <c r="JDW74" s="243">
        <f t="shared" si="141"/>
        <v>0</v>
      </c>
      <c r="JDX74" s="243">
        <f t="shared" si="141"/>
        <v>0</v>
      </c>
      <c r="JDY74" s="243">
        <f t="shared" si="141"/>
        <v>0</v>
      </c>
      <c r="JDZ74" s="243">
        <f t="shared" si="141"/>
        <v>0</v>
      </c>
      <c r="JEA74" s="243">
        <f t="shared" si="141"/>
        <v>0</v>
      </c>
      <c r="JEB74" s="243">
        <f t="shared" si="141"/>
        <v>0</v>
      </c>
      <c r="JEC74" s="243">
        <f t="shared" si="141"/>
        <v>0</v>
      </c>
      <c r="JED74" s="243">
        <f t="shared" si="141"/>
        <v>0</v>
      </c>
      <c r="JEE74" s="243">
        <f t="shared" si="141"/>
        <v>0</v>
      </c>
      <c r="JEF74" s="243">
        <f t="shared" si="141"/>
        <v>0</v>
      </c>
      <c r="JEG74" s="243">
        <f t="shared" si="141"/>
        <v>0</v>
      </c>
      <c r="JEH74" s="243">
        <f t="shared" si="141"/>
        <v>0</v>
      </c>
      <c r="JEI74" s="243">
        <f t="shared" si="141"/>
        <v>0</v>
      </c>
      <c r="JEJ74" s="243">
        <f t="shared" si="141"/>
        <v>0</v>
      </c>
      <c r="JEK74" s="243">
        <f t="shared" si="141"/>
        <v>0</v>
      </c>
      <c r="JEL74" s="243">
        <f t="shared" si="141"/>
        <v>0</v>
      </c>
      <c r="JEM74" s="243">
        <f t="shared" si="141"/>
        <v>0</v>
      </c>
      <c r="JEN74" s="243">
        <f t="shared" si="141"/>
        <v>0</v>
      </c>
      <c r="JEO74" s="243">
        <f t="shared" si="141"/>
        <v>0</v>
      </c>
      <c r="JEP74" s="243">
        <f t="shared" si="141"/>
        <v>0</v>
      </c>
      <c r="JEQ74" s="243">
        <f t="shared" si="141"/>
        <v>0</v>
      </c>
      <c r="JER74" s="243">
        <f t="shared" si="141"/>
        <v>0</v>
      </c>
      <c r="JES74" s="243">
        <f t="shared" si="141"/>
        <v>0</v>
      </c>
      <c r="JET74" s="243">
        <f t="shared" si="141"/>
        <v>0</v>
      </c>
      <c r="JEU74" s="243">
        <f t="shared" si="141"/>
        <v>0</v>
      </c>
      <c r="JEV74" s="243">
        <f t="shared" si="141"/>
        <v>0</v>
      </c>
      <c r="JEW74" s="243">
        <f t="shared" si="141"/>
        <v>0</v>
      </c>
      <c r="JEX74" s="243">
        <f t="shared" ref="JEX74:JHI74" si="142">$G74 * JEX41*1000</f>
        <v>0</v>
      </c>
      <c r="JEY74" s="243">
        <f t="shared" si="142"/>
        <v>0</v>
      </c>
      <c r="JEZ74" s="243">
        <f t="shared" si="142"/>
        <v>0</v>
      </c>
      <c r="JFA74" s="243">
        <f t="shared" si="142"/>
        <v>0</v>
      </c>
      <c r="JFB74" s="243">
        <f t="shared" si="142"/>
        <v>0</v>
      </c>
      <c r="JFC74" s="243">
        <f t="shared" si="142"/>
        <v>0</v>
      </c>
      <c r="JFD74" s="243">
        <f t="shared" si="142"/>
        <v>0</v>
      </c>
      <c r="JFE74" s="243">
        <f t="shared" si="142"/>
        <v>0</v>
      </c>
      <c r="JFF74" s="243">
        <f t="shared" si="142"/>
        <v>0</v>
      </c>
      <c r="JFG74" s="243">
        <f t="shared" si="142"/>
        <v>0</v>
      </c>
      <c r="JFH74" s="243">
        <f t="shared" si="142"/>
        <v>0</v>
      </c>
      <c r="JFI74" s="243">
        <f t="shared" si="142"/>
        <v>0</v>
      </c>
      <c r="JFJ74" s="243">
        <f t="shared" si="142"/>
        <v>0</v>
      </c>
      <c r="JFK74" s="243">
        <f t="shared" si="142"/>
        <v>0</v>
      </c>
      <c r="JFL74" s="243">
        <f t="shared" si="142"/>
        <v>0</v>
      </c>
      <c r="JFM74" s="243">
        <f t="shared" si="142"/>
        <v>0</v>
      </c>
      <c r="JFN74" s="243">
        <f t="shared" si="142"/>
        <v>0</v>
      </c>
      <c r="JFO74" s="243">
        <f t="shared" si="142"/>
        <v>0</v>
      </c>
      <c r="JFP74" s="243">
        <f t="shared" si="142"/>
        <v>0</v>
      </c>
      <c r="JFQ74" s="243">
        <f t="shared" si="142"/>
        <v>0</v>
      </c>
      <c r="JFR74" s="243">
        <f t="shared" si="142"/>
        <v>0</v>
      </c>
      <c r="JFS74" s="243">
        <f t="shared" si="142"/>
        <v>0</v>
      </c>
      <c r="JFT74" s="243">
        <f t="shared" si="142"/>
        <v>0</v>
      </c>
      <c r="JFU74" s="243">
        <f t="shared" si="142"/>
        <v>0</v>
      </c>
      <c r="JFV74" s="243">
        <f t="shared" si="142"/>
        <v>0</v>
      </c>
      <c r="JFW74" s="243">
        <f t="shared" si="142"/>
        <v>0</v>
      </c>
      <c r="JFX74" s="243">
        <f t="shared" si="142"/>
        <v>0</v>
      </c>
      <c r="JFY74" s="243">
        <f t="shared" si="142"/>
        <v>0</v>
      </c>
      <c r="JFZ74" s="243">
        <f t="shared" si="142"/>
        <v>0</v>
      </c>
      <c r="JGA74" s="243">
        <f t="shared" si="142"/>
        <v>0</v>
      </c>
      <c r="JGB74" s="243">
        <f t="shared" si="142"/>
        <v>0</v>
      </c>
      <c r="JGC74" s="243">
        <f t="shared" si="142"/>
        <v>0</v>
      </c>
      <c r="JGD74" s="243">
        <f t="shared" si="142"/>
        <v>0</v>
      </c>
      <c r="JGE74" s="243">
        <f t="shared" si="142"/>
        <v>0</v>
      </c>
      <c r="JGF74" s="243">
        <f t="shared" si="142"/>
        <v>0</v>
      </c>
      <c r="JGG74" s="243">
        <f t="shared" si="142"/>
        <v>0</v>
      </c>
      <c r="JGH74" s="243">
        <f t="shared" si="142"/>
        <v>0</v>
      </c>
      <c r="JGI74" s="243">
        <f t="shared" si="142"/>
        <v>0</v>
      </c>
      <c r="JGJ74" s="243">
        <f t="shared" si="142"/>
        <v>0</v>
      </c>
      <c r="JGK74" s="243">
        <f t="shared" si="142"/>
        <v>0</v>
      </c>
      <c r="JGL74" s="243">
        <f t="shared" si="142"/>
        <v>0</v>
      </c>
      <c r="JGM74" s="243">
        <f t="shared" si="142"/>
        <v>0</v>
      </c>
      <c r="JGN74" s="243">
        <f t="shared" si="142"/>
        <v>0</v>
      </c>
      <c r="JGO74" s="243">
        <f t="shared" si="142"/>
        <v>0</v>
      </c>
      <c r="JGP74" s="243">
        <f t="shared" si="142"/>
        <v>0</v>
      </c>
      <c r="JGQ74" s="243">
        <f t="shared" si="142"/>
        <v>0</v>
      </c>
      <c r="JGR74" s="243">
        <f t="shared" si="142"/>
        <v>0</v>
      </c>
      <c r="JGS74" s="243">
        <f t="shared" si="142"/>
        <v>0</v>
      </c>
      <c r="JGT74" s="243">
        <f t="shared" si="142"/>
        <v>0</v>
      </c>
      <c r="JGU74" s="243">
        <f t="shared" si="142"/>
        <v>0</v>
      </c>
      <c r="JGV74" s="243">
        <f t="shared" si="142"/>
        <v>0</v>
      </c>
      <c r="JGW74" s="243">
        <f t="shared" si="142"/>
        <v>0</v>
      </c>
      <c r="JGX74" s="243">
        <f t="shared" si="142"/>
        <v>0</v>
      </c>
      <c r="JGY74" s="243">
        <f t="shared" si="142"/>
        <v>0</v>
      </c>
      <c r="JGZ74" s="243">
        <f t="shared" si="142"/>
        <v>0</v>
      </c>
      <c r="JHA74" s="243">
        <f t="shared" si="142"/>
        <v>0</v>
      </c>
      <c r="JHB74" s="243">
        <f t="shared" si="142"/>
        <v>0</v>
      </c>
      <c r="JHC74" s="243">
        <f t="shared" si="142"/>
        <v>0</v>
      </c>
      <c r="JHD74" s="243">
        <f t="shared" si="142"/>
        <v>0</v>
      </c>
      <c r="JHE74" s="243">
        <f t="shared" si="142"/>
        <v>0</v>
      </c>
      <c r="JHF74" s="243">
        <f t="shared" si="142"/>
        <v>0</v>
      </c>
      <c r="JHG74" s="243">
        <f t="shared" si="142"/>
        <v>0</v>
      </c>
      <c r="JHH74" s="243">
        <f t="shared" si="142"/>
        <v>0</v>
      </c>
      <c r="JHI74" s="243">
        <f t="shared" si="142"/>
        <v>0</v>
      </c>
      <c r="JHJ74" s="243">
        <f t="shared" ref="JHJ74:JJU74" si="143">$G74 * JHJ41*1000</f>
        <v>0</v>
      </c>
      <c r="JHK74" s="243">
        <f t="shared" si="143"/>
        <v>0</v>
      </c>
      <c r="JHL74" s="243">
        <f t="shared" si="143"/>
        <v>0</v>
      </c>
      <c r="JHM74" s="243">
        <f t="shared" si="143"/>
        <v>0</v>
      </c>
      <c r="JHN74" s="243">
        <f t="shared" si="143"/>
        <v>0</v>
      </c>
      <c r="JHO74" s="243">
        <f t="shared" si="143"/>
        <v>0</v>
      </c>
      <c r="JHP74" s="243">
        <f t="shared" si="143"/>
        <v>0</v>
      </c>
      <c r="JHQ74" s="243">
        <f t="shared" si="143"/>
        <v>0</v>
      </c>
      <c r="JHR74" s="243">
        <f t="shared" si="143"/>
        <v>0</v>
      </c>
      <c r="JHS74" s="243">
        <f t="shared" si="143"/>
        <v>0</v>
      </c>
      <c r="JHT74" s="243">
        <f t="shared" si="143"/>
        <v>0</v>
      </c>
      <c r="JHU74" s="243">
        <f t="shared" si="143"/>
        <v>0</v>
      </c>
      <c r="JHV74" s="243">
        <f t="shared" si="143"/>
        <v>0</v>
      </c>
      <c r="JHW74" s="243">
        <f t="shared" si="143"/>
        <v>0</v>
      </c>
      <c r="JHX74" s="243">
        <f t="shared" si="143"/>
        <v>0</v>
      </c>
      <c r="JHY74" s="243">
        <f t="shared" si="143"/>
        <v>0</v>
      </c>
      <c r="JHZ74" s="243">
        <f t="shared" si="143"/>
        <v>0</v>
      </c>
      <c r="JIA74" s="243">
        <f t="shared" si="143"/>
        <v>0</v>
      </c>
      <c r="JIB74" s="243">
        <f t="shared" si="143"/>
        <v>0</v>
      </c>
      <c r="JIC74" s="243">
        <f t="shared" si="143"/>
        <v>0</v>
      </c>
      <c r="JID74" s="243">
        <f t="shared" si="143"/>
        <v>0</v>
      </c>
      <c r="JIE74" s="243">
        <f t="shared" si="143"/>
        <v>0</v>
      </c>
      <c r="JIF74" s="243">
        <f t="shared" si="143"/>
        <v>0</v>
      </c>
      <c r="JIG74" s="243">
        <f t="shared" si="143"/>
        <v>0</v>
      </c>
      <c r="JIH74" s="243">
        <f t="shared" si="143"/>
        <v>0</v>
      </c>
      <c r="JII74" s="243">
        <f t="shared" si="143"/>
        <v>0</v>
      </c>
      <c r="JIJ74" s="243">
        <f t="shared" si="143"/>
        <v>0</v>
      </c>
      <c r="JIK74" s="243">
        <f t="shared" si="143"/>
        <v>0</v>
      </c>
      <c r="JIL74" s="243">
        <f t="shared" si="143"/>
        <v>0</v>
      </c>
      <c r="JIM74" s="243">
        <f t="shared" si="143"/>
        <v>0</v>
      </c>
      <c r="JIN74" s="243">
        <f t="shared" si="143"/>
        <v>0</v>
      </c>
      <c r="JIO74" s="243">
        <f t="shared" si="143"/>
        <v>0</v>
      </c>
      <c r="JIP74" s="243">
        <f t="shared" si="143"/>
        <v>0</v>
      </c>
      <c r="JIQ74" s="243">
        <f t="shared" si="143"/>
        <v>0</v>
      </c>
      <c r="JIR74" s="243">
        <f t="shared" si="143"/>
        <v>0</v>
      </c>
      <c r="JIS74" s="243">
        <f t="shared" si="143"/>
        <v>0</v>
      </c>
      <c r="JIT74" s="243">
        <f t="shared" si="143"/>
        <v>0</v>
      </c>
      <c r="JIU74" s="243">
        <f t="shared" si="143"/>
        <v>0</v>
      </c>
      <c r="JIV74" s="243">
        <f t="shared" si="143"/>
        <v>0</v>
      </c>
      <c r="JIW74" s="243">
        <f t="shared" si="143"/>
        <v>0</v>
      </c>
      <c r="JIX74" s="243">
        <f t="shared" si="143"/>
        <v>0</v>
      </c>
      <c r="JIY74" s="243">
        <f t="shared" si="143"/>
        <v>0</v>
      </c>
      <c r="JIZ74" s="243">
        <f t="shared" si="143"/>
        <v>0</v>
      </c>
      <c r="JJA74" s="243">
        <f t="shared" si="143"/>
        <v>0</v>
      </c>
      <c r="JJB74" s="243">
        <f t="shared" si="143"/>
        <v>0</v>
      </c>
      <c r="JJC74" s="243">
        <f t="shared" si="143"/>
        <v>0</v>
      </c>
      <c r="JJD74" s="243">
        <f t="shared" si="143"/>
        <v>0</v>
      </c>
      <c r="JJE74" s="243">
        <f t="shared" si="143"/>
        <v>0</v>
      </c>
      <c r="JJF74" s="243">
        <f t="shared" si="143"/>
        <v>0</v>
      </c>
      <c r="JJG74" s="243">
        <f t="shared" si="143"/>
        <v>0</v>
      </c>
      <c r="JJH74" s="243">
        <f t="shared" si="143"/>
        <v>0</v>
      </c>
      <c r="JJI74" s="243">
        <f t="shared" si="143"/>
        <v>0</v>
      </c>
      <c r="JJJ74" s="243">
        <f t="shared" si="143"/>
        <v>0</v>
      </c>
      <c r="JJK74" s="243">
        <f t="shared" si="143"/>
        <v>0</v>
      </c>
      <c r="JJL74" s="243">
        <f t="shared" si="143"/>
        <v>0</v>
      </c>
      <c r="JJM74" s="243">
        <f t="shared" si="143"/>
        <v>0</v>
      </c>
      <c r="JJN74" s="243">
        <f t="shared" si="143"/>
        <v>0</v>
      </c>
      <c r="JJO74" s="243">
        <f t="shared" si="143"/>
        <v>0</v>
      </c>
      <c r="JJP74" s="243">
        <f t="shared" si="143"/>
        <v>0</v>
      </c>
      <c r="JJQ74" s="243">
        <f t="shared" si="143"/>
        <v>0</v>
      </c>
      <c r="JJR74" s="243">
        <f t="shared" si="143"/>
        <v>0</v>
      </c>
      <c r="JJS74" s="243">
        <f t="shared" si="143"/>
        <v>0</v>
      </c>
      <c r="JJT74" s="243">
        <f t="shared" si="143"/>
        <v>0</v>
      </c>
      <c r="JJU74" s="243">
        <f t="shared" si="143"/>
        <v>0</v>
      </c>
      <c r="JJV74" s="243">
        <f t="shared" ref="JJV74:JMG74" si="144">$G74 * JJV41*1000</f>
        <v>0</v>
      </c>
      <c r="JJW74" s="243">
        <f t="shared" si="144"/>
        <v>0</v>
      </c>
      <c r="JJX74" s="243">
        <f t="shared" si="144"/>
        <v>0</v>
      </c>
      <c r="JJY74" s="243">
        <f t="shared" si="144"/>
        <v>0</v>
      </c>
      <c r="JJZ74" s="243">
        <f t="shared" si="144"/>
        <v>0</v>
      </c>
      <c r="JKA74" s="243">
        <f t="shared" si="144"/>
        <v>0</v>
      </c>
      <c r="JKB74" s="243">
        <f t="shared" si="144"/>
        <v>0</v>
      </c>
      <c r="JKC74" s="243">
        <f t="shared" si="144"/>
        <v>0</v>
      </c>
      <c r="JKD74" s="243">
        <f t="shared" si="144"/>
        <v>0</v>
      </c>
      <c r="JKE74" s="243">
        <f t="shared" si="144"/>
        <v>0</v>
      </c>
      <c r="JKF74" s="243">
        <f t="shared" si="144"/>
        <v>0</v>
      </c>
      <c r="JKG74" s="243">
        <f t="shared" si="144"/>
        <v>0</v>
      </c>
      <c r="JKH74" s="243">
        <f t="shared" si="144"/>
        <v>0</v>
      </c>
      <c r="JKI74" s="243">
        <f t="shared" si="144"/>
        <v>0</v>
      </c>
      <c r="JKJ74" s="243">
        <f t="shared" si="144"/>
        <v>0</v>
      </c>
      <c r="JKK74" s="243">
        <f t="shared" si="144"/>
        <v>0</v>
      </c>
      <c r="JKL74" s="243">
        <f t="shared" si="144"/>
        <v>0</v>
      </c>
      <c r="JKM74" s="243">
        <f t="shared" si="144"/>
        <v>0</v>
      </c>
      <c r="JKN74" s="243">
        <f t="shared" si="144"/>
        <v>0</v>
      </c>
      <c r="JKO74" s="243">
        <f t="shared" si="144"/>
        <v>0</v>
      </c>
      <c r="JKP74" s="243">
        <f t="shared" si="144"/>
        <v>0</v>
      </c>
      <c r="JKQ74" s="243">
        <f t="shared" si="144"/>
        <v>0</v>
      </c>
      <c r="JKR74" s="243">
        <f t="shared" si="144"/>
        <v>0</v>
      </c>
      <c r="JKS74" s="243">
        <f t="shared" si="144"/>
        <v>0</v>
      </c>
      <c r="JKT74" s="243">
        <f t="shared" si="144"/>
        <v>0</v>
      </c>
      <c r="JKU74" s="243">
        <f t="shared" si="144"/>
        <v>0</v>
      </c>
      <c r="JKV74" s="243">
        <f t="shared" si="144"/>
        <v>0</v>
      </c>
      <c r="JKW74" s="243">
        <f t="shared" si="144"/>
        <v>0</v>
      </c>
      <c r="JKX74" s="243">
        <f t="shared" si="144"/>
        <v>0</v>
      </c>
      <c r="JKY74" s="243">
        <f t="shared" si="144"/>
        <v>0</v>
      </c>
      <c r="JKZ74" s="243">
        <f t="shared" si="144"/>
        <v>0</v>
      </c>
      <c r="JLA74" s="243">
        <f t="shared" si="144"/>
        <v>0</v>
      </c>
      <c r="JLB74" s="243">
        <f t="shared" si="144"/>
        <v>0</v>
      </c>
      <c r="JLC74" s="243">
        <f t="shared" si="144"/>
        <v>0</v>
      </c>
      <c r="JLD74" s="243">
        <f t="shared" si="144"/>
        <v>0</v>
      </c>
      <c r="JLE74" s="243">
        <f t="shared" si="144"/>
        <v>0</v>
      </c>
      <c r="JLF74" s="243">
        <f t="shared" si="144"/>
        <v>0</v>
      </c>
      <c r="JLG74" s="243">
        <f t="shared" si="144"/>
        <v>0</v>
      </c>
      <c r="JLH74" s="243">
        <f t="shared" si="144"/>
        <v>0</v>
      </c>
      <c r="JLI74" s="243">
        <f t="shared" si="144"/>
        <v>0</v>
      </c>
      <c r="JLJ74" s="243">
        <f t="shared" si="144"/>
        <v>0</v>
      </c>
      <c r="JLK74" s="243">
        <f t="shared" si="144"/>
        <v>0</v>
      </c>
      <c r="JLL74" s="243">
        <f t="shared" si="144"/>
        <v>0</v>
      </c>
      <c r="JLM74" s="243">
        <f t="shared" si="144"/>
        <v>0</v>
      </c>
      <c r="JLN74" s="243">
        <f t="shared" si="144"/>
        <v>0</v>
      </c>
      <c r="JLO74" s="243">
        <f t="shared" si="144"/>
        <v>0</v>
      </c>
      <c r="JLP74" s="243">
        <f t="shared" si="144"/>
        <v>0</v>
      </c>
      <c r="JLQ74" s="243">
        <f t="shared" si="144"/>
        <v>0</v>
      </c>
      <c r="JLR74" s="243">
        <f t="shared" si="144"/>
        <v>0</v>
      </c>
      <c r="JLS74" s="243">
        <f t="shared" si="144"/>
        <v>0</v>
      </c>
      <c r="JLT74" s="243">
        <f t="shared" si="144"/>
        <v>0</v>
      </c>
      <c r="JLU74" s="243">
        <f t="shared" si="144"/>
        <v>0</v>
      </c>
      <c r="JLV74" s="243">
        <f t="shared" si="144"/>
        <v>0</v>
      </c>
      <c r="JLW74" s="243">
        <f t="shared" si="144"/>
        <v>0</v>
      </c>
      <c r="JLX74" s="243">
        <f t="shared" si="144"/>
        <v>0</v>
      </c>
      <c r="JLY74" s="243">
        <f t="shared" si="144"/>
        <v>0</v>
      </c>
      <c r="JLZ74" s="243">
        <f t="shared" si="144"/>
        <v>0</v>
      </c>
      <c r="JMA74" s="243">
        <f t="shared" si="144"/>
        <v>0</v>
      </c>
      <c r="JMB74" s="243">
        <f t="shared" si="144"/>
        <v>0</v>
      </c>
      <c r="JMC74" s="243">
        <f t="shared" si="144"/>
        <v>0</v>
      </c>
      <c r="JMD74" s="243">
        <f t="shared" si="144"/>
        <v>0</v>
      </c>
      <c r="JME74" s="243">
        <f t="shared" si="144"/>
        <v>0</v>
      </c>
      <c r="JMF74" s="243">
        <f t="shared" si="144"/>
        <v>0</v>
      </c>
      <c r="JMG74" s="243">
        <f t="shared" si="144"/>
        <v>0</v>
      </c>
      <c r="JMH74" s="243">
        <f t="shared" ref="JMH74:JOS74" si="145">$G74 * JMH41*1000</f>
        <v>0</v>
      </c>
      <c r="JMI74" s="243">
        <f t="shared" si="145"/>
        <v>0</v>
      </c>
      <c r="JMJ74" s="243">
        <f t="shared" si="145"/>
        <v>0</v>
      </c>
      <c r="JMK74" s="243">
        <f t="shared" si="145"/>
        <v>0</v>
      </c>
      <c r="JML74" s="243">
        <f t="shared" si="145"/>
        <v>0</v>
      </c>
      <c r="JMM74" s="243">
        <f t="shared" si="145"/>
        <v>0</v>
      </c>
      <c r="JMN74" s="243">
        <f t="shared" si="145"/>
        <v>0</v>
      </c>
      <c r="JMO74" s="243">
        <f t="shared" si="145"/>
        <v>0</v>
      </c>
      <c r="JMP74" s="243">
        <f t="shared" si="145"/>
        <v>0</v>
      </c>
      <c r="JMQ74" s="243">
        <f t="shared" si="145"/>
        <v>0</v>
      </c>
      <c r="JMR74" s="243">
        <f t="shared" si="145"/>
        <v>0</v>
      </c>
      <c r="JMS74" s="243">
        <f t="shared" si="145"/>
        <v>0</v>
      </c>
      <c r="JMT74" s="243">
        <f t="shared" si="145"/>
        <v>0</v>
      </c>
      <c r="JMU74" s="243">
        <f t="shared" si="145"/>
        <v>0</v>
      </c>
      <c r="JMV74" s="243">
        <f t="shared" si="145"/>
        <v>0</v>
      </c>
      <c r="JMW74" s="243">
        <f t="shared" si="145"/>
        <v>0</v>
      </c>
      <c r="JMX74" s="243">
        <f t="shared" si="145"/>
        <v>0</v>
      </c>
      <c r="JMY74" s="243">
        <f t="shared" si="145"/>
        <v>0</v>
      </c>
      <c r="JMZ74" s="243">
        <f t="shared" si="145"/>
        <v>0</v>
      </c>
      <c r="JNA74" s="243">
        <f t="shared" si="145"/>
        <v>0</v>
      </c>
      <c r="JNB74" s="243">
        <f t="shared" si="145"/>
        <v>0</v>
      </c>
      <c r="JNC74" s="243">
        <f t="shared" si="145"/>
        <v>0</v>
      </c>
      <c r="JND74" s="243">
        <f t="shared" si="145"/>
        <v>0</v>
      </c>
      <c r="JNE74" s="243">
        <f t="shared" si="145"/>
        <v>0</v>
      </c>
      <c r="JNF74" s="243">
        <f t="shared" si="145"/>
        <v>0</v>
      </c>
      <c r="JNG74" s="243">
        <f t="shared" si="145"/>
        <v>0</v>
      </c>
      <c r="JNH74" s="243">
        <f t="shared" si="145"/>
        <v>0</v>
      </c>
      <c r="JNI74" s="243">
        <f t="shared" si="145"/>
        <v>0</v>
      </c>
      <c r="JNJ74" s="243">
        <f t="shared" si="145"/>
        <v>0</v>
      </c>
      <c r="JNK74" s="243">
        <f t="shared" si="145"/>
        <v>0</v>
      </c>
      <c r="JNL74" s="243">
        <f t="shared" si="145"/>
        <v>0</v>
      </c>
      <c r="JNM74" s="243">
        <f t="shared" si="145"/>
        <v>0</v>
      </c>
      <c r="JNN74" s="243">
        <f t="shared" si="145"/>
        <v>0</v>
      </c>
      <c r="JNO74" s="243">
        <f t="shared" si="145"/>
        <v>0</v>
      </c>
      <c r="JNP74" s="243">
        <f t="shared" si="145"/>
        <v>0</v>
      </c>
      <c r="JNQ74" s="243">
        <f t="shared" si="145"/>
        <v>0</v>
      </c>
      <c r="JNR74" s="243">
        <f t="shared" si="145"/>
        <v>0</v>
      </c>
      <c r="JNS74" s="243">
        <f t="shared" si="145"/>
        <v>0</v>
      </c>
      <c r="JNT74" s="243">
        <f t="shared" si="145"/>
        <v>0</v>
      </c>
      <c r="JNU74" s="243">
        <f t="shared" si="145"/>
        <v>0</v>
      </c>
      <c r="JNV74" s="243">
        <f t="shared" si="145"/>
        <v>0</v>
      </c>
      <c r="JNW74" s="243">
        <f t="shared" si="145"/>
        <v>0</v>
      </c>
      <c r="JNX74" s="243">
        <f t="shared" si="145"/>
        <v>0</v>
      </c>
      <c r="JNY74" s="243">
        <f t="shared" si="145"/>
        <v>0</v>
      </c>
      <c r="JNZ74" s="243">
        <f t="shared" si="145"/>
        <v>0</v>
      </c>
      <c r="JOA74" s="243">
        <f t="shared" si="145"/>
        <v>0</v>
      </c>
      <c r="JOB74" s="243">
        <f t="shared" si="145"/>
        <v>0</v>
      </c>
      <c r="JOC74" s="243">
        <f t="shared" si="145"/>
        <v>0</v>
      </c>
      <c r="JOD74" s="243">
        <f t="shared" si="145"/>
        <v>0</v>
      </c>
      <c r="JOE74" s="243">
        <f t="shared" si="145"/>
        <v>0</v>
      </c>
      <c r="JOF74" s="243">
        <f t="shared" si="145"/>
        <v>0</v>
      </c>
      <c r="JOG74" s="243">
        <f t="shared" si="145"/>
        <v>0</v>
      </c>
      <c r="JOH74" s="243">
        <f t="shared" si="145"/>
        <v>0</v>
      </c>
      <c r="JOI74" s="243">
        <f t="shared" si="145"/>
        <v>0</v>
      </c>
      <c r="JOJ74" s="243">
        <f t="shared" si="145"/>
        <v>0</v>
      </c>
      <c r="JOK74" s="243">
        <f t="shared" si="145"/>
        <v>0</v>
      </c>
      <c r="JOL74" s="243">
        <f t="shared" si="145"/>
        <v>0</v>
      </c>
      <c r="JOM74" s="243">
        <f t="shared" si="145"/>
        <v>0</v>
      </c>
      <c r="JON74" s="243">
        <f t="shared" si="145"/>
        <v>0</v>
      </c>
      <c r="JOO74" s="243">
        <f t="shared" si="145"/>
        <v>0</v>
      </c>
      <c r="JOP74" s="243">
        <f t="shared" si="145"/>
        <v>0</v>
      </c>
      <c r="JOQ74" s="243">
        <f t="shared" si="145"/>
        <v>0</v>
      </c>
      <c r="JOR74" s="243">
        <f t="shared" si="145"/>
        <v>0</v>
      </c>
      <c r="JOS74" s="243">
        <f t="shared" si="145"/>
        <v>0</v>
      </c>
      <c r="JOT74" s="243">
        <f t="shared" ref="JOT74:JRE74" si="146">$G74 * JOT41*1000</f>
        <v>0</v>
      </c>
      <c r="JOU74" s="243">
        <f t="shared" si="146"/>
        <v>0</v>
      </c>
      <c r="JOV74" s="243">
        <f t="shared" si="146"/>
        <v>0</v>
      </c>
      <c r="JOW74" s="243">
        <f t="shared" si="146"/>
        <v>0</v>
      </c>
      <c r="JOX74" s="243">
        <f t="shared" si="146"/>
        <v>0</v>
      </c>
      <c r="JOY74" s="243">
        <f t="shared" si="146"/>
        <v>0</v>
      </c>
      <c r="JOZ74" s="243">
        <f t="shared" si="146"/>
        <v>0</v>
      </c>
      <c r="JPA74" s="243">
        <f t="shared" si="146"/>
        <v>0</v>
      </c>
      <c r="JPB74" s="243">
        <f t="shared" si="146"/>
        <v>0</v>
      </c>
      <c r="JPC74" s="243">
        <f t="shared" si="146"/>
        <v>0</v>
      </c>
      <c r="JPD74" s="243">
        <f t="shared" si="146"/>
        <v>0</v>
      </c>
      <c r="JPE74" s="243">
        <f t="shared" si="146"/>
        <v>0</v>
      </c>
      <c r="JPF74" s="243">
        <f t="shared" si="146"/>
        <v>0</v>
      </c>
      <c r="JPG74" s="243">
        <f t="shared" si="146"/>
        <v>0</v>
      </c>
      <c r="JPH74" s="243">
        <f t="shared" si="146"/>
        <v>0</v>
      </c>
      <c r="JPI74" s="243">
        <f t="shared" si="146"/>
        <v>0</v>
      </c>
      <c r="JPJ74" s="243">
        <f t="shared" si="146"/>
        <v>0</v>
      </c>
      <c r="JPK74" s="243">
        <f t="shared" si="146"/>
        <v>0</v>
      </c>
      <c r="JPL74" s="243">
        <f t="shared" si="146"/>
        <v>0</v>
      </c>
      <c r="JPM74" s="243">
        <f t="shared" si="146"/>
        <v>0</v>
      </c>
      <c r="JPN74" s="243">
        <f t="shared" si="146"/>
        <v>0</v>
      </c>
      <c r="JPO74" s="243">
        <f t="shared" si="146"/>
        <v>0</v>
      </c>
      <c r="JPP74" s="243">
        <f t="shared" si="146"/>
        <v>0</v>
      </c>
      <c r="JPQ74" s="243">
        <f t="shared" si="146"/>
        <v>0</v>
      </c>
      <c r="JPR74" s="243">
        <f t="shared" si="146"/>
        <v>0</v>
      </c>
      <c r="JPS74" s="243">
        <f t="shared" si="146"/>
        <v>0</v>
      </c>
      <c r="JPT74" s="243">
        <f t="shared" si="146"/>
        <v>0</v>
      </c>
      <c r="JPU74" s="243">
        <f t="shared" si="146"/>
        <v>0</v>
      </c>
      <c r="JPV74" s="243">
        <f t="shared" si="146"/>
        <v>0</v>
      </c>
      <c r="JPW74" s="243">
        <f t="shared" si="146"/>
        <v>0</v>
      </c>
      <c r="JPX74" s="243">
        <f t="shared" si="146"/>
        <v>0</v>
      </c>
      <c r="JPY74" s="243">
        <f t="shared" si="146"/>
        <v>0</v>
      </c>
      <c r="JPZ74" s="243">
        <f t="shared" si="146"/>
        <v>0</v>
      </c>
      <c r="JQA74" s="243">
        <f t="shared" si="146"/>
        <v>0</v>
      </c>
      <c r="JQB74" s="243">
        <f t="shared" si="146"/>
        <v>0</v>
      </c>
      <c r="JQC74" s="243">
        <f t="shared" si="146"/>
        <v>0</v>
      </c>
      <c r="JQD74" s="243">
        <f t="shared" si="146"/>
        <v>0</v>
      </c>
      <c r="JQE74" s="243">
        <f t="shared" si="146"/>
        <v>0</v>
      </c>
      <c r="JQF74" s="243">
        <f t="shared" si="146"/>
        <v>0</v>
      </c>
      <c r="JQG74" s="243">
        <f t="shared" si="146"/>
        <v>0</v>
      </c>
      <c r="JQH74" s="243">
        <f t="shared" si="146"/>
        <v>0</v>
      </c>
      <c r="JQI74" s="243">
        <f t="shared" si="146"/>
        <v>0</v>
      </c>
      <c r="JQJ74" s="243">
        <f t="shared" si="146"/>
        <v>0</v>
      </c>
      <c r="JQK74" s="243">
        <f t="shared" si="146"/>
        <v>0</v>
      </c>
      <c r="JQL74" s="243">
        <f t="shared" si="146"/>
        <v>0</v>
      </c>
      <c r="JQM74" s="243">
        <f t="shared" si="146"/>
        <v>0</v>
      </c>
      <c r="JQN74" s="243">
        <f t="shared" si="146"/>
        <v>0</v>
      </c>
      <c r="JQO74" s="243">
        <f t="shared" si="146"/>
        <v>0</v>
      </c>
      <c r="JQP74" s="243">
        <f t="shared" si="146"/>
        <v>0</v>
      </c>
      <c r="JQQ74" s="243">
        <f t="shared" si="146"/>
        <v>0</v>
      </c>
      <c r="JQR74" s="243">
        <f t="shared" si="146"/>
        <v>0</v>
      </c>
      <c r="JQS74" s="243">
        <f t="shared" si="146"/>
        <v>0</v>
      </c>
      <c r="JQT74" s="243">
        <f t="shared" si="146"/>
        <v>0</v>
      </c>
      <c r="JQU74" s="243">
        <f t="shared" si="146"/>
        <v>0</v>
      </c>
      <c r="JQV74" s="243">
        <f t="shared" si="146"/>
        <v>0</v>
      </c>
      <c r="JQW74" s="243">
        <f t="shared" si="146"/>
        <v>0</v>
      </c>
      <c r="JQX74" s="243">
        <f t="shared" si="146"/>
        <v>0</v>
      </c>
      <c r="JQY74" s="243">
        <f t="shared" si="146"/>
        <v>0</v>
      </c>
      <c r="JQZ74" s="243">
        <f t="shared" si="146"/>
        <v>0</v>
      </c>
      <c r="JRA74" s="243">
        <f t="shared" si="146"/>
        <v>0</v>
      </c>
      <c r="JRB74" s="243">
        <f t="shared" si="146"/>
        <v>0</v>
      </c>
      <c r="JRC74" s="243">
        <f t="shared" si="146"/>
        <v>0</v>
      </c>
      <c r="JRD74" s="243">
        <f t="shared" si="146"/>
        <v>0</v>
      </c>
      <c r="JRE74" s="243">
        <f t="shared" si="146"/>
        <v>0</v>
      </c>
      <c r="JRF74" s="243">
        <f t="shared" ref="JRF74:JTQ74" si="147">$G74 * JRF41*1000</f>
        <v>0</v>
      </c>
      <c r="JRG74" s="243">
        <f t="shared" si="147"/>
        <v>0</v>
      </c>
      <c r="JRH74" s="243">
        <f t="shared" si="147"/>
        <v>0</v>
      </c>
      <c r="JRI74" s="243">
        <f t="shared" si="147"/>
        <v>0</v>
      </c>
      <c r="JRJ74" s="243">
        <f t="shared" si="147"/>
        <v>0</v>
      </c>
      <c r="JRK74" s="243">
        <f t="shared" si="147"/>
        <v>0</v>
      </c>
      <c r="JRL74" s="243">
        <f t="shared" si="147"/>
        <v>0</v>
      </c>
      <c r="JRM74" s="243">
        <f t="shared" si="147"/>
        <v>0</v>
      </c>
      <c r="JRN74" s="243">
        <f t="shared" si="147"/>
        <v>0</v>
      </c>
      <c r="JRO74" s="243">
        <f t="shared" si="147"/>
        <v>0</v>
      </c>
      <c r="JRP74" s="243">
        <f t="shared" si="147"/>
        <v>0</v>
      </c>
      <c r="JRQ74" s="243">
        <f t="shared" si="147"/>
        <v>0</v>
      </c>
      <c r="JRR74" s="243">
        <f t="shared" si="147"/>
        <v>0</v>
      </c>
      <c r="JRS74" s="243">
        <f t="shared" si="147"/>
        <v>0</v>
      </c>
      <c r="JRT74" s="243">
        <f t="shared" si="147"/>
        <v>0</v>
      </c>
      <c r="JRU74" s="243">
        <f t="shared" si="147"/>
        <v>0</v>
      </c>
      <c r="JRV74" s="243">
        <f t="shared" si="147"/>
        <v>0</v>
      </c>
      <c r="JRW74" s="243">
        <f t="shared" si="147"/>
        <v>0</v>
      </c>
      <c r="JRX74" s="243">
        <f t="shared" si="147"/>
        <v>0</v>
      </c>
      <c r="JRY74" s="243">
        <f t="shared" si="147"/>
        <v>0</v>
      </c>
      <c r="JRZ74" s="243">
        <f t="shared" si="147"/>
        <v>0</v>
      </c>
      <c r="JSA74" s="243">
        <f t="shared" si="147"/>
        <v>0</v>
      </c>
      <c r="JSB74" s="243">
        <f t="shared" si="147"/>
        <v>0</v>
      </c>
      <c r="JSC74" s="243">
        <f t="shared" si="147"/>
        <v>0</v>
      </c>
      <c r="JSD74" s="243">
        <f t="shared" si="147"/>
        <v>0</v>
      </c>
      <c r="JSE74" s="243">
        <f t="shared" si="147"/>
        <v>0</v>
      </c>
      <c r="JSF74" s="243">
        <f t="shared" si="147"/>
        <v>0</v>
      </c>
      <c r="JSG74" s="243">
        <f t="shared" si="147"/>
        <v>0</v>
      </c>
      <c r="JSH74" s="243">
        <f t="shared" si="147"/>
        <v>0</v>
      </c>
      <c r="JSI74" s="243">
        <f t="shared" si="147"/>
        <v>0</v>
      </c>
      <c r="JSJ74" s="243">
        <f t="shared" si="147"/>
        <v>0</v>
      </c>
      <c r="JSK74" s="243">
        <f t="shared" si="147"/>
        <v>0</v>
      </c>
      <c r="JSL74" s="243">
        <f t="shared" si="147"/>
        <v>0</v>
      </c>
      <c r="JSM74" s="243">
        <f t="shared" si="147"/>
        <v>0</v>
      </c>
      <c r="JSN74" s="243">
        <f t="shared" si="147"/>
        <v>0</v>
      </c>
      <c r="JSO74" s="243">
        <f t="shared" si="147"/>
        <v>0</v>
      </c>
      <c r="JSP74" s="243">
        <f t="shared" si="147"/>
        <v>0</v>
      </c>
      <c r="JSQ74" s="243">
        <f t="shared" si="147"/>
        <v>0</v>
      </c>
      <c r="JSR74" s="243">
        <f t="shared" si="147"/>
        <v>0</v>
      </c>
      <c r="JSS74" s="243">
        <f t="shared" si="147"/>
        <v>0</v>
      </c>
      <c r="JST74" s="243">
        <f t="shared" si="147"/>
        <v>0</v>
      </c>
      <c r="JSU74" s="243">
        <f t="shared" si="147"/>
        <v>0</v>
      </c>
      <c r="JSV74" s="243">
        <f t="shared" si="147"/>
        <v>0</v>
      </c>
      <c r="JSW74" s="243">
        <f t="shared" si="147"/>
        <v>0</v>
      </c>
      <c r="JSX74" s="243">
        <f t="shared" si="147"/>
        <v>0</v>
      </c>
      <c r="JSY74" s="243">
        <f t="shared" si="147"/>
        <v>0</v>
      </c>
      <c r="JSZ74" s="243">
        <f t="shared" si="147"/>
        <v>0</v>
      </c>
      <c r="JTA74" s="243">
        <f t="shared" si="147"/>
        <v>0</v>
      </c>
      <c r="JTB74" s="243">
        <f t="shared" si="147"/>
        <v>0</v>
      </c>
      <c r="JTC74" s="243">
        <f t="shared" si="147"/>
        <v>0</v>
      </c>
      <c r="JTD74" s="243">
        <f t="shared" si="147"/>
        <v>0</v>
      </c>
      <c r="JTE74" s="243">
        <f t="shared" si="147"/>
        <v>0</v>
      </c>
      <c r="JTF74" s="243">
        <f t="shared" si="147"/>
        <v>0</v>
      </c>
      <c r="JTG74" s="243">
        <f t="shared" si="147"/>
        <v>0</v>
      </c>
      <c r="JTH74" s="243">
        <f t="shared" si="147"/>
        <v>0</v>
      </c>
      <c r="JTI74" s="243">
        <f t="shared" si="147"/>
        <v>0</v>
      </c>
      <c r="JTJ74" s="243">
        <f t="shared" si="147"/>
        <v>0</v>
      </c>
      <c r="JTK74" s="243">
        <f t="shared" si="147"/>
        <v>0</v>
      </c>
      <c r="JTL74" s="243">
        <f t="shared" si="147"/>
        <v>0</v>
      </c>
      <c r="JTM74" s="243">
        <f t="shared" si="147"/>
        <v>0</v>
      </c>
      <c r="JTN74" s="243">
        <f t="shared" si="147"/>
        <v>0</v>
      </c>
      <c r="JTO74" s="243">
        <f t="shared" si="147"/>
        <v>0</v>
      </c>
      <c r="JTP74" s="243">
        <f t="shared" si="147"/>
        <v>0</v>
      </c>
      <c r="JTQ74" s="243">
        <f t="shared" si="147"/>
        <v>0</v>
      </c>
      <c r="JTR74" s="243">
        <f t="shared" ref="JTR74:JWC74" si="148">$G74 * JTR41*1000</f>
        <v>0</v>
      </c>
      <c r="JTS74" s="243">
        <f t="shared" si="148"/>
        <v>0</v>
      </c>
      <c r="JTT74" s="243">
        <f t="shared" si="148"/>
        <v>0</v>
      </c>
      <c r="JTU74" s="243">
        <f t="shared" si="148"/>
        <v>0</v>
      </c>
      <c r="JTV74" s="243">
        <f t="shared" si="148"/>
        <v>0</v>
      </c>
      <c r="JTW74" s="243">
        <f t="shared" si="148"/>
        <v>0</v>
      </c>
      <c r="JTX74" s="243">
        <f t="shared" si="148"/>
        <v>0</v>
      </c>
      <c r="JTY74" s="243">
        <f t="shared" si="148"/>
        <v>0</v>
      </c>
      <c r="JTZ74" s="243">
        <f t="shared" si="148"/>
        <v>0</v>
      </c>
      <c r="JUA74" s="243">
        <f t="shared" si="148"/>
        <v>0</v>
      </c>
      <c r="JUB74" s="243">
        <f t="shared" si="148"/>
        <v>0</v>
      </c>
      <c r="JUC74" s="243">
        <f t="shared" si="148"/>
        <v>0</v>
      </c>
      <c r="JUD74" s="243">
        <f t="shared" si="148"/>
        <v>0</v>
      </c>
      <c r="JUE74" s="243">
        <f t="shared" si="148"/>
        <v>0</v>
      </c>
      <c r="JUF74" s="243">
        <f t="shared" si="148"/>
        <v>0</v>
      </c>
      <c r="JUG74" s="243">
        <f t="shared" si="148"/>
        <v>0</v>
      </c>
      <c r="JUH74" s="243">
        <f t="shared" si="148"/>
        <v>0</v>
      </c>
      <c r="JUI74" s="243">
        <f t="shared" si="148"/>
        <v>0</v>
      </c>
      <c r="JUJ74" s="243">
        <f t="shared" si="148"/>
        <v>0</v>
      </c>
      <c r="JUK74" s="243">
        <f t="shared" si="148"/>
        <v>0</v>
      </c>
      <c r="JUL74" s="243">
        <f t="shared" si="148"/>
        <v>0</v>
      </c>
      <c r="JUM74" s="243">
        <f t="shared" si="148"/>
        <v>0</v>
      </c>
      <c r="JUN74" s="243">
        <f t="shared" si="148"/>
        <v>0</v>
      </c>
      <c r="JUO74" s="243">
        <f t="shared" si="148"/>
        <v>0</v>
      </c>
      <c r="JUP74" s="243">
        <f t="shared" si="148"/>
        <v>0</v>
      </c>
      <c r="JUQ74" s="243">
        <f t="shared" si="148"/>
        <v>0</v>
      </c>
      <c r="JUR74" s="243">
        <f t="shared" si="148"/>
        <v>0</v>
      </c>
      <c r="JUS74" s="243">
        <f t="shared" si="148"/>
        <v>0</v>
      </c>
      <c r="JUT74" s="243">
        <f t="shared" si="148"/>
        <v>0</v>
      </c>
      <c r="JUU74" s="243">
        <f t="shared" si="148"/>
        <v>0</v>
      </c>
      <c r="JUV74" s="243">
        <f t="shared" si="148"/>
        <v>0</v>
      </c>
      <c r="JUW74" s="243">
        <f t="shared" si="148"/>
        <v>0</v>
      </c>
      <c r="JUX74" s="243">
        <f t="shared" si="148"/>
        <v>0</v>
      </c>
      <c r="JUY74" s="243">
        <f t="shared" si="148"/>
        <v>0</v>
      </c>
      <c r="JUZ74" s="243">
        <f t="shared" si="148"/>
        <v>0</v>
      </c>
      <c r="JVA74" s="243">
        <f t="shared" si="148"/>
        <v>0</v>
      </c>
      <c r="JVB74" s="243">
        <f t="shared" si="148"/>
        <v>0</v>
      </c>
      <c r="JVC74" s="243">
        <f t="shared" si="148"/>
        <v>0</v>
      </c>
      <c r="JVD74" s="243">
        <f t="shared" si="148"/>
        <v>0</v>
      </c>
      <c r="JVE74" s="243">
        <f t="shared" si="148"/>
        <v>0</v>
      </c>
      <c r="JVF74" s="243">
        <f t="shared" si="148"/>
        <v>0</v>
      </c>
      <c r="JVG74" s="243">
        <f t="shared" si="148"/>
        <v>0</v>
      </c>
      <c r="JVH74" s="243">
        <f t="shared" si="148"/>
        <v>0</v>
      </c>
      <c r="JVI74" s="243">
        <f t="shared" si="148"/>
        <v>0</v>
      </c>
      <c r="JVJ74" s="243">
        <f t="shared" si="148"/>
        <v>0</v>
      </c>
      <c r="JVK74" s="243">
        <f t="shared" si="148"/>
        <v>0</v>
      </c>
      <c r="JVL74" s="243">
        <f t="shared" si="148"/>
        <v>0</v>
      </c>
      <c r="JVM74" s="243">
        <f t="shared" si="148"/>
        <v>0</v>
      </c>
      <c r="JVN74" s="243">
        <f t="shared" si="148"/>
        <v>0</v>
      </c>
      <c r="JVO74" s="243">
        <f t="shared" si="148"/>
        <v>0</v>
      </c>
      <c r="JVP74" s="243">
        <f t="shared" si="148"/>
        <v>0</v>
      </c>
      <c r="JVQ74" s="243">
        <f t="shared" si="148"/>
        <v>0</v>
      </c>
      <c r="JVR74" s="243">
        <f t="shared" si="148"/>
        <v>0</v>
      </c>
      <c r="JVS74" s="243">
        <f t="shared" si="148"/>
        <v>0</v>
      </c>
      <c r="JVT74" s="243">
        <f t="shared" si="148"/>
        <v>0</v>
      </c>
      <c r="JVU74" s="243">
        <f t="shared" si="148"/>
        <v>0</v>
      </c>
      <c r="JVV74" s="243">
        <f t="shared" si="148"/>
        <v>0</v>
      </c>
      <c r="JVW74" s="243">
        <f t="shared" si="148"/>
        <v>0</v>
      </c>
      <c r="JVX74" s="243">
        <f t="shared" si="148"/>
        <v>0</v>
      </c>
      <c r="JVY74" s="243">
        <f t="shared" si="148"/>
        <v>0</v>
      </c>
      <c r="JVZ74" s="243">
        <f t="shared" si="148"/>
        <v>0</v>
      </c>
      <c r="JWA74" s="243">
        <f t="shared" si="148"/>
        <v>0</v>
      </c>
      <c r="JWB74" s="243">
        <f t="shared" si="148"/>
        <v>0</v>
      </c>
      <c r="JWC74" s="243">
        <f t="shared" si="148"/>
        <v>0</v>
      </c>
      <c r="JWD74" s="243">
        <f t="shared" ref="JWD74:JYO74" si="149">$G74 * JWD41*1000</f>
        <v>0</v>
      </c>
      <c r="JWE74" s="243">
        <f t="shared" si="149"/>
        <v>0</v>
      </c>
      <c r="JWF74" s="243">
        <f t="shared" si="149"/>
        <v>0</v>
      </c>
      <c r="JWG74" s="243">
        <f t="shared" si="149"/>
        <v>0</v>
      </c>
      <c r="JWH74" s="243">
        <f t="shared" si="149"/>
        <v>0</v>
      </c>
      <c r="JWI74" s="243">
        <f t="shared" si="149"/>
        <v>0</v>
      </c>
      <c r="JWJ74" s="243">
        <f t="shared" si="149"/>
        <v>0</v>
      </c>
      <c r="JWK74" s="243">
        <f t="shared" si="149"/>
        <v>0</v>
      </c>
      <c r="JWL74" s="243">
        <f t="shared" si="149"/>
        <v>0</v>
      </c>
      <c r="JWM74" s="243">
        <f t="shared" si="149"/>
        <v>0</v>
      </c>
      <c r="JWN74" s="243">
        <f t="shared" si="149"/>
        <v>0</v>
      </c>
      <c r="JWO74" s="243">
        <f t="shared" si="149"/>
        <v>0</v>
      </c>
      <c r="JWP74" s="243">
        <f t="shared" si="149"/>
        <v>0</v>
      </c>
      <c r="JWQ74" s="243">
        <f t="shared" si="149"/>
        <v>0</v>
      </c>
      <c r="JWR74" s="243">
        <f t="shared" si="149"/>
        <v>0</v>
      </c>
      <c r="JWS74" s="243">
        <f t="shared" si="149"/>
        <v>0</v>
      </c>
      <c r="JWT74" s="243">
        <f t="shared" si="149"/>
        <v>0</v>
      </c>
      <c r="JWU74" s="243">
        <f t="shared" si="149"/>
        <v>0</v>
      </c>
      <c r="JWV74" s="243">
        <f t="shared" si="149"/>
        <v>0</v>
      </c>
      <c r="JWW74" s="243">
        <f t="shared" si="149"/>
        <v>0</v>
      </c>
      <c r="JWX74" s="243">
        <f t="shared" si="149"/>
        <v>0</v>
      </c>
      <c r="JWY74" s="243">
        <f t="shared" si="149"/>
        <v>0</v>
      </c>
      <c r="JWZ74" s="243">
        <f t="shared" si="149"/>
        <v>0</v>
      </c>
      <c r="JXA74" s="243">
        <f t="shared" si="149"/>
        <v>0</v>
      </c>
      <c r="JXB74" s="243">
        <f t="shared" si="149"/>
        <v>0</v>
      </c>
      <c r="JXC74" s="243">
        <f t="shared" si="149"/>
        <v>0</v>
      </c>
      <c r="JXD74" s="243">
        <f t="shared" si="149"/>
        <v>0</v>
      </c>
      <c r="JXE74" s="243">
        <f t="shared" si="149"/>
        <v>0</v>
      </c>
      <c r="JXF74" s="243">
        <f t="shared" si="149"/>
        <v>0</v>
      </c>
      <c r="JXG74" s="243">
        <f t="shared" si="149"/>
        <v>0</v>
      </c>
      <c r="JXH74" s="243">
        <f t="shared" si="149"/>
        <v>0</v>
      </c>
      <c r="JXI74" s="243">
        <f t="shared" si="149"/>
        <v>0</v>
      </c>
      <c r="JXJ74" s="243">
        <f t="shared" si="149"/>
        <v>0</v>
      </c>
      <c r="JXK74" s="243">
        <f t="shared" si="149"/>
        <v>0</v>
      </c>
      <c r="JXL74" s="243">
        <f t="shared" si="149"/>
        <v>0</v>
      </c>
      <c r="JXM74" s="243">
        <f t="shared" si="149"/>
        <v>0</v>
      </c>
      <c r="JXN74" s="243">
        <f t="shared" si="149"/>
        <v>0</v>
      </c>
      <c r="JXO74" s="243">
        <f t="shared" si="149"/>
        <v>0</v>
      </c>
      <c r="JXP74" s="243">
        <f t="shared" si="149"/>
        <v>0</v>
      </c>
      <c r="JXQ74" s="243">
        <f t="shared" si="149"/>
        <v>0</v>
      </c>
      <c r="JXR74" s="243">
        <f t="shared" si="149"/>
        <v>0</v>
      </c>
      <c r="JXS74" s="243">
        <f t="shared" si="149"/>
        <v>0</v>
      </c>
      <c r="JXT74" s="243">
        <f t="shared" si="149"/>
        <v>0</v>
      </c>
      <c r="JXU74" s="243">
        <f t="shared" si="149"/>
        <v>0</v>
      </c>
      <c r="JXV74" s="243">
        <f t="shared" si="149"/>
        <v>0</v>
      </c>
      <c r="JXW74" s="243">
        <f t="shared" si="149"/>
        <v>0</v>
      </c>
      <c r="JXX74" s="243">
        <f t="shared" si="149"/>
        <v>0</v>
      </c>
      <c r="JXY74" s="243">
        <f t="shared" si="149"/>
        <v>0</v>
      </c>
      <c r="JXZ74" s="243">
        <f t="shared" si="149"/>
        <v>0</v>
      </c>
      <c r="JYA74" s="243">
        <f t="shared" si="149"/>
        <v>0</v>
      </c>
      <c r="JYB74" s="243">
        <f t="shared" si="149"/>
        <v>0</v>
      </c>
      <c r="JYC74" s="243">
        <f t="shared" si="149"/>
        <v>0</v>
      </c>
      <c r="JYD74" s="243">
        <f t="shared" si="149"/>
        <v>0</v>
      </c>
      <c r="JYE74" s="243">
        <f t="shared" si="149"/>
        <v>0</v>
      </c>
      <c r="JYF74" s="243">
        <f t="shared" si="149"/>
        <v>0</v>
      </c>
      <c r="JYG74" s="243">
        <f t="shared" si="149"/>
        <v>0</v>
      </c>
      <c r="JYH74" s="243">
        <f t="shared" si="149"/>
        <v>0</v>
      </c>
      <c r="JYI74" s="243">
        <f t="shared" si="149"/>
        <v>0</v>
      </c>
      <c r="JYJ74" s="243">
        <f t="shared" si="149"/>
        <v>0</v>
      </c>
      <c r="JYK74" s="243">
        <f t="shared" si="149"/>
        <v>0</v>
      </c>
      <c r="JYL74" s="243">
        <f t="shared" si="149"/>
        <v>0</v>
      </c>
      <c r="JYM74" s="243">
        <f t="shared" si="149"/>
        <v>0</v>
      </c>
      <c r="JYN74" s="243">
        <f t="shared" si="149"/>
        <v>0</v>
      </c>
      <c r="JYO74" s="243">
        <f t="shared" si="149"/>
        <v>0</v>
      </c>
      <c r="JYP74" s="243">
        <f t="shared" ref="JYP74:KBA74" si="150">$G74 * JYP41*1000</f>
        <v>0</v>
      </c>
      <c r="JYQ74" s="243">
        <f t="shared" si="150"/>
        <v>0</v>
      </c>
      <c r="JYR74" s="243">
        <f t="shared" si="150"/>
        <v>0</v>
      </c>
      <c r="JYS74" s="243">
        <f t="shared" si="150"/>
        <v>0</v>
      </c>
      <c r="JYT74" s="243">
        <f t="shared" si="150"/>
        <v>0</v>
      </c>
      <c r="JYU74" s="243">
        <f t="shared" si="150"/>
        <v>0</v>
      </c>
      <c r="JYV74" s="243">
        <f t="shared" si="150"/>
        <v>0</v>
      </c>
      <c r="JYW74" s="243">
        <f t="shared" si="150"/>
        <v>0</v>
      </c>
      <c r="JYX74" s="243">
        <f t="shared" si="150"/>
        <v>0</v>
      </c>
      <c r="JYY74" s="243">
        <f t="shared" si="150"/>
        <v>0</v>
      </c>
      <c r="JYZ74" s="243">
        <f t="shared" si="150"/>
        <v>0</v>
      </c>
      <c r="JZA74" s="243">
        <f t="shared" si="150"/>
        <v>0</v>
      </c>
      <c r="JZB74" s="243">
        <f t="shared" si="150"/>
        <v>0</v>
      </c>
      <c r="JZC74" s="243">
        <f t="shared" si="150"/>
        <v>0</v>
      </c>
      <c r="JZD74" s="243">
        <f t="shared" si="150"/>
        <v>0</v>
      </c>
      <c r="JZE74" s="243">
        <f t="shared" si="150"/>
        <v>0</v>
      </c>
      <c r="JZF74" s="243">
        <f t="shared" si="150"/>
        <v>0</v>
      </c>
      <c r="JZG74" s="243">
        <f t="shared" si="150"/>
        <v>0</v>
      </c>
      <c r="JZH74" s="243">
        <f t="shared" si="150"/>
        <v>0</v>
      </c>
      <c r="JZI74" s="243">
        <f t="shared" si="150"/>
        <v>0</v>
      </c>
      <c r="JZJ74" s="243">
        <f t="shared" si="150"/>
        <v>0</v>
      </c>
      <c r="JZK74" s="243">
        <f t="shared" si="150"/>
        <v>0</v>
      </c>
      <c r="JZL74" s="243">
        <f t="shared" si="150"/>
        <v>0</v>
      </c>
      <c r="JZM74" s="243">
        <f t="shared" si="150"/>
        <v>0</v>
      </c>
      <c r="JZN74" s="243">
        <f t="shared" si="150"/>
        <v>0</v>
      </c>
      <c r="JZO74" s="243">
        <f t="shared" si="150"/>
        <v>0</v>
      </c>
      <c r="JZP74" s="243">
        <f t="shared" si="150"/>
        <v>0</v>
      </c>
      <c r="JZQ74" s="243">
        <f t="shared" si="150"/>
        <v>0</v>
      </c>
      <c r="JZR74" s="243">
        <f t="shared" si="150"/>
        <v>0</v>
      </c>
      <c r="JZS74" s="243">
        <f t="shared" si="150"/>
        <v>0</v>
      </c>
      <c r="JZT74" s="243">
        <f t="shared" si="150"/>
        <v>0</v>
      </c>
      <c r="JZU74" s="243">
        <f t="shared" si="150"/>
        <v>0</v>
      </c>
      <c r="JZV74" s="243">
        <f t="shared" si="150"/>
        <v>0</v>
      </c>
      <c r="JZW74" s="243">
        <f t="shared" si="150"/>
        <v>0</v>
      </c>
      <c r="JZX74" s="243">
        <f t="shared" si="150"/>
        <v>0</v>
      </c>
      <c r="JZY74" s="243">
        <f t="shared" si="150"/>
        <v>0</v>
      </c>
      <c r="JZZ74" s="243">
        <f t="shared" si="150"/>
        <v>0</v>
      </c>
      <c r="KAA74" s="243">
        <f t="shared" si="150"/>
        <v>0</v>
      </c>
      <c r="KAB74" s="243">
        <f t="shared" si="150"/>
        <v>0</v>
      </c>
      <c r="KAC74" s="243">
        <f t="shared" si="150"/>
        <v>0</v>
      </c>
      <c r="KAD74" s="243">
        <f t="shared" si="150"/>
        <v>0</v>
      </c>
      <c r="KAE74" s="243">
        <f t="shared" si="150"/>
        <v>0</v>
      </c>
      <c r="KAF74" s="243">
        <f t="shared" si="150"/>
        <v>0</v>
      </c>
      <c r="KAG74" s="243">
        <f t="shared" si="150"/>
        <v>0</v>
      </c>
      <c r="KAH74" s="243">
        <f t="shared" si="150"/>
        <v>0</v>
      </c>
      <c r="KAI74" s="243">
        <f t="shared" si="150"/>
        <v>0</v>
      </c>
      <c r="KAJ74" s="243">
        <f t="shared" si="150"/>
        <v>0</v>
      </c>
      <c r="KAK74" s="243">
        <f t="shared" si="150"/>
        <v>0</v>
      </c>
      <c r="KAL74" s="243">
        <f t="shared" si="150"/>
        <v>0</v>
      </c>
      <c r="KAM74" s="243">
        <f t="shared" si="150"/>
        <v>0</v>
      </c>
      <c r="KAN74" s="243">
        <f t="shared" si="150"/>
        <v>0</v>
      </c>
      <c r="KAO74" s="243">
        <f t="shared" si="150"/>
        <v>0</v>
      </c>
      <c r="KAP74" s="243">
        <f t="shared" si="150"/>
        <v>0</v>
      </c>
      <c r="KAQ74" s="243">
        <f t="shared" si="150"/>
        <v>0</v>
      </c>
      <c r="KAR74" s="243">
        <f t="shared" si="150"/>
        <v>0</v>
      </c>
      <c r="KAS74" s="243">
        <f t="shared" si="150"/>
        <v>0</v>
      </c>
      <c r="KAT74" s="243">
        <f t="shared" si="150"/>
        <v>0</v>
      </c>
      <c r="KAU74" s="243">
        <f t="shared" si="150"/>
        <v>0</v>
      </c>
      <c r="KAV74" s="243">
        <f t="shared" si="150"/>
        <v>0</v>
      </c>
      <c r="KAW74" s="243">
        <f t="shared" si="150"/>
        <v>0</v>
      </c>
      <c r="KAX74" s="243">
        <f t="shared" si="150"/>
        <v>0</v>
      </c>
      <c r="KAY74" s="243">
        <f t="shared" si="150"/>
        <v>0</v>
      </c>
      <c r="KAZ74" s="243">
        <f t="shared" si="150"/>
        <v>0</v>
      </c>
      <c r="KBA74" s="243">
        <f t="shared" si="150"/>
        <v>0</v>
      </c>
      <c r="KBB74" s="243">
        <f t="shared" ref="KBB74:KDM74" si="151">$G74 * KBB41*1000</f>
        <v>0</v>
      </c>
      <c r="KBC74" s="243">
        <f t="shared" si="151"/>
        <v>0</v>
      </c>
      <c r="KBD74" s="243">
        <f t="shared" si="151"/>
        <v>0</v>
      </c>
      <c r="KBE74" s="243">
        <f t="shared" si="151"/>
        <v>0</v>
      </c>
      <c r="KBF74" s="243">
        <f t="shared" si="151"/>
        <v>0</v>
      </c>
      <c r="KBG74" s="243">
        <f t="shared" si="151"/>
        <v>0</v>
      </c>
      <c r="KBH74" s="243">
        <f t="shared" si="151"/>
        <v>0</v>
      </c>
      <c r="KBI74" s="243">
        <f t="shared" si="151"/>
        <v>0</v>
      </c>
      <c r="KBJ74" s="243">
        <f t="shared" si="151"/>
        <v>0</v>
      </c>
      <c r="KBK74" s="243">
        <f t="shared" si="151"/>
        <v>0</v>
      </c>
      <c r="KBL74" s="243">
        <f t="shared" si="151"/>
        <v>0</v>
      </c>
      <c r="KBM74" s="243">
        <f t="shared" si="151"/>
        <v>0</v>
      </c>
      <c r="KBN74" s="243">
        <f t="shared" si="151"/>
        <v>0</v>
      </c>
      <c r="KBO74" s="243">
        <f t="shared" si="151"/>
        <v>0</v>
      </c>
      <c r="KBP74" s="243">
        <f t="shared" si="151"/>
        <v>0</v>
      </c>
      <c r="KBQ74" s="243">
        <f t="shared" si="151"/>
        <v>0</v>
      </c>
      <c r="KBR74" s="243">
        <f t="shared" si="151"/>
        <v>0</v>
      </c>
      <c r="KBS74" s="243">
        <f t="shared" si="151"/>
        <v>0</v>
      </c>
      <c r="KBT74" s="243">
        <f t="shared" si="151"/>
        <v>0</v>
      </c>
      <c r="KBU74" s="243">
        <f t="shared" si="151"/>
        <v>0</v>
      </c>
      <c r="KBV74" s="243">
        <f t="shared" si="151"/>
        <v>0</v>
      </c>
      <c r="KBW74" s="243">
        <f t="shared" si="151"/>
        <v>0</v>
      </c>
      <c r="KBX74" s="243">
        <f t="shared" si="151"/>
        <v>0</v>
      </c>
      <c r="KBY74" s="243">
        <f t="shared" si="151"/>
        <v>0</v>
      </c>
      <c r="KBZ74" s="243">
        <f t="shared" si="151"/>
        <v>0</v>
      </c>
      <c r="KCA74" s="243">
        <f t="shared" si="151"/>
        <v>0</v>
      </c>
      <c r="KCB74" s="243">
        <f t="shared" si="151"/>
        <v>0</v>
      </c>
      <c r="KCC74" s="243">
        <f t="shared" si="151"/>
        <v>0</v>
      </c>
      <c r="KCD74" s="243">
        <f t="shared" si="151"/>
        <v>0</v>
      </c>
      <c r="KCE74" s="243">
        <f t="shared" si="151"/>
        <v>0</v>
      </c>
      <c r="KCF74" s="243">
        <f t="shared" si="151"/>
        <v>0</v>
      </c>
      <c r="KCG74" s="243">
        <f t="shared" si="151"/>
        <v>0</v>
      </c>
      <c r="KCH74" s="243">
        <f t="shared" si="151"/>
        <v>0</v>
      </c>
      <c r="KCI74" s="243">
        <f t="shared" si="151"/>
        <v>0</v>
      </c>
      <c r="KCJ74" s="243">
        <f t="shared" si="151"/>
        <v>0</v>
      </c>
      <c r="KCK74" s="243">
        <f t="shared" si="151"/>
        <v>0</v>
      </c>
      <c r="KCL74" s="243">
        <f t="shared" si="151"/>
        <v>0</v>
      </c>
      <c r="KCM74" s="243">
        <f t="shared" si="151"/>
        <v>0</v>
      </c>
      <c r="KCN74" s="243">
        <f t="shared" si="151"/>
        <v>0</v>
      </c>
      <c r="KCO74" s="243">
        <f t="shared" si="151"/>
        <v>0</v>
      </c>
      <c r="KCP74" s="243">
        <f t="shared" si="151"/>
        <v>0</v>
      </c>
      <c r="KCQ74" s="243">
        <f t="shared" si="151"/>
        <v>0</v>
      </c>
      <c r="KCR74" s="243">
        <f t="shared" si="151"/>
        <v>0</v>
      </c>
      <c r="KCS74" s="243">
        <f t="shared" si="151"/>
        <v>0</v>
      </c>
      <c r="KCT74" s="243">
        <f t="shared" si="151"/>
        <v>0</v>
      </c>
      <c r="KCU74" s="243">
        <f t="shared" si="151"/>
        <v>0</v>
      </c>
      <c r="KCV74" s="243">
        <f t="shared" si="151"/>
        <v>0</v>
      </c>
      <c r="KCW74" s="243">
        <f t="shared" si="151"/>
        <v>0</v>
      </c>
      <c r="KCX74" s="243">
        <f t="shared" si="151"/>
        <v>0</v>
      </c>
      <c r="KCY74" s="243">
        <f t="shared" si="151"/>
        <v>0</v>
      </c>
      <c r="KCZ74" s="243">
        <f t="shared" si="151"/>
        <v>0</v>
      </c>
      <c r="KDA74" s="243">
        <f t="shared" si="151"/>
        <v>0</v>
      </c>
      <c r="KDB74" s="243">
        <f t="shared" si="151"/>
        <v>0</v>
      </c>
      <c r="KDC74" s="243">
        <f t="shared" si="151"/>
        <v>0</v>
      </c>
      <c r="KDD74" s="243">
        <f t="shared" si="151"/>
        <v>0</v>
      </c>
      <c r="KDE74" s="243">
        <f t="shared" si="151"/>
        <v>0</v>
      </c>
      <c r="KDF74" s="243">
        <f t="shared" si="151"/>
        <v>0</v>
      </c>
      <c r="KDG74" s="243">
        <f t="shared" si="151"/>
        <v>0</v>
      </c>
      <c r="KDH74" s="243">
        <f t="shared" si="151"/>
        <v>0</v>
      </c>
      <c r="KDI74" s="243">
        <f t="shared" si="151"/>
        <v>0</v>
      </c>
      <c r="KDJ74" s="243">
        <f t="shared" si="151"/>
        <v>0</v>
      </c>
      <c r="KDK74" s="243">
        <f t="shared" si="151"/>
        <v>0</v>
      </c>
      <c r="KDL74" s="243">
        <f t="shared" si="151"/>
        <v>0</v>
      </c>
      <c r="KDM74" s="243">
        <f t="shared" si="151"/>
        <v>0</v>
      </c>
      <c r="KDN74" s="243">
        <f t="shared" ref="KDN74:KFY74" si="152">$G74 * KDN41*1000</f>
        <v>0</v>
      </c>
      <c r="KDO74" s="243">
        <f t="shared" si="152"/>
        <v>0</v>
      </c>
      <c r="KDP74" s="243">
        <f t="shared" si="152"/>
        <v>0</v>
      </c>
      <c r="KDQ74" s="243">
        <f t="shared" si="152"/>
        <v>0</v>
      </c>
      <c r="KDR74" s="243">
        <f t="shared" si="152"/>
        <v>0</v>
      </c>
      <c r="KDS74" s="243">
        <f t="shared" si="152"/>
        <v>0</v>
      </c>
      <c r="KDT74" s="243">
        <f t="shared" si="152"/>
        <v>0</v>
      </c>
      <c r="KDU74" s="243">
        <f t="shared" si="152"/>
        <v>0</v>
      </c>
      <c r="KDV74" s="243">
        <f t="shared" si="152"/>
        <v>0</v>
      </c>
      <c r="KDW74" s="243">
        <f t="shared" si="152"/>
        <v>0</v>
      </c>
      <c r="KDX74" s="243">
        <f t="shared" si="152"/>
        <v>0</v>
      </c>
      <c r="KDY74" s="243">
        <f t="shared" si="152"/>
        <v>0</v>
      </c>
      <c r="KDZ74" s="243">
        <f t="shared" si="152"/>
        <v>0</v>
      </c>
      <c r="KEA74" s="243">
        <f t="shared" si="152"/>
        <v>0</v>
      </c>
      <c r="KEB74" s="243">
        <f t="shared" si="152"/>
        <v>0</v>
      </c>
      <c r="KEC74" s="243">
        <f t="shared" si="152"/>
        <v>0</v>
      </c>
      <c r="KED74" s="243">
        <f t="shared" si="152"/>
        <v>0</v>
      </c>
      <c r="KEE74" s="243">
        <f t="shared" si="152"/>
        <v>0</v>
      </c>
      <c r="KEF74" s="243">
        <f t="shared" si="152"/>
        <v>0</v>
      </c>
      <c r="KEG74" s="243">
        <f t="shared" si="152"/>
        <v>0</v>
      </c>
      <c r="KEH74" s="243">
        <f t="shared" si="152"/>
        <v>0</v>
      </c>
      <c r="KEI74" s="243">
        <f t="shared" si="152"/>
        <v>0</v>
      </c>
      <c r="KEJ74" s="243">
        <f t="shared" si="152"/>
        <v>0</v>
      </c>
      <c r="KEK74" s="243">
        <f t="shared" si="152"/>
        <v>0</v>
      </c>
      <c r="KEL74" s="243">
        <f t="shared" si="152"/>
        <v>0</v>
      </c>
      <c r="KEM74" s="243">
        <f t="shared" si="152"/>
        <v>0</v>
      </c>
      <c r="KEN74" s="243">
        <f t="shared" si="152"/>
        <v>0</v>
      </c>
      <c r="KEO74" s="243">
        <f t="shared" si="152"/>
        <v>0</v>
      </c>
      <c r="KEP74" s="243">
        <f t="shared" si="152"/>
        <v>0</v>
      </c>
      <c r="KEQ74" s="243">
        <f t="shared" si="152"/>
        <v>0</v>
      </c>
      <c r="KER74" s="243">
        <f t="shared" si="152"/>
        <v>0</v>
      </c>
      <c r="KES74" s="243">
        <f t="shared" si="152"/>
        <v>0</v>
      </c>
      <c r="KET74" s="243">
        <f t="shared" si="152"/>
        <v>0</v>
      </c>
      <c r="KEU74" s="243">
        <f t="shared" si="152"/>
        <v>0</v>
      </c>
      <c r="KEV74" s="243">
        <f t="shared" si="152"/>
        <v>0</v>
      </c>
      <c r="KEW74" s="243">
        <f t="shared" si="152"/>
        <v>0</v>
      </c>
      <c r="KEX74" s="243">
        <f t="shared" si="152"/>
        <v>0</v>
      </c>
      <c r="KEY74" s="243">
        <f t="shared" si="152"/>
        <v>0</v>
      </c>
      <c r="KEZ74" s="243">
        <f t="shared" si="152"/>
        <v>0</v>
      </c>
      <c r="KFA74" s="243">
        <f t="shared" si="152"/>
        <v>0</v>
      </c>
      <c r="KFB74" s="243">
        <f t="shared" si="152"/>
        <v>0</v>
      </c>
      <c r="KFC74" s="243">
        <f t="shared" si="152"/>
        <v>0</v>
      </c>
      <c r="KFD74" s="243">
        <f t="shared" si="152"/>
        <v>0</v>
      </c>
      <c r="KFE74" s="243">
        <f t="shared" si="152"/>
        <v>0</v>
      </c>
      <c r="KFF74" s="243">
        <f t="shared" si="152"/>
        <v>0</v>
      </c>
      <c r="KFG74" s="243">
        <f t="shared" si="152"/>
        <v>0</v>
      </c>
      <c r="KFH74" s="243">
        <f t="shared" si="152"/>
        <v>0</v>
      </c>
      <c r="KFI74" s="243">
        <f t="shared" si="152"/>
        <v>0</v>
      </c>
      <c r="KFJ74" s="243">
        <f t="shared" si="152"/>
        <v>0</v>
      </c>
      <c r="KFK74" s="243">
        <f t="shared" si="152"/>
        <v>0</v>
      </c>
      <c r="KFL74" s="243">
        <f t="shared" si="152"/>
        <v>0</v>
      </c>
      <c r="KFM74" s="243">
        <f t="shared" si="152"/>
        <v>0</v>
      </c>
      <c r="KFN74" s="243">
        <f t="shared" si="152"/>
        <v>0</v>
      </c>
      <c r="KFO74" s="243">
        <f t="shared" si="152"/>
        <v>0</v>
      </c>
      <c r="KFP74" s="243">
        <f t="shared" si="152"/>
        <v>0</v>
      </c>
      <c r="KFQ74" s="243">
        <f t="shared" si="152"/>
        <v>0</v>
      </c>
      <c r="KFR74" s="243">
        <f t="shared" si="152"/>
        <v>0</v>
      </c>
      <c r="KFS74" s="243">
        <f t="shared" si="152"/>
        <v>0</v>
      </c>
      <c r="KFT74" s="243">
        <f t="shared" si="152"/>
        <v>0</v>
      </c>
      <c r="KFU74" s="243">
        <f t="shared" si="152"/>
        <v>0</v>
      </c>
      <c r="KFV74" s="243">
        <f t="shared" si="152"/>
        <v>0</v>
      </c>
      <c r="KFW74" s="243">
        <f t="shared" si="152"/>
        <v>0</v>
      </c>
      <c r="KFX74" s="243">
        <f t="shared" si="152"/>
        <v>0</v>
      </c>
      <c r="KFY74" s="243">
        <f t="shared" si="152"/>
        <v>0</v>
      </c>
      <c r="KFZ74" s="243">
        <f t="shared" ref="KFZ74:KIK74" si="153">$G74 * KFZ41*1000</f>
        <v>0</v>
      </c>
      <c r="KGA74" s="243">
        <f t="shared" si="153"/>
        <v>0</v>
      </c>
      <c r="KGB74" s="243">
        <f t="shared" si="153"/>
        <v>0</v>
      </c>
      <c r="KGC74" s="243">
        <f t="shared" si="153"/>
        <v>0</v>
      </c>
      <c r="KGD74" s="243">
        <f t="shared" si="153"/>
        <v>0</v>
      </c>
      <c r="KGE74" s="243">
        <f t="shared" si="153"/>
        <v>0</v>
      </c>
      <c r="KGF74" s="243">
        <f t="shared" si="153"/>
        <v>0</v>
      </c>
      <c r="KGG74" s="243">
        <f t="shared" si="153"/>
        <v>0</v>
      </c>
      <c r="KGH74" s="243">
        <f t="shared" si="153"/>
        <v>0</v>
      </c>
      <c r="KGI74" s="243">
        <f t="shared" si="153"/>
        <v>0</v>
      </c>
      <c r="KGJ74" s="243">
        <f t="shared" si="153"/>
        <v>0</v>
      </c>
      <c r="KGK74" s="243">
        <f t="shared" si="153"/>
        <v>0</v>
      </c>
      <c r="KGL74" s="243">
        <f t="shared" si="153"/>
        <v>0</v>
      </c>
      <c r="KGM74" s="243">
        <f t="shared" si="153"/>
        <v>0</v>
      </c>
      <c r="KGN74" s="243">
        <f t="shared" si="153"/>
        <v>0</v>
      </c>
      <c r="KGO74" s="243">
        <f t="shared" si="153"/>
        <v>0</v>
      </c>
      <c r="KGP74" s="243">
        <f t="shared" si="153"/>
        <v>0</v>
      </c>
      <c r="KGQ74" s="243">
        <f t="shared" si="153"/>
        <v>0</v>
      </c>
      <c r="KGR74" s="243">
        <f t="shared" si="153"/>
        <v>0</v>
      </c>
      <c r="KGS74" s="243">
        <f t="shared" si="153"/>
        <v>0</v>
      </c>
      <c r="KGT74" s="243">
        <f t="shared" si="153"/>
        <v>0</v>
      </c>
      <c r="KGU74" s="243">
        <f t="shared" si="153"/>
        <v>0</v>
      </c>
      <c r="KGV74" s="243">
        <f t="shared" si="153"/>
        <v>0</v>
      </c>
      <c r="KGW74" s="243">
        <f t="shared" si="153"/>
        <v>0</v>
      </c>
      <c r="KGX74" s="243">
        <f t="shared" si="153"/>
        <v>0</v>
      </c>
      <c r="KGY74" s="243">
        <f t="shared" si="153"/>
        <v>0</v>
      </c>
      <c r="KGZ74" s="243">
        <f t="shared" si="153"/>
        <v>0</v>
      </c>
      <c r="KHA74" s="243">
        <f t="shared" si="153"/>
        <v>0</v>
      </c>
      <c r="KHB74" s="243">
        <f t="shared" si="153"/>
        <v>0</v>
      </c>
      <c r="KHC74" s="243">
        <f t="shared" si="153"/>
        <v>0</v>
      </c>
      <c r="KHD74" s="243">
        <f t="shared" si="153"/>
        <v>0</v>
      </c>
      <c r="KHE74" s="243">
        <f t="shared" si="153"/>
        <v>0</v>
      </c>
      <c r="KHF74" s="243">
        <f t="shared" si="153"/>
        <v>0</v>
      </c>
      <c r="KHG74" s="243">
        <f t="shared" si="153"/>
        <v>0</v>
      </c>
      <c r="KHH74" s="243">
        <f t="shared" si="153"/>
        <v>0</v>
      </c>
      <c r="KHI74" s="243">
        <f t="shared" si="153"/>
        <v>0</v>
      </c>
      <c r="KHJ74" s="243">
        <f t="shared" si="153"/>
        <v>0</v>
      </c>
      <c r="KHK74" s="243">
        <f t="shared" si="153"/>
        <v>0</v>
      </c>
      <c r="KHL74" s="243">
        <f t="shared" si="153"/>
        <v>0</v>
      </c>
      <c r="KHM74" s="243">
        <f t="shared" si="153"/>
        <v>0</v>
      </c>
      <c r="KHN74" s="243">
        <f t="shared" si="153"/>
        <v>0</v>
      </c>
      <c r="KHO74" s="243">
        <f t="shared" si="153"/>
        <v>0</v>
      </c>
      <c r="KHP74" s="243">
        <f t="shared" si="153"/>
        <v>0</v>
      </c>
      <c r="KHQ74" s="243">
        <f t="shared" si="153"/>
        <v>0</v>
      </c>
      <c r="KHR74" s="243">
        <f t="shared" si="153"/>
        <v>0</v>
      </c>
      <c r="KHS74" s="243">
        <f t="shared" si="153"/>
        <v>0</v>
      </c>
      <c r="KHT74" s="243">
        <f t="shared" si="153"/>
        <v>0</v>
      </c>
      <c r="KHU74" s="243">
        <f t="shared" si="153"/>
        <v>0</v>
      </c>
      <c r="KHV74" s="243">
        <f t="shared" si="153"/>
        <v>0</v>
      </c>
      <c r="KHW74" s="243">
        <f t="shared" si="153"/>
        <v>0</v>
      </c>
      <c r="KHX74" s="243">
        <f t="shared" si="153"/>
        <v>0</v>
      </c>
      <c r="KHY74" s="243">
        <f t="shared" si="153"/>
        <v>0</v>
      </c>
      <c r="KHZ74" s="243">
        <f t="shared" si="153"/>
        <v>0</v>
      </c>
      <c r="KIA74" s="243">
        <f t="shared" si="153"/>
        <v>0</v>
      </c>
      <c r="KIB74" s="243">
        <f t="shared" si="153"/>
        <v>0</v>
      </c>
      <c r="KIC74" s="243">
        <f t="shared" si="153"/>
        <v>0</v>
      </c>
      <c r="KID74" s="243">
        <f t="shared" si="153"/>
        <v>0</v>
      </c>
      <c r="KIE74" s="243">
        <f t="shared" si="153"/>
        <v>0</v>
      </c>
      <c r="KIF74" s="243">
        <f t="shared" si="153"/>
        <v>0</v>
      </c>
      <c r="KIG74" s="243">
        <f t="shared" si="153"/>
        <v>0</v>
      </c>
      <c r="KIH74" s="243">
        <f t="shared" si="153"/>
        <v>0</v>
      </c>
      <c r="KII74" s="243">
        <f t="shared" si="153"/>
        <v>0</v>
      </c>
      <c r="KIJ74" s="243">
        <f t="shared" si="153"/>
        <v>0</v>
      </c>
      <c r="KIK74" s="243">
        <f t="shared" si="153"/>
        <v>0</v>
      </c>
      <c r="KIL74" s="243">
        <f t="shared" ref="KIL74:KKW74" si="154">$G74 * KIL41*1000</f>
        <v>0</v>
      </c>
      <c r="KIM74" s="243">
        <f t="shared" si="154"/>
        <v>0</v>
      </c>
      <c r="KIN74" s="243">
        <f t="shared" si="154"/>
        <v>0</v>
      </c>
      <c r="KIO74" s="243">
        <f t="shared" si="154"/>
        <v>0</v>
      </c>
      <c r="KIP74" s="243">
        <f t="shared" si="154"/>
        <v>0</v>
      </c>
      <c r="KIQ74" s="243">
        <f t="shared" si="154"/>
        <v>0</v>
      </c>
      <c r="KIR74" s="243">
        <f t="shared" si="154"/>
        <v>0</v>
      </c>
      <c r="KIS74" s="243">
        <f t="shared" si="154"/>
        <v>0</v>
      </c>
      <c r="KIT74" s="243">
        <f t="shared" si="154"/>
        <v>0</v>
      </c>
      <c r="KIU74" s="243">
        <f t="shared" si="154"/>
        <v>0</v>
      </c>
      <c r="KIV74" s="243">
        <f t="shared" si="154"/>
        <v>0</v>
      </c>
      <c r="KIW74" s="243">
        <f t="shared" si="154"/>
        <v>0</v>
      </c>
      <c r="KIX74" s="243">
        <f t="shared" si="154"/>
        <v>0</v>
      </c>
      <c r="KIY74" s="243">
        <f t="shared" si="154"/>
        <v>0</v>
      </c>
      <c r="KIZ74" s="243">
        <f t="shared" si="154"/>
        <v>0</v>
      </c>
      <c r="KJA74" s="243">
        <f t="shared" si="154"/>
        <v>0</v>
      </c>
      <c r="KJB74" s="243">
        <f t="shared" si="154"/>
        <v>0</v>
      </c>
      <c r="KJC74" s="243">
        <f t="shared" si="154"/>
        <v>0</v>
      </c>
      <c r="KJD74" s="243">
        <f t="shared" si="154"/>
        <v>0</v>
      </c>
      <c r="KJE74" s="243">
        <f t="shared" si="154"/>
        <v>0</v>
      </c>
      <c r="KJF74" s="243">
        <f t="shared" si="154"/>
        <v>0</v>
      </c>
      <c r="KJG74" s="243">
        <f t="shared" si="154"/>
        <v>0</v>
      </c>
      <c r="KJH74" s="243">
        <f t="shared" si="154"/>
        <v>0</v>
      </c>
      <c r="KJI74" s="243">
        <f t="shared" si="154"/>
        <v>0</v>
      </c>
      <c r="KJJ74" s="243">
        <f t="shared" si="154"/>
        <v>0</v>
      </c>
      <c r="KJK74" s="243">
        <f t="shared" si="154"/>
        <v>0</v>
      </c>
      <c r="KJL74" s="243">
        <f t="shared" si="154"/>
        <v>0</v>
      </c>
      <c r="KJM74" s="243">
        <f t="shared" si="154"/>
        <v>0</v>
      </c>
      <c r="KJN74" s="243">
        <f t="shared" si="154"/>
        <v>0</v>
      </c>
      <c r="KJO74" s="243">
        <f t="shared" si="154"/>
        <v>0</v>
      </c>
      <c r="KJP74" s="243">
        <f t="shared" si="154"/>
        <v>0</v>
      </c>
      <c r="KJQ74" s="243">
        <f t="shared" si="154"/>
        <v>0</v>
      </c>
      <c r="KJR74" s="243">
        <f t="shared" si="154"/>
        <v>0</v>
      </c>
      <c r="KJS74" s="243">
        <f t="shared" si="154"/>
        <v>0</v>
      </c>
      <c r="KJT74" s="243">
        <f t="shared" si="154"/>
        <v>0</v>
      </c>
      <c r="KJU74" s="243">
        <f t="shared" si="154"/>
        <v>0</v>
      </c>
      <c r="KJV74" s="243">
        <f t="shared" si="154"/>
        <v>0</v>
      </c>
      <c r="KJW74" s="243">
        <f t="shared" si="154"/>
        <v>0</v>
      </c>
      <c r="KJX74" s="243">
        <f t="shared" si="154"/>
        <v>0</v>
      </c>
      <c r="KJY74" s="243">
        <f t="shared" si="154"/>
        <v>0</v>
      </c>
      <c r="KJZ74" s="243">
        <f t="shared" si="154"/>
        <v>0</v>
      </c>
      <c r="KKA74" s="243">
        <f t="shared" si="154"/>
        <v>0</v>
      </c>
      <c r="KKB74" s="243">
        <f t="shared" si="154"/>
        <v>0</v>
      </c>
      <c r="KKC74" s="243">
        <f t="shared" si="154"/>
        <v>0</v>
      </c>
      <c r="KKD74" s="243">
        <f t="shared" si="154"/>
        <v>0</v>
      </c>
      <c r="KKE74" s="243">
        <f t="shared" si="154"/>
        <v>0</v>
      </c>
      <c r="KKF74" s="243">
        <f t="shared" si="154"/>
        <v>0</v>
      </c>
      <c r="KKG74" s="243">
        <f t="shared" si="154"/>
        <v>0</v>
      </c>
      <c r="KKH74" s="243">
        <f t="shared" si="154"/>
        <v>0</v>
      </c>
      <c r="KKI74" s="243">
        <f t="shared" si="154"/>
        <v>0</v>
      </c>
      <c r="KKJ74" s="243">
        <f t="shared" si="154"/>
        <v>0</v>
      </c>
      <c r="KKK74" s="243">
        <f t="shared" si="154"/>
        <v>0</v>
      </c>
      <c r="KKL74" s="243">
        <f t="shared" si="154"/>
        <v>0</v>
      </c>
      <c r="KKM74" s="243">
        <f t="shared" si="154"/>
        <v>0</v>
      </c>
      <c r="KKN74" s="243">
        <f t="shared" si="154"/>
        <v>0</v>
      </c>
      <c r="KKO74" s="243">
        <f t="shared" si="154"/>
        <v>0</v>
      </c>
      <c r="KKP74" s="243">
        <f t="shared" si="154"/>
        <v>0</v>
      </c>
      <c r="KKQ74" s="243">
        <f t="shared" si="154"/>
        <v>0</v>
      </c>
      <c r="KKR74" s="243">
        <f t="shared" si="154"/>
        <v>0</v>
      </c>
      <c r="KKS74" s="243">
        <f t="shared" si="154"/>
        <v>0</v>
      </c>
      <c r="KKT74" s="243">
        <f t="shared" si="154"/>
        <v>0</v>
      </c>
      <c r="KKU74" s="243">
        <f t="shared" si="154"/>
        <v>0</v>
      </c>
      <c r="KKV74" s="243">
        <f t="shared" si="154"/>
        <v>0</v>
      </c>
      <c r="KKW74" s="243">
        <f t="shared" si="154"/>
        <v>0</v>
      </c>
      <c r="KKX74" s="243">
        <f t="shared" ref="KKX74:KNI74" si="155">$G74 * KKX41*1000</f>
        <v>0</v>
      </c>
      <c r="KKY74" s="243">
        <f t="shared" si="155"/>
        <v>0</v>
      </c>
      <c r="KKZ74" s="243">
        <f t="shared" si="155"/>
        <v>0</v>
      </c>
      <c r="KLA74" s="243">
        <f t="shared" si="155"/>
        <v>0</v>
      </c>
      <c r="KLB74" s="243">
        <f t="shared" si="155"/>
        <v>0</v>
      </c>
      <c r="KLC74" s="243">
        <f t="shared" si="155"/>
        <v>0</v>
      </c>
      <c r="KLD74" s="243">
        <f t="shared" si="155"/>
        <v>0</v>
      </c>
      <c r="KLE74" s="243">
        <f t="shared" si="155"/>
        <v>0</v>
      </c>
      <c r="KLF74" s="243">
        <f t="shared" si="155"/>
        <v>0</v>
      </c>
      <c r="KLG74" s="243">
        <f t="shared" si="155"/>
        <v>0</v>
      </c>
      <c r="KLH74" s="243">
        <f t="shared" si="155"/>
        <v>0</v>
      </c>
      <c r="KLI74" s="243">
        <f t="shared" si="155"/>
        <v>0</v>
      </c>
      <c r="KLJ74" s="243">
        <f t="shared" si="155"/>
        <v>0</v>
      </c>
      <c r="KLK74" s="243">
        <f t="shared" si="155"/>
        <v>0</v>
      </c>
      <c r="KLL74" s="243">
        <f t="shared" si="155"/>
        <v>0</v>
      </c>
      <c r="KLM74" s="243">
        <f t="shared" si="155"/>
        <v>0</v>
      </c>
      <c r="KLN74" s="243">
        <f t="shared" si="155"/>
        <v>0</v>
      </c>
      <c r="KLO74" s="243">
        <f t="shared" si="155"/>
        <v>0</v>
      </c>
      <c r="KLP74" s="243">
        <f t="shared" si="155"/>
        <v>0</v>
      </c>
      <c r="KLQ74" s="243">
        <f t="shared" si="155"/>
        <v>0</v>
      </c>
      <c r="KLR74" s="243">
        <f t="shared" si="155"/>
        <v>0</v>
      </c>
      <c r="KLS74" s="243">
        <f t="shared" si="155"/>
        <v>0</v>
      </c>
      <c r="KLT74" s="243">
        <f t="shared" si="155"/>
        <v>0</v>
      </c>
      <c r="KLU74" s="243">
        <f t="shared" si="155"/>
        <v>0</v>
      </c>
      <c r="KLV74" s="243">
        <f t="shared" si="155"/>
        <v>0</v>
      </c>
      <c r="KLW74" s="243">
        <f t="shared" si="155"/>
        <v>0</v>
      </c>
      <c r="KLX74" s="243">
        <f t="shared" si="155"/>
        <v>0</v>
      </c>
      <c r="KLY74" s="243">
        <f t="shared" si="155"/>
        <v>0</v>
      </c>
      <c r="KLZ74" s="243">
        <f t="shared" si="155"/>
        <v>0</v>
      </c>
      <c r="KMA74" s="243">
        <f t="shared" si="155"/>
        <v>0</v>
      </c>
      <c r="KMB74" s="243">
        <f t="shared" si="155"/>
        <v>0</v>
      </c>
      <c r="KMC74" s="243">
        <f t="shared" si="155"/>
        <v>0</v>
      </c>
      <c r="KMD74" s="243">
        <f t="shared" si="155"/>
        <v>0</v>
      </c>
      <c r="KME74" s="243">
        <f t="shared" si="155"/>
        <v>0</v>
      </c>
      <c r="KMF74" s="243">
        <f t="shared" si="155"/>
        <v>0</v>
      </c>
      <c r="KMG74" s="243">
        <f t="shared" si="155"/>
        <v>0</v>
      </c>
      <c r="KMH74" s="243">
        <f t="shared" si="155"/>
        <v>0</v>
      </c>
      <c r="KMI74" s="243">
        <f t="shared" si="155"/>
        <v>0</v>
      </c>
      <c r="KMJ74" s="243">
        <f t="shared" si="155"/>
        <v>0</v>
      </c>
      <c r="KMK74" s="243">
        <f t="shared" si="155"/>
        <v>0</v>
      </c>
      <c r="KML74" s="243">
        <f t="shared" si="155"/>
        <v>0</v>
      </c>
      <c r="KMM74" s="243">
        <f t="shared" si="155"/>
        <v>0</v>
      </c>
      <c r="KMN74" s="243">
        <f t="shared" si="155"/>
        <v>0</v>
      </c>
      <c r="KMO74" s="243">
        <f t="shared" si="155"/>
        <v>0</v>
      </c>
      <c r="KMP74" s="243">
        <f t="shared" si="155"/>
        <v>0</v>
      </c>
      <c r="KMQ74" s="243">
        <f t="shared" si="155"/>
        <v>0</v>
      </c>
      <c r="KMR74" s="243">
        <f t="shared" si="155"/>
        <v>0</v>
      </c>
      <c r="KMS74" s="243">
        <f t="shared" si="155"/>
        <v>0</v>
      </c>
      <c r="KMT74" s="243">
        <f t="shared" si="155"/>
        <v>0</v>
      </c>
      <c r="KMU74" s="243">
        <f t="shared" si="155"/>
        <v>0</v>
      </c>
      <c r="KMV74" s="243">
        <f t="shared" si="155"/>
        <v>0</v>
      </c>
      <c r="KMW74" s="243">
        <f t="shared" si="155"/>
        <v>0</v>
      </c>
      <c r="KMX74" s="243">
        <f t="shared" si="155"/>
        <v>0</v>
      </c>
      <c r="KMY74" s="243">
        <f t="shared" si="155"/>
        <v>0</v>
      </c>
      <c r="KMZ74" s="243">
        <f t="shared" si="155"/>
        <v>0</v>
      </c>
      <c r="KNA74" s="243">
        <f t="shared" si="155"/>
        <v>0</v>
      </c>
      <c r="KNB74" s="243">
        <f t="shared" si="155"/>
        <v>0</v>
      </c>
      <c r="KNC74" s="243">
        <f t="shared" si="155"/>
        <v>0</v>
      </c>
      <c r="KND74" s="243">
        <f t="shared" si="155"/>
        <v>0</v>
      </c>
      <c r="KNE74" s="243">
        <f t="shared" si="155"/>
        <v>0</v>
      </c>
      <c r="KNF74" s="243">
        <f t="shared" si="155"/>
        <v>0</v>
      </c>
      <c r="KNG74" s="243">
        <f t="shared" si="155"/>
        <v>0</v>
      </c>
      <c r="KNH74" s="243">
        <f t="shared" si="155"/>
        <v>0</v>
      </c>
      <c r="KNI74" s="243">
        <f t="shared" si="155"/>
        <v>0</v>
      </c>
      <c r="KNJ74" s="243">
        <f t="shared" ref="KNJ74:KPU74" si="156">$G74 * KNJ41*1000</f>
        <v>0</v>
      </c>
      <c r="KNK74" s="243">
        <f t="shared" si="156"/>
        <v>0</v>
      </c>
      <c r="KNL74" s="243">
        <f t="shared" si="156"/>
        <v>0</v>
      </c>
      <c r="KNM74" s="243">
        <f t="shared" si="156"/>
        <v>0</v>
      </c>
      <c r="KNN74" s="243">
        <f t="shared" si="156"/>
        <v>0</v>
      </c>
      <c r="KNO74" s="243">
        <f t="shared" si="156"/>
        <v>0</v>
      </c>
      <c r="KNP74" s="243">
        <f t="shared" si="156"/>
        <v>0</v>
      </c>
      <c r="KNQ74" s="243">
        <f t="shared" si="156"/>
        <v>0</v>
      </c>
      <c r="KNR74" s="243">
        <f t="shared" si="156"/>
        <v>0</v>
      </c>
      <c r="KNS74" s="243">
        <f t="shared" si="156"/>
        <v>0</v>
      </c>
      <c r="KNT74" s="243">
        <f t="shared" si="156"/>
        <v>0</v>
      </c>
      <c r="KNU74" s="243">
        <f t="shared" si="156"/>
        <v>0</v>
      </c>
      <c r="KNV74" s="243">
        <f t="shared" si="156"/>
        <v>0</v>
      </c>
      <c r="KNW74" s="243">
        <f t="shared" si="156"/>
        <v>0</v>
      </c>
      <c r="KNX74" s="243">
        <f t="shared" si="156"/>
        <v>0</v>
      </c>
      <c r="KNY74" s="243">
        <f t="shared" si="156"/>
        <v>0</v>
      </c>
      <c r="KNZ74" s="243">
        <f t="shared" si="156"/>
        <v>0</v>
      </c>
      <c r="KOA74" s="243">
        <f t="shared" si="156"/>
        <v>0</v>
      </c>
      <c r="KOB74" s="243">
        <f t="shared" si="156"/>
        <v>0</v>
      </c>
      <c r="KOC74" s="243">
        <f t="shared" si="156"/>
        <v>0</v>
      </c>
      <c r="KOD74" s="243">
        <f t="shared" si="156"/>
        <v>0</v>
      </c>
      <c r="KOE74" s="243">
        <f t="shared" si="156"/>
        <v>0</v>
      </c>
      <c r="KOF74" s="243">
        <f t="shared" si="156"/>
        <v>0</v>
      </c>
      <c r="KOG74" s="243">
        <f t="shared" si="156"/>
        <v>0</v>
      </c>
      <c r="KOH74" s="243">
        <f t="shared" si="156"/>
        <v>0</v>
      </c>
      <c r="KOI74" s="243">
        <f t="shared" si="156"/>
        <v>0</v>
      </c>
      <c r="KOJ74" s="243">
        <f t="shared" si="156"/>
        <v>0</v>
      </c>
      <c r="KOK74" s="243">
        <f t="shared" si="156"/>
        <v>0</v>
      </c>
      <c r="KOL74" s="243">
        <f t="shared" si="156"/>
        <v>0</v>
      </c>
      <c r="KOM74" s="243">
        <f t="shared" si="156"/>
        <v>0</v>
      </c>
      <c r="KON74" s="243">
        <f t="shared" si="156"/>
        <v>0</v>
      </c>
      <c r="KOO74" s="243">
        <f t="shared" si="156"/>
        <v>0</v>
      </c>
      <c r="KOP74" s="243">
        <f t="shared" si="156"/>
        <v>0</v>
      </c>
      <c r="KOQ74" s="243">
        <f t="shared" si="156"/>
        <v>0</v>
      </c>
      <c r="KOR74" s="243">
        <f t="shared" si="156"/>
        <v>0</v>
      </c>
      <c r="KOS74" s="243">
        <f t="shared" si="156"/>
        <v>0</v>
      </c>
      <c r="KOT74" s="243">
        <f t="shared" si="156"/>
        <v>0</v>
      </c>
      <c r="KOU74" s="243">
        <f t="shared" si="156"/>
        <v>0</v>
      </c>
      <c r="KOV74" s="243">
        <f t="shared" si="156"/>
        <v>0</v>
      </c>
      <c r="KOW74" s="243">
        <f t="shared" si="156"/>
        <v>0</v>
      </c>
      <c r="KOX74" s="243">
        <f t="shared" si="156"/>
        <v>0</v>
      </c>
      <c r="KOY74" s="243">
        <f t="shared" si="156"/>
        <v>0</v>
      </c>
      <c r="KOZ74" s="243">
        <f t="shared" si="156"/>
        <v>0</v>
      </c>
      <c r="KPA74" s="243">
        <f t="shared" si="156"/>
        <v>0</v>
      </c>
      <c r="KPB74" s="243">
        <f t="shared" si="156"/>
        <v>0</v>
      </c>
      <c r="KPC74" s="243">
        <f t="shared" si="156"/>
        <v>0</v>
      </c>
      <c r="KPD74" s="243">
        <f t="shared" si="156"/>
        <v>0</v>
      </c>
      <c r="KPE74" s="243">
        <f t="shared" si="156"/>
        <v>0</v>
      </c>
      <c r="KPF74" s="243">
        <f t="shared" si="156"/>
        <v>0</v>
      </c>
      <c r="KPG74" s="243">
        <f t="shared" si="156"/>
        <v>0</v>
      </c>
      <c r="KPH74" s="243">
        <f t="shared" si="156"/>
        <v>0</v>
      </c>
      <c r="KPI74" s="243">
        <f t="shared" si="156"/>
        <v>0</v>
      </c>
      <c r="KPJ74" s="243">
        <f t="shared" si="156"/>
        <v>0</v>
      </c>
      <c r="KPK74" s="243">
        <f t="shared" si="156"/>
        <v>0</v>
      </c>
      <c r="KPL74" s="243">
        <f t="shared" si="156"/>
        <v>0</v>
      </c>
      <c r="KPM74" s="243">
        <f t="shared" si="156"/>
        <v>0</v>
      </c>
      <c r="KPN74" s="243">
        <f t="shared" si="156"/>
        <v>0</v>
      </c>
      <c r="KPO74" s="243">
        <f t="shared" si="156"/>
        <v>0</v>
      </c>
      <c r="KPP74" s="243">
        <f t="shared" si="156"/>
        <v>0</v>
      </c>
      <c r="KPQ74" s="243">
        <f t="shared" si="156"/>
        <v>0</v>
      </c>
      <c r="KPR74" s="243">
        <f t="shared" si="156"/>
        <v>0</v>
      </c>
      <c r="KPS74" s="243">
        <f t="shared" si="156"/>
        <v>0</v>
      </c>
      <c r="KPT74" s="243">
        <f t="shared" si="156"/>
        <v>0</v>
      </c>
      <c r="KPU74" s="243">
        <f t="shared" si="156"/>
        <v>0</v>
      </c>
      <c r="KPV74" s="243">
        <f t="shared" ref="KPV74:KSG74" si="157">$G74 * KPV41*1000</f>
        <v>0</v>
      </c>
      <c r="KPW74" s="243">
        <f t="shared" si="157"/>
        <v>0</v>
      </c>
      <c r="KPX74" s="243">
        <f t="shared" si="157"/>
        <v>0</v>
      </c>
      <c r="KPY74" s="243">
        <f t="shared" si="157"/>
        <v>0</v>
      </c>
      <c r="KPZ74" s="243">
        <f t="shared" si="157"/>
        <v>0</v>
      </c>
      <c r="KQA74" s="243">
        <f t="shared" si="157"/>
        <v>0</v>
      </c>
      <c r="KQB74" s="243">
        <f t="shared" si="157"/>
        <v>0</v>
      </c>
      <c r="KQC74" s="243">
        <f t="shared" si="157"/>
        <v>0</v>
      </c>
      <c r="KQD74" s="243">
        <f t="shared" si="157"/>
        <v>0</v>
      </c>
      <c r="KQE74" s="243">
        <f t="shared" si="157"/>
        <v>0</v>
      </c>
      <c r="KQF74" s="243">
        <f t="shared" si="157"/>
        <v>0</v>
      </c>
      <c r="KQG74" s="243">
        <f t="shared" si="157"/>
        <v>0</v>
      </c>
      <c r="KQH74" s="243">
        <f t="shared" si="157"/>
        <v>0</v>
      </c>
      <c r="KQI74" s="243">
        <f t="shared" si="157"/>
        <v>0</v>
      </c>
      <c r="KQJ74" s="243">
        <f t="shared" si="157"/>
        <v>0</v>
      </c>
      <c r="KQK74" s="243">
        <f t="shared" si="157"/>
        <v>0</v>
      </c>
      <c r="KQL74" s="243">
        <f t="shared" si="157"/>
        <v>0</v>
      </c>
      <c r="KQM74" s="243">
        <f t="shared" si="157"/>
        <v>0</v>
      </c>
      <c r="KQN74" s="243">
        <f t="shared" si="157"/>
        <v>0</v>
      </c>
      <c r="KQO74" s="243">
        <f t="shared" si="157"/>
        <v>0</v>
      </c>
      <c r="KQP74" s="243">
        <f t="shared" si="157"/>
        <v>0</v>
      </c>
      <c r="KQQ74" s="243">
        <f t="shared" si="157"/>
        <v>0</v>
      </c>
      <c r="KQR74" s="243">
        <f t="shared" si="157"/>
        <v>0</v>
      </c>
      <c r="KQS74" s="243">
        <f t="shared" si="157"/>
        <v>0</v>
      </c>
      <c r="KQT74" s="243">
        <f t="shared" si="157"/>
        <v>0</v>
      </c>
      <c r="KQU74" s="243">
        <f t="shared" si="157"/>
        <v>0</v>
      </c>
      <c r="KQV74" s="243">
        <f t="shared" si="157"/>
        <v>0</v>
      </c>
      <c r="KQW74" s="243">
        <f t="shared" si="157"/>
        <v>0</v>
      </c>
      <c r="KQX74" s="243">
        <f t="shared" si="157"/>
        <v>0</v>
      </c>
      <c r="KQY74" s="243">
        <f t="shared" si="157"/>
        <v>0</v>
      </c>
      <c r="KQZ74" s="243">
        <f t="shared" si="157"/>
        <v>0</v>
      </c>
      <c r="KRA74" s="243">
        <f t="shared" si="157"/>
        <v>0</v>
      </c>
      <c r="KRB74" s="243">
        <f t="shared" si="157"/>
        <v>0</v>
      </c>
      <c r="KRC74" s="243">
        <f t="shared" si="157"/>
        <v>0</v>
      </c>
      <c r="KRD74" s="243">
        <f t="shared" si="157"/>
        <v>0</v>
      </c>
      <c r="KRE74" s="243">
        <f t="shared" si="157"/>
        <v>0</v>
      </c>
      <c r="KRF74" s="243">
        <f t="shared" si="157"/>
        <v>0</v>
      </c>
      <c r="KRG74" s="243">
        <f t="shared" si="157"/>
        <v>0</v>
      </c>
      <c r="KRH74" s="243">
        <f t="shared" si="157"/>
        <v>0</v>
      </c>
      <c r="KRI74" s="243">
        <f t="shared" si="157"/>
        <v>0</v>
      </c>
      <c r="KRJ74" s="243">
        <f t="shared" si="157"/>
        <v>0</v>
      </c>
      <c r="KRK74" s="243">
        <f t="shared" si="157"/>
        <v>0</v>
      </c>
      <c r="KRL74" s="243">
        <f t="shared" si="157"/>
        <v>0</v>
      </c>
      <c r="KRM74" s="243">
        <f t="shared" si="157"/>
        <v>0</v>
      </c>
      <c r="KRN74" s="243">
        <f t="shared" si="157"/>
        <v>0</v>
      </c>
      <c r="KRO74" s="243">
        <f t="shared" si="157"/>
        <v>0</v>
      </c>
      <c r="KRP74" s="243">
        <f t="shared" si="157"/>
        <v>0</v>
      </c>
      <c r="KRQ74" s="243">
        <f t="shared" si="157"/>
        <v>0</v>
      </c>
      <c r="KRR74" s="243">
        <f t="shared" si="157"/>
        <v>0</v>
      </c>
      <c r="KRS74" s="243">
        <f t="shared" si="157"/>
        <v>0</v>
      </c>
      <c r="KRT74" s="243">
        <f t="shared" si="157"/>
        <v>0</v>
      </c>
      <c r="KRU74" s="243">
        <f t="shared" si="157"/>
        <v>0</v>
      </c>
      <c r="KRV74" s="243">
        <f t="shared" si="157"/>
        <v>0</v>
      </c>
      <c r="KRW74" s="243">
        <f t="shared" si="157"/>
        <v>0</v>
      </c>
      <c r="KRX74" s="243">
        <f t="shared" si="157"/>
        <v>0</v>
      </c>
      <c r="KRY74" s="243">
        <f t="shared" si="157"/>
        <v>0</v>
      </c>
      <c r="KRZ74" s="243">
        <f t="shared" si="157"/>
        <v>0</v>
      </c>
      <c r="KSA74" s="243">
        <f t="shared" si="157"/>
        <v>0</v>
      </c>
      <c r="KSB74" s="243">
        <f t="shared" si="157"/>
        <v>0</v>
      </c>
      <c r="KSC74" s="243">
        <f t="shared" si="157"/>
        <v>0</v>
      </c>
      <c r="KSD74" s="243">
        <f t="shared" si="157"/>
        <v>0</v>
      </c>
      <c r="KSE74" s="243">
        <f t="shared" si="157"/>
        <v>0</v>
      </c>
      <c r="KSF74" s="243">
        <f t="shared" si="157"/>
        <v>0</v>
      </c>
      <c r="KSG74" s="243">
        <f t="shared" si="157"/>
        <v>0</v>
      </c>
      <c r="KSH74" s="243">
        <f t="shared" ref="KSH74:KUS74" si="158">$G74 * KSH41*1000</f>
        <v>0</v>
      </c>
      <c r="KSI74" s="243">
        <f t="shared" si="158"/>
        <v>0</v>
      </c>
      <c r="KSJ74" s="243">
        <f t="shared" si="158"/>
        <v>0</v>
      </c>
      <c r="KSK74" s="243">
        <f t="shared" si="158"/>
        <v>0</v>
      </c>
      <c r="KSL74" s="243">
        <f t="shared" si="158"/>
        <v>0</v>
      </c>
      <c r="KSM74" s="243">
        <f t="shared" si="158"/>
        <v>0</v>
      </c>
      <c r="KSN74" s="243">
        <f t="shared" si="158"/>
        <v>0</v>
      </c>
      <c r="KSO74" s="243">
        <f t="shared" si="158"/>
        <v>0</v>
      </c>
      <c r="KSP74" s="243">
        <f t="shared" si="158"/>
        <v>0</v>
      </c>
      <c r="KSQ74" s="243">
        <f t="shared" si="158"/>
        <v>0</v>
      </c>
      <c r="KSR74" s="243">
        <f t="shared" si="158"/>
        <v>0</v>
      </c>
      <c r="KSS74" s="243">
        <f t="shared" si="158"/>
        <v>0</v>
      </c>
      <c r="KST74" s="243">
        <f t="shared" si="158"/>
        <v>0</v>
      </c>
      <c r="KSU74" s="243">
        <f t="shared" si="158"/>
        <v>0</v>
      </c>
      <c r="KSV74" s="243">
        <f t="shared" si="158"/>
        <v>0</v>
      </c>
      <c r="KSW74" s="243">
        <f t="shared" si="158"/>
        <v>0</v>
      </c>
      <c r="KSX74" s="243">
        <f t="shared" si="158"/>
        <v>0</v>
      </c>
      <c r="KSY74" s="243">
        <f t="shared" si="158"/>
        <v>0</v>
      </c>
      <c r="KSZ74" s="243">
        <f t="shared" si="158"/>
        <v>0</v>
      </c>
      <c r="KTA74" s="243">
        <f t="shared" si="158"/>
        <v>0</v>
      </c>
      <c r="KTB74" s="243">
        <f t="shared" si="158"/>
        <v>0</v>
      </c>
      <c r="KTC74" s="243">
        <f t="shared" si="158"/>
        <v>0</v>
      </c>
      <c r="KTD74" s="243">
        <f t="shared" si="158"/>
        <v>0</v>
      </c>
      <c r="KTE74" s="243">
        <f t="shared" si="158"/>
        <v>0</v>
      </c>
      <c r="KTF74" s="243">
        <f t="shared" si="158"/>
        <v>0</v>
      </c>
      <c r="KTG74" s="243">
        <f t="shared" si="158"/>
        <v>0</v>
      </c>
      <c r="KTH74" s="243">
        <f t="shared" si="158"/>
        <v>0</v>
      </c>
      <c r="KTI74" s="243">
        <f t="shared" si="158"/>
        <v>0</v>
      </c>
      <c r="KTJ74" s="243">
        <f t="shared" si="158"/>
        <v>0</v>
      </c>
      <c r="KTK74" s="243">
        <f t="shared" si="158"/>
        <v>0</v>
      </c>
      <c r="KTL74" s="243">
        <f t="shared" si="158"/>
        <v>0</v>
      </c>
      <c r="KTM74" s="243">
        <f t="shared" si="158"/>
        <v>0</v>
      </c>
      <c r="KTN74" s="243">
        <f t="shared" si="158"/>
        <v>0</v>
      </c>
      <c r="KTO74" s="243">
        <f t="shared" si="158"/>
        <v>0</v>
      </c>
      <c r="KTP74" s="243">
        <f t="shared" si="158"/>
        <v>0</v>
      </c>
      <c r="KTQ74" s="243">
        <f t="shared" si="158"/>
        <v>0</v>
      </c>
      <c r="KTR74" s="243">
        <f t="shared" si="158"/>
        <v>0</v>
      </c>
      <c r="KTS74" s="243">
        <f t="shared" si="158"/>
        <v>0</v>
      </c>
      <c r="KTT74" s="243">
        <f t="shared" si="158"/>
        <v>0</v>
      </c>
      <c r="KTU74" s="243">
        <f t="shared" si="158"/>
        <v>0</v>
      </c>
      <c r="KTV74" s="243">
        <f t="shared" si="158"/>
        <v>0</v>
      </c>
      <c r="KTW74" s="243">
        <f t="shared" si="158"/>
        <v>0</v>
      </c>
      <c r="KTX74" s="243">
        <f t="shared" si="158"/>
        <v>0</v>
      </c>
      <c r="KTY74" s="243">
        <f t="shared" si="158"/>
        <v>0</v>
      </c>
      <c r="KTZ74" s="243">
        <f t="shared" si="158"/>
        <v>0</v>
      </c>
      <c r="KUA74" s="243">
        <f t="shared" si="158"/>
        <v>0</v>
      </c>
      <c r="KUB74" s="243">
        <f t="shared" si="158"/>
        <v>0</v>
      </c>
      <c r="KUC74" s="243">
        <f t="shared" si="158"/>
        <v>0</v>
      </c>
      <c r="KUD74" s="243">
        <f t="shared" si="158"/>
        <v>0</v>
      </c>
      <c r="KUE74" s="243">
        <f t="shared" si="158"/>
        <v>0</v>
      </c>
      <c r="KUF74" s="243">
        <f t="shared" si="158"/>
        <v>0</v>
      </c>
      <c r="KUG74" s="243">
        <f t="shared" si="158"/>
        <v>0</v>
      </c>
      <c r="KUH74" s="243">
        <f t="shared" si="158"/>
        <v>0</v>
      </c>
      <c r="KUI74" s="243">
        <f t="shared" si="158"/>
        <v>0</v>
      </c>
      <c r="KUJ74" s="243">
        <f t="shared" si="158"/>
        <v>0</v>
      </c>
      <c r="KUK74" s="243">
        <f t="shared" si="158"/>
        <v>0</v>
      </c>
      <c r="KUL74" s="243">
        <f t="shared" si="158"/>
        <v>0</v>
      </c>
      <c r="KUM74" s="243">
        <f t="shared" si="158"/>
        <v>0</v>
      </c>
      <c r="KUN74" s="243">
        <f t="shared" si="158"/>
        <v>0</v>
      </c>
      <c r="KUO74" s="243">
        <f t="shared" si="158"/>
        <v>0</v>
      </c>
      <c r="KUP74" s="243">
        <f t="shared" si="158"/>
        <v>0</v>
      </c>
      <c r="KUQ74" s="243">
        <f t="shared" si="158"/>
        <v>0</v>
      </c>
      <c r="KUR74" s="243">
        <f t="shared" si="158"/>
        <v>0</v>
      </c>
      <c r="KUS74" s="243">
        <f t="shared" si="158"/>
        <v>0</v>
      </c>
      <c r="KUT74" s="243">
        <f t="shared" ref="KUT74:KXE74" si="159">$G74 * KUT41*1000</f>
        <v>0</v>
      </c>
      <c r="KUU74" s="243">
        <f t="shared" si="159"/>
        <v>0</v>
      </c>
      <c r="KUV74" s="243">
        <f t="shared" si="159"/>
        <v>0</v>
      </c>
      <c r="KUW74" s="243">
        <f t="shared" si="159"/>
        <v>0</v>
      </c>
      <c r="KUX74" s="243">
        <f t="shared" si="159"/>
        <v>0</v>
      </c>
      <c r="KUY74" s="243">
        <f t="shared" si="159"/>
        <v>0</v>
      </c>
      <c r="KUZ74" s="243">
        <f t="shared" si="159"/>
        <v>0</v>
      </c>
      <c r="KVA74" s="243">
        <f t="shared" si="159"/>
        <v>0</v>
      </c>
      <c r="KVB74" s="243">
        <f t="shared" si="159"/>
        <v>0</v>
      </c>
      <c r="KVC74" s="243">
        <f t="shared" si="159"/>
        <v>0</v>
      </c>
      <c r="KVD74" s="243">
        <f t="shared" si="159"/>
        <v>0</v>
      </c>
      <c r="KVE74" s="243">
        <f t="shared" si="159"/>
        <v>0</v>
      </c>
      <c r="KVF74" s="243">
        <f t="shared" si="159"/>
        <v>0</v>
      </c>
      <c r="KVG74" s="243">
        <f t="shared" si="159"/>
        <v>0</v>
      </c>
      <c r="KVH74" s="243">
        <f t="shared" si="159"/>
        <v>0</v>
      </c>
      <c r="KVI74" s="243">
        <f t="shared" si="159"/>
        <v>0</v>
      </c>
      <c r="KVJ74" s="243">
        <f t="shared" si="159"/>
        <v>0</v>
      </c>
      <c r="KVK74" s="243">
        <f t="shared" si="159"/>
        <v>0</v>
      </c>
      <c r="KVL74" s="243">
        <f t="shared" si="159"/>
        <v>0</v>
      </c>
      <c r="KVM74" s="243">
        <f t="shared" si="159"/>
        <v>0</v>
      </c>
      <c r="KVN74" s="243">
        <f t="shared" si="159"/>
        <v>0</v>
      </c>
      <c r="KVO74" s="243">
        <f t="shared" si="159"/>
        <v>0</v>
      </c>
      <c r="KVP74" s="243">
        <f t="shared" si="159"/>
        <v>0</v>
      </c>
      <c r="KVQ74" s="243">
        <f t="shared" si="159"/>
        <v>0</v>
      </c>
      <c r="KVR74" s="243">
        <f t="shared" si="159"/>
        <v>0</v>
      </c>
      <c r="KVS74" s="243">
        <f t="shared" si="159"/>
        <v>0</v>
      </c>
      <c r="KVT74" s="243">
        <f t="shared" si="159"/>
        <v>0</v>
      </c>
      <c r="KVU74" s="243">
        <f t="shared" si="159"/>
        <v>0</v>
      </c>
      <c r="KVV74" s="243">
        <f t="shared" si="159"/>
        <v>0</v>
      </c>
      <c r="KVW74" s="243">
        <f t="shared" si="159"/>
        <v>0</v>
      </c>
      <c r="KVX74" s="243">
        <f t="shared" si="159"/>
        <v>0</v>
      </c>
      <c r="KVY74" s="243">
        <f t="shared" si="159"/>
        <v>0</v>
      </c>
      <c r="KVZ74" s="243">
        <f t="shared" si="159"/>
        <v>0</v>
      </c>
      <c r="KWA74" s="243">
        <f t="shared" si="159"/>
        <v>0</v>
      </c>
      <c r="KWB74" s="243">
        <f t="shared" si="159"/>
        <v>0</v>
      </c>
      <c r="KWC74" s="243">
        <f t="shared" si="159"/>
        <v>0</v>
      </c>
      <c r="KWD74" s="243">
        <f t="shared" si="159"/>
        <v>0</v>
      </c>
      <c r="KWE74" s="243">
        <f t="shared" si="159"/>
        <v>0</v>
      </c>
      <c r="KWF74" s="243">
        <f t="shared" si="159"/>
        <v>0</v>
      </c>
      <c r="KWG74" s="243">
        <f t="shared" si="159"/>
        <v>0</v>
      </c>
      <c r="KWH74" s="243">
        <f t="shared" si="159"/>
        <v>0</v>
      </c>
      <c r="KWI74" s="243">
        <f t="shared" si="159"/>
        <v>0</v>
      </c>
      <c r="KWJ74" s="243">
        <f t="shared" si="159"/>
        <v>0</v>
      </c>
      <c r="KWK74" s="243">
        <f t="shared" si="159"/>
        <v>0</v>
      </c>
      <c r="KWL74" s="243">
        <f t="shared" si="159"/>
        <v>0</v>
      </c>
      <c r="KWM74" s="243">
        <f t="shared" si="159"/>
        <v>0</v>
      </c>
      <c r="KWN74" s="243">
        <f t="shared" si="159"/>
        <v>0</v>
      </c>
      <c r="KWO74" s="243">
        <f t="shared" si="159"/>
        <v>0</v>
      </c>
      <c r="KWP74" s="243">
        <f t="shared" si="159"/>
        <v>0</v>
      </c>
      <c r="KWQ74" s="243">
        <f t="shared" si="159"/>
        <v>0</v>
      </c>
      <c r="KWR74" s="243">
        <f t="shared" si="159"/>
        <v>0</v>
      </c>
      <c r="KWS74" s="243">
        <f t="shared" si="159"/>
        <v>0</v>
      </c>
      <c r="KWT74" s="243">
        <f t="shared" si="159"/>
        <v>0</v>
      </c>
      <c r="KWU74" s="243">
        <f t="shared" si="159"/>
        <v>0</v>
      </c>
      <c r="KWV74" s="243">
        <f t="shared" si="159"/>
        <v>0</v>
      </c>
      <c r="KWW74" s="243">
        <f t="shared" si="159"/>
        <v>0</v>
      </c>
      <c r="KWX74" s="243">
        <f t="shared" si="159"/>
        <v>0</v>
      </c>
      <c r="KWY74" s="243">
        <f t="shared" si="159"/>
        <v>0</v>
      </c>
      <c r="KWZ74" s="243">
        <f t="shared" si="159"/>
        <v>0</v>
      </c>
      <c r="KXA74" s="243">
        <f t="shared" si="159"/>
        <v>0</v>
      </c>
      <c r="KXB74" s="243">
        <f t="shared" si="159"/>
        <v>0</v>
      </c>
      <c r="KXC74" s="243">
        <f t="shared" si="159"/>
        <v>0</v>
      </c>
      <c r="KXD74" s="243">
        <f t="shared" si="159"/>
        <v>0</v>
      </c>
      <c r="KXE74" s="243">
        <f t="shared" si="159"/>
        <v>0</v>
      </c>
      <c r="KXF74" s="243">
        <f t="shared" ref="KXF74:KZQ74" si="160">$G74 * KXF41*1000</f>
        <v>0</v>
      </c>
      <c r="KXG74" s="243">
        <f t="shared" si="160"/>
        <v>0</v>
      </c>
      <c r="KXH74" s="243">
        <f t="shared" si="160"/>
        <v>0</v>
      </c>
      <c r="KXI74" s="243">
        <f t="shared" si="160"/>
        <v>0</v>
      </c>
      <c r="KXJ74" s="243">
        <f t="shared" si="160"/>
        <v>0</v>
      </c>
      <c r="KXK74" s="243">
        <f t="shared" si="160"/>
        <v>0</v>
      </c>
      <c r="KXL74" s="243">
        <f t="shared" si="160"/>
        <v>0</v>
      </c>
      <c r="KXM74" s="243">
        <f t="shared" si="160"/>
        <v>0</v>
      </c>
      <c r="KXN74" s="243">
        <f t="shared" si="160"/>
        <v>0</v>
      </c>
      <c r="KXO74" s="243">
        <f t="shared" si="160"/>
        <v>0</v>
      </c>
      <c r="KXP74" s="243">
        <f t="shared" si="160"/>
        <v>0</v>
      </c>
      <c r="KXQ74" s="243">
        <f t="shared" si="160"/>
        <v>0</v>
      </c>
      <c r="KXR74" s="243">
        <f t="shared" si="160"/>
        <v>0</v>
      </c>
      <c r="KXS74" s="243">
        <f t="shared" si="160"/>
        <v>0</v>
      </c>
      <c r="KXT74" s="243">
        <f t="shared" si="160"/>
        <v>0</v>
      </c>
      <c r="KXU74" s="243">
        <f t="shared" si="160"/>
        <v>0</v>
      </c>
      <c r="KXV74" s="243">
        <f t="shared" si="160"/>
        <v>0</v>
      </c>
      <c r="KXW74" s="243">
        <f t="shared" si="160"/>
        <v>0</v>
      </c>
      <c r="KXX74" s="243">
        <f t="shared" si="160"/>
        <v>0</v>
      </c>
      <c r="KXY74" s="243">
        <f t="shared" si="160"/>
        <v>0</v>
      </c>
      <c r="KXZ74" s="243">
        <f t="shared" si="160"/>
        <v>0</v>
      </c>
      <c r="KYA74" s="243">
        <f t="shared" si="160"/>
        <v>0</v>
      </c>
      <c r="KYB74" s="243">
        <f t="shared" si="160"/>
        <v>0</v>
      </c>
      <c r="KYC74" s="243">
        <f t="shared" si="160"/>
        <v>0</v>
      </c>
      <c r="KYD74" s="243">
        <f t="shared" si="160"/>
        <v>0</v>
      </c>
      <c r="KYE74" s="243">
        <f t="shared" si="160"/>
        <v>0</v>
      </c>
      <c r="KYF74" s="243">
        <f t="shared" si="160"/>
        <v>0</v>
      </c>
      <c r="KYG74" s="243">
        <f t="shared" si="160"/>
        <v>0</v>
      </c>
      <c r="KYH74" s="243">
        <f t="shared" si="160"/>
        <v>0</v>
      </c>
      <c r="KYI74" s="243">
        <f t="shared" si="160"/>
        <v>0</v>
      </c>
      <c r="KYJ74" s="243">
        <f t="shared" si="160"/>
        <v>0</v>
      </c>
      <c r="KYK74" s="243">
        <f t="shared" si="160"/>
        <v>0</v>
      </c>
      <c r="KYL74" s="243">
        <f t="shared" si="160"/>
        <v>0</v>
      </c>
      <c r="KYM74" s="243">
        <f t="shared" si="160"/>
        <v>0</v>
      </c>
      <c r="KYN74" s="243">
        <f t="shared" si="160"/>
        <v>0</v>
      </c>
      <c r="KYO74" s="243">
        <f t="shared" si="160"/>
        <v>0</v>
      </c>
      <c r="KYP74" s="243">
        <f t="shared" si="160"/>
        <v>0</v>
      </c>
      <c r="KYQ74" s="243">
        <f t="shared" si="160"/>
        <v>0</v>
      </c>
      <c r="KYR74" s="243">
        <f t="shared" si="160"/>
        <v>0</v>
      </c>
      <c r="KYS74" s="243">
        <f t="shared" si="160"/>
        <v>0</v>
      </c>
      <c r="KYT74" s="243">
        <f t="shared" si="160"/>
        <v>0</v>
      </c>
      <c r="KYU74" s="243">
        <f t="shared" si="160"/>
        <v>0</v>
      </c>
      <c r="KYV74" s="243">
        <f t="shared" si="160"/>
        <v>0</v>
      </c>
      <c r="KYW74" s="243">
        <f t="shared" si="160"/>
        <v>0</v>
      </c>
      <c r="KYX74" s="243">
        <f t="shared" si="160"/>
        <v>0</v>
      </c>
      <c r="KYY74" s="243">
        <f t="shared" si="160"/>
        <v>0</v>
      </c>
      <c r="KYZ74" s="243">
        <f t="shared" si="160"/>
        <v>0</v>
      </c>
      <c r="KZA74" s="243">
        <f t="shared" si="160"/>
        <v>0</v>
      </c>
      <c r="KZB74" s="243">
        <f t="shared" si="160"/>
        <v>0</v>
      </c>
      <c r="KZC74" s="243">
        <f t="shared" si="160"/>
        <v>0</v>
      </c>
      <c r="KZD74" s="243">
        <f t="shared" si="160"/>
        <v>0</v>
      </c>
      <c r="KZE74" s="243">
        <f t="shared" si="160"/>
        <v>0</v>
      </c>
      <c r="KZF74" s="243">
        <f t="shared" si="160"/>
        <v>0</v>
      </c>
      <c r="KZG74" s="243">
        <f t="shared" si="160"/>
        <v>0</v>
      </c>
      <c r="KZH74" s="243">
        <f t="shared" si="160"/>
        <v>0</v>
      </c>
      <c r="KZI74" s="243">
        <f t="shared" si="160"/>
        <v>0</v>
      </c>
      <c r="KZJ74" s="243">
        <f t="shared" si="160"/>
        <v>0</v>
      </c>
      <c r="KZK74" s="243">
        <f t="shared" si="160"/>
        <v>0</v>
      </c>
      <c r="KZL74" s="243">
        <f t="shared" si="160"/>
        <v>0</v>
      </c>
      <c r="KZM74" s="243">
        <f t="shared" si="160"/>
        <v>0</v>
      </c>
      <c r="KZN74" s="243">
        <f t="shared" si="160"/>
        <v>0</v>
      </c>
      <c r="KZO74" s="243">
        <f t="shared" si="160"/>
        <v>0</v>
      </c>
      <c r="KZP74" s="243">
        <f t="shared" si="160"/>
        <v>0</v>
      </c>
      <c r="KZQ74" s="243">
        <f t="shared" si="160"/>
        <v>0</v>
      </c>
      <c r="KZR74" s="243">
        <f t="shared" ref="KZR74:LCC74" si="161">$G74 * KZR41*1000</f>
        <v>0</v>
      </c>
      <c r="KZS74" s="243">
        <f t="shared" si="161"/>
        <v>0</v>
      </c>
      <c r="KZT74" s="243">
        <f t="shared" si="161"/>
        <v>0</v>
      </c>
      <c r="KZU74" s="243">
        <f t="shared" si="161"/>
        <v>0</v>
      </c>
      <c r="KZV74" s="243">
        <f t="shared" si="161"/>
        <v>0</v>
      </c>
      <c r="KZW74" s="243">
        <f t="shared" si="161"/>
        <v>0</v>
      </c>
      <c r="KZX74" s="243">
        <f t="shared" si="161"/>
        <v>0</v>
      </c>
      <c r="KZY74" s="243">
        <f t="shared" si="161"/>
        <v>0</v>
      </c>
      <c r="KZZ74" s="243">
        <f t="shared" si="161"/>
        <v>0</v>
      </c>
      <c r="LAA74" s="243">
        <f t="shared" si="161"/>
        <v>0</v>
      </c>
      <c r="LAB74" s="243">
        <f t="shared" si="161"/>
        <v>0</v>
      </c>
      <c r="LAC74" s="243">
        <f t="shared" si="161"/>
        <v>0</v>
      </c>
      <c r="LAD74" s="243">
        <f t="shared" si="161"/>
        <v>0</v>
      </c>
      <c r="LAE74" s="243">
        <f t="shared" si="161"/>
        <v>0</v>
      </c>
      <c r="LAF74" s="243">
        <f t="shared" si="161"/>
        <v>0</v>
      </c>
      <c r="LAG74" s="243">
        <f t="shared" si="161"/>
        <v>0</v>
      </c>
      <c r="LAH74" s="243">
        <f t="shared" si="161"/>
        <v>0</v>
      </c>
      <c r="LAI74" s="243">
        <f t="shared" si="161"/>
        <v>0</v>
      </c>
      <c r="LAJ74" s="243">
        <f t="shared" si="161"/>
        <v>0</v>
      </c>
      <c r="LAK74" s="243">
        <f t="shared" si="161"/>
        <v>0</v>
      </c>
      <c r="LAL74" s="243">
        <f t="shared" si="161"/>
        <v>0</v>
      </c>
      <c r="LAM74" s="243">
        <f t="shared" si="161"/>
        <v>0</v>
      </c>
      <c r="LAN74" s="243">
        <f t="shared" si="161"/>
        <v>0</v>
      </c>
      <c r="LAO74" s="243">
        <f t="shared" si="161"/>
        <v>0</v>
      </c>
      <c r="LAP74" s="243">
        <f t="shared" si="161"/>
        <v>0</v>
      </c>
      <c r="LAQ74" s="243">
        <f t="shared" si="161"/>
        <v>0</v>
      </c>
      <c r="LAR74" s="243">
        <f t="shared" si="161"/>
        <v>0</v>
      </c>
      <c r="LAS74" s="243">
        <f t="shared" si="161"/>
        <v>0</v>
      </c>
      <c r="LAT74" s="243">
        <f t="shared" si="161"/>
        <v>0</v>
      </c>
      <c r="LAU74" s="243">
        <f t="shared" si="161"/>
        <v>0</v>
      </c>
      <c r="LAV74" s="243">
        <f t="shared" si="161"/>
        <v>0</v>
      </c>
      <c r="LAW74" s="243">
        <f t="shared" si="161"/>
        <v>0</v>
      </c>
      <c r="LAX74" s="243">
        <f t="shared" si="161"/>
        <v>0</v>
      </c>
      <c r="LAY74" s="243">
        <f t="shared" si="161"/>
        <v>0</v>
      </c>
      <c r="LAZ74" s="243">
        <f t="shared" si="161"/>
        <v>0</v>
      </c>
      <c r="LBA74" s="243">
        <f t="shared" si="161"/>
        <v>0</v>
      </c>
      <c r="LBB74" s="243">
        <f t="shared" si="161"/>
        <v>0</v>
      </c>
      <c r="LBC74" s="243">
        <f t="shared" si="161"/>
        <v>0</v>
      </c>
      <c r="LBD74" s="243">
        <f t="shared" si="161"/>
        <v>0</v>
      </c>
      <c r="LBE74" s="243">
        <f t="shared" si="161"/>
        <v>0</v>
      </c>
      <c r="LBF74" s="243">
        <f t="shared" si="161"/>
        <v>0</v>
      </c>
      <c r="LBG74" s="243">
        <f t="shared" si="161"/>
        <v>0</v>
      </c>
      <c r="LBH74" s="243">
        <f t="shared" si="161"/>
        <v>0</v>
      </c>
      <c r="LBI74" s="243">
        <f t="shared" si="161"/>
        <v>0</v>
      </c>
      <c r="LBJ74" s="243">
        <f t="shared" si="161"/>
        <v>0</v>
      </c>
      <c r="LBK74" s="243">
        <f t="shared" si="161"/>
        <v>0</v>
      </c>
      <c r="LBL74" s="243">
        <f t="shared" si="161"/>
        <v>0</v>
      </c>
      <c r="LBM74" s="243">
        <f t="shared" si="161"/>
        <v>0</v>
      </c>
      <c r="LBN74" s="243">
        <f t="shared" si="161"/>
        <v>0</v>
      </c>
      <c r="LBO74" s="243">
        <f t="shared" si="161"/>
        <v>0</v>
      </c>
      <c r="LBP74" s="243">
        <f t="shared" si="161"/>
        <v>0</v>
      </c>
      <c r="LBQ74" s="243">
        <f t="shared" si="161"/>
        <v>0</v>
      </c>
      <c r="LBR74" s="243">
        <f t="shared" si="161"/>
        <v>0</v>
      </c>
      <c r="LBS74" s="243">
        <f t="shared" si="161"/>
        <v>0</v>
      </c>
      <c r="LBT74" s="243">
        <f t="shared" si="161"/>
        <v>0</v>
      </c>
      <c r="LBU74" s="243">
        <f t="shared" si="161"/>
        <v>0</v>
      </c>
      <c r="LBV74" s="243">
        <f t="shared" si="161"/>
        <v>0</v>
      </c>
      <c r="LBW74" s="243">
        <f t="shared" si="161"/>
        <v>0</v>
      </c>
      <c r="LBX74" s="243">
        <f t="shared" si="161"/>
        <v>0</v>
      </c>
      <c r="LBY74" s="243">
        <f t="shared" si="161"/>
        <v>0</v>
      </c>
      <c r="LBZ74" s="243">
        <f t="shared" si="161"/>
        <v>0</v>
      </c>
      <c r="LCA74" s="243">
        <f t="shared" si="161"/>
        <v>0</v>
      </c>
      <c r="LCB74" s="243">
        <f t="shared" si="161"/>
        <v>0</v>
      </c>
      <c r="LCC74" s="243">
        <f t="shared" si="161"/>
        <v>0</v>
      </c>
      <c r="LCD74" s="243">
        <f t="shared" ref="LCD74:LEO74" si="162">$G74 * LCD41*1000</f>
        <v>0</v>
      </c>
      <c r="LCE74" s="243">
        <f t="shared" si="162"/>
        <v>0</v>
      </c>
      <c r="LCF74" s="243">
        <f t="shared" si="162"/>
        <v>0</v>
      </c>
      <c r="LCG74" s="243">
        <f t="shared" si="162"/>
        <v>0</v>
      </c>
      <c r="LCH74" s="243">
        <f t="shared" si="162"/>
        <v>0</v>
      </c>
      <c r="LCI74" s="243">
        <f t="shared" si="162"/>
        <v>0</v>
      </c>
      <c r="LCJ74" s="243">
        <f t="shared" si="162"/>
        <v>0</v>
      </c>
      <c r="LCK74" s="243">
        <f t="shared" si="162"/>
        <v>0</v>
      </c>
      <c r="LCL74" s="243">
        <f t="shared" si="162"/>
        <v>0</v>
      </c>
      <c r="LCM74" s="243">
        <f t="shared" si="162"/>
        <v>0</v>
      </c>
      <c r="LCN74" s="243">
        <f t="shared" si="162"/>
        <v>0</v>
      </c>
      <c r="LCO74" s="243">
        <f t="shared" si="162"/>
        <v>0</v>
      </c>
      <c r="LCP74" s="243">
        <f t="shared" si="162"/>
        <v>0</v>
      </c>
      <c r="LCQ74" s="243">
        <f t="shared" si="162"/>
        <v>0</v>
      </c>
      <c r="LCR74" s="243">
        <f t="shared" si="162"/>
        <v>0</v>
      </c>
      <c r="LCS74" s="243">
        <f t="shared" si="162"/>
        <v>0</v>
      </c>
      <c r="LCT74" s="243">
        <f t="shared" si="162"/>
        <v>0</v>
      </c>
      <c r="LCU74" s="243">
        <f t="shared" si="162"/>
        <v>0</v>
      </c>
      <c r="LCV74" s="243">
        <f t="shared" si="162"/>
        <v>0</v>
      </c>
      <c r="LCW74" s="243">
        <f t="shared" si="162"/>
        <v>0</v>
      </c>
      <c r="LCX74" s="243">
        <f t="shared" si="162"/>
        <v>0</v>
      </c>
      <c r="LCY74" s="243">
        <f t="shared" si="162"/>
        <v>0</v>
      </c>
      <c r="LCZ74" s="243">
        <f t="shared" si="162"/>
        <v>0</v>
      </c>
      <c r="LDA74" s="243">
        <f t="shared" si="162"/>
        <v>0</v>
      </c>
      <c r="LDB74" s="243">
        <f t="shared" si="162"/>
        <v>0</v>
      </c>
      <c r="LDC74" s="243">
        <f t="shared" si="162"/>
        <v>0</v>
      </c>
      <c r="LDD74" s="243">
        <f t="shared" si="162"/>
        <v>0</v>
      </c>
      <c r="LDE74" s="243">
        <f t="shared" si="162"/>
        <v>0</v>
      </c>
      <c r="LDF74" s="243">
        <f t="shared" si="162"/>
        <v>0</v>
      </c>
      <c r="LDG74" s="243">
        <f t="shared" si="162"/>
        <v>0</v>
      </c>
      <c r="LDH74" s="243">
        <f t="shared" si="162"/>
        <v>0</v>
      </c>
      <c r="LDI74" s="243">
        <f t="shared" si="162"/>
        <v>0</v>
      </c>
      <c r="LDJ74" s="243">
        <f t="shared" si="162"/>
        <v>0</v>
      </c>
      <c r="LDK74" s="243">
        <f t="shared" si="162"/>
        <v>0</v>
      </c>
      <c r="LDL74" s="243">
        <f t="shared" si="162"/>
        <v>0</v>
      </c>
      <c r="LDM74" s="243">
        <f t="shared" si="162"/>
        <v>0</v>
      </c>
      <c r="LDN74" s="243">
        <f t="shared" si="162"/>
        <v>0</v>
      </c>
      <c r="LDO74" s="243">
        <f t="shared" si="162"/>
        <v>0</v>
      </c>
      <c r="LDP74" s="243">
        <f t="shared" si="162"/>
        <v>0</v>
      </c>
      <c r="LDQ74" s="243">
        <f t="shared" si="162"/>
        <v>0</v>
      </c>
      <c r="LDR74" s="243">
        <f t="shared" si="162"/>
        <v>0</v>
      </c>
      <c r="LDS74" s="243">
        <f t="shared" si="162"/>
        <v>0</v>
      </c>
      <c r="LDT74" s="243">
        <f t="shared" si="162"/>
        <v>0</v>
      </c>
      <c r="LDU74" s="243">
        <f t="shared" si="162"/>
        <v>0</v>
      </c>
      <c r="LDV74" s="243">
        <f t="shared" si="162"/>
        <v>0</v>
      </c>
      <c r="LDW74" s="243">
        <f t="shared" si="162"/>
        <v>0</v>
      </c>
      <c r="LDX74" s="243">
        <f t="shared" si="162"/>
        <v>0</v>
      </c>
      <c r="LDY74" s="243">
        <f t="shared" si="162"/>
        <v>0</v>
      </c>
      <c r="LDZ74" s="243">
        <f t="shared" si="162"/>
        <v>0</v>
      </c>
      <c r="LEA74" s="243">
        <f t="shared" si="162"/>
        <v>0</v>
      </c>
      <c r="LEB74" s="243">
        <f t="shared" si="162"/>
        <v>0</v>
      </c>
      <c r="LEC74" s="243">
        <f t="shared" si="162"/>
        <v>0</v>
      </c>
      <c r="LED74" s="243">
        <f t="shared" si="162"/>
        <v>0</v>
      </c>
      <c r="LEE74" s="243">
        <f t="shared" si="162"/>
        <v>0</v>
      </c>
      <c r="LEF74" s="243">
        <f t="shared" si="162"/>
        <v>0</v>
      </c>
      <c r="LEG74" s="243">
        <f t="shared" si="162"/>
        <v>0</v>
      </c>
      <c r="LEH74" s="243">
        <f t="shared" si="162"/>
        <v>0</v>
      </c>
      <c r="LEI74" s="243">
        <f t="shared" si="162"/>
        <v>0</v>
      </c>
      <c r="LEJ74" s="243">
        <f t="shared" si="162"/>
        <v>0</v>
      </c>
      <c r="LEK74" s="243">
        <f t="shared" si="162"/>
        <v>0</v>
      </c>
      <c r="LEL74" s="243">
        <f t="shared" si="162"/>
        <v>0</v>
      </c>
      <c r="LEM74" s="243">
        <f t="shared" si="162"/>
        <v>0</v>
      </c>
      <c r="LEN74" s="243">
        <f t="shared" si="162"/>
        <v>0</v>
      </c>
      <c r="LEO74" s="243">
        <f t="shared" si="162"/>
        <v>0</v>
      </c>
      <c r="LEP74" s="243">
        <f t="shared" ref="LEP74:LHA74" si="163">$G74 * LEP41*1000</f>
        <v>0</v>
      </c>
      <c r="LEQ74" s="243">
        <f t="shared" si="163"/>
        <v>0</v>
      </c>
      <c r="LER74" s="243">
        <f t="shared" si="163"/>
        <v>0</v>
      </c>
      <c r="LES74" s="243">
        <f t="shared" si="163"/>
        <v>0</v>
      </c>
      <c r="LET74" s="243">
        <f t="shared" si="163"/>
        <v>0</v>
      </c>
      <c r="LEU74" s="243">
        <f t="shared" si="163"/>
        <v>0</v>
      </c>
      <c r="LEV74" s="243">
        <f t="shared" si="163"/>
        <v>0</v>
      </c>
      <c r="LEW74" s="243">
        <f t="shared" si="163"/>
        <v>0</v>
      </c>
      <c r="LEX74" s="243">
        <f t="shared" si="163"/>
        <v>0</v>
      </c>
      <c r="LEY74" s="243">
        <f t="shared" si="163"/>
        <v>0</v>
      </c>
      <c r="LEZ74" s="243">
        <f t="shared" si="163"/>
        <v>0</v>
      </c>
      <c r="LFA74" s="243">
        <f t="shared" si="163"/>
        <v>0</v>
      </c>
      <c r="LFB74" s="243">
        <f t="shared" si="163"/>
        <v>0</v>
      </c>
      <c r="LFC74" s="243">
        <f t="shared" si="163"/>
        <v>0</v>
      </c>
      <c r="LFD74" s="243">
        <f t="shared" si="163"/>
        <v>0</v>
      </c>
      <c r="LFE74" s="243">
        <f t="shared" si="163"/>
        <v>0</v>
      </c>
      <c r="LFF74" s="243">
        <f t="shared" si="163"/>
        <v>0</v>
      </c>
      <c r="LFG74" s="243">
        <f t="shared" si="163"/>
        <v>0</v>
      </c>
      <c r="LFH74" s="243">
        <f t="shared" si="163"/>
        <v>0</v>
      </c>
      <c r="LFI74" s="243">
        <f t="shared" si="163"/>
        <v>0</v>
      </c>
      <c r="LFJ74" s="243">
        <f t="shared" si="163"/>
        <v>0</v>
      </c>
      <c r="LFK74" s="243">
        <f t="shared" si="163"/>
        <v>0</v>
      </c>
      <c r="LFL74" s="243">
        <f t="shared" si="163"/>
        <v>0</v>
      </c>
      <c r="LFM74" s="243">
        <f t="shared" si="163"/>
        <v>0</v>
      </c>
      <c r="LFN74" s="243">
        <f t="shared" si="163"/>
        <v>0</v>
      </c>
      <c r="LFO74" s="243">
        <f t="shared" si="163"/>
        <v>0</v>
      </c>
      <c r="LFP74" s="243">
        <f t="shared" si="163"/>
        <v>0</v>
      </c>
      <c r="LFQ74" s="243">
        <f t="shared" si="163"/>
        <v>0</v>
      </c>
      <c r="LFR74" s="243">
        <f t="shared" si="163"/>
        <v>0</v>
      </c>
      <c r="LFS74" s="243">
        <f t="shared" si="163"/>
        <v>0</v>
      </c>
      <c r="LFT74" s="243">
        <f t="shared" si="163"/>
        <v>0</v>
      </c>
      <c r="LFU74" s="243">
        <f t="shared" si="163"/>
        <v>0</v>
      </c>
      <c r="LFV74" s="243">
        <f t="shared" si="163"/>
        <v>0</v>
      </c>
      <c r="LFW74" s="243">
        <f t="shared" si="163"/>
        <v>0</v>
      </c>
      <c r="LFX74" s="243">
        <f t="shared" si="163"/>
        <v>0</v>
      </c>
      <c r="LFY74" s="243">
        <f t="shared" si="163"/>
        <v>0</v>
      </c>
      <c r="LFZ74" s="243">
        <f t="shared" si="163"/>
        <v>0</v>
      </c>
      <c r="LGA74" s="243">
        <f t="shared" si="163"/>
        <v>0</v>
      </c>
      <c r="LGB74" s="243">
        <f t="shared" si="163"/>
        <v>0</v>
      </c>
      <c r="LGC74" s="243">
        <f t="shared" si="163"/>
        <v>0</v>
      </c>
      <c r="LGD74" s="243">
        <f t="shared" si="163"/>
        <v>0</v>
      </c>
      <c r="LGE74" s="243">
        <f t="shared" si="163"/>
        <v>0</v>
      </c>
      <c r="LGF74" s="243">
        <f t="shared" si="163"/>
        <v>0</v>
      </c>
      <c r="LGG74" s="243">
        <f t="shared" si="163"/>
        <v>0</v>
      </c>
      <c r="LGH74" s="243">
        <f t="shared" si="163"/>
        <v>0</v>
      </c>
      <c r="LGI74" s="243">
        <f t="shared" si="163"/>
        <v>0</v>
      </c>
      <c r="LGJ74" s="243">
        <f t="shared" si="163"/>
        <v>0</v>
      </c>
      <c r="LGK74" s="243">
        <f t="shared" si="163"/>
        <v>0</v>
      </c>
      <c r="LGL74" s="243">
        <f t="shared" si="163"/>
        <v>0</v>
      </c>
      <c r="LGM74" s="243">
        <f t="shared" si="163"/>
        <v>0</v>
      </c>
      <c r="LGN74" s="243">
        <f t="shared" si="163"/>
        <v>0</v>
      </c>
      <c r="LGO74" s="243">
        <f t="shared" si="163"/>
        <v>0</v>
      </c>
      <c r="LGP74" s="243">
        <f t="shared" si="163"/>
        <v>0</v>
      </c>
      <c r="LGQ74" s="243">
        <f t="shared" si="163"/>
        <v>0</v>
      </c>
      <c r="LGR74" s="243">
        <f t="shared" si="163"/>
        <v>0</v>
      </c>
      <c r="LGS74" s="243">
        <f t="shared" si="163"/>
        <v>0</v>
      </c>
      <c r="LGT74" s="243">
        <f t="shared" si="163"/>
        <v>0</v>
      </c>
      <c r="LGU74" s="243">
        <f t="shared" si="163"/>
        <v>0</v>
      </c>
      <c r="LGV74" s="243">
        <f t="shared" si="163"/>
        <v>0</v>
      </c>
      <c r="LGW74" s="243">
        <f t="shared" si="163"/>
        <v>0</v>
      </c>
      <c r="LGX74" s="243">
        <f t="shared" si="163"/>
        <v>0</v>
      </c>
      <c r="LGY74" s="243">
        <f t="shared" si="163"/>
        <v>0</v>
      </c>
      <c r="LGZ74" s="243">
        <f t="shared" si="163"/>
        <v>0</v>
      </c>
      <c r="LHA74" s="243">
        <f t="shared" si="163"/>
        <v>0</v>
      </c>
      <c r="LHB74" s="243">
        <f t="shared" ref="LHB74:LJM74" si="164">$G74 * LHB41*1000</f>
        <v>0</v>
      </c>
      <c r="LHC74" s="243">
        <f t="shared" si="164"/>
        <v>0</v>
      </c>
      <c r="LHD74" s="243">
        <f t="shared" si="164"/>
        <v>0</v>
      </c>
      <c r="LHE74" s="243">
        <f t="shared" si="164"/>
        <v>0</v>
      </c>
      <c r="LHF74" s="243">
        <f t="shared" si="164"/>
        <v>0</v>
      </c>
      <c r="LHG74" s="243">
        <f t="shared" si="164"/>
        <v>0</v>
      </c>
      <c r="LHH74" s="243">
        <f t="shared" si="164"/>
        <v>0</v>
      </c>
      <c r="LHI74" s="243">
        <f t="shared" si="164"/>
        <v>0</v>
      </c>
      <c r="LHJ74" s="243">
        <f t="shared" si="164"/>
        <v>0</v>
      </c>
      <c r="LHK74" s="243">
        <f t="shared" si="164"/>
        <v>0</v>
      </c>
      <c r="LHL74" s="243">
        <f t="shared" si="164"/>
        <v>0</v>
      </c>
      <c r="LHM74" s="243">
        <f t="shared" si="164"/>
        <v>0</v>
      </c>
      <c r="LHN74" s="243">
        <f t="shared" si="164"/>
        <v>0</v>
      </c>
      <c r="LHO74" s="243">
        <f t="shared" si="164"/>
        <v>0</v>
      </c>
      <c r="LHP74" s="243">
        <f t="shared" si="164"/>
        <v>0</v>
      </c>
      <c r="LHQ74" s="243">
        <f t="shared" si="164"/>
        <v>0</v>
      </c>
      <c r="LHR74" s="243">
        <f t="shared" si="164"/>
        <v>0</v>
      </c>
      <c r="LHS74" s="243">
        <f t="shared" si="164"/>
        <v>0</v>
      </c>
      <c r="LHT74" s="243">
        <f t="shared" si="164"/>
        <v>0</v>
      </c>
      <c r="LHU74" s="243">
        <f t="shared" si="164"/>
        <v>0</v>
      </c>
      <c r="LHV74" s="243">
        <f t="shared" si="164"/>
        <v>0</v>
      </c>
      <c r="LHW74" s="243">
        <f t="shared" si="164"/>
        <v>0</v>
      </c>
      <c r="LHX74" s="243">
        <f t="shared" si="164"/>
        <v>0</v>
      </c>
      <c r="LHY74" s="243">
        <f t="shared" si="164"/>
        <v>0</v>
      </c>
      <c r="LHZ74" s="243">
        <f t="shared" si="164"/>
        <v>0</v>
      </c>
      <c r="LIA74" s="243">
        <f t="shared" si="164"/>
        <v>0</v>
      </c>
      <c r="LIB74" s="243">
        <f t="shared" si="164"/>
        <v>0</v>
      </c>
      <c r="LIC74" s="243">
        <f t="shared" si="164"/>
        <v>0</v>
      </c>
      <c r="LID74" s="243">
        <f t="shared" si="164"/>
        <v>0</v>
      </c>
      <c r="LIE74" s="243">
        <f t="shared" si="164"/>
        <v>0</v>
      </c>
      <c r="LIF74" s="243">
        <f t="shared" si="164"/>
        <v>0</v>
      </c>
      <c r="LIG74" s="243">
        <f t="shared" si="164"/>
        <v>0</v>
      </c>
      <c r="LIH74" s="243">
        <f t="shared" si="164"/>
        <v>0</v>
      </c>
      <c r="LII74" s="243">
        <f t="shared" si="164"/>
        <v>0</v>
      </c>
      <c r="LIJ74" s="243">
        <f t="shared" si="164"/>
        <v>0</v>
      </c>
      <c r="LIK74" s="243">
        <f t="shared" si="164"/>
        <v>0</v>
      </c>
      <c r="LIL74" s="243">
        <f t="shared" si="164"/>
        <v>0</v>
      </c>
      <c r="LIM74" s="243">
        <f t="shared" si="164"/>
        <v>0</v>
      </c>
      <c r="LIN74" s="243">
        <f t="shared" si="164"/>
        <v>0</v>
      </c>
      <c r="LIO74" s="243">
        <f t="shared" si="164"/>
        <v>0</v>
      </c>
      <c r="LIP74" s="243">
        <f t="shared" si="164"/>
        <v>0</v>
      </c>
      <c r="LIQ74" s="243">
        <f t="shared" si="164"/>
        <v>0</v>
      </c>
      <c r="LIR74" s="243">
        <f t="shared" si="164"/>
        <v>0</v>
      </c>
      <c r="LIS74" s="243">
        <f t="shared" si="164"/>
        <v>0</v>
      </c>
      <c r="LIT74" s="243">
        <f t="shared" si="164"/>
        <v>0</v>
      </c>
      <c r="LIU74" s="243">
        <f t="shared" si="164"/>
        <v>0</v>
      </c>
      <c r="LIV74" s="243">
        <f t="shared" si="164"/>
        <v>0</v>
      </c>
      <c r="LIW74" s="243">
        <f t="shared" si="164"/>
        <v>0</v>
      </c>
      <c r="LIX74" s="243">
        <f t="shared" si="164"/>
        <v>0</v>
      </c>
      <c r="LIY74" s="243">
        <f t="shared" si="164"/>
        <v>0</v>
      </c>
      <c r="LIZ74" s="243">
        <f t="shared" si="164"/>
        <v>0</v>
      </c>
      <c r="LJA74" s="243">
        <f t="shared" si="164"/>
        <v>0</v>
      </c>
      <c r="LJB74" s="243">
        <f t="shared" si="164"/>
        <v>0</v>
      </c>
      <c r="LJC74" s="243">
        <f t="shared" si="164"/>
        <v>0</v>
      </c>
      <c r="LJD74" s="243">
        <f t="shared" si="164"/>
        <v>0</v>
      </c>
      <c r="LJE74" s="243">
        <f t="shared" si="164"/>
        <v>0</v>
      </c>
      <c r="LJF74" s="243">
        <f t="shared" si="164"/>
        <v>0</v>
      </c>
      <c r="LJG74" s="243">
        <f t="shared" si="164"/>
        <v>0</v>
      </c>
      <c r="LJH74" s="243">
        <f t="shared" si="164"/>
        <v>0</v>
      </c>
      <c r="LJI74" s="243">
        <f t="shared" si="164"/>
        <v>0</v>
      </c>
      <c r="LJJ74" s="243">
        <f t="shared" si="164"/>
        <v>0</v>
      </c>
      <c r="LJK74" s="243">
        <f t="shared" si="164"/>
        <v>0</v>
      </c>
      <c r="LJL74" s="243">
        <f t="shared" si="164"/>
        <v>0</v>
      </c>
      <c r="LJM74" s="243">
        <f t="shared" si="164"/>
        <v>0</v>
      </c>
      <c r="LJN74" s="243">
        <f t="shared" ref="LJN74:LLY74" si="165">$G74 * LJN41*1000</f>
        <v>0</v>
      </c>
      <c r="LJO74" s="243">
        <f t="shared" si="165"/>
        <v>0</v>
      </c>
      <c r="LJP74" s="243">
        <f t="shared" si="165"/>
        <v>0</v>
      </c>
      <c r="LJQ74" s="243">
        <f t="shared" si="165"/>
        <v>0</v>
      </c>
      <c r="LJR74" s="243">
        <f t="shared" si="165"/>
        <v>0</v>
      </c>
      <c r="LJS74" s="243">
        <f t="shared" si="165"/>
        <v>0</v>
      </c>
      <c r="LJT74" s="243">
        <f t="shared" si="165"/>
        <v>0</v>
      </c>
      <c r="LJU74" s="243">
        <f t="shared" si="165"/>
        <v>0</v>
      </c>
      <c r="LJV74" s="243">
        <f t="shared" si="165"/>
        <v>0</v>
      </c>
      <c r="LJW74" s="243">
        <f t="shared" si="165"/>
        <v>0</v>
      </c>
      <c r="LJX74" s="243">
        <f t="shared" si="165"/>
        <v>0</v>
      </c>
      <c r="LJY74" s="243">
        <f t="shared" si="165"/>
        <v>0</v>
      </c>
      <c r="LJZ74" s="243">
        <f t="shared" si="165"/>
        <v>0</v>
      </c>
      <c r="LKA74" s="243">
        <f t="shared" si="165"/>
        <v>0</v>
      </c>
      <c r="LKB74" s="243">
        <f t="shared" si="165"/>
        <v>0</v>
      </c>
      <c r="LKC74" s="243">
        <f t="shared" si="165"/>
        <v>0</v>
      </c>
      <c r="LKD74" s="243">
        <f t="shared" si="165"/>
        <v>0</v>
      </c>
      <c r="LKE74" s="243">
        <f t="shared" si="165"/>
        <v>0</v>
      </c>
      <c r="LKF74" s="243">
        <f t="shared" si="165"/>
        <v>0</v>
      </c>
      <c r="LKG74" s="243">
        <f t="shared" si="165"/>
        <v>0</v>
      </c>
      <c r="LKH74" s="243">
        <f t="shared" si="165"/>
        <v>0</v>
      </c>
      <c r="LKI74" s="243">
        <f t="shared" si="165"/>
        <v>0</v>
      </c>
      <c r="LKJ74" s="243">
        <f t="shared" si="165"/>
        <v>0</v>
      </c>
      <c r="LKK74" s="243">
        <f t="shared" si="165"/>
        <v>0</v>
      </c>
      <c r="LKL74" s="243">
        <f t="shared" si="165"/>
        <v>0</v>
      </c>
      <c r="LKM74" s="243">
        <f t="shared" si="165"/>
        <v>0</v>
      </c>
      <c r="LKN74" s="243">
        <f t="shared" si="165"/>
        <v>0</v>
      </c>
      <c r="LKO74" s="243">
        <f t="shared" si="165"/>
        <v>0</v>
      </c>
      <c r="LKP74" s="243">
        <f t="shared" si="165"/>
        <v>0</v>
      </c>
      <c r="LKQ74" s="243">
        <f t="shared" si="165"/>
        <v>0</v>
      </c>
      <c r="LKR74" s="243">
        <f t="shared" si="165"/>
        <v>0</v>
      </c>
      <c r="LKS74" s="243">
        <f t="shared" si="165"/>
        <v>0</v>
      </c>
      <c r="LKT74" s="243">
        <f t="shared" si="165"/>
        <v>0</v>
      </c>
      <c r="LKU74" s="243">
        <f t="shared" si="165"/>
        <v>0</v>
      </c>
      <c r="LKV74" s="243">
        <f t="shared" si="165"/>
        <v>0</v>
      </c>
      <c r="LKW74" s="243">
        <f t="shared" si="165"/>
        <v>0</v>
      </c>
      <c r="LKX74" s="243">
        <f t="shared" si="165"/>
        <v>0</v>
      </c>
      <c r="LKY74" s="243">
        <f t="shared" si="165"/>
        <v>0</v>
      </c>
      <c r="LKZ74" s="243">
        <f t="shared" si="165"/>
        <v>0</v>
      </c>
      <c r="LLA74" s="243">
        <f t="shared" si="165"/>
        <v>0</v>
      </c>
      <c r="LLB74" s="243">
        <f t="shared" si="165"/>
        <v>0</v>
      </c>
      <c r="LLC74" s="243">
        <f t="shared" si="165"/>
        <v>0</v>
      </c>
      <c r="LLD74" s="243">
        <f t="shared" si="165"/>
        <v>0</v>
      </c>
      <c r="LLE74" s="243">
        <f t="shared" si="165"/>
        <v>0</v>
      </c>
      <c r="LLF74" s="243">
        <f t="shared" si="165"/>
        <v>0</v>
      </c>
      <c r="LLG74" s="243">
        <f t="shared" si="165"/>
        <v>0</v>
      </c>
      <c r="LLH74" s="243">
        <f t="shared" si="165"/>
        <v>0</v>
      </c>
      <c r="LLI74" s="243">
        <f t="shared" si="165"/>
        <v>0</v>
      </c>
      <c r="LLJ74" s="243">
        <f t="shared" si="165"/>
        <v>0</v>
      </c>
      <c r="LLK74" s="243">
        <f t="shared" si="165"/>
        <v>0</v>
      </c>
      <c r="LLL74" s="243">
        <f t="shared" si="165"/>
        <v>0</v>
      </c>
      <c r="LLM74" s="243">
        <f t="shared" si="165"/>
        <v>0</v>
      </c>
      <c r="LLN74" s="243">
        <f t="shared" si="165"/>
        <v>0</v>
      </c>
      <c r="LLO74" s="243">
        <f t="shared" si="165"/>
        <v>0</v>
      </c>
      <c r="LLP74" s="243">
        <f t="shared" si="165"/>
        <v>0</v>
      </c>
      <c r="LLQ74" s="243">
        <f t="shared" si="165"/>
        <v>0</v>
      </c>
      <c r="LLR74" s="243">
        <f t="shared" si="165"/>
        <v>0</v>
      </c>
      <c r="LLS74" s="243">
        <f t="shared" si="165"/>
        <v>0</v>
      </c>
      <c r="LLT74" s="243">
        <f t="shared" si="165"/>
        <v>0</v>
      </c>
      <c r="LLU74" s="243">
        <f t="shared" si="165"/>
        <v>0</v>
      </c>
      <c r="LLV74" s="243">
        <f t="shared" si="165"/>
        <v>0</v>
      </c>
      <c r="LLW74" s="243">
        <f t="shared" si="165"/>
        <v>0</v>
      </c>
      <c r="LLX74" s="243">
        <f t="shared" si="165"/>
        <v>0</v>
      </c>
      <c r="LLY74" s="243">
        <f t="shared" si="165"/>
        <v>0</v>
      </c>
      <c r="LLZ74" s="243">
        <f t="shared" ref="LLZ74:LOK74" si="166">$G74 * LLZ41*1000</f>
        <v>0</v>
      </c>
      <c r="LMA74" s="243">
        <f t="shared" si="166"/>
        <v>0</v>
      </c>
      <c r="LMB74" s="243">
        <f t="shared" si="166"/>
        <v>0</v>
      </c>
      <c r="LMC74" s="243">
        <f t="shared" si="166"/>
        <v>0</v>
      </c>
      <c r="LMD74" s="243">
        <f t="shared" si="166"/>
        <v>0</v>
      </c>
      <c r="LME74" s="243">
        <f t="shared" si="166"/>
        <v>0</v>
      </c>
      <c r="LMF74" s="243">
        <f t="shared" si="166"/>
        <v>0</v>
      </c>
      <c r="LMG74" s="243">
        <f t="shared" si="166"/>
        <v>0</v>
      </c>
      <c r="LMH74" s="243">
        <f t="shared" si="166"/>
        <v>0</v>
      </c>
      <c r="LMI74" s="243">
        <f t="shared" si="166"/>
        <v>0</v>
      </c>
      <c r="LMJ74" s="243">
        <f t="shared" si="166"/>
        <v>0</v>
      </c>
      <c r="LMK74" s="243">
        <f t="shared" si="166"/>
        <v>0</v>
      </c>
      <c r="LML74" s="243">
        <f t="shared" si="166"/>
        <v>0</v>
      </c>
      <c r="LMM74" s="243">
        <f t="shared" si="166"/>
        <v>0</v>
      </c>
      <c r="LMN74" s="243">
        <f t="shared" si="166"/>
        <v>0</v>
      </c>
      <c r="LMO74" s="243">
        <f t="shared" si="166"/>
        <v>0</v>
      </c>
      <c r="LMP74" s="243">
        <f t="shared" si="166"/>
        <v>0</v>
      </c>
      <c r="LMQ74" s="243">
        <f t="shared" si="166"/>
        <v>0</v>
      </c>
      <c r="LMR74" s="243">
        <f t="shared" si="166"/>
        <v>0</v>
      </c>
      <c r="LMS74" s="243">
        <f t="shared" si="166"/>
        <v>0</v>
      </c>
      <c r="LMT74" s="243">
        <f t="shared" si="166"/>
        <v>0</v>
      </c>
      <c r="LMU74" s="243">
        <f t="shared" si="166"/>
        <v>0</v>
      </c>
      <c r="LMV74" s="243">
        <f t="shared" si="166"/>
        <v>0</v>
      </c>
      <c r="LMW74" s="243">
        <f t="shared" si="166"/>
        <v>0</v>
      </c>
      <c r="LMX74" s="243">
        <f t="shared" si="166"/>
        <v>0</v>
      </c>
      <c r="LMY74" s="243">
        <f t="shared" si="166"/>
        <v>0</v>
      </c>
      <c r="LMZ74" s="243">
        <f t="shared" si="166"/>
        <v>0</v>
      </c>
      <c r="LNA74" s="243">
        <f t="shared" si="166"/>
        <v>0</v>
      </c>
      <c r="LNB74" s="243">
        <f t="shared" si="166"/>
        <v>0</v>
      </c>
      <c r="LNC74" s="243">
        <f t="shared" si="166"/>
        <v>0</v>
      </c>
      <c r="LND74" s="243">
        <f t="shared" si="166"/>
        <v>0</v>
      </c>
      <c r="LNE74" s="243">
        <f t="shared" si="166"/>
        <v>0</v>
      </c>
      <c r="LNF74" s="243">
        <f t="shared" si="166"/>
        <v>0</v>
      </c>
      <c r="LNG74" s="243">
        <f t="shared" si="166"/>
        <v>0</v>
      </c>
      <c r="LNH74" s="243">
        <f t="shared" si="166"/>
        <v>0</v>
      </c>
      <c r="LNI74" s="243">
        <f t="shared" si="166"/>
        <v>0</v>
      </c>
      <c r="LNJ74" s="243">
        <f t="shared" si="166"/>
        <v>0</v>
      </c>
      <c r="LNK74" s="243">
        <f t="shared" si="166"/>
        <v>0</v>
      </c>
      <c r="LNL74" s="243">
        <f t="shared" si="166"/>
        <v>0</v>
      </c>
      <c r="LNM74" s="243">
        <f t="shared" si="166"/>
        <v>0</v>
      </c>
      <c r="LNN74" s="243">
        <f t="shared" si="166"/>
        <v>0</v>
      </c>
      <c r="LNO74" s="243">
        <f t="shared" si="166"/>
        <v>0</v>
      </c>
      <c r="LNP74" s="243">
        <f t="shared" si="166"/>
        <v>0</v>
      </c>
      <c r="LNQ74" s="243">
        <f t="shared" si="166"/>
        <v>0</v>
      </c>
      <c r="LNR74" s="243">
        <f t="shared" si="166"/>
        <v>0</v>
      </c>
      <c r="LNS74" s="243">
        <f t="shared" si="166"/>
        <v>0</v>
      </c>
      <c r="LNT74" s="243">
        <f t="shared" si="166"/>
        <v>0</v>
      </c>
      <c r="LNU74" s="243">
        <f t="shared" si="166"/>
        <v>0</v>
      </c>
      <c r="LNV74" s="243">
        <f t="shared" si="166"/>
        <v>0</v>
      </c>
      <c r="LNW74" s="243">
        <f t="shared" si="166"/>
        <v>0</v>
      </c>
      <c r="LNX74" s="243">
        <f t="shared" si="166"/>
        <v>0</v>
      </c>
      <c r="LNY74" s="243">
        <f t="shared" si="166"/>
        <v>0</v>
      </c>
      <c r="LNZ74" s="243">
        <f t="shared" si="166"/>
        <v>0</v>
      </c>
      <c r="LOA74" s="243">
        <f t="shared" si="166"/>
        <v>0</v>
      </c>
      <c r="LOB74" s="243">
        <f t="shared" si="166"/>
        <v>0</v>
      </c>
      <c r="LOC74" s="243">
        <f t="shared" si="166"/>
        <v>0</v>
      </c>
      <c r="LOD74" s="243">
        <f t="shared" si="166"/>
        <v>0</v>
      </c>
      <c r="LOE74" s="243">
        <f t="shared" si="166"/>
        <v>0</v>
      </c>
      <c r="LOF74" s="243">
        <f t="shared" si="166"/>
        <v>0</v>
      </c>
      <c r="LOG74" s="243">
        <f t="shared" si="166"/>
        <v>0</v>
      </c>
      <c r="LOH74" s="243">
        <f t="shared" si="166"/>
        <v>0</v>
      </c>
      <c r="LOI74" s="243">
        <f t="shared" si="166"/>
        <v>0</v>
      </c>
      <c r="LOJ74" s="243">
        <f t="shared" si="166"/>
        <v>0</v>
      </c>
      <c r="LOK74" s="243">
        <f t="shared" si="166"/>
        <v>0</v>
      </c>
      <c r="LOL74" s="243">
        <f t="shared" ref="LOL74:LQW74" si="167">$G74 * LOL41*1000</f>
        <v>0</v>
      </c>
      <c r="LOM74" s="243">
        <f t="shared" si="167"/>
        <v>0</v>
      </c>
      <c r="LON74" s="243">
        <f t="shared" si="167"/>
        <v>0</v>
      </c>
      <c r="LOO74" s="243">
        <f t="shared" si="167"/>
        <v>0</v>
      </c>
      <c r="LOP74" s="243">
        <f t="shared" si="167"/>
        <v>0</v>
      </c>
      <c r="LOQ74" s="243">
        <f t="shared" si="167"/>
        <v>0</v>
      </c>
      <c r="LOR74" s="243">
        <f t="shared" si="167"/>
        <v>0</v>
      </c>
      <c r="LOS74" s="243">
        <f t="shared" si="167"/>
        <v>0</v>
      </c>
      <c r="LOT74" s="243">
        <f t="shared" si="167"/>
        <v>0</v>
      </c>
      <c r="LOU74" s="243">
        <f t="shared" si="167"/>
        <v>0</v>
      </c>
      <c r="LOV74" s="243">
        <f t="shared" si="167"/>
        <v>0</v>
      </c>
      <c r="LOW74" s="243">
        <f t="shared" si="167"/>
        <v>0</v>
      </c>
      <c r="LOX74" s="243">
        <f t="shared" si="167"/>
        <v>0</v>
      </c>
      <c r="LOY74" s="243">
        <f t="shared" si="167"/>
        <v>0</v>
      </c>
      <c r="LOZ74" s="243">
        <f t="shared" si="167"/>
        <v>0</v>
      </c>
      <c r="LPA74" s="243">
        <f t="shared" si="167"/>
        <v>0</v>
      </c>
      <c r="LPB74" s="243">
        <f t="shared" si="167"/>
        <v>0</v>
      </c>
      <c r="LPC74" s="243">
        <f t="shared" si="167"/>
        <v>0</v>
      </c>
      <c r="LPD74" s="243">
        <f t="shared" si="167"/>
        <v>0</v>
      </c>
      <c r="LPE74" s="243">
        <f t="shared" si="167"/>
        <v>0</v>
      </c>
      <c r="LPF74" s="243">
        <f t="shared" si="167"/>
        <v>0</v>
      </c>
      <c r="LPG74" s="243">
        <f t="shared" si="167"/>
        <v>0</v>
      </c>
      <c r="LPH74" s="243">
        <f t="shared" si="167"/>
        <v>0</v>
      </c>
      <c r="LPI74" s="243">
        <f t="shared" si="167"/>
        <v>0</v>
      </c>
      <c r="LPJ74" s="243">
        <f t="shared" si="167"/>
        <v>0</v>
      </c>
      <c r="LPK74" s="243">
        <f t="shared" si="167"/>
        <v>0</v>
      </c>
      <c r="LPL74" s="243">
        <f t="shared" si="167"/>
        <v>0</v>
      </c>
      <c r="LPM74" s="243">
        <f t="shared" si="167"/>
        <v>0</v>
      </c>
      <c r="LPN74" s="243">
        <f t="shared" si="167"/>
        <v>0</v>
      </c>
      <c r="LPO74" s="243">
        <f t="shared" si="167"/>
        <v>0</v>
      </c>
      <c r="LPP74" s="243">
        <f t="shared" si="167"/>
        <v>0</v>
      </c>
      <c r="LPQ74" s="243">
        <f t="shared" si="167"/>
        <v>0</v>
      </c>
      <c r="LPR74" s="243">
        <f t="shared" si="167"/>
        <v>0</v>
      </c>
      <c r="LPS74" s="243">
        <f t="shared" si="167"/>
        <v>0</v>
      </c>
      <c r="LPT74" s="243">
        <f t="shared" si="167"/>
        <v>0</v>
      </c>
      <c r="LPU74" s="243">
        <f t="shared" si="167"/>
        <v>0</v>
      </c>
      <c r="LPV74" s="243">
        <f t="shared" si="167"/>
        <v>0</v>
      </c>
      <c r="LPW74" s="243">
        <f t="shared" si="167"/>
        <v>0</v>
      </c>
      <c r="LPX74" s="243">
        <f t="shared" si="167"/>
        <v>0</v>
      </c>
      <c r="LPY74" s="243">
        <f t="shared" si="167"/>
        <v>0</v>
      </c>
      <c r="LPZ74" s="243">
        <f t="shared" si="167"/>
        <v>0</v>
      </c>
      <c r="LQA74" s="243">
        <f t="shared" si="167"/>
        <v>0</v>
      </c>
      <c r="LQB74" s="243">
        <f t="shared" si="167"/>
        <v>0</v>
      </c>
      <c r="LQC74" s="243">
        <f t="shared" si="167"/>
        <v>0</v>
      </c>
      <c r="LQD74" s="243">
        <f t="shared" si="167"/>
        <v>0</v>
      </c>
      <c r="LQE74" s="243">
        <f t="shared" si="167"/>
        <v>0</v>
      </c>
      <c r="LQF74" s="243">
        <f t="shared" si="167"/>
        <v>0</v>
      </c>
      <c r="LQG74" s="243">
        <f t="shared" si="167"/>
        <v>0</v>
      </c>
      <c r="LQH74" s="243">
        <f t="shared" si="167"/>
        <v>0</v>
      </c>
      <c r="LQI74" s="243">
        <f t="shared" si="167"/>
        <v>0</v>
      </c>
      <c r="LQJ74" s="243">
        <f t="shared" si="167"/>
        <v>0</v>
      </c>
      <c r="LQK74" s="243">
        <f t="shared" si="167"/>
        <v>0</v>
      </c>
      <c r="LQL74" s="243">
        <f t="shared" si="167"/>
        <v>0</v>
      </c>
      <c r="LQM74" s="243">
        <f t="shared" si="167"/>
        <v>0</v>
      </c>
      <c r="LQN74" s="243">
        <f t="shared" si="167"/>
        <v>0</v>
      </c>
      <c r="LQO74" s="243">
        <f t="shared" si="167"/>
        <v>0</v>
      </c>
      <c r="LQP74" s="243">
        <f t="shared" si="167"/>
        <v>0</v>
      </c>
      <c r="LQQ74" s="243">
        <f t="shared" si="167"/>
        <v>0</v>
      </c>
      <c r="LQR74" s="243">
        <f t="shared" si="167"/>
        <v>0</v>
      </c>
      <c r="LQS74" s="243">
        <f t="shared" si="167"/>
        <v>0</v>
      </c>
      <c r="LQT74" s="243">
        <f t="shared" si="167"/>
        <v>0</v>
      </c>
      <c r="LQU74" s="243">
        <f t="shared" si="167"/>
        <v>0</v>
      </c>
      <c r="LQV74" s="243">
        <f t="shared" si="167"/>
        <v>0</v>
      </c>
      <c r="LQW74" s="243">
        <f t="shared" si="167"/>
        <v>0</v>
      </c>
      <c r="LQX74" s="243">
        <f t="shared" ref="LQX74:LTI74" si="168">$G74 * LQX41*1000</f>
        <v>0</v>
      </c>
      <c r="LQY74" s="243">
        <f t="shared" si="168"/>
        <v>0</v>
      </c>
      <c r="LQZ74" s="243">
        <f t="shared" si="168"/>
        <v>0</v>
      </c>
      <c r="LRA74" s="243">
        <f t="shared" si="168"/>
        <v>0</v>
      </c>
      <c r="LRB74" s="243">
        <f t="shared" si="168"/>
        <v>0</v>
      </c>
      <c r="LRC74" s="243">
        <f t="shared" si="168"/>
        <v>0</v>
      </c>
      <c r="LRD74" s="243">
        <f t="shared" si="168"/>
        <v>0</v>
      </c>
      <c r="LRE74" s="243">
        <f t="shared" si="168"/>
        <v>0</v>
      </c>
      <c r="LRF74" s="243">
        <f t="shared" si="168"/>
        <v>0</v>
      </c>
      <c r="LRG74" s="243">
        <f t="shared" si="168"/>
        <v>0</v>
      </c>
      <c r="LRH74" s="243">
        <f t="shared" si="168"/>
        <v>0</v>
      </c>
      <c r="LRI74" s="243">
        <f t="shared" si="168"/>
        <v>0</v>
      </c>
      <c r="LRJ74" s="243">
        <f t="shared" si="168"/>
        <v>0</v>
      </c>
      <c r="LRK74" s="243">
        <f t="shared" si="168"/>
        <v>0</v>
      </c>
      <c r="LRL74" s="243">
        <f t="shared" si="168"/>
        <v>0</v>
      </c>
      <c r="LRM74" s="243">
        <f t="shared" si="168"/>
        <v>0</v>
      </c>
      <c r="LRN74" s="243">
        <f t="shared" si="168"/>
        <v>0</v>
      </c>
      <c r="LRO74" s="243">
        <f t="shared" si="168"/>
        <v>0</v>
      </c>
      <c r="LRP74" s="243">
        <f t="shared" si="168"/>
        <v>0</v>
      </c>
      <c r="LRQ74" s="243">
        <f t="shared" si="168"/>
        <v>0</v>
      </c>
      <c r="LRR74" s="243">
        <f t="shared" si="168"/>
        <v>0</v>
      </c>
      <c r="LRS74" s="243">
        <f t="shared" si="168"/>
        <v>0</v>
      </c>
      <c r="LRT74" s="243">
        <f t="shared" si="168"/>
        <v>0</v>
      </c>
      <c r="LRU74" s="243">
        <f t="shared" si="168"/>
        <v>0</v>
      </c>
      <c r="LRV74" s="243">
        <f t="shared" si="168"/>
        <v>0</v>
      </c>
      <c r="LRW74" s="243">
        <f t="shared" si="168"/>
        <v>0</v>
      </c>
      <c r="LRX74" s="243">
        <f t="shared" si="168"/>
        <v>0</v>
      </c>
      <c r="LRY74" s="243">
        <f t="shared" si="168"/>
        <v>0</v>
      </c>
      <c r="LRZ74" s="243">
        <f t="shared" si="168"/>
        <v>0</v>
      </c>
      <c r="LSA74" s="243">
        <f t="shared" si="168"/>
        <v>0</v>
      </c>
      <c r="LSB74" s="243">
        <f t="shared" si="168"/>
        <v>0</v>
      </c>
      <c r="LSC74" s="243">
        <f t="shared" si="168"/>
        <v>0</v>
      </c>
      <c r="LSD74" s="243">
        <f t="shared" si="168"/>
        <v>0</v>
      </c>
      <c r="LSE74" s="243">
        <f t="shared" si="168"/>
        <v>0</v>
      </c>
      <c r="LSF74" s="243">
        <f t="shared" si="168"/>
        <v>0</v>
      </c>
      <c r="LSG74" s="243">
        <f t="shared" si="168"/>
        <v>0</v>
      </c>
      <c r="LSH74" s="243">
        <f t="shared" si="168"/>
        <v>0</v>
      </c>
      <c r="LSI74" s="243">
        <f t="shared" si="168"/>
        <v>0</v>
      </c>
      <c r="LSJ74" s="243">
        <f t="shared" si="168"/>
        <v>0</v>
      </c>
      <c r="LSK74" s="243">
        <f t="shared" si="168"/>
        <v>0</v>
      </c>
      <c r="LSL74" s="243">
        <f t="shared" si="168"/>
        <v>0</v>
      </c>
      <c r="LSM74" s="243">
        <f t="shared" si="168"/>
        <v>0</v>
      </c>
      <c r="LSN74" s="243">
        <f t="shared" si="168"/>
        <v>0</v>
      </c>
      <c r="LSO74" s="243">
        <f t="shared" si="168"/>
        <v>0</v>
      </c>
      <c r="LSP74" s="243">
        <f t="shared" si="168"/>
        <v>0</v>
      </c>
      <c r="LSQ74" s="243">
        <f t="shared" si="168"/>
        <v>0</v>
      </c>
      <c r="LSR74" s="243">
        <f t="shared" si="168"/>
        <v>0</v>
      </c>
      <c r="LSS74" s="243">
        <f t="shared" si="168"/>
        <v>0</v>
      </c>
      <c r="LST74" s="243">
        <f t="shared" si="168"/>
        <v>0</v>
      </c>
      <c r="LSU74" s="243">
        <f t="shared" si="168"/>
        <v>0</v>
      </c>
      <c r="LSV74" s="243">
        <f t="shared" si="168"/>
        <v>0</v>
      </c>
      <c r="LSW74" s="243">
        <f t="shared" si="168"/>
        <v>0</v>
      </c>
      <c r="LSX74" s="243">
        <f t="shared" si="168"/>
        <v>0</v>
      </c>
      <c r="LSY74" s="243">
        <f t="shared" si="168"/>
        <v>0</v>
      </c>
      <c r="LSZ74" s="243">
        <f t="shared" si="168"/>
        <v>0</v>
      </c>
      <c r="LTA74" s="243">
        <f t="shared" si="168"/>
        <v>0</v>
      </c>
      <c r="LTB74" s="243">
        <f t="shared" si="168"/>
        <v>0</v>
      </c>
      <c r="LTC74" s="243">
        <f t="shared" si="168"/>
        <v>0</v>
      </c>
      <c r="LTD74" s="243">
        <f t="shared" si="168"/>
        <v>0</v>
      </c>
      <c r="LTE74" s="243">
        <f t="shared" si="168"/>
        <v>0</v>
      </c>
      <c r="LTF74" s="243">
        <f t="shared" si="168"/>
        <v>0</v>
      </c>
      <c r="LTG74" s="243">
        <f t="shared" si="168"/>
        <v>0</v>
      </c>
      <c r="LTH74" s="243">
        <f t="shared" si="168"/>
        <v>0</v>
      </c>
      <c r="LTI74" s="243">
        <f t="shared" si="168"/>
        <v>0</v>
      </c>
      <c r="LTJ74" s="243">
        <f t="shared" ref="LTJ74:LVU74" si="169">$G74 * LTJ41*1000</f>
        <v>0</v>
      </c>
      <c r="LTK74" s="243">
        <f t="shared" si="169"/>
        <v>0</v>
      </c>
      <c r="LTL74" s="243">
        <f t="shared" si="169"/>
        <v>0</v>
      </c>
      <c r="LTM74" s="243">
        <f t="shared" si="169"/>
        <v>0</v>
      </c>
      <c r="LTN74" s="243">
        <f t="shared" si="169"/>
        <v>0</v>
      </c>
      <c r="LTO74" s="243">
        <f t="shared" si="169"/>
        <v>0</v>
      </c>
      <c r="LTP74" s="243">
        <f t="shared" si="169"/>
        <v>0</v>
      </c>
      <c r="LTQ74" s="243">
        <f t="shared" si="169"/>
        <v>0</v>
      </c>
      <c r="LTR74" s="243">
        <f t="shared" si="169"/>
        <v>0</v>
      </c>
      <c r="LTS74" s="243">
        <f t="shared" si="169"/>
        <v>0</v>
      </c>
      <c r="LTT74" s="243">
        <f t="shared" si="169"/>
        <v>0</v>
      </c>
      <c r="LTU74" s="243">
        <f t="shared" si="169"/>
        <v>0</v>
      </c>
      <c r="LTV74" s="243">
        <f t="shared" si="169"/>
        <v>0</v>
      </c>
      <c r="LTW74" s="243">
        <f t="shared" si="169"/>
        <v>0</v>
      </c>
      <c r="LTX74" s="243">
        <f t="shared" si="169"/>
        <v>0</v>
      </c>
      <c r="LTY74" s="243">
        <f t="shared" si="169"/>
        <v>0</v>
      </c>
      <c r="LTZ74" s="243">
        <f t="shared" si="169"/>
        <v>0</v>
      </c>
      <c r="LUA74" s="243">
        <f t="shared" si="169"/>
        <v>0</v>
      </c>
      <c r="LUB74" s="243">
        <f t="shared" si="169"/>
        <v>0</v>
      </c>
      <c r="LUC74" s="243">
        <f t="shared" si="169"/>
        <v>0</v>
      </c>
      <c r="LUD74" s="243">
        <f t="shared" si="169"/>
        <v>0</v>
      </c>
      <c r="LUE74" s="243">
        <f t="shared" si="169"/>
        <v>0</v>
      </c>
      <c r="LUF74" s="243">
        <f t="shared" si="169"/>
        <v>0</v>
      </c>
      <c r="LUG74" s="243">
        <f t="shared" si="169"/>
        <v>0</v>
      </c>
      <c r="LUH74" s="243">
        <f t="shared" si="169"/>
        <v>0</v>
      </c>
      <c r="LUI74" s="243">
        <f t="shared" si="169"/>
        <v>0</v>
      </c>
      <c r="LUJ74" s="243">
        <f t="shared" si="169"/>
        <v>0</v>
      </c>
      <c r="LUK74" s="243">
        <f t="shared" si="169"/>
        <v>0</v>
      </c>
      <c r="LUL74" s="243">
        <f t="shared" si="169"/>
        <v>0</v>
      </c>
      <c r="LUM74" s="243">
        <f t="shared" si="169"/>
        <v>0</v>
      </c>
      <c r="LUN74" s="243">
        <f t="shared" si="169"/>
        <v>0</v>
      </c>
      <c r="LUO74" s="243">
        <f t="shared" si="169"/>
        <v>0</v>
      </c>
      <c r="LUP74" s="243">
        <f t="shared" si="169"/>
        <v>0</v>
      </c>
      <c r="LUQ74" s="243">
        <f t="shared" si="169"/>
        <v>0</v>
      </c>
      <c r="LUR74" s="243">
        <f t="shared" si="169"/>
        <v>0</v>
      </c>
      <c r="LUS74" s="243">
        <f t="shared" si="169"/>
        <v>0</v>
      </c>
      <c r="LUT74" s="243">
        <f t="shared" si="169"/>
        <v>0</v>
      </c>
      <c r="LUU74" s="243">
        <f t="shared" si="169"/>
        <v>0</v>
      </c>
      <c r="LUV74" s="243">
        <f t="shared" si="169"/>
        <v>0</v>
      </c>
      <c r="LUW74" s="243">
        <f t="shared" si="169"/>
        <v>0</v>
      </c>
      <c r="LUX74" s="243">
        <f t="shared" si="169"/>
        <v>0</v>
      </c>
      <c r="LUY74" s="243">
        <f t="shared" si="169"/>
        <v>0</v>
      </c>
      <c r="LUZ74" s="243">
        <f t="shared" si="169"/>
        <v>0</v>
      </c>
      <c r="LVA74" s="243">
        <f t="shared" si="169"/>
        <v>0</v>
      </c>
      <c r="LVB74" s="243">
        <f t="shared" si="169"/>
        <v>0</v>
      </c>
      <c r="LVC74" s="243">
        <f t="shared" si="169"/>
        <v>0</v>
      </c>
      <c r="LVD74" s="243">
        <f t="shared" si="169"/>
        <v>0</v>
      </c>
      <c r="LVE74" s="243">
        <f t="shared" si="169"/>
        <v>0</v>
      </c>
      <c r="LVF74" s="243">
        <f t="shared" si="169"/>
        <v>0</v>
      </c>
      <c r="LVG74" s="243">
        <f t="shared" si="169"/>
        <v>0</v>
      </c>
      <c r="LVH74" s="243">
        <f t="shared" si="169"/>
        <v>0</v>
      </c>
      <c r="LVI74" s="243">
        <f t="shared" si="169"/>
        <v>0</v>
      </c>
      <c r="LVJ74" s="243">
        <f t="shared" si="169"/>
        <v>0</v>
      </c>
      <c r="LVK74" s="243">
        <f t="shared" si="169"/>
        <v>0</v>
      </c>
      <c r="LVL74" s="243">
        <f t="shared" si="169"/>
        <v>0</v>
      </c>
      <c r="LVM74" s="243">
        <f t="shared" si="169"/>
        <v>0</v>
      </c>
      <c r="LVN74" s="243">
        <f t="shared" si="169"/>
        <v>0</v>
      </c>
      <c r="LVO74" s="243">
        <f t="shared" si="169"/>
        <v>0</v>
      </c>
      <c r="LVP74" s="243">
        <f t="shared" si="169"/>
        <v>0</v>
      </c>
      <c r="LVQ74" s="243">
        <f t="shared" si="169"/>
        <v>0</v>
      </c>
      <c r="LVR74" s="243">
        <f t="shared" si="169"/>
        <v>0</v>
      </c>
      <c r="LVS74" s="243">
        <f t="shared" si="169"/>
        <v>0</v>
      </c>
      <c r="LVT74" s="243">
        <f t="shared" si="169"/>
        <v>0</v>
      </c>
      <c r="LVU74" s="243">
        <f t="shared" si="169"/>
        <v>0</v>
      </c>
      <c r="LVV74" s="243">
        <f t="shared" ref="LVV74:LYG74" si="170">$G74 * LVV41*1000</f>
        <v>0</v>
      </c>
      <c r="LVW74" s="243">
        <f t="shared" si="170"/>
        <v>0</v>
      </c>
      <c r="LVX74" s="243">
        <f t="shared" si="170"/>
        <v>0</v>
      </c>
      <c r="LVY74" s="243">
        <f t="shared" si="170"/>
        <v>0</v>
      </c>
      <c r="LVZ74" s="243">
        <f t="shared" si="170"/>
        <v>0</v>
      </c>
      <c r="LWA74" s="243">
        <f t="shared" si="170"/>
        <v>0</v>
      </c>
      <c r="LWB74" s="243">
        <f t="shared" si="170"/>
        <v>0</v>
      </c>
      <c r="LWC74" s="243">
        <f t="shared" si="170"/>
        <v>0</v>
      </c>
      <c r="LWD74" s="243">
        <f t="shared" si="170"/>
        <v>0</v>
      </c>
      <c r="LWE74" s="243">
        <f t="shared" si="170"/>
        <v>0</v>
      </c>
      <c r="LWF74" s="243">
        <f t="shared" si="170"/>
        <v>0</v>
      </c>
      <c r="LWG74" s="243">
        <f t="shared" si="170"/>
        <v>0</v>
      </c>
      <c r="LWH74" s="243">
        <f t="shared" si="170"/>
        <v>0</v>
      </c>
      <c r="LWI74" s="243">
        <f t="shared" si="170"/>
        <v>0</v>
      </c>
      <c r="LWJ74" s="243">
        <f t="shared" si="170"/>
        <v>0</v>
      </c>
      <c r="LWK74" s="243">
        <f t="shared" si="170"/>
        <v>0</v>
      </c>
      <c r="LWL74" s="243">
        <f t="shared" si="170"/>
        <v>0</v>
      </c>
      <c r="LWM74" s="243">
        <f t="shared" si="170"/>
        <v>0</v>
      </c>
      <c r="LWN74" s="243">
        <f t="shared" si="170"/>
        <v>0</v>
      </c>
      <c r="LWO74" s="243">
        <f t="shared" si="170"/>
        <v>0</v>
      </c>
      <c r="LWP74" s="243">
        <f t="shared" si="170"/>
        <v>0</v>
      </c>
      <c r="LWQ74" s="243">
        <f t="shared" si="170"/>
        <v>0</v>
      </c>
      <c r="LWR74" s="243">
        <f t="shared" si="170"/>
        <v>0</v>
      </c>
      <c r="LWS74" s="243">
        <f t="shared" si="170"/>
        <v>0</v>
      </c>
      <c r="LWT74" s="243">
        <f t="shared" si="170"/>
        <v>0</v>
      </c>
      <c r="LWU74" s="243">
        <f t="shared" si="170"/>
        <v>0</v>
      </c>
      <c r="LWV74" s="243">
        <f t="shared" si="170"/>
        <v>0</v>
      </c>
      <c r="LWW74" s="243">
        <f t="shared" si="170"/>
        <v>0</v>
      </c>
      <c r="LWX74" s="243">
        <f t="shared" si="170"/>
        <v>0</v>
      </c>
      <c r="LWY74" s="243">
        <f t="shared" si="170"/>
        <v>0</v>
      </c>
      <c r="LWZ74" s="243">
        <f t="shared" si="170"/>
        <v>0</v>
      </c>
      <c r="LXA74" s="243">
        <f t="shared" si="170"/>
        <v>0</v>
      </c>
      <c r="LXB74" s="243">
        <f t="shared" si="170"/>
        <v>0</v>
      </c>
      <c r="LXC74" s="243">
        <f t="shared" si="170"/>
        <v>0</v>
      </c>
      <c r="LXD74" s="243">
        <f t="shared" si="170"/>
        <v>0</v>
      </c>
      <c r="LXE74" s="243">
        <f t="shared" si="170"/>
        <v>0</v>
      </c>
      <c r="LXF74" s="243">
        <f t="shared" si="170"/>
        <v>0</v>
      </c>
      <c r="LXG74" s="243">
        <f t="shared" si="170"/>
        <v>0</v>
      </c>
      <c r="LXH74" s="243">
        <f t="shared" si="170"/>
        <v>0</v>
      </c>
      <c r="LXI74" s="243">
        <f t="shared" si="170"/>
        <v>0</v>
      </c>
      <c r="LXJ74" s="243">
        <f t="shared" si="170"/>
        <v>0</v>
      </c>
      <c r="LXK74" s="243">
        <f t="shared" si="170"/>
        <v>0</v>
      </c>
      <c r="LXL74" s="243">
        <f t="shared" si="170"/>
        <v>0</v>
      </c>
      <c r="LXM74" s="243">
        <f t="shared" si="170"/>
        <v>0</v>
      </c>
      <c r="LXN74" s="243">
        <f t="shared" si="170"/>
        <v>0</v>
      </c>
      <c r="LXO74" s="243">
        <f t="shared" si="170"/>
        <v>0</v>
      </c>
      <c r="LXP74" s="243">
        <f t="shared" si="170"/>
        <v>0</v>
      </c>
      <c r="LXQ74" s="243">
        <f t="shared" si="170"/>
        <v>0</v>
      </c>
      <c r="LXR74" s="243">
        <f t="shared" si="170"/>
        <v>0</v>
      </c>
      <c r="LXS74" s="243">
        <f t="shared" si="170"/>
        <v>0</v>
      </c>
      <c r="LXT74" s="243">
        <f t="shared" si="170"/>
        <v>0</v>
      </c>
      <c r="LXU74" s="243">
        <f t="shared" si="170"/>
        <v>0</v>
      </c>
      <c r="LXV74" s="243">
        <f t="shared" si="170"/>
        <v>0</v>
      </c>
      <c r="LXW74" s="243">
        <f t="shared" si="170"/>
        <v>0</v>
      </c>
      <c r="LXX74" s="243">
        <f t="shared" si="170"/>
        <v>0</v>
      </c>
      <c r="LXY74" s="243">
        <f t="shared" si="170"/>
        <v>0</v>
      </c>
      <c r="LXZ74" s="243">
        <f t="shared" si="170"/>
        <v>0</v>
      </c>
      <c r="LYA74" s="243">
        <f t="shared" si="170"/>
        <v>0</v>
      </c>
      <c r="LYB74" s="243">
        <f t="shared" si="170"/>
        <v>0</v>
      </c>
      <c r="LYC74" s="243">
        <f t="shared" si="170"/>
        <v>0</v>
      </c>
      <c r="LYD74" s="243">
        <f t="shared" si="170"/>
        <v>0</v>
      </c>
      <c r="LYE74" s="243">
        <f t="shared" si="170"/>
        <v>0</v>
      </c>
      <c r="LYF74" s="243">
        <f t="shared" si="170"/>
        <v>0</v>
      </c>
      <c r="LYG74" s="243">
        <f t="shared" si="170"/>
        <v>0</v>
      </c>
      <c r="LYH74" s="243">
        <f t="shared" ref="LYH74:MAS74" si="171">$G74 * LYH41*1000</f>
        <v>0</v>
      </c>
      <c r="LYI74" s="243">
        <f t="shared" si="171"/>
        <v>0</v>
      </c>
      <c r="LYJ74" s="243">
        <f t="shared" si="171"/>
        <v>0</v>
      </c>
      <c r="LYK74" s="243">
        <f t="shared" si="171"/>
        <v>0</v>
      </c>
      <c r="LYL74" s="243">
        <f t="shared" si="171"/>
        <v>0</v>
      </c>
      <c r="LYM74" s="243">
        <f t="shared" si="171"/>
        <v>0</v>
      </c>
      <c r="LYN74" s="243">
        <f t="shared" si="171"/>
        <v>0</v>
      </c>
      <c r="LYO74" s="243">
        <f t="shared" si="171"/>
        <v>0</v>
      </c>
      <c r="LYP74" s="243">
        <f t="shared" si="171"/>
        <v>0</v>
      </c>
      <c r="LYQ74" s="243">
        <f t="shared" si="171"/>
        <v>0</v>
      </c>
      <c r="LYR74" s="243">
        <f t="shared" si="171"/>
        <v>0</v>
      </c>
      <c r="LYS74" s="243">
        <f t="shared" si="171"/>
        <v>0</v>
      </c>
      <c r="LYT74" s="243">
        <f t="shared" si="171"/>
        <v>0</v>
      </c>
      <c r="LYU74" s="243">
        <f t="shared" si="171"/>
        <v>0</v>
      </c>
      <c r="LYV74" s="243">
        <f t="shared" si="171"/>
        <v>0</v>
      </c>
      <c r="LYW74" s="243">
        <f t="shared" si="171"/>
        <v>0</v>
      </c>
      <c r="LYX74" s="243">
        <f t="shared" si="171"/>
        <v>0</v>
      </c>
      <c r="LYY74" s="243">
        <f t="shared" si="171"/>
        <v>0</v>
      </c>
      <c r="LYZ74" s="243">
        <f t="shared" si="171"/>
        <v>0</v>
      </c>
      <c r="LZA74" s="243">
        <f t="shared" si="171"/>
        <v>0</v>
      </c>
      <c r="LZB74" s="243">
        <f t="shared" si="171"/>
        <v>0</v>
      </c>
      <c r="LZC74" s="243">
        <f t="shared" si="171"/>
        <v>0</v>
      </c>
      <c r="LZD74" s="243">
        <f t="shared" si="171"/>
        <v>0</v>
      </c>
      <c r="LZE74" s="243">
        <f t="shared" si="171"/>
        <v>0</v>
      </c>
      <c r="LZF74" s="243">
        <f t="shared" si="171"/>
        <v>0</v>
      </c>
      <c r="LZG74" s="243">
        <f t="shared" si="171"/>
        <v>0</v>
      </c>
      <c r="LZH74" s="243">
        <f t="shared" si="171"/>
        <v>0</v>
      </c>
      <c r="LZI74" s="243">
        <f t="shared" si="171"/>
        <v>0</v>
      </c>
      <c r="LZJ74" s="243">
        <f t="shared" si="171"/>
        <v>0</v>
      </c>
      <c r="LZK74" s="243">
        <f t="shared" si="171"/>
        <v>0</v>
      </c>
      <c r="LZL74" s="243">
        <f t="shared" si="171"/>
        <v>0</v>
      </c>
      <c r="LZM74" s="243">
        <f t="shared" si="171"/>
        <v>0</v>
      </c>
      <c r="LZN74" s="243">
        <f t="shared" si="171"/>
        <v>0</v>
      </c>
      <c r="LZO74" s="243">
        <f t="shared" si="171"/>
        <v>0</v>
      </c>
      <c r="LZP74" s="243">
        <f t="shared" si="171"/>
        <v>0</v>
      </c>
      <c r="LZQ74" s="243">
        <f t="shared" si="171"/>
        <v>0</v>
      </c>
      <c r="LZR74" s="243">
        <f t="shared" si="171"/>
        <v>0</v>
      </c>
      <c r="LZS74" s="243">
        <f t="shared" si="171"/>
        <v>0</v>
      </c>
      <c r="LZT74" s="243">
        <f t="shared" si="171"/>
        <v>0</v>
      </c>
      <c r="LZU74" s="243">
        <f t="shared" si="171"/>
        <v>0</v>
      </c>
      <c r="LZV74" s="243">
        <f t="shared" si="171"/>
        <v>0</v>
      </c>
      <c r="LZW74" s="243">
        <f t="shared" si="171"/>
        <v>0</v>
      </c>
      <c r="LZX74" s="243">
        <f t="shared" si="171"/>
        <v>0</v>
      </c>
      <c r="LZY74" s="243">
        <f t="shared" si="171"/>
        <v>0</v>
      </c>
      <c r="LZZ74" s="243">
        <f t="shared" si="171"/>
        <v>0</v>
      </c>
      <c r="MAA74" s="243">
        <f t="shared" si="171"/>
        <v>0</v>
      </c>
      <c r="MAB74" s="243">
        <f t="shared" si="171"/>
        <v>0</v>
      </c>
      <c r="MAC74" s="243">
        <f t="shared" si="171"/>
        <v>0</v>
      </c>
      <c r="MAD74" s="243">
        <f t="shared" si="171"/>
        <v>0</v>
      </c>
      <c r="MAE74" s="243">
        <f t="shared" si="171"/>
        <v>0</v>
      </c>
      <c r="MAF74" s="243">
        <f t="shared" si="171"/>
        <v>0</v>
      </c>
      <c r="MAG74" s="243">
        <f t="shared" si="171"/>
        <v>0</v>
      </c>
      <c r="MAH74" s="243">
        <f t="shared" si="171"/>
        <v>0</v>
      </c>
      <c r="MAI74" s="243">
        <f t="shared" si="171"/>
        <v>0</v>
      </c>
      <c r="MAJ74" s="243">
        <f t="shared" si="171"/>
        <v>0</v>
      </c>
      <c r="MAK74" s="243">
        <f t="shared" si="171"/>
        <v>0</v>
      </c>
      <c r="MAL74" s="243">
        <f t="shared" si="171"/>
        <v>0</v>
      </c>
      <c r="MAM74" s="243">
        <f t="shared" si="171"/>
        <v>0</v>
      </c>
      <c r="MAN74" s="243">
        <f t="shared" si="171"/>
        <v>0</v>
      </c>
      <c r="MAO74" s="243">
        <f t="shared" si="171"/>
        <v>0</v>
      </c>
      <c r="MAP74" s="243">
        <f t="shared" si="171"/>
        <v>0</v>
      </c>
      <c r="MAQ74" s="243">
        <f t="shared" si="171"/>
        <v>0</v>
      </c>
      <c r="MAR74" s="243">
        <f t="shared" si="171"/>
        <v>0</v>
      </c>
      <c r="MAS74" s="243">
        <f t="shared" si="171"/>
        <v>0</v>
      </c>
      <c r="MAT74" s="243">
        <f t="shared" ref="MAT74:MDE74" si="172">$G74 * MAT41*1000</f>
        <v>0</v>
      </c>
      <c r="MAU74" s="243">
        <f t="shared" si="172"/>
        <v>0</v>
      </c>
      <c r="MAV74" s="243">
        <f t="shared" si="172"/>
        <v>0</v>
      </c>
      <c r="MAW74" s="243">
        <f t="shared" si="172"/>
        <v>0</v>
      </c>
      <c r="MAX74" s="243">
        <f t="shared" si="172"/>
        <v>0</v>
      </c>
      <c r="MAY74" s="243">
        <f t="shared" si="172"/>
        <v>0</v>
      </c>
      <c r="MAZ74" s="243">
        <f t="shared" si="172"/>
        <v>0</v>
      </c>
      <c r="MBA74" s="243">
        <f t="shared" si="172"/>
        <v>0</v>
      </c>
      <c r="MBB74" s="243">
        <f t="shared" si="172"/>
        <v>0</v>
      </c>
      <c r="MBC74" s="243">
        <f t="shared" si="172"/>
        <v>0</v>
      </c>
      <c r="MBD74" s="243">
        <f t="shared" si="172"/>
        <v>0</v>
      </c>
      <c r="MBE74" s="243">
        <f t="shared" si="172"/>
        <v>0</v>
      </c>
      <c r="MBF74" s="243">
        <f t="shared" si="172"/>
        <v>0</v>
      </c>
      <c r="MBG74" s="243">
        <f t="shared" si="172"/>
        <v>0</v>
      </c>
      <c r="MBH74" s="243">
        <f t="shared" si="172"/>
        <v>0</v>
      </c>
      <c r="MBI74" s="243">
        <f t="shared" si="172"/>
        <v>0</v>
      </c>
      <c r="MBJ74" s="243">
        <f t="shared" si="172"/>
        <v>0</v>
      </c>
      <c r="MBK74" s="243">
        <f t="shared" si="172"/>
        <v>0</v>
      </c>
      <c r="MBL74" s="243">
        <f t="shared" si="172"/>
        <v>0</v>
      </c>
      <c r="MBM74" s="243">
        <f t="shared" si="172"/>
        <v>0</v>
      </c>
      <c r="MBN74" s="243">
        <f t="shared" si="172"/>
        <v>0</v>
      </c>
      <c r="MBO74" s="243">
        <f t="shared" si="172"/>
        <v>0</v>
      </c>
      <c r="MBP74" s="243">
        <f t="shared" si="172"/>
        <v>0</v>
      </c>
      <c r="MBQ74" s="243">
        <f t="shared" si="172"/>
        <v>0</v>
      </c>
      <c r="MBR74" s="243">
        <f t="shared" si="172"/>
        <v>0</v>
      </c>
      <c r="MBS74" s="243">
        <f t="shared" si="172"/>
        <v>0</v>
      </c>
      <c r="MBT74" s="243">
        <f t="shared" si="172"/>
        <v>0</v>
      </c>
      <c r="MBU74" s="243">
        <f t="shared" si="172"/>
        <v>0</v>
      </c>
      <c r="MBV74" s="243">
        <f t="shared" si="172"/>
        <v>0</v>
      </c>
      <c r="MBW74" s="243">
        <f t="shared" si="172"/>
        <v>0</v>
      </c>
      <c r="MBX74" s="243">
        <f t="shared" si="172"/>
        <v>0</v>
      </c>
      <c r="MBY74" s="243">
        <f t="shared" si="172"/>
        <v>0</v>
      </c>
      <c r="MBZ74" s="243">
        <f t="shared" si="172"/>
        <v>0</v>
      </c>
      <c r="MCA74" s="243">
        <f t="shared" si="172"/>
        <v>0</v>
      </c>
      <c r="MCB74" s="243">
        <f t="shared" si="172"/>
        <v>0</v>
      </c>
      <c r="MCC74" s="243">
        <f t="shared" si="172"/>
        <v>0</v>
      </c>
      <c r="MCD74" s="243">
        <f t="shared" si="172"/>
        <v>0</v>
      </c>
      <c r="MCE74" s="243">
        <f t="shared" si="172"/>
        <v>0</v>
      </c>
      <c r="MCF74" s="243">
        <f t="shared" si="172"/>
        <v>0</v>
      </c>
      <c r="MCG74" s="243">
        <f t="shared" si="172"/>
        <v>0</v>
      </c>
      <c r="MCH74" s="243">
        <f t="shared" si="172"/>
        <v>0</v>
      </c>
      <c r="MCI74" s="243">
        <f t="shared" si="172"/>
        <v>0</v>
      </c>
      <c r="MCJ74" s="243">
        <f t="shared" si="172"/>
        <v>0</v>
      </c>
      <c r="MCK74" s="243">
        <f t="shared" si="172"/>
        <v>0</v>
      </c>
      <c r="MCL74" s="243">
        <f t="shared" si="172"/>
        <v>0</v>
      </c>
      <c r="MCM74" s="243">
        <f t="shared" si="172"/>
        <v>0</v>
      </c>
      <c r="MCN74" s="243">
        <f t="shared" si="172"/>
        <v>0</v>
      </c>
      <c r="MCO74" s="243">
        <f t="shared" si="172"/>
        <v>0</v>
      </c>
      <c r="MCP74" s="243">
        <f t="shared" si="172"/>
        <v>0</v>
      </c>
      <c r="MCQ74" s="243">
        <f t="shared" si="172"/>
        <v>0</v>
      </c>
      <c r="MCR74" s="243">
        <f t="shared" si="172"/>
        <v>0</v>
      </c>
      <c r="MCS74" s="243">
        <f t="shared" si="172"/>
        <v>0</v>
      </c>
      <c r="MCT74" s="243">
        <f t="shared" si="172"/>
        <v>0</v>
      </c>
      <c r="MCU74" s="243">
        <f t="shared" si="172"/>
        <v>0</v>
      </c>
      <c r="MCV74" s="243">
        <f t="shared" si="172"/>
        <v>0</v>
      </c>
      <c r="MCW74" s="243">
        <f t="shared" si="172"/>
        <v>0</v>
      </c>
      <c r="MCX74" s="243">
        <f t="shared" si="172"/>
        <v>0</v>
      </c>
      <c r="MCY74" s="243">
        <f t="shared" si="172"/>
        <v>0</v>
      </c>
      <c r="MCZ74" s="243">
        <f t="shared" si="172"/>
        <v>0</v>
      </c>
      <c r="MDA74" s="243">
        <f t="shared" si="172"/>
        <v>0</v>
      </c>
      <c r="MDB74" s="243">
        <f t="shared" si="172"/>
        <v>0</v>
      </c>
      <c r="MDC74" s="243">
        <f t="shared" si="172"/>
        <v>0</v>
      </c>
      <c r="MDD74" s="243">
        <f t="shared" si="172"/>
        <v>0</v>
      </c>
      <c r="MDE74" s="243">
        <f t="shared" si="172"/>
        <v>0</v>
      </c>
      <c r="MDF74" s="243">
        <f t="shared" ref="MDF74:MFQ74" si="173">$G74 * MDF41*1000</f>
        <v>0</v>
      </c>
      <c r="MDG74" s="243">
        <f t="shared" si="173"/>
        <v>0</v>
      </c>
      <c r="MDH74" s="243">
        <f t="shared" si="173"/>
        <v>0</v>
      </c>
      <c r="MDI74" s="243">
        <f t="shared" si="173"/>
        <v>0</v>
      </c>
      <c r="MDJ74" s="243">
        <f t="shared" si="173"/>
        <v>0</v>
      </c>
      <c r="MDK74" s="243">
        <f t="shared" si="173"/>
        <v>0</v>
      </c>
      <c r="MDL74" s="243">
        <f t="shared" si="173"/>
        <v>0</v>
      </c>
      <c r="MDM74" s="243">
        <f t="shared" si="173"/>
        <v>0</v>
      </c>
      <c r="MDN74" s="243">
        <f t="shared" si="173"/>
        <v>0</v>
      </c>
      <c r="MDO74" s="243">
        <f t="shared" si="173"/>
        <v>0</v>
      </c>
      <c r="MDP74" s="243">
        <f t="shared" si="173"/>
        <v>0</v>
      </c>
      <c r="MDQ74" s="243">
        <f t="shared" si="173"/>
        <v>0</v>
      </c>
      <c r="MDR74" s="243">
        <f t="shared" si="173"/>
        <v>0</v>
      </c>
      <c r="MDS74" s="243">
        <f t="shared" si="173"/>
        <v>0</v>
      </c>
      <c r="MDT74" s="243">
        <f t="shared" si="173"/>
        <v>0</v>
      </c>
      <c r="MDU74" s="243">
        <f t="shared" si="173"/>
        <v>0</v>
      </c>
      <c r="MDV74" s="243">
        <f t="shared" si="173"/>
        <v>0</v>
      </c>
      <c r="MDW74" s="243">
        <f t="shared" si="173"/>
        <v>0</v>
      </c>
      <c r="MDX74" s="243">
        <f t="shared" si="173"/>
        <v>0</v>
      </c>
      <c r="MDY74" s="243">
        <f t="shared" si="173"/>
        <v>0</v>
      </c>
      <c r="MDZ74" s="243">
        <f t="shared" si="173"/>
        <v>0</v>
      </c>
      <c r="MEA74" s="243">
        <f t="shared" si="173"/>
        <v>0</v>
      </c>
      <c r="MEB74" s="243">
        <f t="shared" si="173"/>
        <v>0</v>
      </c>
      <c r="MEC74" s="243">
        <f t="shared" si="173"/>
        <v>0</v>
      </c>
      <c r="MED74" s="243">
        <f t="shared" si="173"/>
        <v>0</v>
      </c>
      <c r="MEE74" s="243">
        <f t="shared" si="173"/>
        <v>0</v>
      </c>
      <c r="MEF74" s="243">
        <f t="shared" si="173"/>
        <v>0</v>
      </c>
      <c r="MEG74" s="243">
        <f t="shared" si="173"/>
        <v>0</v>
      </c>
      <c r="MEH74" s="243">
        <f t="shared" si="173"/>
        <v>0</v>
      </c>
      <c r="MEI74" s="243">
        <f t="shared" si="173"/>
        <v>0</v>
      </c>
      <c r="MEJ74" s="243">
        <f t="shared" si="173"/>
        <v>0</v>
      </c>
      <c r="MEK74" s="243">
        <f t="shared" si="173"/>
        <v>0</v>
      </c>
      <c r="MEL74" s="243">
        <f t="shared" si="173"/>
        <v>0</v>
      </c>
      <c r="MEM74" s="243">
        <f t="shared" si="173"/>
        <v>0</v>
      </c>
      <c r="MEN74" s="243">
        <f t="shared" si="173"/>
        <v>0</v>
      </c>
      <c r="MEO74" s="243">
        <f t="shared" si="173"/>
        <v>0</v>
      </c>
      <c r="MEP74" s="243">
        <f t="shared" si="173"/>
        <v>0</v>
      </c>
      <c r="MEQ74" s="243">
        <f t="shared" si="173"/>
        <v>0</v>
      </c>
      <c r="MER74" s="243">
        <f t="shared" si="173"/>
        <v>0</v>
      </c>
      <c r="MES74" s="243">
        <f t="shared" si="173"/>
        <v>0</v>
      </c>
      <c r="MET74" s="243">
        <f t="shared" si="173"/>
        <v>0</v>
      </c>
      <c r="MEU74" s="243">
        <f t="shared" si="173"/>
        <v>0</v>
      </c>
      <c r="MEV74" s="243">
        <f t="shared" si="173"/>
        <v>0</v>
      </c>
      <c r="MEW74" s="243">
        <f t="shared" si="173"/>
        <v>0</v>
      </c>
      <c r="MEX74" s="243">
        <f t="shared" si="173"/>
        <v>0</v>
      </c>
      <c r="MEY74" s="243">
        <f t="shared" si="173"/>
        <v>0</v>
      </c>
      <c r="MEZ74" s="243">
        <f t="shared" si="173"/>
        <v>0</v>
      </c>
      <c r="MFA74" s="243">
        <f t="shared" si="173"/>
        <v>0</v>
      </c>
      <c r="MFB74" s="243">
        <f t="shared" si="173"/>
        <v>0</v>
      </c>
      <c r="MFC74" s="243">
        <f t="shared" si="173"/>
        <v>0</v>
      </c>
      <c r="MFD74" s="243">
        <f t="shared" si="173"/>
        <v>0</v>
      </c>
      <c r="MFE74" s="243">
        <f t="shared" si="173"/>
        <v>0</v>
      </c>
      <c r="MFF74" s="243">
        <f t="shared" si="173"/>
        <v>0</v>
      </c>
      <c r="MFG74" s="243">
        <f t="shared" si="173"/>
        <v>0</v>
      </c>
      <c r="MFH74" s="243">
        <f t="shared" si="173"/>
        <v>0</v>
      </c>
      <c r="MFI74" s="243">
        <f t="shared" si="173"/>
        <v>0</v>
      </c>
      <c r="MFJ74" s="243">
        <f t="shared" si="173"/>
        <v>0</v>
      </c>
      <c r="MFK74" s="243">
        <f t="shared" si="173"/>
        <v>0</v>
      </c>
      <c r="MFL74" s="243">
        <f t="shared" si="173"/>
        <v>0</v>
      </c>
      <c r="MFM74" s="243">
        <f t="shared" si="173"/>
        <v>0</v>
      </c>
      <c r="MFN74" s="243">
        <f t="shared" si="173"/>
        <v>0</v>
      </c>
      <c r="MFO74" s="243">
        <f t="shared" si="173"/>
        <v>0</v>
      </c>
      <c r="MFP74" s="243">
        <f t="shared" si="173"/>
        <v>0</v>
      </c>
      <c r="MFQ74" s="243">
        <f t="shared" si="173"/>
        <v>0</v>
      </c>
      <c r="MFR74" s="243">
        <f t="shared" ref="MFR74:MIC74" si="174">$G74 * MFR41*1000</f>
        <v>0</v>
      </c>
      <c r="MFS74" s="243">
        <f t="shared" si="174"/>
        <v>0</v>
      </c>
      <c r="MFT74" s="243">
        <f t="shared" si="174"/>
        <v>0</v>
      </c>
      <c r="MFU74" s="243">
        <f t="shared" si="174"/>
        <v>0</v>
      </c>
      <c r="MFV74" s="243">
        <f t="shared" si="174"/>
        <v>0</v>
      </c>
      <c r="MFW74" s="243">
        <f t="shared" si="174"/>
        <v>0</v>
      </c>
      <c r="MFX74" s="243">
        <f t="shared" si="174"/>
        <v>0</v>
      </c>
      <c r="MFY74" s="243">
        <f t="shared" si="174"/>
        <v>0</v>
      </c>
      <c r="MFZ74" s="243">
        <f t="shared" si="174"/>
        <v>0</v>
      </c>
      <c r="MGA74" s="243">
        <f t="shared" si="174"/>
        <v>0</v>
      </c>
      <c r="MGB74" s="243">
        <f t="shared" si="174"/>
        <v>0</v>
      </c>
      <c r="MGC74" s="243">
        <f t="shared" si="174"/>
        <v>0</v>
      </c>
      <c r="MGD74" s="243">
        <f t="shared" si="174"/>
        <v>0</v>
      </c>
      <c r="MGE74" s="243">
        <f t="shared" si="174"/>
        <v>0</v>
      </c>
      <c r="MGF74" s="243">
        <f t="shared" si="174"/>
        <v>0</v>
      </c>
      <c r="MGG74" s="243">
        <f t="shared" si="174"/>
        <v>0</v>
      </c>
      <c r="MGH74" s="243">
        <f t="shared" si="174"/>
        <v>0</v>
      </c>
      <c r="MGI74" s="243">
        <f t="shared" si="174"/>
        <v>0</v>
      </c>
      <c r="MGJ74" s="243">
        <f t="shared" si="174"/>
        <v>0</v>
      </c>
      <c r="MGK74" s="243">
        <f t="shared" si="174"/>
        <v>0</v>
      </c>
      <c r="MGL74" s="243">
        <f t="shared" si="174"/>
        <v>0</v>
      </c>
      <c r="MGM74" s="243">
        <f t="shared" si="174"/>
        <v>0</v>
      </c>
      <c r="MGN74" s="243">
        <f t="shared" si="174"/>
        <v>0</v>
      </c>
      <c r="MGO74" s="243">
        <f t="shared" si="174"/>
        <v>0</v>
      </c>
      <c r="MGP74" s="243">
        <f t="shared" si="174"/>
        <v>0</v>
      </c>
      <c r="MGQ74" s="243">
        <f t="shared" si="174"/>
        <v>0</v>
      </c>
      <c r="MGR74" s="243">
        <f t="shared" si="174"/>
        <v>0</v>
      </c>
      <c r="MGS74" s="243">
        <f t="shared" si="174"/>
        <v>0</v>
      </c>
      <c r="MGT74" s="243">
        <f t="shared" si="174"/>
        <v>0</v>
      </c>
      <c r="MGU74" s="243">
        <f t="shared" si="174"/>
        <v>0</v>
      </c>
      <c r="MGV74" s="243">
        <f t="shared" si="174"/>
        <v>0</v>
      </c>
      <c r="MGW74" s="243">
        <f t="shared" si="174"/>
        <v>0</v>
      </c>
      <c r="MGX74" s="243">
        <f t="shared" si="174"/>
        <v>0</v>
      </c>
      <c r="MGY74" s="243">
        <f t="shared" si="174"/>
        <v>0</v>
      </c>
      <c r="MGZ74" s="243">
        <f t="shared" si="174"/>
        <v>0</v>
      </c>
      <c r="MHA74" s="243">
        <f t="shared" si="174"/>
        <v>0</v>
      </c>
      <c r="MHB74" s="243">
        <f t="shared" si="174"/>
        <v>0</v>
      </c>
      <c r="MHC74" s="243">
        <f t="shared" si="174"/>
        <v>0</v>
      </c>
      <c r="MHD74" s="243">
        <f t="shared" si="174"/>
        <v>0</v>
      </c>
      <c r="MHE74" s="243">
        <f t="shared" si="174"/>
        <v>0</v>
      </c>
      <c r="MHF74" s="243">
        <f t="shared" si="174"/>
        <v>0</v>
      </c>
      <c r="MHG74" s="243">
        <f t="shared" si="174"/>
        <v>0</v>
      </c>
      <c r="MHH74" s="243">
        <f t="shared" si="174"/>
        <v>0</v>
      </c>
      <c r="MHI74" s="243">
        <f t="shared" si="174"/>
        <v>0</v>
      </c>
      <c r="MHJ74" s="243">
        <f t="shared" si="174"/>
        <v>0</v>
      </c>
      <c r="MHK74" s="243">
        <f t="shared" si="174"/>
        <v>0</v>
      </c>
      <c r="MHL74" s="243">
        <f t="shared" si="174"/>
        <v>0</v>
      </c>
      <c r="MHM74" s="243">
        <f t="shared" si="174"/>
        <v>0</v>
      </c>
      <c r="MHN74" s="243">
        <f t="shared" si="174"/>
        <v>0</v>
      </c>
      <c r="MHO74" s="243">
        <f t="shared" si="174"/>
        <v>0</v>
      </c>
      <c r="MHP74" s="243">
        <f t="shared" si="174"/>
        <v>0</v>
      </c>
      <c r="MHQ74" s="243">
        <f t="shared" si="174"/>
        <v>0</v>
      </c>
      <c r="MHR74" s="243">
        <f t="shared" si="174"/>
        <v>0</v>
      </c>
      <c r="MHS74" s="243">
        <f t="shared" si="174"/>
        <v>0</v>
      </c>
      <c r="MHT74" s="243">
        <f t="shared" si="174"/>
        <v>0</v>
      </c>
      <c r="MHU74" s="243">
        <f t="shared" si="174"/>
        <v>0</v>
      </c>
      <c r="MHV74" s="243">
        <f t="shared" si="174"/>
        <v>0</v>
      </c>
      <c r="MHW74" s="243">
        <f t="shared" si="174"/>
        <v>0</v>
      </c>
      <c r="MHX74" s="243">
        <f t="shared" si="174"/>
        <v>0</v>
      </c>
      <c r="MHY74" s="243">
        <f t="shared" si="174"/>
        <v>0</v>
      </c>
      <c r="MHZ74" s="243">
        <f t="shared" si="174"/>
        <v>0</v>
      </c>
      <c r="MIA74" s="243">
        <f t="shared" si="174"/>
        <v>0</v>
      </c>
      <c r="MIB74" s="243">
        <f t="shared" si="174"/>
        <v>0</v>
      </c>
      <c r="MIC74" s="243">
        <f t="shared" si="174"/>
        <v>0</v>
      </c>
      <c r="MID74" s="243">
        <f t="shared" ref="MID74:MKO74" si="175">$G74 * MID41*1000</f>
        <v>0</v>
      </c>
      <c r="MIE74" s="243">
        <f t="shared" si="175"/>
        <v>0</v>
      </c>
      <c r="MIF74" s="243">
        <f t="shared" si="175"/>
        <v>0</v>
      </c>
      <c r="MIG74" s="243">
        <f t="shared" si="175"/>
        <v>0</v>
      </c>
      <c r="MIH74" s="243">
        <f t="shared" si="175"/>
        <v>0</v>
      </c>
      <c r="MII74" s="243">
        <f t="shared" si="175"/>
        <v>0</v>
      </c>
      <c r="MIJ74" s="243">
        <f t="shared" si="175"/>
        <v>0</v>
      </c>
      <c r="MIK74" s="243">
        <f t="shared" si="175"/>
        <v>0</v>
      </c>
      <c r="MIL74" s="243">
        <f t="shared" si="175"/>
        <v>0</v>
      </c>
      <c r="MIM74" s="243">
        <f t="shared" si="175"/>
        <v>0</v>
      </c>
      <c r="MIN74" s="243">
        <f t="shared" si="175"/>
        <v>0</v>
      </c>
      <c r="MIO74" s="243">
        <f t="shared" si="175"/>
        <v>0</v>
      </c>
      <c r="MIP74" s="243">
        <f t="shared" si="175"/>
        <v>0</v>
      </c>
      <c r="MIQ74" s="243">
        <f t="shared" si="175"/>
        <v>0</v>
      </c>
      <c r="MIR74" s="243">
        <f t="shared" si="175"/>
        <v>0</v>
      </c>
      <c r="MIS74" s="243">
        <f t="shared" si="175"/>
        <v>0</v>
      </c>
      <c r="MIT74" s="243">
        <f t="shared" si="175"/>
        <v>0</v>
      </c>
      <c r="MIU74" s="243">
        <f t="shared" si="175"/>
        <v>0</v>
      </c>
      <c r="MIV74" s="243">
        <f t="shared" si="175"/>
        <v>0</v>
      </c>
      <c r="MIW74" s="243">
        <f t="shared" si="175"/>
        <v>0</v>
      </c>
      <c r="MIX74" s="243">
        <f t="shared" si="175"/>
        <v>0</v>
      </c>
      <c r="MIY74" s="243">
        <f t="shared" si="175"/>
        <v>0</v>
      </c>
      <c r="MIZ74" s="243">
        <f t="shared" si="175"/>
        <v>0</v>
      </c>
      <c r="MJA74" s="243">
        <f t="shared" si="175"/>
        <v>0</v>
      </c>
      <c r="MJB74" s="243">
        <f t="shared" si="175"/>
        <v>0</v>
      </c>
      <c r="MJC74" s="243">
        <f t="shared" si="175"/>
        <v>0</v>
      </c>
      <c r="MJD74" s="243">
        <f t="shared" si="175"/>
        <v>0</v>
      </c>
      <c r="MJE74" s="243">
        <f t="shared" si="175"/>
        <v>0</v>
      </c>
      <c r="MJF74" s="243">
        <f t="shared" si="175"/>
        <v>0</v>
      </c>
      <c r="MJG74" s="243">
        <f t="shared" si="175"/>
        <v>0</v>
      </c>
      <c r="MJH74" s="243">
        <f t="shared" si="175"/>
        <v>0</v>
      </c>
      <c r="MJI74" s="243">
        <f t="shared" si="175"/>
        <v>0</v>
      </c>
      <c r="MJJ74" s="243">
        <f t="shared" si="175"/>
        <v>0</v>
      </c>
      <c r="MJK74" s="243">
        <f t="shared" si="175"/>
        <v>0</v>
      </c>
      <c r="MJL74" s="243">
        <f t="shared" si="175"/>
        <v>0</v>
      </c>
      <c r="MJM74" s="243">
        <f t="shared" si="175"/>
        <v>0</v>
      </c>
      <c r="MJN74" s="243">
        <f t="shared" si="175"/>
        <v>0</v>
      </c>
      <c r="MJO74" s="243">
        <f t="shared" si="175"/>
        <v>0</v>
      </c>
      <c r="MJP74" s="243">
        <f t="shared" si="175"/>
        <v>0</v>
      </c>
      <c r="MJQ74" s="243">
        <f t="shared" si="175"/>
        <v>0</v>
      </c>
      <c r="MJR74" s="243">
        <f t="shared" si="175"/>
        <v>0</v>
      </c>
      <c r="MJS74" s="243">
        <f t="shared" si="175"/>
        <v>0</v>
      </c>
      <c r="MJT74" s="243">
        <f t="shared" si="175"/>
        <v>0</v>
      </c>
      <c r="MJU74" s="243">
        <f t="shared" si="175"/>
        <v>0</v>
      </c>
      <c r="MJV74" s="243">
        <f t="shared" si="175"/>
        <v>0</v>
      </c>
      <c r="MJW74" s="243">
        <f t="shared" si="175"/>
        <v>0</v>
      </c>
      <c r="MJX74" s="243">
        <f t="shared" si="175"/>
        <v>0</v>
      </c>
      <c r="MJY74" s="243">
        <f t="shared" si="175"/>
        <v>0</v>
      </c>
      <c r="MJZ74" s="243">
        <f t="shared" si="175"/>
        <v>0</v>
      </c>
      <c r="MKA74" s="243">
        <f t="shared" si="175"/>
        <v>0</v>
      </c>
      <c r="MKB74" s="243">
        <f t="shared" si="175"/>
        <v>0</v>
      </c>
      <c r="MKC74" s="243">
        <f t="shared" si="175"/>
        <v>0</v>
      </c>
      <c r="MKD74" s="243">
        <f t="shared" si="175"/>
        <v>0</v>
      </c>
      <c r="MKE74" s="243">
        <f t="shared" si="175"/>
        <v>0</v>
      </c>
      <c r="MKF74" s="243">
        <f t="shared" si="175"/>
        <v>0</v>
      </c>
      <c r="MKG74" s="243">
        <f t="shared" si="175"/>
        <v>0</v>
      </c>
      <c r="MKH74" s="243">
        <f t="shared" si="175"/>
        <v>0</v>
      </c>
      <c r="MKI74" s="243">
        <f t="shared" si="175"/>
        <v>0</v>
      </c>
      <c r="MKJ74" s="243">
        <f t="shared" si="175"/>
        <v>0</v>
      </c>
      <c r="MKK74" s="243">
        <f t="shared" si="175"/>
        <v>0</v>
      </c>
      <c r="MKL74" s="243">
        <f t="shared" si="175"/>
        <v>0</v>
      </c>
      <c r="MKM74" s="243">
        <f t="shared" si="175"/>
        <v>0</v>
      </c>
      <c r="MKN74" s="243">
        <f t="shared" si="175"/>
        <v>0</v>
      </c>
      <c r="MKO74" s="243">
        <f t="shared" si="175"/>
        <v>0</v>
      </c>
      <c r="MKP74" s="243">
        <f t="shared" ref="MKP74:MNA74" si="176">$G74 * MKP41*1000</f>
        <v>0</v>
      </c>
      <c r="MKQ74" s="243">
        <f t="shared" si="176"/>
        <v>0</v>
      </c>
      <c r="MKR74" s="243">
        <f t="shared" si="176"/>
        <v>0</v>
      </c>
      <c r="MKS74" s="243">
        <f t="shared" si="176"/>
        <v>0</v>
      </c>
      <c r="MKT74" s="243">
        <f t="shared" si="176"/>
        <v>0</v>
      </c>
      <c r="MKU74" s="243">
        <f t="shared" si="176"/>
        <v>0</v>
      </c>
      <c r="MKV74" s="243">
        <f t="shared" si="176"/>
        <v>0</v>
      </c>
      <c r="MKW74" s="243">
        <f t="shared" si="176"/>
        <v>0</v>
      </c>
      <c r="MKX74" s="243">
        <f t="shared" si="176"/>
        <v>0</v>
      </c>
      <c r="MKY74" s="243">
        <f t="shared" si="176"/>
        <v>0</v>
      </c>
      <c r="MKZ74" s="243">
        <f t="shared" si="176"/>
        <v>0</v>
      </c>
      <c r="MLA74" s="243">
        <f t="shared" si="176"/>
        <v>0</v>
      </c>
      <c r="MLB74" s="243">
        <f t="shared" si="176"/>
        <v>0</v>
      </c>
      <c r="MLC74" s="243">
        <f t="shared" si="176"/>
        <v>0</v>
      </c>
      <c r="MLD74" s="243">
        <f t="shared" si="176"/>
        <v>0</v>
      </c>
      <c r="MLE74" s="243">
        <f t="shared" si="176"/>
        <v>0</v>
      </c>
      <c r="MLF74" s="243">
        <f t="shared" si="176"/>
        <v>0</v>
      </c>
      <c r="MLG74" s="243">
        <f t="shared" si="176"/>
        <v>0</v>
      </c>
      <c r="MLH74" s="243">
        <f t="shared" si="176"/>
        <v>0</v>
      </c>
      <c r="MLI74" s="243">
        <f t="shared" si="176"/>
        <v>0</v>
      </c>
      <c r="MLJ74" s="243">
        <f t="shared" si="176"/>
        <v>0</v>
      </c>
      <c r="MLK74" s="243">
        <f t="shared" si="176"/>
        <v>0</v>
      </c>
      <c r="MLL74" s="243">
        <f t="shared" si="176"/>
        <v>0</v>
      </c>
      <c r="MLM74" s="243">
        <f t="shared" si="176"/>
        <v>0</v>
      </c>
      <c r="MLN74" s="243">
        <f t="shared" si="176"/>
        <v>0</v>
      </c>
      <c r="MLO74" s="243">
        <f t="shared" si="176"/>
        <v>0</v>
      </c>
      <c r="MLP74" s="243">
        <f t="shared" si="176"/>
        <v>0</v>
      </c>
      <c r="MLQ74" s="243">
        <f t="shared" si="176"/>
        <v>0</v>
      </c>
      <c r="MLR74" s="243">
        <f t="shared" si="176"/>
        <v>0</v>
      </c>
      <c r="MLS74" s="243">
        <f t="shared" si="176"/>
        <v>0</v>
      </c>
      <c r="MLT74" s="243">
        <f t="shared" si="176"/>
        <v>0</v>
      </c>
      <c r="MLU74" s="243">
        <f t="shared" si="176"/>
        <v>0</v>
      </c>
      <c r="MLV74" s="243">
        <f t="shared" si="176"/>
        <v>0</v>
      </c>
      <c r="MLW74" s="243">
        <f t="shared" si="176"/>
        <v>0</v>
      </c>
      <c r="MLX74" s="243">
        <f t="shared" si="176"/>
        <v>0</v>
      </c>
      <c r="MLY74" s="243">
        <f t="shared" si="176"/>
        <v>0</v>
      </c>
      <c r="MLZ74" s="243">
        <f t="shared" si="176"/>
        <v>0</v>
      </c>
      <c r="MMA74" s="243">
        <f t="shared" si="176"/>
        <v>0</v>
      </c>
      <c r="MMB74" s="243">
        <f t="shared" si="176"/>
        <v>0</v>
      </c>
      <c r="MMC74" s="243">
        <f t="shared" si="176"/>
        <v>0</v>
      </c>
      <c r="MMD74" s="243">
        <f t="shared" si="176"/>
        <v>0</v>
      </c>
      <c r="MME74" s="243">
        <f t="shared" si="176"/>
        <v>0</v>
      </c>
      <c r="MMF74" s="243">
        <f t="shared" si="176"/>
        <v>0</v>
      </c>
      <c r="MMG74" s="243">
        <f t="shared" si="176"/>
        <v>0</v>
      </c>
      <c r="MMH74" s="243">
        <f t="shared" si="176"/>
        <v>0</v>
      </c>
      <c r="MMI74" s="243">
        <f t="shared" si="176"/>
        <v>0</v>
      </c>
      <c r="MMJ74" s="243">
        <f t="shared" si="176"/>
        <v>0</v>
      </c>
      <c r="MMK74" s="243">
        <f t="shared" si="176"/>
        <v>0</v>
      </c>
      <c r="MML74" s="243">
        <f t="shared" si="176"/>
        <v>0</v>
      </c>
      <c r="MMM74" s="243">
        <f t="shared" si="176"/>
        <v>0</v>
      </c>
      <c r="MMN74" s="243">
        <f t="shared" si="176"/>
        <v>0</v>
      </c>
      <c r="MMO74" s="243">
        <f t="shared" si="176"/>
        <v>0</v>
      </c>
      <c r="MMP74" s="243">
        <f t="shared" si="176"/>
        <v>0</v>
      </c>
      <c r="MMQ74" s="243">
        <f t="shared" si="176"/>
        <v>0</v>
      </c>
      <c r="MMR74" s="243">
        <f t="shared" si="176"/>
        <v>0</v>
      </c>
      <c r="MMS74" s="243">
        <f t="shared" si="176"/>
        <v>0</v>
      </c>
      <c r="MMT74" s="243">
        <f t="shared" si="176"/>
        <v>0</v>
      </c>
      <c r="MMU74" s="243">
        <f t="shared" si="176"/>
        <v>0</v>
      </c>
      <c r="MMV74" s="243">
        <f t="shared" si="176"/>
        <v>0</v>
      </c>
      <c r="MMW74" s="243">
        <f t="shared" si="176"/>
        <v>0</v>
      </c>
      <c r="MMX74" s="243">
        <f t="shared" si="176"/>
        <v>0</v>
      </c>
      <c r="MMY74" s="243">
        <f t="shared" si="176"/>
        <v>0</v>
      </c>
      <c r="MMZ74" s="243">
        <f t="shared" si="176"/>
        <v>0</v>
      </c>
      <c r="MNA74" s="243">
        <f t="shared" si="176"/>
        <v>0</v>
      </c>
      <c r="MNB74" s="243">
        <f t="shared" ref="MNB74:MPM74" si="177">$G74 * MNB41*1000</f>
        <v>0</v>
      </c>
      <c r="MNC74" s="243">
        <f t="shared" si="177"/>
        <v>0</v>
      </c>
      <c r="MND74" s="243">
        <f t="shared" si="177"/>
        <v>0</v>
      </c>
      <c r="MNE74" s="243">
        <f t="shared" si="177"/>
        <v>0</v>
      </c>
      <c r="MNF74" s="243">
        <f t="shared" si="177"/>
        <v>0</v>
      </c>
      <c r="MNG74" s="243">
        <f t="shared" si="177"/>
        <v>0</v>
      </c>
      <c r="MNH74" s="243">
        <f t="shared" si="177"/>
        <v>0</v>
      </c>
      <c r="MNI74" s="243">
        <f t="shared" si="177"/>
        <v>0</v>
      </c>
      <c r="MNJ74" s="243">
        <f t="shared" si="177"/>
        <v>0</v>
      </c>
      <c r="MNK74" s="243">
        <f t="shared" si="177"/>
        <v>0</v>
      </c>
      <c r="MNL74" s="243">
        <f t="shared" si="177"/>
        <v>0</v>
      </c>
      <c r="MNM74" s="243">
        <f t="shared" si="177"/>
        <v>0</v>
      </c>
      <c r="MNN74" s="243">
        <f t="shared" si="177"/>
        <v>0</v>
      </c>
      <c r="MNO74" s="243">
        <f t="shared" si="177"/>
        <v>0</v>
      </c>
      <c r="MNP74" s="243">
        <f t="shared" si="177"/>
        <v>0</v>
      </c>
      <c r="MNQ74" s="243">
        <f t="shared" si="177"/>
        <v>0</v>
      </c>
      <c r="MNR74" s="243">
        <f t="shared" si="177"/>
        <v>0</v>
      </c>
      <c r="MNS74" s="243">
        <f t="shared" si="177"/>
        <v>0</v>
      </c>
      <c r="MNT74" s="243">
        <f t="shared" si="177"/>
        <v>0</v>
      </c>
      <c r="MNU74" s="243">
        <f t="shared" si="177"/>
        <v>0</v>
      </c>
      <c r="MNV74" s="243">
        <f t="shared" si="177"/>
        <v>0</v>
      </c>
      <c r="MNW74" s="243">
        <f t="shared" si="177"/>
        <v>0</v>
      </c>
      <c r="MNX74" s="243">
        <f t="shared" si="177"/>
        <v>0</v>
      </c>
      <c r="MNY74" s="243">
        <f t="shared" si="177"/>
        <v>0</v>
      </c>
      <c r="MNZ74" s="243">
        <f t="shared" si="177"/>
        <v>0</v>
      </c>
      <c r="MOA74" s="243">
        <f t="shared" si="177"/>
        <v>0</v>
      </c>
      <c r="MOB74" s="243">
        <f t="shared" si="177"/>
        <v>0</v>
      </c>
      <c r="MOC74" s="243">
        <f t="shared" si="177"/>
        <v>0</v>
      </c>
      <c r="MOD74" s="243">
        <f t="shared" si="177"/>
        <v>0</v>
      </c>
      <c r="MOE74" s="243">
        <f t="shared" si="177"/>
        <v>0</v>
      </c>
      <c r="MOF74" s="243">
        <f t="shared" si="177"/>
        <v>0</v>
      </c>
      <c r="MOG74" s="243">
        <f t="shared" si="177"/>
        <v>0</v>
      </c>
      <c r="MOH74" s="243">
        <f t="shared" si="177"/>
        <v>0</v>
      </c>
      <c r="MOI74" s="243">
        <f t="shared" si="177"/>
        <v>0</v>
      </c>
      <c r="MOJ74" s="243">
        <f t="shared" si="177"/>
        <v>0</v>
      </c>
      <c r="MOK74" s="243">
        <f t="shared" si="177"/>
        <v>0</v>
      </c>
      <c r="MOL74" s="243">
        <f t="shared" si="177"/>
        <v>0</v>
      </c>
      <c r="MOM74" s="243">
        <f t="shared" si="177"/>
        <v>0</v>
      </c>
      <c r="MON74" s="243">
        <f t="shared" si="177"/>
        <v>0</v>
      </c>
      <c r="MOO74" s="243">
        <f t="shared" si="177"/>
        <v>0</v>
      </c>
      <c r="MOP74" s="243">
        <f t="shared" si="177"/>
        <v>0</v>
      </c>
      <c r="MOQ74" s="243">
        <f t="shared" si="177"/>
        <v>0</v>
      </c>
      <c r="MOR74" s="243">
        <f t="shared" si="177"/>
        <v>0</v>
      </c>
      <c r="MOS74" s="243">
        <f t="shared" si="177"/>
        <v>0</v>
      </c>
      <c r="MOT74" s="243">
        <f t="shared" si="177"/>
        <v>0</v>
      </c>
      <c r="MOU74" s="243">
        <f t="shared" si="177"/>
        <v>0</v>
      </c>
      <c r="MOV74" s="243">
        <f t="shared" si="177"/>
        <v>0</v>
      </c>
      <c r="MOW74" s="243">
        <f t="shared" si="177"/>
        <v>0</v>
      </c>
      <c r="MOX74" s="243">
        <f t="shared" si="177"/>
        <v>0</v>
      </c>
      <c r="MOY74" s="243">
        <f t="shared" si="177"/>
        <v>0</v>
      </c>
      <c r="MOZ74" s="243">
        <f t="shared" si="177"/>
        <v>0</v>
      </c>
      <c r="MPA74" s="243">
        <f t="shared" si="177"/>
        <v>0</v>
      </c>
      <c r="MPB74" s="243">
        <f t="shared" si="177"/>
        <v>0</v>
      </c>
      <c r="MPC74" s="243">
        <f t="shared" si="177"/>
        <v>0</v>
      </c>
      <c r="MPD74" s="243">
        <f t="shared" si="177"/>
        <v>0</v>
      </c>
      <c r="MPE74" s="243">
        <f t="shared" si="177"/>
        <v>0</v>
      </c>
      <c r="MPF74" s="243">
        <f t="shared" si="177"/>
        <v>0</v>
      </c>
      <c r="MPG74" s="243">
        <f t="shared" si="177"/>
        <v>0</v>
      </c>
      <c r="MPH74" s="243">
        <f t="shared" si="177"/>
        <v>0</v>
      </c>
      <c r="MPI74" s="243">
        <f t="shared" si="177"/>
        <v>0</v>
      </c>
      <c r="MPJ74" s="243">
        <f t="shared" si="177"/>
        <v>0</v>
      </c>
      <c r="MPK74" s="243">
        <f t="shared" si="177"/>
        <v>0</v>
      </c>
      <c r="MPL74" s="243">
        <f t="shared" si="177"/>
        <v>0</v>
      </c>
      <c r="MPM74" s="243">
        <f t="shared" si="177"/>
        <v>0</v>
      </c>
      <c r="MPN74" s="243">
        <f t="shared" ref="MPN74:MRY74" si="178">$G74 * MPN41*1000</f>
        <v>0</v>
      </c>
      <c r="MPO74" s="243">
        <f t="shared" si="178"/>
        <v>0</v>
      </c>
      <c r="MPP74" s="243">
        <f t="shared" si="178"/>
        <v>0</v>
      </c>
      <c r="MPQ74" s="243">
        <f t="shared" si="178"/>
        <v>0</v>
      </c>
      <c r="MPR74" s="243">
        <f t="shared" si="178"/>
        <v>0</v>
      </c>
      <c r="MPS74" s="243">
        <f t="shared" si="178"/>
        <v>0</v>
      </c>
      <c r="MPT74" s="243">
        <f t="shared" si="178"/>
        <v>0</v>
      </c>
      <c r="MPU74" s="243">
        <f t="shared" si="178"/>
        <v>0</v>
      </c>
      <c r="MPV74" s="243">
        <f t="shared" si="178"/>
        <v>0</v>
      </c>
      <c r="MPW74" s="243">
        <f t="shared" si="178"/>
        <v>0</v>
      </c>
      <c r="MPX74" s="243">
        <f t="shared" si="178"/>
        <v>0</v>
      </c>
      <c r="MPY74" s="243">
        <f t="shared" si="178"/>
        <v>0</v>
      </c>
      <c r="MPZ74" s="243">
        <f t="shared" si="178"/>
        <v>0</v>
      </c>
      <c r="MQA74" s="243">
        <f t="shared" si="178"/>
        <v>0</v>
      </c>
      <c r="MQB74" s="243">
        <f t="shared" si="178"/>
        <v>0</v>
      </c>
      <c r="MQC74" s="243">
        <f t="shared" si="178"/>
        <v>0</v>
      </c>
      <c r="MQD74" s="243">
        <f t="shared" si="178"/>
        <v>0</v>
      </c>
      <c r="MQE74" s="243">
        <f t="shared" si="178"/>
        <v>0</v>
      </c>
      <c r="MQF74" s="243">
        <f t="shared" si="178"/>
        <v>0</v>
      </c>
      <c r="MQG74" s="243">
        <f t="shared" si="178"/>
        <v>0</v>
      </c>
      <c r="MQH74" s="243">
        <f t="shared" si="178"/>
        <v>0</v>
      </c>
      <c r="MQI74" s="243">
        <f t="shared" si="178"/>
        <v>0</v>
      </c>
      <c r="MQJ74" s="243">
        <f t="shared" si="178"/>
        <v>0</v>
      </c>
      <c r="MQK74" s="243">
        <f t="shared" si="178"/>
        <v>0</v>
      </c>
      <c r="MQL74" s="243">
        <f t="shared" si="178"/>
        <v>0</v>
      </c>
      <c r="MQM74" s="243">
        <f t="shared" si="178"/>
        <v>0</v>
      </c>
      <c r="MQN74" s="243">
        <f t="shared" si="178"/>
        <v>0</v>
      </c>
      <c r="MQO74" s="243">
        <f t="shared" si="178"/>
        <v>0</v>
      </c>
      <c r="MQP74" s="243">
        <f t="shared" si="178"/>
        <v>0</v>
      </c>
      <c r="MQQ74" s="243">
        <f t="shared" si="178"/>
        <v>0</v>
      </c>
      <c r="MQR74" s="243">
        <f t="shared" si="178"/>
        <v>0</v>
      </c>
      <c r="MQS74" s="243">
        <f t="shared" si="178"/>
        <v>0</v>
      </c>
      <c r="MQT74" s="243">
        <f t="shared" si="178"/>
        <v>0</v>
      </c>
      <c r="MQU74" s="243">
        <f t="shared" si="178"/>
        <v>0</v>
      </c>
      <c r="MQV74" s="243">
        <f t="shared" si="178"/>
        <v>0</v>
      </c>
      <c r="MQW74" s="243">
        <f t="shared" si="178"/>
        <v>0</v>
      </c>
      <c r="MQX74" s="243">
        <f t="shared" si="178"/>
        <v>0</v>
      </c>
      <c r="MQY74" s="243">
        <f t="shared" si="178"/>
        <v>0</v>
      </c>
      <c r="MQZ74" s="243">
        <f t="shared" si="178"/>
        <v>0</v>
      </c>
      <c r="MRA74" s="243">
        <f t="shared" si="178"/>
        <v>0</v>
      </c>
      <c r="MRB74" s="243">
        <f t="shared" si="178"/>
        <v>0</v>
      </c>
      <c r="MRC74" s="243">
        <f t="shared" si="178"/>
        <v>0</v>
      </c>
      <c r="MRD74" s="243">
        <f t="shared" si="178"/>
        <v>0</v>
      </c>
      <c r="MRE74" s="243">
        <f t="shared" si="178"/>
        <v>0</v>
      </c>
      <c r="MRF74" s="243">
        <f t="shared" si="178"/>
        <v>0</v>
      </c>
      <c r="MRG74" s="243">
        <f t="shared" si="178"/>
        <v>0</v>
      </c>
      <c r="MRH74" s="243">
        <f t="shared" si="178"/>
        <v>0</v>
      </c>
      <c r="MRI74" s="243">
        <f t="shared" si="178"/>
        <v>0</v>
      </c>
      <c r="MRJ74" s="243">
        <f t="shared" si="178"/>
        <v>0</v>
      </c>
      <c r="MRK74" s="243">
        <f t="shared" si="178"/>
        <v>0</v>
      </c>
      <c r="MRL74" s="243">
        <f t="shared" si="178"/>
        <v>0</v>
      </c>
      <c r="MRM74" s="243">
        <f t="shared" si="178"/>
        <v>0</v>
      </c>
      <c r="MRN74" s="243">
        <f t="shared" si="178"/>
        <v>0</v>
      </c>
      <c r="MRO74" s="243">
        <f t="shared" si="178"/>
        <v>0</v>
      </c>
      <c r="MRP74" s="243">
        <f t="shared" si="178"/>
        <v>0</v>
      </c>
      <c r="MRQ74" s="243">
        <f t="shared" si="178"/>
        <v>0</v>
      </c>
      <c r="MRR74" s="243">
        <f t="shared" si="178"/>
        <v>0</v>
      </c>
      <c r="MRS74" s="243">
        <f t="shared" si="178"/>
        <v>0</v>
      </c>
      <c r="MRT74" s="243">
        <f t="shared" si="178"/>
        <v>0</v>
      </c>
      <c r="MRU74" s="243">
        <f t="shared" si="178"/>
        <v>0</v>
      </c>
      <c r="MRV74" s="243">
        <f t="shared" si="178"/>
        <v>0</v>
      </c>
      <c r="MRW74" s="243">
        <f t="shared" si="178"/>
        <v>0</v>
      </c>
      <c r="MRX74" s="243">
        <f t="shared" si="178"/>
        <v>0</v>
      </c>
      <c r="MRY74" s="243">
        <f t="shared" si="178"/>
        <v>0</v>
      </c>
      <c r="MRZ74" s="243">
        <f t="shared" ref="MRZ74:MUK74" si="179">$G74 * MRZ41*1000</f>
        <v>0</v>
      </c>
      <c r="MSA74" s="243">
        <f t="shared" si="179"/>
        <v>0</v>
      </c>
      <c r="MSB74" s="243">
        <f t="shared" si="179"/>
        <v>0</v>
      </c>
      <c r="MSC74" s="243">
        <f t="shared" si="179"/>
        <v>0</v>
      </c>
      <c r="MSD74" s="243">
        <f t="shared" si="179"/>
        <v>0</v>
      </c>
      <c r="MSE74" s="243">
        <f t="shared" si="179"/>
        <v>0</v>
      </c>
      <c r="MSF74" s="243">
        <f t="shared" si="179"/>
        <v>0</v>
      </c>
      <c r="MSG74" s="243">
        <f t="shared" si="179"/>
        <v>0</v>
      </c>
      <c r="MSH74" s="243">
        <f t="shared" si="179"/>
        <v>0</v>
      </c>
      <c r="MSI74" s="243">
        <f t="shared" si="179"/>
        <v>0</v>
      </c>
      <c r="MSJ74" s="243">
        <f t="shared" si="179"/>
        <v>0</v>
      </c>
      <c r="MSK74" s="243">
        <f t="shared" si="179"/>
        <v>0</v>
      </c>
      <c r="MSL74" s="243">
        <f t="shared" si="179"/>
        <v>0</v>
      </c>
      <c r="MSM74" s="243">
        <f t="shared" si="179"/>
        <v>0</v>
      </c>
      <c r="MSN74" s="243">
        <f t="shared" si="179"/>
        <v>0</v>
      </c>
      <c r="MSO74" s="243">
        <f t="shared" si="179"/>
        <v>0</v>
      </c>
      <c r="MSP74" s="243">
        <f t="shared" si="179"/>
        <v>0</v>
      </c>
      <c r="MSQ74" s="243">
        <f t="shared" si="179"/>
        <v>0</v>
      </c>
      <c r="MSR74" s="243">
        <f t="shared" si="179"/>
        <v>0</v>
      </c>
      <c r="MSS74" s="243">
        <f t="shared" si="179"/>
        <v>0</v>
      </c>
      <c r="MST74" s="243">
        <f t="shared" si="179"/>
        <v>0</v>
      </c>
      <c r="MSU74" s="243">
        <f t="shared" si="179"/>
        <v>0</v>
      </c>
      <c r="MSV74" s="243">
        <f t="shared" si="179"/>
        <v>0</v>
      </c>
      <c r="MSW74" s="243">
        <f t="shared" si="179"/>
        <v>0</v>
      </c>
      <c r="MSX74" s="243">
        <f t="shared" si="179"/>
        <v>0</v>
      </c>
      <c r="MSY74" s="243">
        <f t="shared" si="179"/>
        <v>0</v>
      </c>
      <c r="MSZ74" s="243">
        <f t="shared" si="179"/>
        <v>0</v>
      </c>
      <c r="MTA74" s="243">
        <f t="shared" si="179"/>
        <v>0</v>
      </c>
      <c r="MTB74" s="243">
        <f t="shared" si="179"/>
        <v>0</v>
      </c>
      <c r="MTC74" s="243">
        <f t="shared" si="179"/>
        <v>0</v>
      </c>
      <c r="MTD74" s="243">
        <f t="shared" si="179"/>
        <v>0</v>
      </c>
      <c r="MTE74" s="243">
        <f t="shared" si="179"/>
        <v>0</v>
      </c>
      <c r="MTF74" s="243">
        <f t="shared" si="179"/>
        <v>0</v>
      </c>
      <c r="MTG74" s="243">
        <f t="shared" si="179"/>
        <v>0</v>
      </c>
      <c r="MTH74" s="243">
        <f t="shared" si="179"/>
        <v>0</v>
      </c>
      <c r="MTI74" s="243">
        <f t="shared" si="179"/>
        <v>0</v>
      </c>
      <c r="MTJ74" s="243">
        <f t="shared" si="179"/>
        <v>0</v>
      </c>
      <c r="MTK74" s="243">
        <f t="shared" si="179"/>
        <v>0</v>
      </c>
      <c r="MTL74" s="243">
        <f t="shared" si="179"/>
        <v>0</v>
      </c>
      <c r="MTM74" s="243">
        <f t="shared" si="179"/>
        <v>0</v>
      </c>
      <c r="MTN74" s="243">
        <f t="shared" si="179"/>
        <v>0</v>
      </c>
      <c r="MTO74" s="243">
        <f t="shared" si="179"/>
        <v>0</v>
      </c>
      <c r="MTP74" s="243">
        <f t="shared" si="179"/>
        <v>0</v>
      </c>
      <c r="MTQ74" s="243">
        <f t="shared" si="179"/>
        <v>0</v>
      </c>
      <c r="MTR74" s="243">
        <f t="shared" si="179"/>
        <v>0</v>
      </c>
      <c r="MTS74" s="243">
        <f t="shared" si="179"/>
        <v>0</v>
      </c>
      <c r="MTT74" s="243">
        <f t="shared" si="179"/>
        <v>0</v>
      </c>
      <c r="MTU74" s="243">
        <f t="shared" si="179"/>
        <v>0</v>
      </c>
      <c r="MTV74" s="243">
        <f t="shared" si="179"/>
        <v>0</v>
      </c>
      <c r="MTW74" s="243">
        <f t="shared" si="179"/>
        <v>0</v>
      </c>
      <c r="MTX74" s="243">
        <f t="shared" si="179"/>
        <v>0</v>
      </c>
      <c r="MTY74" s="243">
        <f t="shared" si="179"/>
        <v>0</v>
      </c>
      <c r="MTZ74" s="243">
        <f t="shared" si="179"/>
        <v>0</v>
      </c>
      <c r="MUA74" s="243">
        <f t="shared" si="179"/>
        <v>0</v>
      </c>
      <c r="MUB74" s="243">
        <f t="shared" si="179"/>
        <v>0</v>
      </c>
      <c r="MUC74" s="243">
        <f t="shared" si="179"/>
        <v>0</v>
      </c>
      <c r="MUD74" s="243">
        <f t="shared" si="179"/>
        <v>0</v>
      </c>
      <c r="MUE74" s="243">
        <f t="shared" si="179"/>
        <v>0</v>
      </c>
      <c r="MUF74" s="243">
        <f t="shared" si="179"/>
        <v>0</v>
      </c>
      <c r="MUG74" s="243">
        <f t="shared" si="179"/>
        <v>0</v>
      </c>
      <c r="MUH74" s="243">
        <f t="shared" si="179"/>
        <v>0</v>
      </c>
      <c r="MUI74" s="243">
        <f t="shared" si="179"/>
        <v>0</v>
      </c>
      <c r="MUJ74" s="243">
        <f t="shared" si="179"/>
        <v>0</v>
      </c>
      <c r="MUK74" s="243">
        <f t="shared" si="179"/>
        <v>0</v>
      </c>
      <c r="MUL74" s="243">
        <f t="shared" ref="MUL74:MWW74" si="180">$G74 * MUL41*1000</f>
        <v>0</v>
      </c>
      <c r="MUM74" s="243">
        <f t="shared" si="180"/>
        <v>0</v>
      </c>
      <c r="MUN74" s="243">
        <f t="shared" si="180"/>
        <v>0</v>
      </c>
      <c r="MUO74" s="243">
        <f t="shared" si="180"/>
        <v>0</v>
      </c>
      <c r="MUP74" s="243">
        <f t="shared" si="180"/>
        <v>0</v>
      </c>
      <c r="MUQ74" s="243">
        <f t="shared" si="180"/>
        <v>0</v>
      </c>
      <c r="MUR74" s="243">
        <f t="shared" si="180"/>
        <v>0</v>
      </c>
      <c r="MUS74" s="243">
        <f t="shared" si="180"/>
        <v>0</v>
      </c>
      <c r="MUT74" s="243">
        <f t="shared" si="180"/>
        <v>0</v>
      </c>
      <c r="MUU74" s="243">
        <f t="shared" si="180"/>
        <v>0</v>
      </c>
      <c r="MUV74" s="243">
        <f t="shared" si="180"/>
        <v>0</v>
      </c>
      <c r="MUW74" s="243">
        <f t="shared" si="180"/>
        <v>0</v>
      </c>
      <c r="MUX74" s="243">
        <f t="shared" si="180"/>
        <v>0</v>
      </c>
      <c r="MUY74" s="243">
        <f t="shared" si="180"/>
        <v>0</v>
      </c>
      <c r="MUZ74" s="243">
        <f t="shared" si="180"/>
        <v>0</v>
      </c>
      <c r="MVA74" s="243">
        <f t="shared" si="180"/>
        <v>0</v>
      </c>
      <c r="MVB74" s="243">
        <f t="shared" si="180"/>
        <v>0</v>
      </c>
      <c r="MVC74" s="243">
        <f t="shared" si="180"/>
        <v>0</v>
      </c>
      <c r="MVD74" s="243">
        <f t="shared" si="180"/>
        <v>0</v>
      </c>
      <c r="MVE74" s="243">
        <f t="shared" si="180"/>
        <v>0</v>
      </c>
      <c r="MVF74" s="243">
        <f t="shared" si="180"/>
        <v>0</v>
      </c>
      <c r="MVG74" s="243">
        <f t="shared" si="180"/>
        <v>0</v>
      </c>
      <c r="MVH74" s="243">
        <f t="shared" si="180"/>
        <v>0</v>
      </c>
      <c r="MVI74" s="243">
        <f t="shared" si="180"/>
        <v>0</v>
      </c>
      <c r="MVJ74" s="243">
        <f t="shared" si="180"/>
        <v>0</v>
      </c>
      <c r="MVK74" s="243">
        <f t="shared" si="180"/>
        <v>0</v>
      </c>
      <c r="MVL74" s="243">
        <f t="shared" si="180"/>
        <v>0</v>
      </c>
      <c r="MVM74" s="243">
        <f t="shared" si="180"/>
        <v>0</v>
      </c>
      <c r="MVN74" s="243">
        <f t="shared" si="180"/>
        <v>0</v>
      </c>
      <c r="MVO74" s="243">
        <f t="shared" si="180"/>
        <v>0</v>
      </c>
      <c r="MVP74" s="243">
        <f t="shared" si="180"/>
        <v>0</v>
      </c>
      <c r="MVQ74" s="243">
        <f t="shared" si="180"/>
        <v>0</v>
      </c>
      <c r="MVR74" s="243">
        <f t="shared" si="180"/>
        <v>0</v>
      </c>
      <c r="MVS74" s="243">
        <f t="shared" si="180"/>
        <v>0</v>
      </c>
      <c r="MVT74" s="243">
        <f t="shared" si="180"/>
        <v>0</v>
      </c>
      <c r="MVU74" s="243">
        <f t="shared" si="180"/>
        <v>0</v>
      </c>
      <c r="MVV74" s="243">
        <f t="shared" si="180"/>
        <v>0</v>
      </c>
      <c r="MVW74" s="243">
        <f t="shared" si="180"/>
        <v>0</v>
      </c>
      <c r="MVX74" s="243">
        <f t="shared" si="180"/>
        <v>0</v>
      </c>
      <c r="MVY74" s="243">
        <f t="shared" si="180"/>
        <v>0</v>
      </c>
      <c r="MVZ74" s="243">
        <f t="shared" si="180"/>
        <v>0</v>
      </c>
      <c r="MWA74" s="243">
        <f t="shared" si="180"/>
        <v>0</v>
      </c>
      <c r="MWB74" s="243">
        <f t="shared" si="180"/>
        <v>0</v>
      </c>
      <c r="MWC74" s="243">
        <f t="shared" si="180"/>
        <v>0</v>
      </c>
      <c r="MWD74" s="243">
        <f t="shared" si="180"/>
        <v>0</v>
      </c>
      <c r="MWE74" s="243">
        <f t="shared" si="180"/>
        <v>0</v>
      </c>
      <c r="MWF74" s="243">
        <f t="shared" si="180"/>
        <v>0</v>
      </c>
      <c r="MWG74" s="243">
        <f t="shared" si="180"/>
        <v>0</v>
      </c>
      <c r="MWH74" s="243">
        <f t="shared" si="180"/>
        <v>0</v>
      </c>
      <c r="MWI74" s="243">
        <f t="shared" si="180"/>
        <v>0</v>
      </c>
      <c r="MWJ74" s="243">
        <f t="shared" si="180"/>
        <v>0</v>
      </c>
      <c r="MWK74" s="243">
        <f t="shared" si="180"/>
        <v>0</v>
      </c>
      <c r="MWL74" s="243">
        <f t="shared" si="180"/>
        <v>0</v>
      </c>
      <c r="MWM74" s="243">
        <f t="shared" si="180"/>
        <v>0</v>
      </c>
      <c r="MWN74" s="243">
        <f t="shared" si="180"/>
        <v>0</v>
      </c>
      <c r="MWO74" s="243">
        <f t="shared" si="180"/>
        <v>0</v>
      </c>
      <c r="MWP74" s="243">
        <f t="shared" si="180"/>
        <v>0</v>
      </c>
      <c r="MWQ74" s="243">
        <f t="shared" si="180"/>
        <v>0</v>
      </c>
      <c r="MWR74" s="243">
        <f t="shared" si="180"/>
        <v>0</v>
      </c>
      <c r="MWS74" s="243">
        <f t="shared" si="180"/>
        <v>0</v>
      </c>
      <c r="MWT74" s="243">
        <f t="shared" si="180"/>
        <v>0</v>
      </c>
      <c r="MWU74" s="243">
        <f t="shared" si="180"/>
        <v>0</v>
      </c>
      <c r="MWV74" s="243">
        <f t="shared" si="180"/>
        <v>0</v>
      </c>
      <c r="MWW74" s="243">
        <f t="shared" si="180"/>
        <v>0</v>
      </c>
      <c r="MWX74" s="243">
        <f t="shared" ref="MWX74:MZI74" si="181">$G74 * MWX41*1000</f>
        <v>0</v>
      </c>
      <c r="MWY74" s="243">
        <f t="shared" si="181"/>
        <v>0</v>
      </c>
      <c r="MWZ74" s="243">
        <f t="shared" si="181"/>
        <v>0</v>
      </c>
      <c r="MXA74" s="243">
        <f t="shared" si="181"/>
        <v>0</v>
      </c>
      <c r="MXB74" s="243">
        <f t="shared" si="181"/>
        <v>0</v>
      </c>
      <c r="MXC74" s="243">
        <f t="shared" si="181"/>
        <v>0</v>
      </c>
      <c r="MXD74" s="243">
        <f t="shared" si="181"/>
        <v>0</v>
      </c>
      <c r="MXE74" s="243">
        <f t="shared" si="181"/>
        <v>0</v>
      </c>
      <c r="MXF74" s="243">
        <f t="shared" si="181"/>
        <v>0</v>
      </c>
      <c r="MXG74" s="243">
        <f t="shared" si="181"/>
        <v>0</v>
      </c>
      <c r="MXH74" s="243">
        <f t="shared" si="181"/>
        <v>0</v>
      </c>
      <c r="MXI74" s="243">
        <f t="shared" si="181"/>
        <v>0</v>
      </c>
      <c r="MXJ74" s="243">
        <f t="shared" si="181"/>
        <v>0</v>
      </c>
      <c r="MXK74" s="243">
        <f t="shared" si="181"/>
        <v>0</v>
      </c>
      <c r="MXL74" s="243">
        <f t="shared" si="181"/>
        <v>0</v>
      </c>
      <c r="MXM74" s="243">
        <f t="shared" si="181"/>
        <v>0</v>
      </c>
      <c r="MXN74" s="243">
        <f t="shared" si="181"/>
        <v>0</v>
      </c>
      <c r="MXO74" s="243">
        <f t="shared" si="181"/>
        <v>0</v>
      </c>
      <c r="MXP74" s="243">
        <f t="shared" si="181"/>
        <v>0</v>
      </c>
      <c r="MXQ74" s="243">
        <f t="shared" si="181"/>
        <v>0</v>
      </c>
      <c r="MXR74" s="243">
        <f t="shared" si="181"/>
        <v>0</v>
      </c>
      <c r="MXS74" s="243">
        <f t="shared" si="181"/>
        <v>0</v>
      </c>
      <c r="MXT74" s="243">
        <f t="shared" si="181"/>
        <v>0</v>
      </c>
      <c r="MXU74" s="243">
        <f t="shared" si="181"/>
        <v>0</v>
      </c>
      <c r="MXV74" s="243">
        <f t="shared" si="181"/>
        <v>0</v>
      </c>
      <c r="MXW74" s="243">
        <f t="shared" si="181"/>
        <v>0</v>
      </c>
      <c r="MXX74" s="243">
        <f t="shared" si="181"/>
        <v>0</v>
      </c>
      <c r="MXY74" s="243">
        <f t="shared" si="181"/>
        <v>0</v>
      </c>
      <c r="MXZ74" s="243">
        <f t="shared" si="181"/>
        <v>0</v>
      </c>
      <c r="MYA74" s="243">
        <f t="shared" si="181"/>
        <v>0</v>
      </c>
      <c r="MYB74" s="243">
        <f t="shared" si="181"/>
        <v>0</v>
      </c>
      <c r="MYC74" s="243">
        <f t="shared" si="181"/>
        <v>0</v>
      </c>
      <c r="MYD74" s="243">
        <f t="shared" si="181"/>
        <v>0</v>
      </c>
      <c r="MYE74" s="243">
        <f t="shared" si="181"/>
        <v>0</v>
      </c>
      <c r="MYF74" s="243">
        <f t="shared" si="181"/>
        <v>0</v>
      </c>
      <c r="MYG74" s="243">
        <f t="shared" si="181"/>
        <v>0</v>
      </c>
      <c r="MYH74" s="243">
        <f t="shared" si="181"/>
        <v>0</v>
      </c>
      <c r="MYI74" s="243">
        <f t="shared" si="181"/>
        <v>0</v>
      </c>
      <c r="MYJ74" s="243">
        <f t="shared" si="181"/>
        <v>0</v>
      </c>
      <c r="MYK74" s="243">
        <f t="shared" si="181"/>
        <v>0</v>
      </c>
      <c r="MYL74" s="243">
        <f t="shared" si="181"/>
        <v>0</v>
      </c>
      <c r="MYM74" s="243">
        <f t="shared" si="181"/>
        <v>0</v>
      </c>
      <c r="MYN74" s="243">
        <f t="shared" si="181"/>
        <v>0</v>
      </c>
      <c r="MYO74" s="243">
        <f t="shared" si="181"/>
        <v>0</v>
      </c>
      <c r="MYP74" s="243">
        <f t="shared" si="181"/>
        <v>0</v>
      </c>
      <c r="MYQ74" s="243">
        <f t="shared" si="181"/>
        <v>0</v>
      </c>
      <c r="MYR74" s="243">
        <f t="shared" si="181"/>
        <v>0</v>
      </c>
      <c r="MYS74" s="243">
        <f t="shared" si="181"/>
        <v>0</v>
      </c>
      <c r="MYT74" s="243">
        <f t="shared" si="181"/>
        <v>0</v>
      </c>
      <c r="MYU74" s="243">
        <f t="shared" si="181"/>
        <v>0</v>
      </c>
      <c r="MYV74" s="243">
        <f t="shared" si="181"/>
        <v>0</v>
      </c>
      <c r="MYW74" s="243">
        <f t="shared" si="181"/>
        <v>0</v>
      </c>
      <c r="MYX74" s="243">
        <f t="shared" si="181"/>
        <v>0</v>
      </c>
      <c r="MYY74" s="243">
        <f t="shared" si="181"/>
        <v>0</v>
      </c>
      <c r="MYZ74" s="243">
        <f t="shared" si="181"/>
        <v>0</v>
      </c>
      <c r="MZA74" s="243">
        <f t="shared" si="181"/>
        <v>0</v>
      </c>
      <c r="MZB74" s="243">
        <f t="shared" si="181"/>
        <v>0</v>
      </c>
      <c r="MZC74" s="243">
        <f t="shared" si="181"/>
        <v>0</v>
      </c>
      <c r="MZD74" s="243">
        <f t="shared" si="181"/>
        <v>0</v>
      </c>
      <c r="MZE74" s="243">
        <f t="shared" si="181"/>
        <v>0</v>
      </c>
      <c r="MZF74" s="243">
        <f t="shared" si="181"/>
        <v>0</v>
      </c>
      <c r="MZG74" s="243">
        <f t="shared" si="181"/>
        <v>0</v>
      </c>
      <c r="MZH74" s="243">
        <f t="shared" si="181"/>
        <v>0</v>
      </c>
      <c r="MZI74" s="243">
        <f t="shared" si="181"/>
        <v>0</v>
      </c>
      <c r="MZJ74" s="243">
        <f t="shared" ref="MZJ74:NBU74" si="182">$G74 * MZJ41*1000</f>
        <v>0</v>
      </c>
      <c r="MZK74" s="243">
        <f t="shared" si="182"/>
        <v>0</v>
      </c>
      <c r="MZL74" s="243">
        <f t="shared" si="182"/>
        <v>0</v>
      </c>
      <c r="MZM74" s="243">
        <f t="shared" si="182"/>
        <v>0</v>
      </c>
      <c r="MZN74" s="243">
        <f t="shared" si="182"/>
        <v>0</v>
      </c>
      <c r="MZO74" s="243">
        <f t="shared" si="182"/>
        <v>0</v>
      </c>
      <c r="MZP74" s="243">
        <f t="shared" si="182"/>
        <v>0</v>
      </c>
      <c r="MZQ74" s="243">
        <f t="shared" si="182"/>
        <v>0</v>
      </c>
      <c r="MZR74" s="243">
        <f t="shared" si="182"/>
        <v>0</v>
      </c>
      <c r="MZS74" s="243">
        <f t="shared" si="182"/>
        <v>0</v>
      </c>
      <c r="MZT74" s="243">
        <f t="shared" si="182"/>
        <v>0</v>
      </c>
      <c r="MZU74" s="243">
        <f t="shared" si="182"/>
        <v>0</v>
      </c>
      <c r="MZV74" s="243">
        <f t="shared" si="182"/>
        <v>0</v>
      </c>
      <c r="MZW74" s="243">
        <f t="shared" si="182"/>
        <v>0</v>
      </c>
      <c r="MZX74" s="243">
        <f t="shared" si="182"/>
        <v>0</v>
      </c>
      <c r="MZY74" s="243">
        <f t="shared" si="182"/>
        <v>0</v>
      </c>
      <c r="MZZ74" s="243">
        <f t="shared" si="182"/>
        <v>0</v>
      </c>
      <c r="NAA74" s="243">
        <f t="shared" si="182"/>
        <v>0</v>
      </c>
      <c r="NAB74" s="243">
        <f t="shared" si="182"/>
        <v>0</v>
      </c>
      <c r="NAC74" s="243">
        <f t="shared" si="182"/>
        <v>0</v>
      </c>
      <c r="NAD74" s="243">
        <f t="shared" si="182"/>
        <v>0</v>
      </c>
      <c r="NAE74" s="243">
        <f t="shared" si="182"/>
        <v>0</v>
      </c>
      <c r="NAF74" s="243">
        <f t="shared" si="182"/>
        <v>0</v>
      </c>
      <c r="NAG74" s="243">
        <f t="shared" si="182"/>
        <v>0</v>
      </c>
      <c r="NAH74" s="243">
        <f t="shared" si="182"/>
        <v>0</v>
      </c>
      <c r="NAI74" s="243">
        <f t="shared" si="182"/>
        <v>0</v>
      </c>
      <c r="NAJ74" s="243">
        <f t="shared" si="182"/>
        <v>0</v>
      </c>
      <c r="NAK74" s="243">
        <f t="shared" si="182"/>
        <v>0</v>
      </c>
      <c r="NAL74" s="243">
        <f t="shared" si="182"/>
        <v>0</v>
      </c>
      <c r="NAM74" s="243">
        <f t="shared" si="182"/>
        <v>0</v>
      </c>
      <c r="NAN74" s="243">
        <f t="shared" si="182"/>
        <v>0</v>
      </c>
      <c r="NAO74" s="243">
        <f t="shared" si="182"/>
        <v>0</v>
      </c>
      <c r="NAP74" s="243">
        <f t="shared" si="182"/>
        <v>0</v>
      </c>
      <c r="NAQ74" s="243">
        <f t="shared" si="182"/>
        <v>0</v>
      </c>
      <c r="NAR74" s="243">
        <f t="shared" si="182"/>
        <v>0</v>
      </c>
      <c r="NAS74" s="243">
        <f t="shared" si="182"/>
        <v>0</v>
      </c>
      <c r="NAT74" s="243">
        <f t="shared" si="182"/>
        <v>0</v>
      </c>
      <c r="NAU74" s="243">
        <f t="shared" si="182"/>
        <v>0</v>
      </c>
      <c r="NAV74" s="243">
        <f t="shared" si="182"/>
        <v>0</v>
      </c>
      <c r="NAW74" s="243">
        <f t="shared" si="182"/>
        <v>0</v>
      </c>
      <c r="NAX74" s="243">
        <f t="shared" si="182"/>
        <v>0</v>
      </c>
      <c r="NAY74" s="243">
        <f t="shared" si="182"/>
        <v>0</v>
      </c>
      <c r="NAZ74" s="243">
        <f t="shared" si="182"/>
        <v>0</v>
      </c>
      <c r="NBA74" s="243">
        <f t="shared" si="182"/>
        <v>0</v>
      </c>
      <c r="NBB74" s="243">
        <f t="shared" si="182"/>
        <v>0</v>
      </c>
      <c r="NBC74" s="243">
        <f t="shared" si="182"/>
        <v>0</v>
      </c>
      <c r="NBD74" s="243">
        <f t="shared" si="182"/>
        <v>0</v>
      </c>
      <c r="NBE74" s="243">
        <f t="shared" si="182"/>
        <v>0</v>
      </c>
      <c r="NBF74" s="243">
        <f t="shared" si="182"/>
        <v>0</v>
      </c>
      <c r="NBG74" s="243">
        <f t="shared" si="182"/>
        <v>0</v>
      </c>
      <c r="NBH74" s="243">
        <f t="shared" si="182"/>
        <v>0</v>
      </c>
      <c r="NBI74" s="243">
        <f t="shared" si="182"/>
        <v>0</v>
      </c>
      <c r="NBJ74" s="243">
        <f t="shared" si="182"/>
        <v>0</v>
      </c>
      <c r="NBK74" s="243">
        <f t="shared" si="182"/>
        <v>0</v>
      </c>
      <c r="NBL74" s="243">
        <f t="shared" si="182"/>
        <v>0</v>
      </c>
      <c r="NBM74" s="243">
        <f t="shared" si="182"/>
        <v>0</v>
      </c>
      <c r="NBN74" s="243">
        <f t="shared" si="182"/>
        <v>0</v>
      </c>
      <c r="NBO74" s="243">
        <f t="shared" si="182"/>
        <v>0</v>
      </c>
      <c r="NBP74" s="243">
        <f t="shared" si="182"/>
        <v>0</v>
      </c>
      <c r="NBQ74" s="243">
        <f t="shared" si="182"/>
        <v>0</v>
      </c>
      <c r="NBR74" s="243">
        <f t="shared" si="182"/>
        <v>0</v>
      </c>
      <c r="NBS74" s="243">
        <f t="shared" si="182"/>
        <v>0</v>
      </c>
      <c r="NBT74" s="243">
        <f t="shared" si="182"/>
        <v>0</v>
      </c>
      <c r="NBU74" s="243">
        <f t="shared" si="182"/>
        <v>0</v>
      </c>
      <c r="NBV74" s="243">
        <f t="shared" ref="NBV74:NEG74" si="183">$G74 * NBV41*1000</f>
        <v>0</v>
      </c>
      <c r="NBW74" s="243">
        <f t="shared" si="183"/>
        <v>0</v>
      </c>
      <c r="NBX74" s="243">
        <f t="shared" si="183"/>
        <v>0</v>
      </c>
      <c r="NBY74" s="243">
        <f t="shared" si="183"/>
        <v>0</v>
      </c>
      <c r="NBZ74" s="243">
        <f t="shared" si="183"/>
        <v>0</v>
      </c>
      <c r="NCA74" s="243">
        <f t="shared" si="183"/>
        <v>0</v>
      </c>
      <c r="NCB74" s="243">
        <f t="shared" si="183"/>
        <v>0</v>
      </c>
      <c r="NCC74" s="243">
        <f t="shared" si="183"/>
        <v>0</v>
      </c>
      <c r="NCD74" s="243">
        <f t="shared" si="183"/>
        <v>0</v>
      </c>
      <c r="NCE74" s="243">
        <f t="shared" si="183"/>
        <v>0</v>
      </c>
      <c r="NCF74" s="243">
        <f t="shared" si="183"/>
        <v>0</v>
      </c>
      <c r="NCG74" s="243">
        <f t="shared" si="183"/>
        <v>0</v>
      </c>
      <c r="NCH74" s="243">
        <f t="shared" si="183"/>
        <v>0</v>
      </c>
      <c r="NCI74" s="243">
        <f t="shared" si="183"/>
        <v>0</v>
      </c>
      <c r="NCJ74" s="243">
        <f t="shared" si="183"/>
        <v>0</v>
      </c>
      <c r="NCK74" s="243">
        <f t="shared" si="183"/>
        <v>0</v>
      </c>
      <c r="NCL74" s="243">
        <f t="shared" si="183"/>
        <v>0</v>
      </c>
      <c r="NCM74" s="243">
        <f t="shared" si="183"/>
        <v>0</v>
      </c>
      <c r="NCN74" s="243">
        <f t="shared" si="183"/>
        <v>0</v>
      </c>
      <c r="NCO74" s="243">
        <f t="shared" si="183"/>
        <v>0</v>
      </c>
      <c r="NCP74" s="243">
        <f t="shared" si="183"/>
        <v>0</v>
      </c>
      <c r="NCQ74" s="243">
        <f t="shared" si="183"/>
        <v>0</v>
      </c>
      <c r="NCR74" s="243">
        <f t="shared" si="183"/>
        <v>0</v>
      </c>
      <c r="NCS74" s="243">
        <f t="shared" si="183"/>
        <v>0</v>
      </c>
      <c r="NCT74" s="243">
        <f t="shared" si="183"/>
        <v>0</v>
      </c>
      <c r="NCU74" s="243">
        <f t="shared" si="183"/>
        <v>0</v>
      </c>
      <c r="NCV74" s="243">
        <f t="shared" si="183"/>
        <v>0</v>
      </c>
      <c r="NCW74" s="243">
        <f t="shared" si="183"/>
        <v>0</v>
      </c>
      <c r="NCX74" s="243">
        <f t="shared" si="183"/>
        <v>0</v>
      </c>
      <c r="NCY74" s="243">
        <f t="shared" si="183"/>
        <v>0</v>
      </c>
      <c r="NCZ74" s="243">
        <f t="shared" si="183"/>
        <v>0</v>
      </c>
      <c r="NDA74" s="243">
        <f t="shared" si="183"/>
        <v>0</v>
      </c>
      <c r="NDB74" s="243">
        <f t="shared" si="183"/>
        <v>0</v>
      </c>
      <c r="NDC74" s="243">
        <f t="shared" si="183"/>
        <v>0</v>
      </c>
      <c r="NDD74" s="243">
        <f t="shared" si="183"/>
        <v>0</v>
      </c>
      <c r="NDE74" s="243">
        <f t="shared" si="183"/>
        <v>0</v>
      </c>
      <c r="NDF74" s="243">
        <f t="shared" si="183"/>
        <v>0</v>
      </c>
      <c r="NDG74" s="243">
        <f t="shared" si="183"/>
        <v>0</v>
      </c>
      <c r="NDH74" s="243">
        <f t="shared" si="183"/>
        <v>0</v>
      </c>
      <c r="NDI74" s="243">
        <f t="shared" si="183"/>
        <v>0</v>
      </c>
      <c r="NDJ74" s="243">
        <f t="shared" si="183"/>
        <v>0</v>
      </c>
      <c r="NDK74" s="243">
        <f t="shared" si="183"/>
        <v>0</v>
      </c>
      <c r="NDL74" s="243">
        <f t="shared" si="183"/>
        <v>0</v>
      </c>
      <c r="NDM74" s="243">
        <f t="shared" si="183"/>
        <v>0</v>
      </c>
      <c r="NDN74" s="243">
        <f t="shared" si="183"/>
        <v>0</v>
      </c>
      <c r="NDO74" s="243">
        <f t="shared" si="183"/>
        <v>0</v>
      </c>
      <c r="NDP74" s="243">
        <f t="shared" si="183"/>
        <v>0</v>
      </c>
      <c r="NDQ74" s="243">
        <f t="shared" si="183"/>
        <v>0</v>
      </c>
      <c r="NDR74" s="243">
        <f t="shared" si="183"/>
        <v>0</v>
      </c>
      <c r="NDS74" s="243">
        <f t="shared" si="183"/>
        <v>0</v>
      </c>
      <c r="NDT74" s="243">
        <f t="shared" si="183"/>
        <v>0</v>
      </c>
      <c r="NDU74" s="243">
        <f t="shared" si="183"/>
        <v>0</v>
      </c>
      <c r="NDV74" s="243">
        <f t="shared" si="183"/>
        <v>0</v>
      </c>
      <c r="NDW74" s="243">
        <f t="shared" si="183"/>
        <v>0</v>
      </c>
      <c r="NDX74" s="243">
        <f t="shared" si="183"/>
        <v>0</v>
      </c>
      <c r="NDY74" s="243">
        <f t="shared" si="183"/>
        <v>0</v>
      </c>
      <c r="NDZ74" s="243">
        <f t="shared" si="183"/>
        <v>0</v>
      </c>
      <c r="NEA74" s="243">
        <f t="shared" si="183"/>
        <v>0</v>
      </c>
      <c r="NEB74" s="243">
        <f t="shared" si="183"/>
        <v>0</v>
      </c>
      <c r="NEC74" s="243">
        <f t="shared" si="183"/>
        <v>0</v>
      </c>
      <c r="NED74" s="243">
        <f t="shared" si="183"/>
        <v>0</v>
      </c>
      <c r="NEE74" s="243">
        <f t="shared" si="183"/>
        <v>0</v>
      </c>
      <c r="NEF74" s="243">
        <f t="shared" si="183"/>
        <v>0</v>
      </c>
      <c r="NEG74" s="243">
        <f t="shared" si="183"/>
        <v>0</v>
      </c>
      <c r="NEH74" s="243">
        <f t="shared" ref="NEH74:NGS74" si="184">$G74 * NEH41*1000</f>
        <v>0</v>
      </c>
      <c r="NEI74" s="243">
        <f t="shared" si="184"/>
        <v>0</v>
      </c>
      <c r="NEJ74" s="243">
        <f t="shared" si="184"/>
        <v>0</v>
      </c>
      <c r="NEK74" s="243">
        <f t="shared" si="184"/>
        <v>0</v>
      </c>
      <c r="NEL74" s="243">
        <f t="shared" si="184"/>
        <v>0</v>
      </c>
      <c r="NEM74" s="243">
        <f t="shared" si="184"/>
        <v>0</v>
      </c>
      <c r="NEN74" s="243">
        <f t="shared" si="184"/>
        <v>0</v>
      </c>
      <c r="NEO74" s="243">
        <f t="shared" si="184"/>
        <v>0</v>
      </c>
      <c r="NEP74" s="243">
        <f t="shared" si="184"/>
        <v>0</v>
      </c>
      <c r="NEQ74" s="243">
        <f t="shared" si="184"/>
        <v>0</v>
      </c>
      <c r="NER74" s="243">
        <f t="shared" si="184"/>
        <v>0</v>
      </c>
      <c r="NES74" s="243">
        <f t="shared" si="184"/>
        <v>0</v>
      </c>
      <c r="NET74" s="243">
        <f t="shared" si="184"/>
        <v>0</v>
      </c>
      <c r="NEU74" s="243">
        <f t="shared" si="184"/>
        <v>0</v>
      </c>
      <c r="NEV74" s="243">
        <f t="shared" si="184"/>
        <v>0</v>
      </c>
      <c r="NEW74" s="243">
        <f t="shared" si="184"/>
        <v>0</v>
      </c>
      <c r="NEX74" s="243">
        <f t="shared" si="184"/>
        <v>0</v>
      </c>
      <c r="NEY74" s="243">
        <f t="shared" si="184"/>
        <v>0</v>
      </c>
      <c r="NEZ74" s="243">
        <f t="shared" si="184"/>
        <v>0</v>
      </c>
      <c r="NFA74" s="243">
        <f t="shared" si="184"/>
        <v>0</v>
      </c>
      <c r="NFB74" s="243">
        <f t="shared" si="184"/>
        <v>0</v>
      </c>
      <c r="NFC74" s="243">
        <f t="shared" si="184"/>
        <v>0</v>
      </c>
      <c r="NFD74" s="243">
        <f t="shared" si="184"/>
        <v>0</v>
      </c>
      <c r="NFE74" s="243">
        <f t="shared" si="184"/>
        <v>0</v>
      </c>
      <c r="NFF74" s="243">
        <f t="shared" si="184"/>
        <v>0</v>
      </c>
      <c r="NFG74" s="243">
        <f t="shared" si="184"/>
        <v>0</v>
      </c>
      <c r="NFH74" s="243">
        <f t="shared" si="184"/>
        <v>0</v>
      </c>
      <c r="NFI74" s="243">
        <f t="shared" si="184"/>
        <v>0</v>
      </c>
      <c r="NFJ74" s="243">
        <f t="shared" si="184"/>
        <v>0</v>
      </c>
      <c r="NFK74" s="243">
        <f t="shared" si="184"/>
        <v>0</v>
      </c>
      <c r="NFL74" s="243">
        <f t="shared" si="184"/>
        <v>0</v>
      </c>
      <c r="NFM74" s="243">
        <f t="shared" si="184"/>
        <v>0</v>
      </c>
      <c r="NFN74" s="243">
        <f t="shared" si="184"/>
        <v>0</v>
      </c>
      <c r="NFO74" s="243">
        <f t="shared" si="184"/>
        <v>0</v>
      </c>
      <c r="NFP74" s="243">
        <f t="shared" si="184"/>
        <v>0</v>
      </c>
      <c r="NFQ74" s="243">
        <f t="shared" si="184"/>
        <v>0</v>
      </c>
      <c r="NFR74" s="243">
        <f t="shared" si="184"/>
        <v>0</v>
      </c>
      <c r="NFS74" s="243">
        <f t="shared" si="184"/>
        <v>0</v>
      </c>
      <c r="NFT74" s="243">
        <f t="shared" si="184"/>
        <v>0</v>
      </c>
      <c r="NFU74" s="243">
        <f t="shared" si="184"/>
        <v>0</v>
      </c>
      <c r="NFV74" s="243">
        <f t="shared" si="184"/>
        <v>0</v>
      </c>
      <c r="NFW74" s="243">
        <f t="shared" si="184"/>
        <v>0</v>
      </c>
      <c r="NFX74" s="243">
        <f t="shared" si="184"/>
        <v>0</v>
      </c>
      <c r="NFY74" s="243">
        <f t="shared" si="184"/>
        <v>0</v>
      </c>
      <c r="NFZ74" s="243">
        <f t="shared" si="184"/>
        <v>0</v>
      </c>
      <c r="NGA74" s="243">
        <f t="shared" si="184"/>
        <v>0</v>
      </c>
      <c r="NGB74" s="243">
        <f t="shared" si="184"/>
        <v>0</v>
      </c>
      <c r="NGC74" s="243">
        <f t="shared" si="184"/>
        <v>0</v>
      </c>
      <c r="NGD74" s="243">
        <f t="shared" si="184"/>
        <v>0</v>
      </c>
      <c r="NGE74" s="243">
        <f t="shared" si="184"/>
        <v>0</v>
      </c>
      <c r="NGF74" s="243">
        <f t="shared" si="184"/>
        <v>0</v>
      </c>
      <c r="NGG74" s="243">
        <f t="shared" si="184"/>
        <v>0</v>
      </c>
      <c r="NGH74" s="243">
        <f t="shared" si="184"/>
        <v>0</v>
      </c>
      <c r="NGI74" s="243">
        <f t="shared" si="184"/>
        <v>0</v>
      </c>
      <c r="NGJ74" s="243">
        <f t="shared" si="184"/>
        <v>0</v>
      </c>
      <c r="NGK74" s="243">
        <f t="shared" si="184"/>
        <v>0</v>
      </c>
      <c r="NGL74" s="243">
        <f t="shared" si="184"/>
        <v>0</v>
      </c>
      <c r="NGM74" s="243">
        <f t="shared" si="184"/>
        <v>0</v>
      </c>
      <c r="NGN74" s="243">
        <f t="shared" si="184"/>
        <v>0</v>
      </c>
      <c r="NGO74" s="243">
        <f t="shared" si="184"/>
        <v>0</v>
      </c>
      <c r="NGP74" s="243">
        <f t="shared" si="184"/>
        <v>0</v>
      </c>
      <c r="NGQ74" s="243">
        <f t="shared" si="184"/>
        <v>0</v>
      </c>
      <c r="NGR74" s="243">
        <f t="shared" si="184"/>
        <v>0</v>
      </c>
      <c r="NGS74" s="243">
        <f t="shared" si="184"/>
        <v>0</v>
      </c>
      <c r="NGT74" s="243">
        <f t="shared" ref="NGT74:NJE74" si="185">$G74 * NGT41*1000</f>
        <v>0</v>
      </c>
      <c r="NGU74" s="243">
        <f t="shared" si="185"/>
        <v>0</v>
      </c>
      <c r="NGV74" s="243">
        <f t="shared" si="185"/>
        <v>0</v>
      </c>
      <c r="NGW74" s="243">
        <f t="shared" si="185"/>
        <v>0</v>
      </c>
      <c r="NGX74" s="243">
        <f t="shared" si="185"/>
        <v>0</v>
      </c>
      <c r="NGY74" s="243">
        <f t="shared" si="185"/>
        <v>0</v>
      </c>
      <c r="NGZ74" s="243">
        <f t="shared" si="185"/>
        <v>0</v>
      </c>
      <c r="NHA74" s="243">
        <f t="shared" si="185"/>
        <v>0</v>
      </c>
      <c r="NHB74" s="243">
        <f t="shared" si="185"/>
        <v>0</v>
      </c>
      <c r="NHC74" s="243">
        <f t="shared" si="185"/>
        <v>0</v>
      </c>
      <c r="NHD74" s="243">
        <f t="shared" si="185"/>
        <v>0</v>
      </c>
      <c r="NHE74" s="243">
        <f t="shared" si="185"/>
        <v>0</v>
      </c>
      <c r="NHF74" s="243">
        <f t="shared" si="185"/>
        <v>0</v>
      </c>
      <c r="NHG74" s="243">
        <f t="shared" si="185"/>
        <v>0</v>
      </c>
      <c r="NHH74" s="243">
        <f t="shared" si="185"/>
        <v>0</v>
      </c>
      <c r="NHI74" s="243">
        <f t="shared" si="185"/>
        <v>0</v>
      </c>
      <c r="NHJ74" s="243">
        <f t="shared" si="185"/>
        <v>0</v>
      </c>
      <c r="NHK74" s="243">
        <f t="shared" si="185"/>
        <v>0</v>
      </c>
      <c r="NHL74" s="243">
        <f t="shared" si="185"/>
        <v>0</v>
      </c>
      <c r="NHM74" s="243">
        <f t="shared" si="185"/>
        <v>0</v>
      </c>
      <c r="NHN74" s="243">
        <f t="shared" si="185"/>
        <v>0</v>
      </c>
      <c r="NHO74" s="243">
        <f t="shared" si="185"/>
        <v>0</v>
      </c>
      <c r="NHP74" s="243">
        <f t="shared" si="185"/>
        <v>0</v>
      </c>
      <c r="NHQ74" s="243">
        <f t="shared" si="185"/>
        <v>0</v>
      </c>
      <c r="NHR74" s="243">
        <f t="shared" si="185"/>
        <v>0</v>
      </c>
      <c r="NHS74" s="243">
        <f t="shared" si="185"/>
        <v>0</v>
      </c>
      <c r="NHT74" s="243">
        <f t="shared" si="185"/>
        <v>0</v>
      </c>
      <c r="NHU74" s="243">
        <f t="shared" si="185"/>
        <v>0</v>
      </c>
      <c r="NHV74" s="243">
        <f t="shared" si="185"/>
        <v>0</v>
      </c>
      <c r="NHW74" s="243">
        <f t="shared" si="185"/>
        <v>0</v>
      </c>
      <c r="NHX74" s="243">
        <f t="shared" si="185"/>
        <v>0</v>
      </c>
      <c r="NHY74" s="243">
        <f t="shared" si="185"/>
        <v>0</v>
      </c>
      <c r="NHZ74" s="243">
        <f t="shared" si="185"/>
        <v>0</v>
      </c>
      <c r="NIA74" s="243">
        <f t="shared" si="185"/>
        <v>0</v>
      </c>
      <c r="NIB74" s="243">
        <f t="shared" si="185"/>
        <v>0</v>
      </c>
      <c r="NIC74" s="243">
        <f t="shared" si="185"/>
        <v>0</v>
      </c>
      <c r="NID74" s="243">
        <f t="shared" si="185"/>
        <v>0</v>
      </c>
      <c r="NIE74" s="243">
        <f t="shared" si="185"/>
        <v>0</v>
      </c>
      <c r="NIF74" s="243">
        <f t="shared" si="185"/>
        <v>0</v>
      </c>
      <c r="NIG74" s="243">
        <f t="shared" si="185"/>
        <v>0</v>
      </c>
      <c r="NIH74" s="243">
        <f t="shared" si="185"/>
        <v>0</v>
      </c>
      <c r="NII74" s="243">
        <f t="shared" si="185"/>
        <v>0</v>
      </c>
      <c r="NIJ74" s="243">
        <f t="shared" si="185"/>
        <v>0</v>
      </c>
      <c r="NIK74" s="243">
        <f t="shared" si="185"/>
        <v>0</v>
      </c>
      <c r="NIL74" s="243">
        <f t="shared" si="185"/>
        <v>0</v>
      </c>
      <c r="NIM74" s="243">
        <f t="shared" si="185"/>
        <v>0</v>
      </c>
      <c r="NIN74" s="243">
        <f t="shared" si="185"/>
        <v>0</v>
      </c>
      <c r="NIO74" s="243">
        <f t="shared" si="185"/>
        <v>0</v>
      </c>
      <c r="NIP74" s="243">
        <f t="shared" si="185"/>
        <v>0</v>
      </c>
      <c r="NIQ74" s="243">
        <f t="shared" si="185"/>
        <v>0</v>
      </c>
      <c r="NIR74" s="243">
        <f t="shared" si="185"/>
        <v>0</v>
      </c>
      <c r="NIS74" s="243">
        <f t="shared" si="185"/>
        <v>0</v>
      </c>
      <c r="NIT74" s="243">
        <f t="shared" si="185"/>
        <v>0</v>
      </c>
      <c r="NIU74" s="243">
        <f t="shared" si="185"/>
        <v>0</v>
      </c>
      <c r="NIV74" s="243">
        <f t="shared" si="185"/>
        <v>0</v>
      </c>
      <c r="NIW74" s="243">
        <f t="shared" si="185"/>
        <v>0</v>
      </c>
      <c r="NIX74" s="243">
        <f t="shared" si="185"/>
        <v>0</v>
      </c>
      <c r="NIY74" s="243">
        <f t="shared" si="185"/>
        <v>0</v>
      </c>
      <c r="NIZ74" s="243">
        <f t="shared" si="185"/>
        <v>0</v>
      </c>
      <c r="NJA74" s="243">
        <f t="shared" si="185"/>
        <v>0</v>
      </c>
      <c r="NJB74" s="243">
        <f t="shared" si="185"/>
        <v>0</v>
      </c>
      <c r="NJC74" s="243">
        <f t="shared" si="185"/>
        <v>0</v>
      </c>
      <c r="NJD74" s="243">
        <f t="shared" si="185"/>
        <v>0</v>
      </c>
      <c r="NJE74" s="243">
        <f t="shared" si="185"/>
        <v>0</v>
      </c>
      <c r="NJF74" s="243">
        <f t="shared" ref="NJF74:NLQ74" si="186">$G74 * NJF41*1000</f>
        <v>0</v>
      </c>
      <c r="NJG74" s="243">
        <f t="shared" si="186"/>
        <v>0</v>
      </c>
      <c r="NJH74" s="243">
        <f t="shared" si="186"/>
        <v>0</v>
      </c>
      <c r="NJI74" s="243">
        <f t="shared" si="186"/>
        <v>0</v>
      </c>
      <c r="NJJ74" s="243">
        <f t="shared" si="186"/>
        <v>0</v>
      </c>
      <c r="NJK74" s="243">
        <f t="shared" si="186"/>
        <v>0</v>
      </c>
      <c r="NJL74" s="243">
        <f t="shared" si="186"/>
        <v>0</v>
      </c>
      <c r="NJM74" s="243">
        <f t="shared" si="186"/>
        <v>0</v>
      </c>
      <c r="NJN74" s="243">
        <f t="shared" si="186"/>
        <v>0</v>
      </c>
      <c r="NJO74" s="243">
        <f t="shared" si="186"/>
        <v>0</v>
      </c>
      <c r="NJP74" s="243">
        <f t="shared" si="186"/>
        <v>0</v>
      </c>
      <c r="NJQ74" s="243">
        <f t="shared" si="186"/>
        <v>0</v>
      </c>
      <c r="NJR74" s="243">
        <f t="shared" si="186"/>
        <v>0</v>
      </c>
      <c r="NJS74" s="243">
        <f t="shared" si="186"/>
        <v>0</v>
      </c>
      <c r="NJT74" s="243">
        <f t="shared" si="186"/>
        <v>0</v>
      </c>
      <c r="NJU74" s="243">
        <f t="shared" si="186"/>
        <v>0</v>
      </c>
      <c r="NJV74" s="243">
        <f t="shared" si="186"/>
        <v>0</v>
      </c>
      <c r="NJW74" s="243">
        <f t="shared" si="186"/>
        <v>0</v>
      </c>
      <c r="NJX74" s="243">
        <f t="shared" si="186"/>
        <v>0</v>
      </c>
      <c r="NJY74" s="243">
        <f t="shared" si="186"/>
        <v>0</v>
      </c>
      <c r="NJZ74" s="243">
        <f t="shared" si="186"/>
        <v>0</v>
      </c>
      <c r="NKA74" s="243">
        <f t="shared" si="186"/>
        <v>0</v>
      </c>
      <c r="NKB74" s="243">
        <f t="shared" si="186"/>
        <v>0</v>
      </c>
      <c r="NKC74" s="243">
        <f t="shared" si="186"/>
        <v>0</v>
      </c>
      <c r="NKD74" s="243">
        <f t="shared" si="186"/>
        <v>0</v>
      </c>
      <c r="NKE74" s="243">
        <f t="shared" si="186"/>
        <v>0</v>
      </c>
      <c r="NKF74" s="243">
        <f t="shared" si="186"/>
        <v>0</v>
      </c>
      <c r="NKG74" s="243">
        <f t="shared" si="186"/>
        <v>0</v>
      </c>
      <c r="NKH74" s="243">
        <f t="shared" si="186"/>
        <v>0</v>
      </c>
      <c r="NKI74" s="243">
        <f t="shared" si="186"/>
        <v>0</v>
      </c>
      <c r="NKJ74" s="243">
        <f t="shared" si="186"/>
        <v>0</v>
      </c>
      <c r="NKK74" s="243">
        <f t="shared" si="186"/>
        <v>0</v>
      </c>
      <c r="NKL74" s="243">
        <f t="shared" si="186"/>
        <v>0</v>
      </c>
      <c r="NKM74" s="243">
        <f t="shared" si="186"/>
        <v>0</v>
      </c>
      <c r="NKN74" s="243">
        <f t="shared" si="186"/>
        <v>0</v>
      </c>
      <c r="NKO74" s="243">
        <f t="shared" si="186"/>
        <v>0</v>
      </c>
      <c r="NKP74" s="243">
        <f t="shared" si="186"/>
        <v>0</v>
      </c>
      <c r="NKQ74" s="243">
        <f t="shared" si="186"/>
        <v>0</v>
      </c>
      <c r="NKR74" s="243">
        <f t="shared" si="186"/>
        <v>0</v>
      </c>
      <c r="NKS74" s="243">
        <f t="shared" si="186"/>
        <v>0</v>
      </c>
      <c r="NKT74" s="243">
        <f t="shared" si="186"/>
        <v>0</v>
      </c>
      <c r="NKU74" s="243">
        <f t="shared" si="186"/>
        <v>0</v>
      </c>
      <c r="NKV74" s="243">
        <f t="shared" si="186"/>
        <v>0</v>
      </c>
      <c r="NKW74" s="243">
        <f t="shared" si="186"/>
        <v>0</v>
      </c>
      <c r="NKX74" s="243">
        <f t="shared" si="186"/>
        <v>0</v>
      </c>
      <c r="NKY74" s="243">
        <f t="shared" si="186"/>
        <v>0</v>
      </c>
      <c r="NKZ74" s="243">
        <f t="shared" si="186"/>
        <v>0</v>
      </c>
      <c r="NLA74" s="243">
        <f t="shared" si="186"/>
        <v>0</v>
      </c>
      <c r="NLB74" s="243">
        <f t="shared" si="186"/>
        <v>0</v>
      </c>
      <c r="NLC74" s="243">
        <f t="shared" si="186"/>
        <v>0</v>
      </c>
      <c r="NLD74" s="243">
        <f t="shared" si="186"/>
        <v>0</v>
      </c>
      <c r="NLE74" s="243">
        <f t="shared" si="186"/>
        <v>0</v>
      </c>
      <c r="NLF74" s="243">
        <f t="shared" si="186"/>
        <v>0</v>
      </c>
      <c r="NLG74" s="243">
        <f t="shared" si="186"/>
        <v>0</v>
      </c>
      <c r="NLH74" s="243">
        <f t="shared" si="186"/>
        <v>0</v>
      </c>
      <c r="NLI74" s="243">
        <f t="shared" si="186"/>
        <v>0</v>
      </c>
      <c r="NLJ74" s="243">
        <f t="shared" si="186"/>
        <v>0</v>
      </c>
      <c r="NLK74" s="243">
        <f t="shared" si="186"/>
        <v>0</v>
      </c>
      <c r="NLL74" s="243">
        <f t="shared" si="186"/>
        <v>0</v>
      </c>
      <c r="NLM74" s="243">
        <f t="shared" si="186"/>
        <v>0</v>
      </c>
      <c r="NLN74" s="243">
        <f t="shared" si="186"/>
        <v>0</v>
      </c>
      <c r="NLO74" s="243">
        <f t="shared" si="186"/>
        <v>0</v>
      </c>
      <c r="NLP74" s="243">
        <f t="shared" si="186"/>
        <v>0</v>
      </c>
      <c r="NLQ74" s="243">
        <f t="shared" si="186"/>
        <v>0</v>
      </c>
      <c r="NLR74" s="243">
        <f t="shared" ref="NLR74:NOC74" si="187">$G74 * NLR41*1000</f>
        <v>0</v>
      </c>
      <c r="NLS74" s="243">
        <f t="shared" si="187"/>
        <v>0</v>
      </c>
      <c r="NLT74" s="243">
        <f t="shared" si="187"/>
        <v>0</v>
      </c>
      <c r="NLU74" s="243">
        <f t="shared" si="187"/>
        <v>0</v>
      </c>
      <c r="NLV74" s="243">
        <f t="shared" si="187"/>
        <v>0</v>
      </c>
      <c r="NLW74" s="243">
        <f t="shared" si="187"/>
        <v>0</v>
      </c>
      <c r="NLX74" s="243">
        <f t="shared" si="187"/>
        <v>0</v>
      </c>
      <c r="NLY74" s="243">
        <f t="shared" si="187"/>
        <v>0</v>
      </c>
      <c r="NLZ74" s="243">
        <f t="shared" si="187"/>
        <v>0</v>
      </c>
      <c r="NMA74" s="243">
        <f t="shared" si="187"/>
        <v>0</v>
      </c>
      <c r="NMB74" s="243">
        <f t="shared" si="187"/>
        <v>0</v>
      </c>
      <c r="NMC74" s="243">
        <f t="shared" si="187"/>
        <v>0</v>
      </c>
      <c r="NMD74" s="243">
        <f t="shared" si="187"/>
        <v>0</v>
      </c>
      <c r="NME74" s="243">
        <f t="shared" si="187"/>
        <v>0</v>
      </c>
      <c r="NMF74" s="243">
        <f t="shared" si="187"/>
        <v>0</v>
      </c>
      <c r="NMG74" s="243">
        <f t="shared" si="187"/>
        <v>0</v>
      </c>
      <c r="NMH74" s="243">
        <f t="shared" si="187"/>
        <v>0</v>
      </c>
      <c r="NMI74" s="243">
        <f t="shared" si="187"/>
        <v>0</v>
      </c>
      <c r="NMJ74" s="243">
        <f t="shared" si="187"/>
        <v>0</v>
      </c>
      <c r="NMK74" s="243">
        <f t="shared" si="187"/>
        <v>0</v>
      </c>
      <c r="NML74" s="243">
        <f t="shared" si="187"/>
        <v>0</v>
      </c>
      <c r="NMM74" s="243">
        <f t="shared" si="187"/>
        <v>0</v>
      </c>
      <c r="NMN74" s="243">
        <f t="shared" si="187"/>
        <v>0</v>
      </c>
      <c r="NMO74" s="243">
        <f t="shared" si="187"/>
        <v>0</v>
      </c>
      <c r="NMP74" s="243">
        <f t="shared" si="187"/>
        <v>0</v>
      </c>
      <c r="NMQ74" s="243">
        <f t="shared" si="187"/>
        <v>0</v>
      </c>
      <c r="NMR74" s="243">
        <f t="shared" si="187"/>
        <v>0</v>
      </c>
      <c r="NMS74" s="243">
        <f t="shared" si="187"/>
        <v>0</v>
      </c>
      <c r="NMT74" s="243">
        <f t="shared" si="187"/>
        <v>0</v>
      </c>
      <c r="NMU74" s="243">
        <f t="shared" si="187"/>
        <v>0</v>
      </c>
      <c r="NMV74" s="243">
        <f t="shared" si="187"/>
        <v>0</v>
      </c>
      <c r="NMW74" s="243">
        <f t="shared" si="187"/>
        <v>0</v>
      </c>
      <c r="NMX74" s="243">
        <f t="shared" si="187"/>
        <v>0</v>
      </c>
      <c r="NMY74" s="243">
        <f t="shared" si="187"/>
        <v>0</v>
      </c>
      <c r="NMZ74" s="243">
        <f t="shared" si="187"/>
        <v>0</v>
      </c>
      <c r="NNA74" s="243">
        <f t="shared" si="187"/>
        <v>0</v>
      </c>
      <c r="NNB74" s="243">
        <f t="shared" si="187"/>
        <v>0</v>
      </c>
      <c r="NNC74" s="243">
        <f t="shared" si="187"/>
        <v>0</v>
      </c>
      <c r="NND74" s="243">
        <f t="shared" si="187"/>
        <v>0</v>
      </c>
      <c r="NNE74" s="243">
        <f t="shared" si="187"/>
        <v>0</v>
      </c>
      <c r="NNF74" s="243">
        <f t="shared" si="187"/>
        <v>0</v>
      </c>
      <c r="NNG74" s="243">
        <f t="shared" si="187"/>
        <v>0</v>
      </c>
      <c r="NNH74" s="243">
        <f t="shared" si="187"/>
        <v>0</v>
      </c>
      <c r="NNI74" s="243">
        <f t="shared" si="187"/>
        <v>0</v>
      </c>
      <c r="NNJ74" s="243">
        <f t="shared" si="187"/>
        <v>0</v>
      </c>
      <c r="NNK74" s="243">
        <f t="shared" si="187"/>
        <v>0</v>
      </c>
      <c r="NNL74" s="243">
        <f t="shared" si="187"/>
        <v>0</v>
      </c>
      <c r="NNM74" s="243">
        <f t="shared" si="187"/>
        <v>0</v>
      </c>
      <c r="NNN74" s="243">
        <f t="shared" si="187"/>
        <v>0</v>
      </c>
      <c r="NNO74" s="243">
        <f t="shared" si="187"/>
        <v>0</v>
      </c>
      <c r="NNP74" s="243">
        <f t="shared" si="187"/>
        <v>0</v>
      </c>
      <c r="NNQ74" s="243">
        <f t="shared" si="187"/>
        <v>0</v>
      </c>
      <c r="NNR74" s="243">
        <f t="shared" si="187"/>
        <v>0</v>
      </c>
      <c r="NNS74" s="243">
        <f t="shared" si="187"/>
        <v>0</v>
      </c>
      <c r="NNT74" s="243">
        <f t="shared" si="187"/>
        <v>0</v>
      </c>
      <c r="NNU74" s="243">
        <f t="shared" si="187"/>
        <v>0</v>
      </c>
      <c r="NNV74" s="243">
        <f t="shared" si="187"/>
        <v>0</v>
      </c>
      <c r="NNW74" s="243">
        <f t="shared" si="187"/>
        <v>0</v>
      </c>
      <c r="NNX74" s="243">
        <f t="shared" si="187"/>
        <v>0</v>
      </c>
      <c r="NNY74" s="243">
        <f t="shared" si="187"/>
        <v>0</v>
      </c>
      <c r="NNZ74" s="243">
        <f t="shared" si="187"/>
        <v>0</v>
      </c>
      <c r="NOA74" s="243">
        <f t="shared" si="187"/>
        <v>0</v>
      </c>
      <c r="NOB74" s="243">
        <f t="shared" si="187"/>
        <v>0</v>
      </c>
      <c r="NOC74" s="243">
        <f t="shared" si="187"/>
        <v>0</v>
      </c>
      <c r="NOD74" s="243">
        <f t="shared" ref="NOD74:NQO74" si="188">$G74 * NOD41*1000</f>
        <v>0</v>
      </c>
      <c r="NOE74" s="243">
        <f t="shared" si="188"/>
        <v>0</v>
      </c>
      <c r="NOF74" s="243">
        <f t="shared" si="188"/>
        <v>0</v>
      </c>
      <c r="NOG74" s="243">
        <f t="shared" si="188"/>
        <v>0</v>
      </c>
      <c r="NOH74" s="243">
        <f t="shared" si="188"/>
        <v>0</v>
      </c>
      <c r="NOI74" s="243">
        <f t="shared" si="188"/>
        <v>0</v>
      </c>
      <c r="NOJ74" s="243">
        <f t="shared" si="188"/>
        <v>0</v>
      </c>
      <c r="NOK74" s="243">
        <f t="shared" si="188"/>
        <v>0</v>
      </c>
      <c r="NOL74" s="243">
        <f t="shared" si="188"/>
        <v>0</v>
      </c>
      <c r="NOM74" s="243">
        <f t="shared" si="188"/>
        <v>0</v>
      </c>
      <c r="NON74" s="243">
        <f t="shared" si="188"/>
        <v>0</v>
      </c>
      <c r="NOO74" s="243">
        <f t="shared" si="188"/>
        <v>0</v>
      </c>
      <c r="NOP74" s="243">
        <f t="shared" si="188"/>
        <v>0</v>
      </c>
      <c r="NOQ74" s="243">
        <f t="shared" si="188"/>
        <v>0</v>
      </c>
      <c r="NOR74" s="243">
        <f t="shared" si="188"/>
        <v>0</v>
      </c>
      <c r="NOS74" s="243">
        <f t="shared" si="188"/>
        <v>0</v>
      </c>
      <c r="NOT74" s="243">
        <f t="shared" si="188"/>
        <v>0</v>
      </c>
      <c r="NOU74" s="243">
        <f t="shared" si="188"/>
        <v>0</v>
      </c>
      <c r="NOV74" s="243">
        <f t="shared" si="188"/>
        <v>0</v>
      </c>
      <c r="NOW74" s="243">
        <f t="shared" si="188"/>
        <v>0</v>
      </c>
      <c r="NOX74" s="243">
        <f t="shared" si="188"/>
        <v>0</v>
      </c>
      <c r="NOY74" s="243">
        <f t="shared" si="188"/>
        <v>0</v>
      </c>
      <c r="NOZ74" s="243">
        <f t="shared" si="188"/>
        <v>0</v>
      </c>
      <c r="NPA74" s="243">
        <f t="shared" si="188"/>
        <v>0</v>
      </c>
      <c r="NPB74" s="243">
        <f t="shared" si="188"/>
        <v>0</v>
      </c>
      <c r="NPC74" s="243">
        <f t="shared" si="188"/>
        <v>0</v>
      </c>
      <c r="NPD74" s="243">
        <f t="shared" si="188"/>
        <v>0</v>
      </c>
      <c r="NPE74" s="243">
        <f t="shared" si="188"/>
        <v>0</v>
      </c>
      <c r="NPF74" s="243">
        <f t="shared" si="188"/>
        <v>0</v>
      </c>
      <c r="NPG74" s="243">
        <f t="shared" si="188"/>
        <v>0</v>
      </c>
      <c r="NPH74" s="243">
        <f t="shared" si="188"/>
        <v>0</v>
      </c>
      <c r="NPI74" s="243">
        <f t="shared" si="188"/>
        <v>0</v>
      </c>
      <c r="NPJ74" s="243">
        <f t="shared" si="188"/>
        <v>0</v>
      </c>
      <c r="NPK74" s="243">
        <f t="shared" si="188"/>
        <v>0</v>
      </c>
      <c r="NPL74" s="243">
        <f t="shared" si="188"/>
        <v>0</v>
      </c>
      <c r="NPM74" s="243">
        <f t="shared" si="188"/>
        <v>0</v>
      </c>
      <c r="NPN74" s="243">
        <f t="shared" si="188"/>
        <v>0</v>
      </c>
      <c r="NPO74" s="243">
        <f t="shared" si="188"/>
        <v>0</v>
      </c>
      <c r="NPP74" s="243">
        <f t="shared" si="188"/>
        <v>0</v>
      </c>
      <c r="NPQ74" s="243">
        <f t="shared" si="188"/>
        <v>0</v>
      </c>
      <c r="NPR74" s="243">
        <f t="shared" si="188"/>
        <v>0</v>
      </c>
      <c r="NPS74" s="243">
        <f t="shared" si="188"/>
        <v>0</v>
      </c>
      <c r="NPT74" s="243">
        <f t="shared" si="188"/>
        <v>0</v>
      </c>
      <c r="NPU74" s="243">
        <f t="shared" si="188"/>
        <v>0</v>
      </c>
      <c r="NPV74" s="243">
        <f t="shared" si="188"/>
        <v>0</v>
      </c>
      <c r="NPW74" s="243">
        <f t="shared" si="188"/>
        <v>0</v>
      </c>
      <c r="NPX74" s="243">
        <f t="shared" si="188"/>
        <v>0</v>
      </c>
      <c r="NPY74" s="243">
        <f t="shared" si="188"/>
        <v>0</v>
      </c>
      <c r="NPZ74" s="243">
        <f t="shared" si="188"/>
        <v>0</v>
      </c>
      <c r="NQA74" s="243">
        <f t="shared" si="188"/>
        <v>0</v>
      </c>
      <c r="NQB74" s="243">
        <f t="shared" si="188"/>
        <v>0</v>
      </c>
      <c r="NQC74" s="243">
        <f t="shared" si="188"/>
        <v>0</v>
      </c>
      <c r="NQD74" s="243">
        <f t="shared" si="188"/>
        <v>0</v>
      </c>
      <c r="NQE74" s="243">
        <f t="shared" si="188"/>
        <v>0</v>
      </c>
      <c r="NQF74" s="243">
        <f t="shared" si="188"/>
        <v>0</v>
      </c>
      <c r="NQG74" s="243">
        <f t="shared" si="188"/>
        <v>0</v>
      </c>
      <c r="NQH74" s="243">
        <f t="shared" si="188"/>
        <v>0</v>
      </c>
      <c r="NQI74" s="243">
        <f t="shared" si="188"/>
        <v>0</v>
      </c>
      <c r="NQJ74" s="243">
        <f t="shared" si="188"/>
        <v>0</v>
      </c>
      <c r="NQK74" s="243">
        <f t="shared" si="188"/>
        <v>0</v>
      </c>
      <c r="NQL74" s="243">
        <f t="shared" si="188"/>
        <v>0</v>
      </c>
      <c r="NQM74" s="243">
        <f t="shared" si="188"/>
        <v>0</v>
      </c>
      <c r="NQN74" s="243">
        <f t="shared" si="188"/>
        <v>0</v>
      </c>
      <c r="NQO74" s="243">
        <f t="shared" si="188"/>
        <v>0</v>
      </c>
      <c r="NQP74" s="243">
        <f t="shared" ref="NQP74:NTA74" si="189">$G74 * NQP41*1000</f>
        <v>0</v>
      </c>
      <c r="NQQ74" s="243">
        <f t="shared" si="189"/>
        <v>0</v>
      </c>
      <c r="NQR74" s="243">
        <f t="shared" si="189"/>
        <v>0</v>
      </c>
      <c r="NQS74" s="243">
        <f t="shared" si="189"/>
        <v>0</v>
      </c>
      <c r="NQT74" s="243">
        <f t="shared" si="189"/>
        <v>0</v>
      </c>
      <c r="NQU74" s="243">
        <f t="shared" si="189"/>
        <v>0</v>
      </c>
      <c r="NQV74" s="243">
        <f t="shared" si="189"/>
        <v>0</v>
      </c>
      <c r="NQW74" s="243">
        <f t="shared" si="189"/>
        <v>0</v>
      </c>
      <c r="NQX74" s="243">
        <f t="shared" si="189"/>
        <v>0</v>
      </c>
      <c r="NQY74" s="243">
        <f t="shared" si="189"/>
        <v>0</v>
      </c>
      <c r="NQZ74" s="243">
        <f t="shared" si="189"/>
        <v>0</v>
      </c>
      <c r="NRA74" s="243">
        <f t="shared" si="189"/>
        <v>0</v>
      </c>
      <c r="NRB74" s="243">
        <f t="shared" si="189"/>
        <v>0</v>
      </c>
      <c r="NRC74" s="243">
        <f t="shared" si="189"/>
        <v>0</v>
      </c>
      <c r="NRD74" s="243">
        <f t="shared" si="189"/>
        <v>0</v>
      </c>
      <c r="NRE74" s="243">
        <f t="shared" si="189"/>
        <v>0</v>
      </c>
      <c r="NRF74" s="243">
        <f t="shared" si="189"/>
        <v>0</v>
      </c>
      <c r="NRG74" s="243">
        <f t="shared" si="189"/>
        <v>0</v>
      </c>
      <c r="NRH74" s="243">
        <f t="shared" si="189"/>
        <v>0</v>
      </c>
      <c r="NRI74" s="243">
        <f t="shared" si="189"/>
        <v>0</v>
      </c>
      <c r="NRJ74" s="243">
        <f t="shared" si="189"/>
        <v>0</v>
      </c>
      <c r="NRK74" s="243">
        <f t="shared" si="189"/>
        <v>0</v>
      </c>
      <c r="NRL74" s="243">
        <f t="shared" si="189"/>
        <v>0</v>
      </c>
      <c r="NRM74" s="243">
        <f t="shared" si="189"/>
        <v>0</v>
      </c>
      <c r="NRN74" s="243">
        <f t="shared" si="189"/>
        <v>0</v>
      </c>
      <c r="NRO74" s="243">
        <f t="shared" si="189"/>
        <v>0</v>
      </c>
      <c r="NRP74" s="243">
        <f t="shared" si="189"/>
        <v>0</v>
      </c>
      <c r="NRQ74" s="243">
        <f t="shared" si="189"/>
        <v>0</v>
      </c>
      <c r="NRR74" s="243">
        <f t="shared" si="189"/>
        <v>0</v>
      </c>
      <c r="NRS74" s="243">
        <f t="shared" si="189"/>
        <v>0</v>
      </c>
      <c r="NRT74" s="243">
        <f t="shared" si="189"/>
        <v>0</v>
      </c>
      <c r="NRU74" s="243">
        <f t="shared" si="189"/>
        <v>0</v>
      </c>
      <c r="NRV74" s="243">
        <f t="shared" si="189"/>
        <v>0</v>
      </c>
      <c r="NRW74" s="243">
        <f t="shared" si="189"/>
        <v>0</v>
      </c>
      <c r="NRX74" s="243">
        <f t="shared" si="189"/>
        <v>0</v>
      </c>
      <c r="NRY74" s="243">
        <f t="shared" si="189"/>
        <v>0</v>
      </c>
      <c r="NRZ74" s="243">
        <f t="shared" si="189"/>
        <v>0</v>
      </c>
      <c r="NSA74" s="243">
        <f t="shared" si="189"/>
        <v>0</v>
      </c>
      <c r="NSB74" s="243">
        <f t="shared" si="189"/>
        <v>0</v>
      </c>
      <c r="NSC74" s="243">
        <f t="shared" si="189"/>
        <v>0</v>
      </c>
      <c r="NSD74" s="243">
        <f t="shared" si="189"/>
        <v>0</v>
      </c>
      <c r="NSE74" s="243">
        <f t="shared" si="189"/>
        <v>0</v>
      </c>
      <c r="NSF74" s="243">
        <f t="shared" si="189"/>
        <v>0</v>
      </c>
      <c r="NSG74" s="243">
        <f t="shared" si="189"/>
        <v>0</v>
      </c>
      <c r="NSH74" s="243">
        <f t="shared" si="189"/>
        <v>0</v>
      </c>
      <c r="NSI74" s="243">
        <f t="shared" si="189"/>
        <v>0</v>
      </c>
      <c r="NSJ74" s="243">
        <f t="shared" si="189"/>
        <v>0</v>
      </c>
      <c r="NSK74" s="243">
        <f t="shared" si="189"/>
        <v>0</v>
      </c>
      <c r="NSL74" s="243">
        <f t="shared" si="189"/>
        <v>0</v>
      </c>
      <c r="NSM74" s="243">
        <f t="shared" si="189"/>
        <v>0</v>
      </c>
      <c r="NSN74" s="243">
        <f t="shared" si="189"/>
        <v>0</v>
      </c>
      <c r="NSO74" s="243">
        <f t="shared" si="189"/>
        <v>0</v>
      </c>
      <c r="NSP74" s="243">
        <f t="shared" si="189"/>
        <v>0</v>
      </c>
      <c r="NSQ74" s="243">
        <f t="shared" si="189"/>
        <v>0</v>
      </c>
      <c r="NSR74" s="243">
        <f t="shared" si="189"/>
        <v>0</v>
      </c>
      <c r="NSS74" s="243">
        <f t="shared" si="189"/>
        <v>0</v>
      </c>
      <c r="NST74" s="243">
        <f t="shared" si="189"/>
        <v>0</v>
      </c>
      <c r="NSU74" s="243">
        <f t="shared" si="189"/>
        <v>0</v>
      </c>
      <c r="NSV74" s="243">
        <f t="shared" si="189"/>
        <v>0</v>
      </c>
      <c r="NSW74" s="243">
        <f t="shared" si="189"/>
        <v>0</v>
      </c>
      <c r="NSX74" s="243">
        <f t="shared" si="189"/>
        <v>0</v>
      </c>
      <c r="NSY74" s="243">
        <f t="shared" si="189"/>
        <v>0</v>
      </c>
      <c r="NSZ74" s="243">
        <f t="shared" si="189"/>
        <v>0</v>
      </c>
      <c r="NTA74" s="243">
        <f t="shared" si="189"/>
        <v>0</v>
      </c>
      <c r="NTB74" s="243">
        <f t="shared" ref="NTB74:NVM74" si="190">$G74 * NTB41*1000</f>
        <v>0</v>
      </c>
      <c r="NTC74" s="243">
        <f t="shared" si="190"/>
        <v>0</v>
      </c>
      <c r="NTD74" s="243">
        <f t="shared" si="190"/>
        <v>0</v>
      </c>
      <c r="NTE74" s="243">
        <f t="shared" si="190"/>
        <v>0</v>
      </c>
      <c r="NTF74" s="243">
        <f t="shared" si="190"/>
        <v>0</v>
      </c>
      <c r="NTG74" s="243">
        <f t="shared" si="190"/>
        <v>0</v>
      </c>
      <c r="NTH74" s="243">
        <f t="shared" si="190"/>
        <v>0</v>
      </c>
      <c r="NTI74" s="243">
        <f t="shared" si="190"/>
        <v>0</v>
      </c>
      <c r="NTJ74" s="243">
        <f t="shared" si="190"/>
        <v>0</v>
      </c>
      <c r="NTK74" s="243">
        <f t="shared" si="190"/>
        <v>0</v>
      </c>
      <c r="NTL74" s="243">
        <f t="shared" si="190"/>
        <v>0</v>
      </c>
      <c r="NTM74" s="243">
        <f t="shared" si="190"/>
        <v>0</v>
      </c>
      <c r="NTN74" s="243">
        <f t="shared" si="190"/>
        <v>0</v>
      </c>
      <c r="NTO74" s="243">
        <f t="shared" si="190"/>
        <v>0</v>
      </c>
      <c r="NTP74" s="243">
        <f t="shared" si="190"/>
        <v>0</v>
      </c>
      <c r="NTQ74" s="243">
        <f t="shared" si="190"/>
        <v>0</v>
      </c>
      <c r="NTR74" s="243">
        <f t="shared" si="190"/>
        <v>0</v>
      </c>
      <c r="NTS74" s="243">
        <f t="shared" si="190"/>
        <v>0</v>
      </c>
      <c r="NTT74" s="243">
        <f t="shared" si="190"/>
        <v>0</v>
      </c>
      <c r="NTU74" s="243">
        <f t="shared" si="190"/>
        <v>0</v>
      </c>
      <c r="NTV74" s="243">
        <f t="shared" si="190"/>
        <v>0</v>
      </c>
      <c r="NTW74" s="243">
        <f t="shared" si="190"/>
        <v>0</v>
      </c>
      <c r="NTX74" s="243">
        <f t="shared" si="190"/>
        <v>0</v>
      </c>
      <c r="NTY74" s="243">
        <f t="shared" si="190"/>
        <v>0</v>
      </c>
      <c r="NTZ74" s="243">
        <f t="shared" si="190"/>
        <v>0</v>
      </c>
      <c r="NUA74" s="243">
        <f t="shared" si="190"/>
        <v>0</v>
      </c>
      <c r="NUB74" s="243">
        <f t="shared" si="190"/>
        <v>0</v>
      </c>
      <c r="NUC74" s="243">
        <f t="shared" si="190"/>
        <v>0</v>
      </c>
      <c r="NUD74" s="243">
        <f t="shared" si="190"/>
        <v>0</v>
      </c>
      <c r="NUE74" s="243">
        <f t="shared" si="190"/>
        <v>0</v>
      </c>
      <c r="NUF74" s="243">
        <f t="shared" si="190"/>
        <v>0</v>
      </c>
      <c r="NUG74" s="243">
        <f t="shared" si="190"/>
        <v>0</v>
      </c>
      <c r="NUH74" s="243">
        <f t="shared" si="190"/>
        <v>0</v>
      </c>
      <c r="NUI74" s="243">
        <f t="shared" si="190"/>
        <v>0</v>
      </c>
      <c r="NUJ74" s="243">
        <f t="shared" si="190"/>
        <v>0</v>
      </c>
      <c r="NUK74" s="243">
        <f t="shared" si="190"/>
        <v>0</v>
      </c>
      <c r="NUL74" s="243">
        <f t="shared" si="190"/>
        <v>0</v>
      </c>
      <c r="NUM74" s="243">
        <f t="shared" si="190"/>
        <v>0</v>
      </c>
      <c r="NUN74" s="243">
        <f t="shared" si="190"/>
        <v>0</v>
      </c>
      <c r="NUO74" s="243">
        <f t="shared" si="190"/>
        <v>0</v>
      </c>
      <c r="NUP74" s="243">
        <f t="shared" si="190"/>
        <v>0</v>
      </c>
      <c r="NUQ74" s="243">
        <f t="shared" si="190"/>
        <v>0</v>
      </c>
      <c r="NUR74" s="243">
        <f t="shared" si="190"/>
        <v>0</v>
      </c>
      <c r="NUS74" s="243">
        <f t="shared" si="190"/>
        <v>0</v>
      </c>
      <c r="NUT74" s="243">
        <f t="shared" si="190"/>
        <v>0</v>
      </c>
      <c r="NUU74" s="243">
        <f t="shared" si="190"/>
        <v>0</v>
      </c>
      <c r="NUV74" s="243">
        <f t="shared" si="190"/>
        <v>0</v>
      </c>
      <c r="NUW74" s="243">
        <f t="shared" si="190"/>
        <v>0</v>
      </c>
      <c r="NUX74" s="243">
        <f t="shared" si="190"/>
        <v>0</v>
      </c>
      <c r="NUY74" s="243">
        <f t="shared" si="190"/>
        <v>0</v>
      </c>
      <c r="NUZ74" s="243">
        <f t="shared" si="190"/>
        <v>0</v>
      </c>
      <c r="NVA74" s="243">
        <f t="shared" si="190"/>
        <v>0</v>
      </c>
      <c r="NVB74" s="243">
        <f t="shared" si="190"/>
        <v>0</v>
      </c>
      <c r="NVC74" s="243">
        <f t="shared" si="190"/>
        <v>0</v>
      </c>
      <c r="NVD74" s="243">
        <f t="shared" si="190"/>
        <v>0</v>
      </c>
      <c r="NVE74" s="243">
        <f t="shared" si="190"/>
        <v>0</v>
      </c>
      <c r="NVF74" s="243">
        <f t="shared" si="190"/>
        <v>0</v>
      </c>
      <c r="NVG74" s="243">
        <f t="shared" si="190"/>
        <v>0</v>
      </c>
      <c r="NVH74" s="243">
        <f t="shared" si="190"/>
        <v>0</v>
      </c>
      <c r="NVI74" s="243">
        <f t="shared" si="190"/>
        <v>0</v>
      </c>
      <c r="NVJ74" s="243">
        <f t="shared" si="190"/>
        <v>0</v>
      </c>
      <c r="NVK74" s="243">
        <f t="shared" si="190"/>
        <v>0</v>
      </c>
      <c r="NVL74" s="243">
        <f t="shared" si="190"/>
        <v>0</v>
      </c>
      <c r="NVM74" s="243">
        <f t="shared" si="190"/>
        <v>0</v>
      </c>
      <c r="NVN74" s="243">
        <f t="shared" ref="NVN74:NXY74" si="191">$G74 * NVN41*1000</f>
        <v>0</v>
      </c>
      <c r="NVO74" s="243">
        <f t="shared" si="191"/>
        <v>0</v>
      </c>
      <c r="NVP74" s="243">
        <f t="shared" si="191"/>
        <v>0</v>
      </c>
      <c r="NVQ74" s="243">
        <f t="shared" si="191"/>
        <v>0</v>
      </c>
      <c r="NVR74" s="243">
        <f t="shared" si="191"/>
        <v>0</v>
      </c>
      <c r="NVS74" s="243">
        <f t="shared" si="191"/>
        <v>0</v>
      </c>
      <c r="NVT74" s="243">
        <f t="shared" si="191"/>
        <v>0</v>
      </c>
      <c r="NVU74" s="243">
        <f t="shared" si="191"/>
        <v>0</v>
      </c>
      <c r="NVV74" s="243">
        <f t="shared" si="191"/>
        <v>0</v>
      </c>
      <c r="NVW74" s="243">
        <f t="shared" si="191"/>
        <v>0</v>
      </c>
      <c r="NVX74" s="243">
        <f t="shared" si="191"/>
        <v>0</v>
      </c>
      <c r="NVY74" s="243">
        <f t="shared" si="191"/>
        <v>0</v>
      </c>
      <c r="NVZ74" s="243">
        <f t="shared" si="191"/>
        <v>0</v>
      </c>
      <c r="NWA74" s="243">
        <f t="shared" si="191"/>
        <v>0</v>
      </c>
      <c r="NWB74" s="243">
        <f t="shared" si="191"/>
        <v>0</v>
      </c>
      <c r="NWC74" s="243">
        <f t="shared" si="191"/>
        <v>0</v>
      </c>
      <c r="NWD74" s="243">
        <f t="shared" si="191"/>
        <v>0</v>
      </c>
      <c r="NWE74" s="243">
        <f t="shared" si="191"/>
        <v>0</v>
      </c>
      <c r="NWF74" s="243">
        <f t="shared" si="191"/>
        <v>0</v>
      </c>
      <c r="NWG74" s="243">
        <f t="shared" si="191"/>
        <v>0</v>
      </c>
      <c r="NWH74" s="243">
        <f t="shared" si="191"/>
        <v>0</v>
      </c>
      <c r="NWI74" s="243">
        <f t="shared" si="191"/>
        <v>0</v>
      </c>
      <c r="NWJ74" s="243">
        <f t="shared" si="191"/>
        <v>0</v>
      </c>
      <c r="NWK74" s="243">
        <f t="shared" si="191"/>
        <v>0</v>
      </c>
      <c r="NWL74" s="243">
        <f t="shared" si="191"/>
        <v>0</v>
      </c>
      <c r="NWM74" s="243">
        <f t="shared" si="191"/>
        <v>0</v>
      </c>
      <c r="NWN74" s="243">
        <f t="shared" si="191"/>
        <v>0</v>
      </c>
      <c r="NWO74" s="243">
        <f t="shared" si="191"/>
        <v>0</v>
      </c>
      <c r="NWP74" s="243">
        <f t="shared" si="191"/>
        <v>0</v>
      </c>
      <c r="NWQ74" s="243">
        <f t="shared" si="191"/>
        <v>0</v>
      </c>
      <c r="NWR74" s="243">
        <f t="shared" si="191"/>
        <v>0</v>
      </c>
      <c r="NWS74" s="243">
        <f t="shared" si="191"/>
        <v>0</v>
      </c>
      <c r="NWT74" s="243">
        <f t="shared" si="191"/>
        <v>0</v>
      </c>
      <c r="NWU74" s="243">
        <f t="shared" si="191"/>
        <v>0</v>
      </c>
      <c r="NWV74" s="243">
        <f t="shared" si="191"/>
        <v>0</v>
      </c>
      <c r="NWW74" s="243">
        <f t="shared" si="191"/>
        <v>0</v>
      </c>
      <c r="NWX74" s="243">
        <f t="shared" si="191"/>
        <v>0</v>
      </c>
      <c r="NWY74" s="243">
        <f t="shared" si="191"/>
        <v>0</v>
      </c>
      <c r="NWZ74" s="243">
        <f t="shared" si="191"/>
        <v>0</v>
      </c>
      <c r="NXA74" s="243">
        <f t="shared" si="191"/>
        <v>0</v>
      </c>
      <c r="NXB74" s="243">
        <f t="shared" si="191"/>
        <v>0</v>
      </c>
      <c r="NXC74" s="243">
        <f t="shared" si="191"/>
        <v>0</v>
      </c>
      <c r="NXD74" s="243">
        <f t="shared" si="191"/>
        <v>0</v>
      </c>
      <c r="NXE74" s="243">
        <f t="shared" si="191"/>
        <v>0</v>
      </c>
      <c r="NXF74" s="243">
        <f t="shared" si="191"/>
        <v>0</v>
      </c>
      <c r="NXG74" s="243">
        <f t="shared" si="191"/>
        <v>0</v>
      </c>
      <c r="NXH74" s="243">
        <f t="shared" si="191"/>
        <v>0</v>
      </c>
      <c r="NXI74" s="243">
        <f t="shared" si="191"/>
        <v>0</v>
      </c>
      <c r="NXJ74" s="243">
        <f t="shared" si="191"/>
        <v>0</v>
      </c>
      <c r="NXK74" s="243">
        <f t="shared" si="191"/>
        <v>0</v>
      </c>
      <c r="NXL74" s="243">
        <f t="shared" si="191"/>
        <v>0</v>
      </c>
      <c r="NXM74" s="243">
        <f t="shared" si="191"/>
        <v>0</v>
      </c>
      <c r="NXN74" s="243">
        <f t="shared" si="191"/>
        <v>0</v>
      </c>
      <c r="NXO74" s="243">
        <f t="shared" si="191"/>
        <v>0</v>
      </c>
      <c r="NXP74" s="243">
        <f t="shared" si="191"/>
        <v>0</v>
      </c>
      <c r="NXQ74" s="243">
        <f t="shared" si="191"/>
        <v>0</v>
      </c>
      <c r="NXR74" s="243">
        <f t="shared" si="191"/>
        <v>0</v>
      </c>
      <c r="NXS74" s="243">
        <f t="shared" si="191"/>
        <v>0</v>
      </c>
      <c r="NXT74" s="243">
        <f t="shared" si="191"/>
        <v>0</v>
      </c>
      <c r="NXU74" s="243">
        <f t="shared" si="191"/>
        <v>0</v>
      </c>
      <c r="NXV74" s="243">
        <f t="shared" si="191"/>
        <v>0</v>
      </c>
      <c r="NXW74" s="243">
        <f t="shared" si="191"/>
        <v>0</v>
      </c>
      <c r="NXX74" s="243">
        <f t="shared" si="191"/>
        <v>0</v>
      </c>
      <c r="NXY74" s="243">
        <f t="shared" si="191"/>
        <v>0</v>
      </c>
      <c r="NXZ74" s="243">
        <f t="shared" ref="NXZ74:OAK74" si="192">$G74 * NXZ41*1000</f>
        <v>0</v>
      </c>
      <c r="NYA74" s="243">
        <f t="shared" si="192"/>
        <v>0</v>
      </c>
      <c r="NYB74" s="243">
        <f t="shared" si="192"/>
        <v>0</v>
      </c>
      <c r="NYC74" s="243">
        <f t="shared" si="192"/>
        <v>0</v>
      </c>
      <c r="NYD74" s="243">
        <f t="shared" si="192"/>
        <v>0</v>
      </c>
      <c r="NYE74" s="243">
        <f t="shared" si="192"/>
        <v>0</v>
      </c>
      <c r="NYF74" s="243">
        <f t="shared" si="192"/>
        <v>0</v>
      </c>
      <c r="NYG74" s="243">
        <f t="shared" si="192"/>
        <v>0</v>
      </c>
      <c r="NYH74" s="243">
        <f t="shared" si="192"/>
        <v>0</v>
      </c>
      <c r="NYI74" s="243">
        <f t="shared" si="192"/>
        <v>0</v>
      </c>
      <c r="NYJ74" s="243">
        <f t="shared" si="192"/>
        <v>0</v>
      </c>
      <c r="NYK74" s="243">
        <f t="shared" si="192"/>
        <v>0</v>
      </c>
      <c r="NYL74" s="243">
        <f t="shared" si="192"/>
        <v>0</v>
      </c>
      <c r="NYM74" s="243">
        <f t="shared" si="192"/>
        <v>0</v>
      </c>
      <c r="NYN74" s="243">
        <f t="shared" si="192"/>
        <v>0</v>
      </c>
      <c r="NYO74" s="243">
        <f t="shared" si="192"/>
        <v>0</v>
      </c>
      <c r="NYP74" s="243">
        <f t="shared" si="192"/>
        <v>0</v>
      </c>
      <c r="NYQ74" s="243">
        <f t="shared" si="192"/>
        <v>0</v>
      </c>
      <c r="NYR74" s="243">
        <f t="shared" si="192"/>
        <v>0</v>
      </c>
      <c r="NYS74" s="243">
        <f t="shared" si="192"/>
        <v>0</v>
      </c>
      <c r="NYT74" s="243">
        <f t="shared" si="192"/>
        <v>0</v>
      </c>
      <c r="NYU74" s="243">
        <f t="shared" si="192"/>
        <v>0</v>
      </c>
      <c r="NYV74" s="243">
        <f t="shared" si="192"/>
        <v>0</v>
      </c>
      <c r="NYW74" s="243">
        <f t="shared" si="192"/>
        <v>0</v>
      </c>
      <c r="NYX74" s="243">
        <f t="shared" si="192"/>
        <v>0</v>
      </c>
      <c r="NYY74" s="243">
        <f t="shared" si="192"/>
        <v>0</v>
      </c>
      <c r="NYZ74" s="243">
        <f t="shared" si="192"/>
        <v>0</v>
      </c>
      <c r="NZA74" s="243">
        <f t="shared" si="192"/>
        <v>0</v>
      </c>
      <c r="NZB74" s="243">
        <f t="shared" si="192"/>
        <v>0</v>
      </c>
      <c r="NZC74" s="243">
        <f t="shared" si="192"/>
        <v>0</v>
      </c>
      <c r="NZD74" s="243">
        <f t="shared" si="192"/>
        <v>0</v>
      </c>
      <c r="NZE74" s="243">
        <f t="shared" si="192"/>
        <v>0</v>
      </c>
      <c r="NZF74" s="243">
        <f t="shared" si="192"/>
        <v>0</v>
      </c>
      <c r="NZG74" s="243">
        <f t="shared" si="192"/>
        <v>0</v>
      </c>
      <c r="NZH74" s="243">
        <f t="shared" si="192"/>
        <v>0</v>
      </c>
      <c r="NZI74" s="243">
        <f t="shared" si="192"/>
        <v>0</v>
      </c>
      <c r="NZJ74" s="243">
        <f t="shared" si="192"/>
        <v>0</v>
      </c>
      <c r="NZK74" s="243">
        <f t="shared" si="192"/>
        <v>0</v>
      </c>
      <c r="NZL74" s="243">
        <f t="shared" si="192"/>
        <v>0</v>
      </c>
      <c r="NZM74" s="243">
        <f t="shared" si="192"/>
        <v>0</v>
      </c>
      <c r="NZN74" s="243">
        <f t="shared" si="192"/>
        <v>0</v>
      </c>
      <c r="NZO74" s="243">
        <f t="shared" si="192"/>
        <v>0</v>
      </c>
      <c r="NZP74" s="243">
        <f t="shared" si="192"/>
        <v>0</v>
      </c>
      <c r="NZQ74" s="243">
        <f t="shared" si="192"/>
        <v>0</v>
      </c>
      <c r="NZR74" s="243">
        <f t="shared" si="192"/>
        <v>0</v>
      </c>
      <c r="NZS74" s="243">
        <f t="shared" si="192"/>
        <v>0</v>
      </c>
      <c r="NZT74" s="243">
        <f t="shared" si="192"/>
        <v>0</v>
      </c>
      <c r="NZU74" s="243">
        <f t="shared" si="192"/>
        <v>0</v>
      </c>
      <c r="NZV74" s="243">
        <f t="shared" si="192"/>
        <v>0</v>
      </c>
      <c r="NZW74" s="243">
        <f t="shared" si="192"/>
        <v>0</v>
      </c>
      <c r="NZX74" s="243">
        <f t="shared" si="192"/>
        <v>0</v>
      </c>
      <c r="NZY74" s="243">
        <f t="shared" si="192"/>
        <v>0</v>
      </c>
      <c r="NZZ74" s="243">
        <f t="shared" si="192"/>
        <v>0</v>
      </c>
      <c r="OAA74" s="243">
        <f t="shared" si="192"/>
        <v>0</v>
      </c>
      <c r="OAB74" s="243">
        <f t="shared" si="192"/>
        <v>0</v>
      </c>
      <c r="OAC74" s="243">
        <f t="shared" si="192"/>
        <v>0</v>
      </c>
      <c r="OAD74" s="243">
        <f t="shared" si="192"/>
        <v>0</v>
      </c>
      <c r="OAE74" s="243">
        <f t="shared" si="192"/>
        <v>0</v>
      </c>
      <c r="OAF74" s="243">
        <f t="shared" si="192"/>
        <v>0</v>
      </c>
      <c r="OAG74" s="243">
        <f t="shared" si="192"/>
        <v>0</v>
      </c>
      <c r="OAH74" s="243">
        <f t="shared" si="192"/>
        <v>0</v>
      </c>
      <c r="OAI74" s="243">
        <f t="shared" si="192"/>
        <v>0</v>
      </c>
      <c r="OAJ74" s="243">
        <f t="shared" si="192"/>
        <v>0</v>
      </c>
      <c r="OAK74" s="243">
        <f t="shared" si="192"/>
        <v>0</v>
      </c>
      <c r="OAL74" s="243">
        <f t="shared" ref="OAL74:OCW74" si="193">$G74 * OAL41*1000</f>
        <v>0</v>
      </c>
      <c r="OAM74" s="243">
        <f t="shared" si="193"/>
        <v>0</v>
      </c>
      <c r="OAN74" s="243">
        <f t="shared" si="193"/>
        <v>0</v>
      </c>
      <c r="OAO74" s="243">
        <f t="shared" si="193"/>
        <v>0</v>
      </c>
      <c r="OAP74" s="243">
        <f t="shared" si="193"/>
        <v>0</v>
      </c>
      <c r="OAQ74" s="243">
        <f t="shared" si="193"/>
        <v>0</v>
      </c>
      <c r="OAR74" s="243">
        <f t="shared" si="193"/>
        <v>0</v>
      </c>
      <c r="OAS74" s="243">
        <f t="shared" si="193"/>
        <v>0</v>
      </c>
      <c r="OAT74" s="243">
        <f t="shared" si="193"/>
        <v>0</v>
      </c>
      <c r="OAU74" s="243">
        <f t="shared" si="193"/>
        <v>0</v>
      </c>
      <c r="OAV74" s="243">
        <f t="shared" si="193"/>
        <v>0</v>
      </c>
      <c r="OAW74" s="243">
        <f t="shared" si="193"/>
        <v>0</v>
      </c>
      <c r="OAX74" s="243">
        <f t="shared" si="193"/>
        <v>0</v>
      </c>
      <c r="OAY74" s="243">
        <f t="shared" si="193"/>
        <v>0</v>
      </c>
      <c r="OAZ74" s="243">
        <f t="shared" si="193"/>
        <v>0</v>
      </c>
      <c r="OBA74" s="243">
        <f t="shared" si="193"/>
        <v>0</v>
      </c>
      <c r="OBB74" s="243">
        <f t="shared" si="193"/>
        <v>0</v>
      </c>
      <c r="OBC74" s="243">
        <f t="shared" si="193"/>
        <v>0</v>
      </c>
      <c r="OBD74" s="243">
        <f t="shared" si="193"/>
        <v>0</v>
      </c>
      <c r="OBE74" s="243">
        <f t="shared" si="193"/>
        <v>0</v>
      </c>
      <c r="OBF74" s="243">
        <f t="shared" si="193"/>
        <v>0</v>
      </c>
      <c r="OBG74" s="243">
        <f t="shared" si="193"/>
        <v>0</v>
      </c>
      <c r="OBH74" s="243">
        <f t="shared" si="193"/>
        <v>0</v>
      </c>
      <c r="OBI74" s="243">
        <f t="shared" si="193"/>
        <v>0</v>
      </c>
      <c r="OBJ74" s="243">
        <f t="shared" si="193"/>
        <v>0</v>
      </c>
      <c r="OBK74" s="243">
        <f t="shared" si="193"/>
        <v>0</v>
      </c>
      <c r="OBL74" s="243">
        <f t="shared" si="193"/>
        <v>0</v>
      </c>
      <c r="OBM74" s="243">
        <f t="shared" si="193"/>
        <v>0</v>
      </c>
      <c r="OBN74" s="243">
        <f t="shared" si="193"/>
        <v>0</v>
      </c>
      <c r="OBO74" s="243">
        <f t="shared" si="193"/>
        <v>0</v>
      </c>
      <c r="OBP74" s="243">
        <f t="shared" si="193"/>
        <v>0</v>
      </c>
      <c r="OBQ74" s="243">
        <f t="shared" si="193"/>
        <v>0</v>
      </c>
      <c r="OBR74" s="243">
        <f t="shared" si="193"/>
        <v>0</v>
      </c>
      <c r="OBS74" s="243">
        <f t="shared" si="193"/>
        <v>0</v>
      </c>
      <c r="OBT74" s="243">
        <f t="shared" si="193"/>
        <v>0</v>
      </c>
      <c r="OBU74" s="243">
        <f t="shared" si="193"/>
        <v>0</v>
      </c>
      <c r="OBV74" s="243">
        <f t="shared" si="193"/>
        <v>0</v>
      </c>
      <c r="OBW74" s="243">
        <f t="shared" si="193"/>
        <v>0</v>
      </c>
      <c r="OBX74" s="243">
        <f t="shared" si="193"/>
        <v>0</v>
      </c>
      <c r="OBY74" s="243">
        <f t="shared" si="193"/>
        <v>0</v>
      </c>
      <c r="OBZ74" s="243">
        <f t="shared" si="193"/>
        <v>0</v>
      </c>
      <c r="OCA74" s="243">
        <f t="shared" si="193"/>
        <v>0</v>
      </c>
      <c r="OCB74" s="243">
        <f t="shared" si="193"/>
        <v>0</v>
      </c>
      <c r="OCC74" s="243">
        <f t="shared" si="193"/>
        <v>0</v>
      </c>
      <c r="OCD74" s="243">
        <f t="shared" si="193"/>
        <v>0</v>
      </c>
      <c r="OCE74" s="243">
        <f t="shared" si="193"/>
        <v>0</v>
      </c>
      <c r="OCF74" s="243">
        <f t="shared" si="193"/>
        <v>0</v>
      </c>
      <c r="OCG74" s="243">
        <f t="shared" si="193"/>
        <v>0</v>
      </c>
      <c r="OCH74" s="243">
        <f t="shared" si="193"/>
        <v>0</v>
      </c>
      <c r="OCI74" s="243">
        <f t="shared" si="193"/>
        <v>0</v>
      </c>
      <c r="OCJ74" s="243">
        <f t="shared" si="193"/>
        <v>0</v>
      </c>
      <c r="OCK74" s="243">
        <f t="shared" si="193"/>
        <v>0</v>
      </c>
      <c r="OCL74" s="243">
        <f t="shared" si="193"/>
        <v>0</v>
      </c>
      <c r="OCM74" s="243">
        <f t="shared" si="193"/>
        <v>0</v>
      </c>
      <c r="OCN74" s="243">
        <f t="shared" si="193"/>
        <v>0</v>
      </c>
      <c r="OCO74" s="243">
        <f t="shared" si="193"/>
        <v>0</v>
      </c>
      <c r="OCP74" s="243">
        <f t="shared" si="193"/>
        <v>0</v>
      </c>
      <c r="OCQ74" s="243">
        <f t="shared" si="193"/>
        <v>0</v>
      </c>
      <c r="OCR74" s="243">
        <f t="shared" si="193"/>
        <v>0</v>
      </c>
      <c r="OCS74" s="243">
        <f t="shared" si="193"/>
        <v>0</v>
      </c>
      <c r="OCT74" s="243">
        <f t="shared" si="193"/>
        <v>0</v>
      </c>
      <c r="OCU74" s="243">
        <f t="shared" si="193"/>
        <v>0</v>
      </c>
      <c r="OCV74" s="243">
        <f t="shared" si="193"/>
        <v>0</v>
      </c>
      <c r="OCW74" s="243">
        <f t="shared" si="193"/>
        <v>0</v>
      </c>
      <c r="OCX74" s="243">
        <f t="shared" ref="OCX74:OFI74" si="194">$G74 * OCX41*1000</f>
        <v>0</v>
      </c>
      <c r="OCY74" s="243">
        <f t="shared" si="194"/>
        <v>0</v>
      </c>
      <c r="OCZ74" s="243">
        <f t="shared" si="194"/>
        <v>0</v>
      </c>
      <c r="ODA74" s="243">
        <f t="shared" si="194"/>
        <v>0</v>
      </c>
      <c r="ODB74" s="243">
        <f t="shared" si="194"/>
        <v>0</v>
      </c>
      <c r="ODC74" s="243">
        <f t="shared" si="194"/>
        <v>0</v>
      </c>
      <c r="ODD74" s="243">
        <f t="shared" si="194"/>
        <v>0</v>
      </c>
      <c r="ODE74" s="243">
        <f t="shared" si="194"/>
        <v>0</v>
      </c>
      <c r="ODF74" s="243">
        <f t="shared" si="194"/>
        <v>0</v>
      </c>
      <c r="ODG74" s="243">
        <f t="shared" si="194"/>
        <v>0</v>
      </c>
      <c r="ODH74" s="243">
        <f t="shared" si="194"/>
        <v>0</v>
      </c>
      <c r="ODI74" s="243">
        <f t="shared" si="194"/>
        <v>0</v>
      </c>
      <c r="ODJ74" s="243">
        <f t="shared" si="194"/>
        <v>0</v>
      </c>
      <c r="ODK74" s="243">
        <f t="shared" si="194"/>
        <v>0</v>
      </c>
      <c r="ODL74" s="243">
        <f t="shared" si="194"/>
        <v>0</v>
      </c>
      <c r="ODM74" s="243">
        <f t="shared" si="194"/>
        <v>0</v>
      </c>
      <c r="ODN74" s="243">
        <f t="shared" si="194"/>
        <v>0</v>
      </c>
      <c r="ODO74" s="243">
        <f t="shared" si="194"/>
        <v>0</v>
      </c>
      <c r="ODP74" s="243">
        <f t="shared" si="194"/>
        <v>0</v>
      </c>
      <c r="ODQ74" s="243">
        <f t="shared" si="194"/>
        <v>0</v>
      </c>
      <c r="ODR74" s="243">
        <f t="shared" si="194"/>
        <v>0</v>
      </c>
      <c r="ODS74" s="243">
        <f t="shared" si="194"/>
        <v>0</v>
      </c>
      <c r="ODT74" s="243">
        <f t="shared" si="194"/>
        <v>0</v>
      </c>
      <c r="ODU74" s="243">
        <f t="shared" si="194"/>
        <v>0</v>
      </c>
      <c r="ODV74" s="243">
        <f t="shared" si="194"/>
        <v>0</v>
      </c>
      <c r="ODW74" s="243">
        <f t="shared" si="194"/>
        <v>0</v>
      </c>
      <c r="ODX74" s="243">
        <f t="shared" si="194"/>
        <v>0</v>
      </c>
      <c r="ODY74" s="243">
        <f t="shared" si="194"/>
        <v>0</v>
      </c>
      <c r="ODZ74" s="243">
        <f t="shared" si="194"/>
        <v>0</v>
      </c>
      <c r="OEA74" s="243">
        <f t="shared" si="194"/>
        <v>0</v>
      </c>
      <c r="OEB74" s="243">
        <f t="shared" si="194"/>
        <v>0</v>
      </c>
      <c r="OEC74" s="243">
        <f t="shared" si="194"/>
        <v>0</v>
      </c>
      <c r="OED74" s="243">
        <f t="shared" si="194"/>
        <v>0</v>
      </c>
      <c r="OEE74" s="243">
        <f t="shared" si="194"/>
        <v>0</v>
      </c>
      <c r="OEF74" s="243">
        <f t="shared" si="194"/>
        <v>0</v>
      </c>
      <c r="OEG74" s="243">
        <f t="shared" si="194"/>
        <v>0</v>
      </c>
      <c r="OEH74" s="243">
        <f t="shared" si="194"/>
        <v>0</v>
      </c>
      <c r="OEI74" s="243">
        <f t="shared" si="194"/>
        <v>0</v>
      </c>
      <c r="OEJ74" s="243">
        <f t="shared" si="194"/>
        <v>0</v>
      </c>
      <c r="OEK74" s="243">
        <f t="shared" si="194"/>
        <v>0</v>
      </c>
      <c r="OEL74" s="243">
        <f t="shared" si="194"/>
        <v>0</v>
      </c>
      <c r="OEM74" s="243">
        <f t="shared" si="194"/>
        <v>0</v>
      </c>
      <c r="OEN74" s="243">
        <f t="shared" si="194"/>
        <v>0</v>
      </c>
      <c r="OEO74" s="243">
        <f t="shared" si="194"/>
        <v>0</v>
      </c>
      <c r="OEP74" s="243">
        <f t="shared" si="194"/>
        <v>0</v>
      </c>
      <c r="OEQ74" s="243">
        <f t="shared" si="194"/>
        <v>0</v>
      </c>
      <c r="OER74" s="243">
        <f t="shared" si="194"/>
        <v>0</v>
      </c>
      <c r="OES74" s="243">
        <f t="shared" si="194"/>
        <v>0</v>
      </c>
      <c r="OET74" s="243">
        <f t="shared" si="194"/>
        <v>0</v>
      </c>
      <c r="OEU74" s="243">
        <f t="shared" si="194"/>
        <v>0</v>
      </c>
      <c r="OEV74" s="243">
        <f t="shared" si="194"/>
        <v>0</v>
      </c>
      <c r="OEW74" s="243">
        <f t="shared" si="194"/>
        <v>0</v>
      </c>
      <c r="OEX74" s="243">
        <f t="shared" si="194"/>
        <v>0</v>
      </c>
      <c r="OEY74" s="243">
        <f t="shared" si="194"/>
        <v>0</v>
      </c>
      <c r="OEZ74" s="243">
        <f t="shared" si="194"/>
        <v>0</v>
      </c>
      <c r="OFA74" s="243">
        <f t="shared" si="194"/>
        <v>0</v>
      </c>
      <c r="OFB74" s="243">
        <f t="shared" si="194"/>
        <v>0</v>
      </c>
      <c r="OFC74" s="243">
        <f t="shared" si="194"/>
        <v>0</v>
      </c>
      <c r="OFD74" s="243">
        <f t="shared" si="194"/>
        <v>0</v>
      </c>
      <c r="OFE74" s="243">
        <f t="shared" si="194"/>
        <v>0</v>
      </c>
      <c r="OFF74" s="243">
        <f t="shared" si="194"/>
        <v>0</v>
      </c>
      <c r="OFG74" s="243">
        <f t="shared" si="194"/>
        <v>0</v>
      </c>
      <c r="OFH74" s="243">
        <f t="shared" si="194"/>
        <v>0</v>
      </c>
      <c r="OFI74" s="243">
        <f t="shared" si="194"/>
        <v>0</v>
      </c>
      <c r="OFJ74" s="243">
        <f t="shared" ref="OFJ74:OHU74" si="195">$G74 * OFJ41*1000</f>
        <v>0</v>
      </c>
      <c r="OFK74" s="243">
        <f t="shared" si="195"/>
        <v>0</v>
      </c>
      <c r="OFL74" s="243">
        <f t="shared" si="195"/>
        <v>0</v>
      </c>
      <c r="OFM74" s="243">
        <f t="shared" si="195"/>
        <v>0</v>
      </c>
      <c r="OFN74" s="243">
        <f t="shared" si="195"/>
        <v>0</v>
      </c>
      <c r="OFO74" s="243">
        <f t="shared" si="195"/>
        <v>0</v>
      </c>
      <c r="OFP74" s="243">
        <f t="shared" si="195"/>
        <v>0</v>
      </c>
      <c r="OFQ74" s="243">
        <f t="shared" si="195"/>
        <v>0</v>
      </c>
      <c r="OFR74" s="243">
        <f t="shared" si="195"/>
        <v>0</v>
      </c>
      <c r="OFS74" s="243">
        <f t="shared" si="195"/>
        <v>0</v>
      </c>
      <c r="OFT74" s="243">
        <f t="shared" si="195"/>
        <v>0</v>
      </c>
      <c r="OFU74" s="243">
        <f t="shared" si="195"/>
        <v>0</v>
      </c>
      <c r="OFV74" s="243">
        <f t="shared" si="195"/>
        <v>0</v>
      </c>
      <c r="OFW74" s="243">
        <f t="shared" si="195"/>
        <v>0</v>
      </c>
      <c r="OFX74" s="243">
        <f t="shared" si="195"/>
        <v>0</v>
      </c>
      <c r="OFY74" s="243">
        <f t="shared" si="195"/>
        <v>0</v>
      </c>
      <c r="OFZ74" s="243">
        <f t="shared" si="195"/>
        <v>0</v>
      </c>
      <c r="OGA74" s="243">
        <f t="shared" si="195"/>
        <v>0</v>
      </c>
      <c r="OGB74" s="243">
        <f t="shared" si="195"/>
        <v>0</v>
      </c>
      <c r="OGC74" s="243">
        <f t="shared" si="195"/>
        <v>0</v>
      </c>
      <c r="OGD74" s="243">
        <f t="shared" si="195"/>
        <v>0</v>
      </c>
      <c r="OGE74" s="243">
        <f t="shared" si="195"/>
        <v>0</v>
      </c>
      <c r="OGF74" s="243">
        <f t="shared" si="195"/>
        <v>0</v>
      </c>
      <c r="OGG74" s="243">
        <f t="shared" si="195"/>
        <v>0</v>
      </c>
      <c r="OGH74" s="243">
        <f t="shared" si="195"/>
        <v>0</v>
      </c>
      <c r="OGI74" s="243">
        <f t="shared" si="195"/>
        <v>0</v>
      </c>
      <c r="OGJ74" s="243">
        <f t="shared" si="195"/>
        <v>0</v>
      </c>
      <c r="OGK74" s="243">
        <f t="shared" si="195"/>
        <v>0</v>
      </c>
      <c r="OGL74" s="243">
        <f t="shared" si="195"/>
        <v>0</v>
      </c>
      <c r="OGM74" s="243">
        <f t="shared" si="195"/>
        <v>0</v>
      </c>
      <c r="OGN74" s="243">
        <f t="shared" si="195"/>
        <v>0</v>
      </c>
      <c r="OGO74" s="243">
        <f t="shared" si="195"/>
        <v>0</v>
      </c>
      <c r="OGP74" s="243">
        <f t="shared" si="195"/>
        <v>0</v>
      </c>
      <c r="OGQ74" s="243">
        <f t="shared" si="195"/>
        <v>0</v>
      </c>
      <c r="OGR74" s="243">
        <f t="shared" si="195"/>
        <v>0</v>
      </c>
      <c r="OGS74" s="243">
        <f t="shared" si="195"/>
        <v>0</v>
      </c>
      <c r="OGT74" s="243">
        <f t="shared" si="195"/>
        <v>0</v>
      </c>
      <c r="OGU74" s="243">
        <f t="shared" si="195"/>
        <v>0</v>
      </c>
      <c r="OGV74" s="243">
        <f t="shared" si="195"/>
        <v>0</v>
      </c>
      <c r="OGW74" s="243">
        <f t="shared" si="195"/>
        <v>0</v>
      </c>
      <c r="OGX74" s="243">
        <f t="shared" si="195"/>
        <v>0</v>
      </c>
      <c r="OGY74" s="243">
        <f t="shared" si="195"/>
        <v>0</v>
      </c>
      <c r="OGZ74" s="243">
        <f t="shared" si="195"/>
        <v>0</v>
      </c>
      <c r="OHA74" s="243">
        <f t="shared" si="195"/>
        <v>0</v>
      </c>
      <c r="OHB74" s="243">
        <f t="shared" si="195"/>
        <v>0</v>
      </c>
      <c r="OHC74" s="243">
        <f t="shared" si="195"/>
        <v>0</v>
      </c>
      <c r="OHD74" s="243">
        <f t="shared" si="195"/>
        <v>0</v>
      </c>
      <c r="OHE74" s="243">
        <f t="shared" si="195"/>
        <v>0</v>
      </c>
      <c r="OHF74" s="243">
        <f t="shared" si="195"/>
        <v>0</v>
      </c>
      <c r="OHG74" s="243">
        <f t="shared" si="195"/>
        <v>0</v>
      </c>
      <c r="OHH74" s="243">
        <f t="shared" si="195"/>
        <v>0</v>
      </c>
      <c r="OHI74" s="243">
        <f t="shared" si="195"/>
        <v>0</v>
      </c>
      <c r="OHJ74" s="243">
        <f t="shared" si="195"/>
        <v>0</v>
      </c>
      <c r="OHK74" s="243">
        <f t="shared" si="195"/>
        <v>0</v>
      </c>
      <c r="OHL74" s="243">
        <f t="shared" si="195"/>
        <v>0</v>
      </c>
      <c r="OHM74" s="243">
        <f t="shared" si="195"/>
        <v>0</v>
      </c>
      <c r="OHN74" s="243">
        <f t="shared" si="195"/>
        <v>0</v>
      </c>
      <c r="OHO74" s="243">
        <f t="shared" si="195"/>
        <v>0</v>
      </c>
      <c r="OHP74" s="243">
        <f t="shared" si="195"/>
        <v>0</v>
      </c>
      <c r="OHQ74" s="243">
        <f t="shared" si="195"/>
        <v>0</v>
      </c>
      <c r="OHR74" s="243">
        <f t="shared" si="195"/>
        <v>0</v>
      </c>
      <c r="OHS74" s="243">
        <f t="shared" si="195"/>
        <v>0</v>
      </c>
      <c r="OHT74" s="243">
        <f t="shared" si="195"/>
        <v>0</v>
      </c>
      <c r="OHU74" s="243">
        <f t="shared" si="195"/>
        <v>0</v>
      </c>
      <c r="OHV74" s="243">
        <f t="shared" ref="OHV74:OKG74" si="196">$G74 * OHV41*1000</f>
        <v>0</v>
      </c>
      <c r="OHW74" s="243">
        <f t="shared" si="196"/>
        <v>0</v>
      </c>
      <c r="OHX74" s="243">
        <f t="shared" si="196"/>
        <v>0</v>
      </c>
      <c r="OHY74" s="243">
        <f t="shared" si="196"/>
        <v>0</v>
      </c>
      <c r="OHZ74" s="243">
        <f t="shared" si="196"/>
        <v>0</v>
      </c>
      <c r="OIA74" s="243">
        <f t="shared" si="196"/>
        <v>0</v>
      </c>
      <c r="OIB74" s="243">
        <f t="shared" si="196"/>
        <v>0</v>
      </c>
      <c r="OIC74" s="243">
        <f t="shared" si="196"/>
        <v>0</v>
      </c>
      <c r="OID74" s="243">
        <f t="shared" si="196"/>
        <v>0</v>
      </c>
      <c r="OIE74" s="243">
        <f t="shared" si="196"/>
        <v>0</v>
      </c>
      <c r="OIF74" s="243">
        <f t="shared" si="196"/>
        <v>0</v>
      </c>
      <c r="OIG74" s="243">
        <f t="shared" si="196"/>
        <v>0</v>
      </c>
      <c r="OIH74" s="243">
        <f t="shared" si="196"/>
        <v>0</v>
      </c>
      <c r="OII74" s="243">
        <f t="shared" si="196"/>
        <v>0</v>
      </c>
      <c r="OIJ74" s="243">
        <f t="shared" si="196"/>
        <v>0</v>
      </c>
      <c r="OIK74" s="243">
        <f t="shared" si="196"/>
        <v>0</v>
      </c>
      <c r="OIL74" s="243">
        <f t="shared" si="196"/>
        <v>0</v>
      </c>
      <c r="OIM74" s="243">
        <f t="shared" si="196"/>
        <v>0</v>
      </c>
      <c r="OIN74" s="243">
        <f t="shared" si="196"/>
        <v>0</v>
      </c>
      <c r="OIO74" s="243">
        <f t="shared" si="196"/>
        <v>0</v>
      </c>
      <c r="OIP74" s="243">
        <f t="shared" si="196"/>
        <v>0</v>
      </c>
      <c r="OIQ74" s="243">
        <f t="shared" si="196"/>
        <v>0</v>
      </c>
      <c r="OIR74" s="243">
        <f t="shared" si="196"/>
        <v>0</v>
      </c>
      <c r="OIS74" s="243">
        <f t="shared" si="196"/>
        <v>0</v>
      </c>
      <c r="OIT74" s="243">
        <f t="shared" si="196"/>
        <v>0</v>
      </c>
      <c r="OIU74" s="243">
        <f t="shared" si="196"/>
        <v>0</v>
      </c>
      <c r="OIV74" s="243">
        <f t="shared" si="196"/>
        <v>0</v>
      </c>
      <c r="OIW74" s="243">
        <f t="shared" si="196"/>
        <v>0</v>
      </c>
      <c r="OIX74" s="243">
        <f t="shared" si="196"/>
        <v>0</v>
      </c>
      <c r="OIY74" s="243">
        <f t="shared" si="196"/>
        <v>0</v>
      </c>
      <c r="OIZ74" s="243">
        <f t="shared" si="196"/>
        <v>0</v>
      </c>
      <c r="OJA74" s="243">
        <f t="shared" si="196"/>
        <v>0</v>
      </c>
      <c r="OJB74" s="243">
        <f t="shared" si="196"/>
        <v>0</v>
      </c>
      <c r="OJC74" s="243">
        <f t="shared" si="196"/>
        <v>0</v>
      </c>
      <c r="OJD74" s="243">
        <f t="shared" si="196"/>
        <v>0</v>
      </c>
      <c r="OJE74" s="243">
        <f t="shared" si="196"/>
        <v>0</v>
      </c>
      <c r="OJF74" s="243">
        <f t="shared" si="196"/>
        <v>0</v>
      </c>
      <c r="OJG74" s="243">
        <f t="shared" si="196"/>
        <v>0</v>
      </c>
      <c r="OJH74" s="243">
        <f t="shared" si="196"/>
        <v>0</v>
      </c>
      <c r="OJI74" s="243">
        <f t="shared" si="196"/>
        <v>0</v>
      </c>
      <c r="OJJ74" s="243">
        <f t="shared" si="196"/>
        <v>0</v>
      </c>
      <c r="OJK74" s="243">
        <f t="shared" si="196"/>
        <v>0</v>
      </c>
      <c r="OJL74" s="243">
        <f t="shared" si="196"/>
        <v>0</v>
      </c>
      <c r="OJM74" s="243">
        <f t="shared" si="196"/>
        <v>0</v>
      </c>
      <c r="OJN74" s="243">
        <f t="shared" si="196"/>
        <v>0</v>
      </c>
      <c r="OJO74" s="243">
        <f t="shared" si="196"/>
        <v>0</v>
      </c>
      <c r="OJP74" s="243">
        <f t="shared" si="196"/>
        <v>0</v>
      </c>
      <c r="OJQ74" s="243">
        <f t="shared" si="196"/>
        <v>0</v>
      </c>
      <c r="OJR74" s="243">
        <f t="shared" si="196"/>
        <v>0</v>
      </c>
      <c r="OJS74" s="243">
        <f t="shared" si="196"/>
        <v>0</v>
      </c>
      <c r="OJT74" s="243">
        <f t="shared" si="196"/>
        <v>0</v>
      </c>
      <c r="OJU74" s="243">
        <f t="shared" si="196"/>
        <v>0</v>
      </c>
      <c r="OJV74" s="243">
        <f t="shared" si="196"/>
        <v>0</v>
      </c>
      <c r="OJW74" s="243">
        <f t="shared" si="196"/>
        <v>0</v>
      </c>
      <c r="OJX74" s="243">
        <f t="shared" si="196"/>
        <v>0</v>
      </c>
      <c r="OJY74" s="243">
        <f t="shared" si="196"/>
        <v>0</v>
      </c>
      <c r="OJZ74" s="243">
        <f t="shared" si="196"/>
        <v>0</v>
      </c>
      <c r="OKA74" s="243">
        <f t="shared" si="196"/>
        <v>0</v>
      </c>
      <c r="OKB74" s="243">
        <f t="shared" si="196"/>
        <v>0</v>
      </c>
      <c r="OKC74" s="243">
        <f t="shared" si="196"/>
        <v>0</v>
      </c>
      <c r="OKD74" s="243">
        <f t="shared" si="196"/>
        <v>0</v>
      </c>
      <c r="OKE74" s="243">
        <f t="shared" si="196"/>
        <v>0</v>
      </c>
      <c r="OKF74" s="243">
        <f t="shared" si="196"/>
        <v>0</v>
      </c>
      <c r="OKG74" s="243">
        <f t="shared" si="196"/>
        <v>0</v>
      </c>
      <c r="OKH74" s="243">
        <f t="shared" ref="OKH74:OMS74" si="197">$G74 * OKH41*1000</f>
        <v>0</v>
      </c>
      <c r="OKI74" s="243">
        <f t="shared" si="197"/>
        <v>0</v>
      </c>
      <c r="OKJ74" s="243">
        <f t="shared" si="197"/>
        <v>0</v>
      </c>
      <c r="OKK74" s="243">
        <f t="shared" si="197"/>
        <v>0</v>
      </c>
      <c r="OKL74" s="243">
        <f t="shared" si="197"/>
        <v>0</v>
      </c>
      <c r="OKM74" s="243">
        <f t="shared" si="197"/>
        <v>0</v>
      </c>
      <c r="OKN74" s="243">
        <f t="shared" si="197"/>
        <v>0</v>
      </c>
      <c r="OKO74" s="243">
        <f t="shared" si="197"/>
        <v>0</v>
      </c>
      <c r="OKP74" s="243">
        <f t="shared" si="197"/>
        <v>0</v>
      </c>
      <c r="OKQ74" s="243">
        <f t="shared" si="197"/>
        <v>0</v>
      </c>
      <c r="OKR74" s="243">
        <f t="shared" si="197"/>
        <v>0</v>
      </c>
      <c r="OKS74" s="243">
        <f t="shared" si="197"/>
        <v>0</v>
      </c>
      <c r="OKT74" s="243">
        <f t="shared" si="197"/>
        <v>0</v>
      </c>
      <c r="OKU74" s="243">
        <f t="shared" si="197"/>
        <v>0</v>
      </c>
      <c r="OKV74" s="243">
        <f t="shared" si="197"/>
        <v>0</v>
      </c>
      <c r="OKW74" s="243">
        <f t="shared" si="197"/>
        <v>0</v>
      </c>
      <c r="OKX74" s="243">
        <f t="shared" si="197"/>
        <v>0</v>
      </c>
      <c r="OKY74" s="243">
        <f t="shared" si="197"/>
        <v>0</v>
      </c>
      <c r="OKZ74" s="243">
        <f t="shared" si="197"/>
        <v>0</v>
      </c>
      <c r="OLA74" s="243">
        <f t="shared" si="197"/>
        <v>0</v>
      </c>
      <c r="OLB74" s="243">
        <f t="shared" si="197"/>
        <v>0</v>
      </c>
      <c r="OLC74" s="243">
        <f t="shared" si="197"/>
        <v>0</v>
      </c>
      <c r="OLD74" s="243">
        <f t="shared" si="197"/>
        <v>0</v>
      </c>
      <c r="OLE74" s="243">
        <f t="shared" si="197"/>
        <v>0</v>
      </c>
      <c r="OLF74" s="243">
        <f t="shared" si="197"/>
        <v>0</v>
      </c>
      <c r="OLG74" s="243">
        <f t="shared" si="197"/>
        <v>0</v>
      </c>
      <c r="OLH74" s="243">
        <f t="shared" si="197"/>
        <v>0</v>
      </c>
      <c r="OLI74" s="243">
        <f t="shared" si="197"/>
        <v>0</v>
      </c>
      <c r="OLJ74" s="243">
        <f t="shared" si="197"/>
        <v>0</v>
      </c>
      <c r="OLK74" s="243">
        <f t="shared" si="197"/>
        <v>0</v>
      </c>
      <c r="OLL74" s="243">
        <f t="shared" si="197"/>
        <v>0</v>
      </c>
      <c r="OLM74" s="243">
        <f t="shared" si="197"/>
        <v>0</v>
      </c>
      <c r="OLN74" s="243">
        <f t="shared" si="197"/>
        <v>0</v>
      </c>
      <c r="OLO74" s="243">
        <f t="shared" si="197"/>
        <v>0</v>
      </c>
      <c r="OLP74" s="243">
        <f t="shared" si="197"/>
        <v>0</v>
      </c>
      <c r="OLQ74" s="243">
        <f t="shared" si="197"/>
        <v>0</v>
      </c>
      <c r="OLR74" s="243">
        <f t="shared" si="197"/>
        <v>0</v>
      </c>
      <c r="OLS74" s="243">
        <f t="shared" si="197"/>
        <v>0</v>
      </c>
      <c r="OLT74" s="243">
        <f t="shared" si="197"/>
        <v>0</v>
      </c>
      <c r="OLU74" s="243">
        <f t="shared" si="197"/>
        <v>0</v>
      </c>
      <c r="OLV74" s="243">
        <f t="shared" si="197"/>
        <v>0</v>
      </c>
      <c r="OLW74" s="243">
        <f t="shared" si="197"/>
        <v>0</v>
      </c>
      <c r="OLX74" s="243">
        <f t="shared" si="197"/>
        <v>0</v>
      </c>
      <c r="OLY74" s="243">
        <f t="shared" si="197"/>
        <v>0</v>
      </c>
      <c r="OLZ74" s="243">
        <f t="shared" si="197"/>
        <v>0</v>
      </c>
      <c r="OMA74" s="243">
        <f t="shared" si="197"/>
        <v>0</v>
      </c>
      <c r="OMB74" s="243">
        <f t="shared" si="197"/>
        <v>0</v>
      </c>
      <c r="OMC74" s="243">
        <f t="shared" si="197"/>
        <v>0</v>
      </c>
      <c r="OMD74" s="243">
        <f t="shared" si="197"/>
        <v>0</v>
      </c>
      <c r="OME74" s="243">
        <f t="shared" si="197"/>
        <v>0</v>
      </c>
      <c r="OMF74" s="243">
        <f t="shared" si="197"/>
        <v>0</v>
      </c>
      <c r="OMG74" s="243">
        <f t="shared" si="197"/>
        <v>0</v>
      </c>
      <c r="OMH74" s="243">
        <f t="shared" si="197"/>
        <v>0</v>
      </c>
      <c r="OMI74" s="243">
        <f t="shared" si="197"/>
        <v>0</v>
      </c>
      <c r="OMJ74" s="243">
        <f t="shared" si="197"/>
        <v>0</v>
      </c>
      <c r="OMK74" s="243">
        <f t="shared" si="197"/>
        <v>0</v>
      </c>
      <c r="OML74" s="243">
        <f t="shared" si="197"/>
        <v>0</v>
      </c>
      <c r="OMM74" s="243">
        <f t="shared" si="197"/>
        <v>0</v>
      </c>
      <c r="OMN74" s="243">
        <f t="shared" si="197"/>
        <v>0</v>
      </c>
      <c r="OMO74" s="243">
        <f t="shared" si="197"/>
        <v>0</v>
      </c>
      <c r="OMP74" s="243">
        <f t="shared" si="197"/>
        <v>0</v>
      </c>
      <c r="OMQ74" s="243">
        <f t="shared" si="197"/>
        <v>0</v>
      </c>
      <c r="OMR74" s="243">
        <f t="shared" si="197"/>
        <v>0</v>
      </c>
      <c r="OMS74" s="243">
        <f t="shared" si="197"/>
        <v>0</v>
      </c>
      <c r="OMT74" s="243">
        <f t="shared" ref="OMT74:OPE74" si="198">$G74 * OMT41*1000</f>
        <v>0</v>
      </c>
      <c r="OMU74" s="243">
        <f t="shared" si="198"/>
        <v>0</v>
      </c>
      <c r="OMV74" s="243">
        <f t="shared" si="198"/>
        <v>0</v>
      </c>
      <c r="OMW74" s="243">
        <f t="shared" si="198"/>
        <v>0</v>
      </c>
      <c r="OMX74" s="243">
        <f t="shared" si="198"/>
        <v>0</v>
      </c>
      <c r="OMY74" s="243">
        <f t="shared" si="198"/>
        <v>0</v>
      </c>
      <c r="OMZ74" s="243">
        <f t="shared" si="198"/>
        <v>0</v>
      </c>
      <c r="ONA74" s="243">
        <f t="shared" si="198"/>
        <v>0</v>
      </c>
      <c r="ONB74" s="243">
        <f t="shared" si="198"/>
        <v>0</v>
      </c>
      <c r="ONC74" s="243">
        <f t="shared" si="198"/>
        <v>0</v>
      </c>
      <c r="OND74" s="243">
        <f t="shared" si="198"/>
        <v>0</v>
      </c>
      <c r="ONE74" s="243">
        <f t="shared" si="198"/>
        <v>0</v>
      </c>
      <c r="ONF74" s="243">
        <f t="shared" si="198"/>
        <v>0</v>
      </c>
      <c r="ONG74" s="243">
        <f t="shared" si="198"/>
        <v>0</v>
      </c>
      <c r="ONH74" s="243">
        <f t="shared" si="198"/>
        <v>0</v>
      </c>
      <c r="ONI74" s="243">
        <f t="shared" si="198"/>
        <v>0</v>
      </c>
      <c r="ONJ74" s="243">
        <f t="shared" si="198"/>
        <v>0</v>
      </c>
      <c r="ONK74" s="243">
        <f t="shared" si="198"/>
        <v>0</v>
      </c>
      <c r="ONL74" s="243">
        <f t="shared" si="198"/>
        <v>0</v>
      </c>
      <c r="ONM74" s="243">
        <f t="shared" si="198"/>
        <v>0</v>
      </c>
      <c r="ONN74" s="243">
        <f t="shared" si="198"/>
        <v>0</v>
      </c>
      <c r="ONO74" s="243">
        <f t="shared" si="198"/>
        <v>0</v>
      </c>
      <c r="ONP74" s="243">
        <f t="shared" si="198"/>
        <v>0</v>
      </c>
      <c r="ONQ74" s="243">
        <f t="shared" si="198"/>
        <v>0</v>
      </c>
      <c r="ONR74" s="243">
        <f t="shared" si="198"/>
        <v>0</v>
      </c>
      <c r="ONS74" s="243">
        <f t="shared" si="198"/>
        <v>0</v>
      </c>
      <c r="ONT74" s="243">
        <f t="shared" si="198"/>
        <v>0</v>
      </c>
      <c r="ONU74" s="243">
        <f t="shared" si="198"/>
        <v>0</v>
      </c>
      <c r="ONV74" s="243">
        <f t="shared" si="198"/>
        <v>0</v>
      </c>
      <c r="ONW74" s="243">
        <f t="shared" si="198"/>
        <v>0</v>
      </c>
      <c r="ONX74" s="243">
        <f t="shared" si="198"/>
        <v>0</v>
      </c>
      <c r="ONY74" s="243">
        <f t="shared" si="198"/>
        <v>0</v>
      </c>
      <c r="ONZ74" s="243">
        <f t="shared" si="198"/>
        <v>0</v>
      </c>
      <c r="OOA74" s="243">
        <f t="shared" si="198"/>
        <v>0</v>
      </c>
      <c r="OOB74" s="243">
        <f t="shared" si="198"/>
        <v>0</v>
      </c>
      <c r="OOC74" s="243">
        <f t="shared" si="198"/>
        <v>0</v>
      </c>
      <c r="OOD74" s="243">
        <f t="shared" si="198"/>
        <v>0</v>
      </c>
      <c r="OOE74" s="243">
        <f t="shared" si="198"/>
        <v>0</v>
      </c>
      <c r="OOF74" s="243">
        <f t="shared" si="198"/>
        <v>0</v>
      </c>
      <c r="OOG74" s="243">
        <f t="shared" si="198"/>
        <v>0</v>
      </c>
      <c r="OOH74" s="243">
        <f t="shared" si="198"/>
        <v>0</v>
      </c>
      <c r="OOI74" s="243">
        <f t="shared" si="198"/>
        <v>0</v>
      </c>
      <c r="OOJ74" s="243">
        <f t="shared" si="198"/>
        <v>0</v>
      </c>
      <c r="OOK74" s="243">
        <f t="shared" si="198"/>
        <v>0</v>
      </c>
      <c r="OOL74" s="243">
        <f t="shared" si="198"/>
        <v>0</v>
      </c>
      <c r="OOM74" s="243">
        <f t="shared" si="198"/>
        <v>0</v>
      </c>
      <c r="OON74" s="243">
        <f t="shared" si="198"/>
        <v>0</v>
      </c>
      <c r="OOO74" s="243">
        <f t="shared" si="198"/>
        <v>0</v>
      </c>
      <c r="OOP74" s="243">
        <f t="shared" si="198"/>
        <v>0</v>
      </c>
      <c r="OOQ74" s="243">
        <f t="shared" si="198"/>
        <v>0</v>
      </c>
      <c r="OOR74" s="243">
        <f t="shared" si="198"/>
        <v>0</v>
      </c>
      <c r="OOS74" s="243">
        <f t="shared" si="198"/>
        <v>0</v>
      </c>
      <c r="OOT74" s="243">
        <f t="shared" si="198"/>
        <v>0</v>
      </c>
      <c r="OOU74" s="243">
        <f t="shared" si="198"/>
        <v>0</v>
      </c>
      <c r="OOV74" s="243">
        <f t="shared" si="198"/>
        <v>0</v>
      </c>
      <c r="OOW74" s="243">
        <f t="shared" si="198"/>
        <v>0</v>
      </c>
      <c r="OOX74" s="243">
        <f t="shared" si="198"/>
        <v>0</v>
      </c>
      <c r="OOY74" s="243">
        <f t="shared" si="198"/>
        <v>0</v>
      </c>
      <c r="OOZ74" s="243">
        <f t="shared" si="198"/>
        <v>0</v>
      </c>
      <c r="OPA74" s="243">
        <f t="shared" si="198"/>
        <v>0</v>
      </c>
      <c r="OPB74" s="243">
        <f t="shared" si="198"/>
        <v>0</v>
      </c>
      <c r="OPC74" s="243">
        <f t="shared" si="198"/>
        <v>0</v>
      </c>
      <c r="OPD74" s="243">
        <f t="shared" si="198"/>
        <v>0</v>
      </c>
      <c r="OPE74" s="243">
        <f t="shared" si="198"/>
        <v>0</v>
      </c>
      <c r="OPF74" s="243">
        <f t="shared" ref="OPF74:ORQ74" si="199">$G74 * OPF41*1000</f>
        <v>0</v>
      </c>
      <c r="OPG74" s="243">
        <f t="shared" si="199"/>
        <v>0</v>
      </c>
      <c r="OPH74" s="243">
        <f t="shared" si="199"/>
        <v>0</v>
      </c>
      <c r="OPI74" s="243">
        <f t="shared" si="199"/>
        <v>0</v>
      </c>
      <c r="OPJ74" s="243">
        <f t="shared" si="199"/>
        <v>0</v>
      </c>
      <c r="OPK74" s="243">
        <f t="shared" si="199"/>
        <v>0</v>
      </c>
      <c r="OPL74" s="243">
        <f t="shared" si="199"/>
        <v>0</v>
      </c>
      <c r="OPM74" s="243">
        <f t="shared" si="199"/>
        <v>0</v>
      </c>
      <c r="OPN74" s="243">
        <f t="shared" si="199"/>
        <v>0</v>
      </c>
      <c r="OPO74" s="243">
        <f t="shared" si="199"/>
        <v>0</v>
      </c>
      <c r="OPP74" s="243">
        <f t="shared" si="199"/>
        <v>0</v>
      </c>
      <c r="OPQ74" s="243">
        <f t="shared" si="199"/>
        <v>0</v>
      </c>
      <c r="OPR74" s="243">
        <f t="shared" si="199"/>
        <v>0</v>
      </c>
      <c r="OPS74" s="243">
        <f t="shared" si="199"/>
        <v>0</v>
      </c>
      <c r="OPT74" s="243">
        <f t="shared" si="199"/>
        <v>0</v>
      </c>
      <c r="OPU74" s="243">
        <f t="shared" si="199"/>
        <v>0</v>
      </c>
      <c r="OPV74" s="243">
        <f t="shared" si="199"/>
        <v>0</v>
      </c>
      <c r="OPW74" s="243">
        <f t="shared" si="199"/>
        <v>0</v>
      </c>
      <c r="OPX74" s="243">
        <f t="shared" si="199"/>
        <v>0</v>
      </c>
      <c r="OPY74" s="243">
        <f t="shared" si="199"/>
        <v>0</v>
      </c>
      <c r="OPZ74" s="243">
        <f t="shared" si="199"/>
        <v>0</v>
      </c>
      <c r="OQA74" s="243">
        <f t="shared" si="199"/>
        <v>0</v>
      </c>
      <c r="OQB74" s="243">
        <f t="shared" si="199"/>
        <v>0</v>
      </c>
      <c r="OQC74" s="243">
        <f t="shared" si="199"/>
        <v>0</v>
      </c>
      <c r="OQD74" s="243">
        <f t="shared" si="199"/>
        <v>0</v>
      </c>
      <c r="OQE74" s="243">
        <f t="shared" si="199"/>
        <v>0</v>
      </c>
      <c r="OQF74" s="243">
        <f t="shared" si="199"/>
        <v>0</v>
      </c>
      <c r="OQG74" s="243">
        <f t="shared" si="199"/>
        <v>0</v>
      </c>
      <c r="OQH74" s="243">
        <f t="shared" si="199"/>
        <v>0</v>
      </c>
      <c r="OQI74" s="243">
        <f t="shared" si="199"/>
        <v>0</v>
      </c>
      <c r="OQJ74" s="243">
        <f t="shared" si="199"/>
        <v>0</v>
      </c>
      <c r="OQK74" s="243">
        <f t="shared" si="199"/>
        <v>0</v>
      </c>
      <c r="OQL74" s="243">
        <f t="shared" si="199"/>
        <v>0</v>
      </c>
      <c r="OQM74" s="243">
        <f t="shared" si="199"/>
        <v>0</v>
      </c>
      <c r="OQN74" s="243">
        <f t="shared" si="199"/>
        <v>0</v>
      </c>
      <c r="OQO74" s="243">
        <f t="shared" si="199"/>
        <v>0</v>
      </c>
      <c r="OQP74" s="243">
        <f t="shared" si="199"/>
        <v>0</v>
      </c>
      <c r="OQQ74" s="243">
        <f t="shared" si="199"/>
        <v>0</v>
      </c>
      <c r="OQR74" s="243">
        <f t="shared" si="199"/>
        <v>0</v>
      </c>
      <c r="OQS74" s="243">
        <f t="shared" si="199"/>
        <v>0</v>
      </c>
      <c r="OQT74" s="243">
        <f t="shared" si="199"/>
        <v>0</v>
      </c>
      <c r="OQU74" s="243">
        <f t="shared" si="199"/>
        <v>0</v>
      </c>
      <c r="OQV74" s="243">
        <f t="shared" si="199"/>
        <v>0</v>
      </c>
      <c r="OQW74" s="243">
        <f t="shared" si="199"/>
        <v>0</v>
      </c>
      <c r="OQX74" s="243">
        <f t="shared" si="199"/>
        <v>0</v>
      </c>
      <c r="OQY74" s="243">
        <f t="shared" si="199"/>
        <v>0</v>
      </c>
      <c r="OQZ74" s="243">
        <f t="shared" si="199"/>
        <v>0</v>
      </c>
      <c r="ORA74" s="243">
        <f t="shared" si="199"/>
        <v>0</v>
      </c>
      <c r="ORB74" s="243">
        <f t="shared" si="199"/>
        <v>0</v>
      </c>
      <c r="ORC74" s="243">
        <f t="shared" si="199"/>
        <v>0</v>
      </c>
      <c r="ORD74" s="243">
        <f t="shared" si="199"/>
        <v>0</v>
      </c>
      <c r="ORE74" s="243">
        <f t="shared" si="199"/>
        <v>0</v>
      </c>
      <c r="ORF74" s="243">
        <f t="shared" si="199"/>
        <v>0</v>
      </c>
      <c r="ORG74" s="243">
        <f t="shared" si="199"/>
        <v>0</v>
      </c>
      <c r="ORH74" s="243">
        <f t="shared" si="199"/>
        <v>0</v>
      </c>
      <c r="ORI74" s="243">
        <f t="shared" si="199"/>
        <v>0</v>
      </c>
      <c r="ORJ74" s="243">
        <f t="shared" si="199"/>
        <v>0</v>
      </c>
      <c r="ORK74" s="243">
        <f t="shared" si="199"/>
        <v>0</v>
      </c>
      <c r="ORL74" s="243">
        <f t="shared" si="199"/>
        <v>0</v>
      </c>
      <c r="ORM74" s="243">
        <f t="shared" si="199"/>
        <v>0</v>
      </c>
      <c r="ORN74" s="243">
        <f t="shared" si="199"/>
        <v>0</v>
      </c>
      <c r="ORO74" s="243">
        <f t="shared" si="199"/>
        <v>0</v>
      </c>
      <c r="ORP74" s="243">
        <f t="shared" si="199"/>
        <v>0</v>
      </c>
      <c r="ORQ74" s="243">
        <f t="shared" si="199"/>
        <v>0</v>
      </c>
      <c r="ORR74" s="243">
        <f t="shared" ref="ORR74:OUC74" si="200">$G74 * ORR41*1000</f>
        <v>0</v>
      </c>
      <c r="ORS74" s="243">
        <f t="shared" si="200"/>
        <v>0</v>
      </c>
      <c r="ORT74" s="243">
        <f t="shared" si="200"/>
        <v>0</v>
      </c>
      <c r="ORU74" s="243">
        <f t="shared" si="200"/>
        <v>0</v>
      </c>
      <c r="ORV74" s="243">
        <f t="shared" si="200"/>
        <v>0</v>
      </c>
      <c r="ORW74" s="243">
        <f t="shared" si="200"/>
        <v>0</v>
      </c>
      <c r="ORX74" s="243">
        <f t="shared" si="200"/>
        <v>0</v>
      </c>
      <c r="ORY74" s="243">
        <f t="shared" si="200"/>
        <v>0</v>
      </c>
      <c r="ORZ74" s="243">
        <f t="shared" si="200"/>
        <v>0</v>
      </c>
      <c r="OSA74" s="243">
        <f t="shared" si="200"/>
        <v>0</v>
      </c>
      <c r="OSB74" s="243">
        <f t="shared" si="200"/>
        <v>0</v>
      </c>
      <c r="OSC74" s="243">
        <f t="shared" si="200"/>
        <v>0</v>
      </c>
      <c r="OSD74" s="243">
        <f t="shared" si="200"/>
        <v>0</v>
      </c>
      <c r="OSE74" s="243">
        <f t="shared" si="200"/>
        <v>0</v>
      </c>
      <c r="OSF74" s="243">
        <f t="shared" si="200"/>
        <v>0</v>
      </c>
      <c r="OSG74" s="243">
        <f t="shared" si="200"/>
        <v>0</v>
      </c>
      <c r="OSH74" s="243">
        <f t="shared" si="200"/>
        <v>0</v>
      </c>
      <c r="OSI74" s="243">
        <f t="shared" si="200"/>
        <v>0</v>
      </c>
      <c r="OSJ74" s="243">
        <f t="shared" si="200"/>
        <v>0</v>
      </c>
      <c r="OSK74" s="243">
        <f t="shared" si="200"/>
        <v>0</v>
      </c>
      <c r="OSL74" s="243">
        <f t="shared" si="200"/>
        <v>0</v>
      </c>
      <c r="OSM74" s="243">
        <f t="shared" si="200"/>
        <v>0</v>
      </c>
      <c r="OSN74" s="243">
        <f t="shared" si="200"/>
        <v>0</v>
      </c>
      <c r="OSO74" s="243">
        <f t="shared" si="200"/>
        <v>0</v>
      </c>
      <c r="OSP74" s="243">
        <f t="shared" si="200"/>
        <v>0</v>
      </c>
      <c r="OSQ74" s="243">
        <f t="shared" si="200"/>
        <v>0</v>
      </c>
      <c r="OSR74" s="243">
        <f t="shared" si="200"/>
        <v>0</v>
      </c>
      <c r="OSS74" s="243">
        <f t="shared" si="200"/>
        <v>0</v>
      </c>
      <c r="OST74" s="243">
        <f t="shared" si="200"/>
        <v>0</v>
      </c>
      <c r="OSU74" s="243">
        <f t="shared" si="200"/>
        <v>0</v>
      </c>
      <c r="OSV74" s="243">
        <f t="shared" si="200"/>
        <v>0</v>
      </c>
      <c r="OSW74" s="243">
        <f t="shared" si="200"/>
        <v>0</v>
      </c>
      <c r="OSX74" s="243">
        <f t="shared" si="200"/>
        <v>0</v>
      </c>
      <c r="OSY74" s="243">
        <f t="shared" si="200"/>
        <v>0</v>
      </c>
      <c r="OSZ74" s="243">
        <f t="shared" si="200"/>
        <v>0</v>
      </c>
      <c r="OTA74" s="243">
        <f t="shared" si="200"/>
        <v>0</v>
      </c>
      <c r="OTB74" s="243">
        <f t="shared" si="200"/>
        <v>0</v>
      </c>
      <c r="OTC74" s="243">
        <f t="shared" si="200"/>
        <v>0</v>
      </c>
      <c r="OTD74" s="243">
        <f t="shared" si="200"/>
        <v>0</v>
      </c>
      <c r="OTE74" s="243">
        <f t="shared" si="200"/>
        <v>0</v>
      </c>
      <c r="OTF74" s="243">
        <f t="shared" si="200"/>
        <v>0</v>
      </c>
      <c r="OTG74" s="243">
        <f t="shared" si="200"/>
        <v>0</v>
      </c>
      <c r="OTH74" s="243">
        <f t="shared" si="200"/>
        <v>0</v>
      </c>
      <c r="OTI74" s="243">
        <f t="shared" si="200"/>
        <v>0</v>
      </c>
      <c r="OTJ74" s="243">
        <f t="shared" si="200"/>
        <v>0</v>
      </c>
      <c r="OTK74" s="243">
        <f t="shared" si="200"/>
        <v>0</v>
      </c>
      <c r="OTL74" s="243">
        <f t="shared" si="200"/>
        <v>0</v>
      </c>
      <c r="OTM74" s="243">
        <f t="shared" si="200"/>
        <v>0</v>
      </c>
      <c r="OTN74" s="243">
        <f t="shared" si="200"/>
        <v>0</v>
      </c>
      <c r="OTO74" s="243">
        <f t="shared" si="200"/>
        <v>0</v>
      </c>
      <c r="OTP74" s="243">
        <f t="shared" si="200"/>
        <v>0</v>
      </c>
      <c r="OTQ74" s="243">
        <f t="shared" si="200"/>
        <v>0</v>
      </c>
      <c r="OTR74" s="243">
        <f t="shared" si="200"/>
        <v>0</v>
      </c>
      <c r="OTS74" s="243">
        <f t="shared" si="200"/>
        <v>0</v>
      </c>
      <c r="OTT74" s="243">
        <f t="shared" si="200"/>
        <v>0</v>
      </c>
      <c r="OTU74" s="243">
        <f t="shared" si="200"/>
        <v>0</v>
      </c>
      <c r="OTV74" s="243">
        <f t="shared" si="200"/>
        <v>0</v>
      </c>
      <c r="OTW74" s="243">
        <f t="shared" si="200"/>
        <v>0</v>
      </c>
      <c r="OTX74" s="243">
        <f t="shared" si="200"/>
        <v>0</v>
      </c>
      <c r="OTY74" s="243">
        <f t="shared" si="200"/>
        <v>0</v>
      </c>
      <c r="OTZ74" s="243">
        <f t="shared" si="200"/>
        <v>0</v>
      </c>
      <c r="OUA74" s="243">
        <f t="shared" si="200"/>
        <v>0</v>
      </c>
      <c r="OUB74" s="243">
        <f t="shared" si="200"/>
        <v>0</v>
      </c>
      <c r="OUC74" s="243">
        <f t="shared" si="200"/>
        <v>0</v>
      </c>
      <c r="OUD74" s="243">
        <f t="shared" ref="OUD74:OWO74" si="201">$G74 * OUD41*1000</f>
        <v>0</v>
      </c>
      <c r="OUE74" s="243">
        <f t="shared" si="201"/>
        <v>0</v>
      </c>
      <c r="OUF74" s="243">
        <f t="shared" si="201"/>
        <v>0</v>
      </c>
      <c r="OUG74" s="243">
        <f t="shared" si="201"/>
        <v>0</v>
      </c>
      <c r="OUH74" s="243">
        <f t="shared" si="201"/>
        <v>0</v>
      </c>
      <c r="OUI74" s="243">
        <f t="shared" si="201"/>
        <v>0</v>
      </c>
      <c r="OUJ74" s="243">
        <f t="shared" si="201"/>
        <v>0</v>
      </c>
      <c r="OUK74" s="243">
        <f t="shared" si="201"/>
        <v>0</v>
      </c>
      <c r="OUL74" s="243">
        <f t="shared" si="201"/>
        <v>0</v>
      </c>
      <c r="OUM74" s="243">
        <f t="shared" si="201"/>
        <v>0</v>
      </c>
      <c r="OUN74" s="243">
        <f t="shared" si="201"/>
        <v>0</v>
      </c>
      <c r="OUO74" s="243">
        <f t="shared" si="201"/>
        <v>0</v>
      </c>
      <c r="OUP74" s="243">
        <f t="shared" si="201"/>
        <v>0</v>
      </c>
      <c r="OUQ74" s="243">
        <f t="shared" si="201"/>
        <v>0</v>
      </c>
      <c r="OUR74" s="243">
        <f t="shared" si="201"/>
        <v>0</v>
      </c>
      <c r="OUS74" s="243">
        <f t="shared" si="201"/>
        <v>0</v>
      </c>
      <c r="OUT74" s="243">
        <f t="shared" si="201"/>
        <v>0</v>
      </c>
      <c r="OUU74" s="243">
        <f t="shared" si="201"/>
        <v>0</v>
      </c>
      <c r="OUV74" s="243">
        <f t="shared" si="201"/>
        <v>0</v>
      </c>
      <c r="OUW74" s="243">
        <f t="shared" si="201"/>
        <v>0</v>
      </c>
      <c r="OUX74" s="243">
        <f t="shared" si="201"/>
        <v>0</v>
      </c>
      <c r="OUY74" s="243">
        <f t="shared" si="201"/>
        <v>0</v>
      </c>
      <c r="OUZ74" s="243">
        <f t="shared" si="201"/>
        <v>0</v>
      </c>
      <c r="OVA74" s="243">
        <f t="shared" si="201"/>
        <v>0</v>
      </c>
      <c r="OVB74" s="243">
        <f t="shared" si="201"/>
        <v>0</v>
      </c>
      <c r="OVC74" s="243">
        <f t="shared" si="201"/>
        <v>0</v>
      </c>
      <c r="OVD74" s="243">
        <f t="shared" si="201"/>
        <v>0</v>
      </c>
      <c r="OVE74" s="243">
        <f t="shared" si="201"/>
        <v>0</v>
      </c>
      <c r="OVF74" s="243">
        <f t="shared" si="201"/>
        <v>0</v>
      </c>
      <c r="OVG74" s="243">
        <f t="shared" si="201"/>
        <v>0</v>
      </c>
      <c r="OVH74" s="243">
        <f t="shared" si="201"/>
        <v>0</v>
      </c>
      <c r="OVI74" s="243">
        <f t="shared" si="201"/>
        <v>0</v>
      </c>
      <c r="OVJ74" s="243">
        <f t="shared" si="201"/>
        <v>0</v>
      </c>
      <c r="OVK74" s="243">
        <f t="shared" si="201"/>
        <v>0</v>
      </c>
      <c r="OVL74" s="243">
        <f t="shared" si="201"/>
        <v>0</v>
      </c>
      <c r="OVM74" s="243">
        <f t="shared" si="201"/>
        <v>0</v>
      </c>
      <c r="OVN74" s="243">
        <f t="shared" si="201"/>
        <v>0</v>
      </c>
      <c r="OVO74" s="243">
        <f t="shared" si="201"/>
        <v>0</v>
      </c>
      <c r="OVP74" s="243">
        <f t="shared" si="201"/>
        <v>0</v>
      </c>
      <c r="OVQ74" s="243">
        <f t="shared" si="201"/>
        <v>0</v>
      </c>
      <c r="OVR74" s="243">
        <f t="shared" si="201"/>
        <v>0</v>
      </c>
      <c r="OVS74" s="243">
        <f t="shared" si="201"/>
        <v>0</v>
      </c>
      <c r="OVT74" s="243">
        <f t="shared" si="201"/>
        <v>0</v>
      </c>
      <c r="OVU74" s="243">
        <f t="shared" si="201"/>
        <v>0</v>
      </c>
      <c r="OVV74" s="243">
        <f t="shared" si="201"/>
        <v>0</v>
      </c>
      <c r="OVW74" s="243">
        <f t="shared" si="201"/>
        <v>0</v>
      </c>
      <c r="OVX74" s="243">
        <f t="shared" si="201"/>
        <v>0</v>
      </c>
      <c r="OVY74" s="243">
        <f t="shared" si="201"/>
        <v>0</v>
      </c>
      <c r="OVZ74" s="243">
        <f t="shared" si="201"/>
        <v>0</v>
      </c>
      <c r="OWA74" s="243">
        <f t="shared" si="201"/>
        <v>0</v>
      </c>
      <c r="OWB74" s="243">
        <f t="shared" si="201"/>
        <v>0</v>
      </c>
      <c r="OWC74" s="243">
        <f t="shared" si="201"/>
        <v>0</v>
      </c>
      <c r="OWD74" s="243">
        <f t="shared" si="201"/>
        <v>0</v>
      </c>
      <c r="OWE74" s="243">
        <f t="shared" si="201"/>
        <v>0</v>
      </c>
      <c r="OWF74" s="243">
        <f t="shared" si="201"/>
        <v>0</v>
      </c>
      <c r="OWG74" s="243">
        <f t="shared" si="201"/>
        <v>0</v>
      </c>
      <c r="OWH74" s="243">
        <f t="shared" si="201"/>
        <v>0</v>
      </c>
      <c r="OWI74" s="243">
        <f t="shared" si="201"/>
        <v>0</v>
      </c>
      <c r="OWJ74" s="243">
        <f t="shared" si="201"/>
        <v>0</v>
      </c>
      <c r="OWK74" s="243">
        <f t="shared" si="201"/>
        <v>0</v>
      </c>
      <c r="OWL74" s="243">
        <f t="shared" si="201"/>
        <v>0</v>
      </c>
      <c r="OWM74" s="243">
        <f t="shared" si="201"/>
        <v>0</v>
      </c>
      <c r="OWN74" s="243">
        <f t="shared" si="201"/>
        <v>0</v>
      </c>
      <c r="OWO74" s="243">
        <f t="shared" si="201"/>
        <v>0</v>
      </c>
      <c r="OWP74" s="243">
        <f t="shared" ref="OWP74:OZA74" si="202">$G74 * OWP41*1000</f>
        <v>0</v>
      </c>
      <c r="OWQ74" s="243">
        <f t="shared" si="202"/>
        <v>0</v>
      </c>
      <c r="OWR74" s="243">
        <f t="shared" si="202"/>
        <v>0</v>
      </c>
      <c r="OWS74" s="243">
        <f t="shared" si="202"/>
        <v>0</v>
      </c>
      <c r="OWT74" s="243">
        <f t="shared" si="202"/>
        <v>0</v>
      </c>
      <c r="OWU74" s="243">
        <f t="shared" si="202"/>
        <v>0</v>
      </c>
      <c r="OWV74" s="243">
        <f t="shared" si="202"/>
        <v>0</v>
      </c>
      <c r="OWW74" s="243">
        <f t="shared" si="202"/>
        <v>0</v>
      </c>
      <c r="OWX74" s="243">
        <f t="shared" si="202"/>
        <v>0</v>
      </c>
      <c r="OWY74" s="243">
        <f t="shared" si="202"/>
        <v>0</v>
      </c>
      <c r="OWZ74" s="243">
        <f t="shared" si="202"/>
        <v>0</v>
      </c>
      <c r="OXA74" s="243">
        <f t="shared" si="202"/>
        <v>0</v>
      </c>
      <c r="OXB74" s="243">
        <f t="shared" si="202"/>
        <v>0</v>
      </c>
      <c r="OXC74" s="243">
        <f t="shared" si="202"/>
        <v>0</v>
      </c>
      <c r="OXD74" s="243">
        <f t="shared" si="202"/>
        <v>0</v>
      </c>
      <c r="OXE74" s="243">
        <f t="shared" si="202"/>
        <v>0</v>
      </c>
      <c r="OXF74" s="243">
        <f t="shared" si="202"/>
        <v>0</v>
      </c>
      <c r="OXG74" s="243">
        <f t="shared" si="202"/>
        <v>0</v>
      </c>
      <c r="OXH74" s="243">
        <f t="shared" si="202"/>
        <v>0</v>
      </c>
      <c r="OXI74" s="243">
        <f t="shared" si="202"/>
        <v>0</v>
      </c>
      <c r="OXJ74" s="243">
        <f t="shared" si="202"/>
        <v>0</v>
      </c>
      <c r="OXK74" s="243">
        <f t="shared" si="202"/>
        <v>0</v>
      </c>
      <c r="OXL74" s="243">
        <f t="shared" si="202"/>
        <v>0</v>
      </c>
      <c r="OXM74" s="243">
        <f t="shared" si="202"/>
        <v>0</v>
      </c>
      <c r="OXN74" s="243">
        <f t="shared" si="202"/>
        <v>0</v>
      </c>
      <c r="OXO74" s="243">
        <f t="shared" si="202"/>
        <v>0</v>
      </c>
      <c r="OXP74" s="243">
        <f t="shared" si="202"/>
        <v>0</v>
      </c>
      <c r="OXQ74" s="243">
        <f t="shared" si="202"/>
        <v>0</v>
      </c>
      <c r="OXR74" s="243">
        <f t="shared" si="202"/>
        <v>0</v>
      </c>
      <c r="OXS74" s="243">
        <f t="shared" si="202"/>
        <v>0</v>
      </c>
      <c r="OXT74" s="243">
        <f t="shared" si="202"/>
        <v>0</v>
      </c>
      <c r="OXU74" s="243">
        <f t="shared" si="202"/>
        <v>0</v>
      </c>
      <c r="OXV74" s="243">
        <f t="shared" si="202"/>
        <v>0</v>
      </c>
      <c r="OXW74" s="243">
        <f t="shared" si="202"/>
        <v>0</v>
      </c>
      <c r="OXX74" s="243">
        <f t="shared" si="202"/>
        <v>0</v>
      </c>
      <c r="OXY74" s="243">
        <f t="shared" si="202"/>
        <v>0</v>
      </c>
      <c r="OXZ74" s="243">
        <f t="shared" si="202"/>
        <v>0</v>
      </c>
      <c r="OYA74" s="243">
        <f t="shared" si="202"/>
        <v>0</v>
      </c>
      <c r="OYB74" s="243">
        <f t="shared" si="202"/>
        <v>0</v>
      </c>
      <c r="OYC74" s="243">
        <f t="shared" si="202"/>
        <v>0</v>
      </c>
      <c r="OYD74" s="243">
        <f t="shared" si="202"/>
        <v>0</v>
      </c>
      <c r="OYE74" s="243">
        <f t="shared" si="202"/>
        <v>0</v>
      </c>
      <c r="OYF74" s="243">
        <f t="shared" si="202"/>
        <v>0</v>
      </c>
      <c r="OYG74" s="243">
        <f t="shared" si="202"/>
        <v>0</v>
      </c>
      <c r="OYH74" s="243">
        <f t="shared" si="202"/>
        <v>0</v>
      </c>
      <c r="OYI74" s="243">
        <f t="shared" si="202"/>
        <v>0</v>
      </c>
      <c r="OYJ74" s="243">
        <f t="shared" si="202"/>
        <v>0</v>
      </c>
      <c r="OYK74" s="243">
        <f t="shared" si="202"/>
        <v>0</v>
      </c>
      <c r="OYL74" s="243">
        <f t="shared" si="202"/>
        <v>0</v>
      </c>
      <c r="OYM74" s="243">
        <f t="shared" si="202"/>
        <v>0</v>
      </c>
      <c r="OYN74" s="243">
        <f t="shared" si="202"/>
        <v>0</v>
      </c>
      <c r="OYO74" s="243">
        <f t="shared" si="202"/>
        <v>0</v>
      </c>
      <c r="OYP74" s="243">
        <f t="shared" si="202"/>
        <v>0</v>
      </c>
      <c r="OYQ74" s="243">
        <f t="shared" si="202"/>
        <v>0</v>
      </c>
      <c r="OYR74" s="243">
        <f t="shared" si="202"/>
        <v>0</v>
      </c>
      <c r="OYS74" s="243">
        <f t="shared" si="202"/>
        <v>0</v>
      </c>
      <c r="OYT74" s="243">
        <f t="shared" si="202"/>
        <v>0</v>
      </c>
      <c r="OYU74" s="243">
        <f t="shared" si="202"/>
        <v>0</v>
      </c>
      <c r="OYV74" s="243">
        <f t="shared" si="202"/>
        <v>0</v>
      </c>
      <c r="OYW74" s="243">
        <f t="shared" si="202"/>
        <v>0</v>
      </c>
      <c r="OYX74" s="243">
        <f t="shared" si="202"/>
        <v>0</v>
      </c>
      <c r="OYY74" s="243">
        <f t="shared" si="202"/>
        <v>0</v>
      </c>
      <c r="OYZ74" s="243">
        <f t="shared" si="202"/>
        <v>0</v>
      </c>
      <c r="OZA74" s="243">
        <f t="shared" si="202"/>
        <v>0</v>
      </c>
      <c r="OZB74" s="243">
        <f t="shared" ref="OZB74:PBM74" si="203">$G74 * OZB41*1000</f>
        <v>0</v>
      </c>
      <c r="OZC74" s="243">
        <f t="shared" si="203"/>
        <v>0</v>
      </c>
      <c r="OZD74" s="243">
        <f t="shared" si="203"/>
        <v>0</v>
      </c>
      <c r="OZE74" s="243">
        <f t="shared" si="203"/>
        <v>0</v>
      </c>
      <c r="OZF74" s="243">
        <f t="shared" si="203"/>
        <v>0</v>
      </c>
      <c r="OZG74" s="243">
        <f t="shared" si="203"/>
        <v>0</v>
      </c>
      <c r="OZH74" s="243">
        <f t="shared" si="203"/>
        <v>0</v>
      </c>
      <c r="OZI74" s="243">
        <f t="shared" si="203"/>
        <v>0</v>
      </c>
      <c r="OZJ74" s="243">
        <f t="shared" si="203"/>
        <v>0</v>
      </c>
      <c r="OZK74" s="243">
        <f t="shared" si="203"/>
        <v>0</v>
      </c>
      <c r="OZL74" s="243">
        <f t="shared" si="203"/>
        <v>0</v>
      </c>
      <c r="OZM74" s="243">
        <f t="shared" si="203"/>
        <v>0</v>
      </c>
      <c r="OZN74" s="243">
        <f t="shared" si="203"/>
        <v>0</v>
      </c>
      <c r="OZO74" s="243">
        <f t="shared" si="203"/>
        <v>0</v>
      </c>
      <c r="OZP74" s="243">
        <f t="shared" si="203"/>
        <v>0</v>
      </c>
      <c r="OZQ74" s="243">
        <f t="shared" si="203"/>
        <v>0</v>
      </c>
      <c r="OZR74" s="243">
        <f t="shared" si="203"/>
        <v>0</v>
      </c>
      <c r="OZS74" s="243">
        <f t="shared" si="203"/>
        <v>0</v>
      </c>
      <c r="OZT74" s="243">
        <f t="shared" si="203"/>
        <v>0</v>
      </c>
      <c r="OZU74" s="243">
        <f t="shared" si="203"/>
        <v>0</v>
      </c>
      <c r="OZV74" s="243">
        <f t="shared" si="203"/>
        <v>0</v>
      </c>
      <c r="OZW74" s="243">
        <f t="shared" si="203"/>
        <v>0</v>
      </c>
      <c r="OZX74" s="243">
        <f t="shared" si="203"/>
        <v>0</v>
      </c>
      <c r="OZY74" s="243">
        <f t="shared" si="203"/>
        <v>0</v>
      </c>
      <c r="OZZ74" s="243">
        <f t="shared" si="203"/>
        <v>0</v>
      </c>
      <c r="PAA74" s="243">
        <f t="shared" si="203"/>
        <v>0</v>
      </c>
      <c r="PAB74" s="243">
        <f t="shared" si="203"/>
        <v>0</v>
      </c>
      <c r="PAC74" s="243">
        <f t="shared" si="203"/>
        <v>0</v>
      </c>
      <c r="PAD74" s="243">
        <f t="shared" si="203"/>
        <v>0</v>
      </c>
      <c r="PAE74" s="243">
        <f t="shared" si="203"/>
        <v>0</v>
      </c>
      <c r="PAF74" s="243">
        <f t="shared" si="203"/>
        <v>0</v>
      </c>
      <c r="PAG74" s="243">
        <f t="shared" si="203"/>
        <v>0</v>
      </c>
      <c r="PAH74" s="243">
        <f t="shared" si="203"/>
        <v>0</v>
      </c>
      <c r="PAI74" s="243">
        <f t="shared" si="203"/>
        <v>0</v>
      </c>
      <c r="PAJ74" s="243">
        <f t="shared" si="203"/>
        <v>0</v>
      </c>
      <c r="PAK74" s="243">
        <f t="shared" si="203"/>
        <v>0</v>
      </c>
      <c r="PAL74" s="243">
        <f t="shared" si="203"/>
        <v>0</v>
      </c>
      <c r="PAM74" s="243">
        <f t="shared" si="203"/>
        <v>0</v>
      </c>
      <c r="PAN74" s="243">
        <f t="shared" si="203"/>
        <v>0</v>
      </c>
      <c r="PAO74" s="243">
        <f t="shared" si="203"/>
        <v>0</v>
      </c>
      <c r="PAP74" s="243">
        <f t="shared" si="203"/>
        <v>0</v>
      </c>
      <c r="PAQ74" s="243">
        <f t="shared" si="203"/>
        <v>0</v>
      </c>
      <c r="PAR74" s="243">
        <f t="shared" si="203"/>
        <v>0</v>
      </c>
      <c r="PAS74" s="243">
        <f t="shared" si="203"/>
        <v>0</v>
      </c>
      <c r="PAT74" s="243">
        <f t="shared" si="203"/>
        <v>0</v>
      </c>
      <c r="PAU74" s="243">
        <f t="shared" si="203"/>
        <v>0</v>
      </c>
      <c r="PAV74" s="243">
        <f t="shared" si="203"/>
        <v>0</v>
      </c>
      <c r="PAW74" s="243">
        <f t="shared" si="203"/>
        <v>0</v>
      </c>
      <c r="PAX74" s="243">
        <f t="shared" si="203"/>
        <v>0</v>
      </c>
      <c r="PAY74" s="243">
        <f t="shared" si="203"/>
        <v>0</v>
      </c>
      <c r="PAZ74" s="243">
        <f t="shared" si="203"/>
        <v>0</v>
      </c>
      <c r="PBA74" s="243">
        <f t="shared" si="203"/>
        <v>0</v>
      </c>
      <c r="PBB74" s="243">
        <f t="shared" si="203"/>
        <v>0</v>
      </c>
      <c r="PBC74" s="243">
        <f t="shared" si="203"/>
        <v>0</v>
      </c>
      <c r="PBD74" s="243">
        <f t="shared" si="203"/>
        <v>0</v>
      </c>
      <c r="PBE74" s="243">
        <f t="shared" si="203"/>
        <v>0</v>
      </c>
      <c r="PBF74" s="243">
        <f t="shared" si="203"/>
        <v>0</v>
      </c>
      <c r="PBG74" s="243">
        <f t="shared" si="203"/>
        <v>0</v>
      </c>
      <c r="PBH74" s="243">
        <f t="shared" si="203"/>
        <v>0</v>
      </c>
      <c r="PBI74" s="243">
        <f t="shared" si="203"/>
        <v>0</v>
      </c>
      <c r="PBJ74" s="243">
        <f t="shared" si="203"/>
        <v>0</v>
      </c>
      <c r="PBK74" s="243">
        <f t="shared" si="203"/>
        <v>0</v>
      </c>
      <c r="PBL74" s="243">
        <f t="shared" si="203"/>
        <v>0</v>
      </c>
      <c r="PBM74" s="243">
        <f t="shared" si="203"/>
        <v>0</v>
      </c>
      <c r="PBN74" s="243">
        <f t="shared" ref="PBN74:PDY74" si="204">$G74 * PBN41*1000</f>
        <v>0</v>
      </c>
      <c r="PBO74" s="243">
        <f t="shared" si="204"/>
        <v>0</v>
      </c>
      <c r="PBP74" s="243">
        <f t="shared" si="204"/>
        <v>0</v>
      </c>
      <c r="PBQ74" s="243">
        <f t="shared" si="204"/>
        <v>0</v>
      </c>
      <c r="PBR74" s="243">
        <f t="shared" si="204"/>
        <v>0</v>
      </c>
      <c r="PBS74" s="243">
        <f t="shared" si="204"/>
        <v>0</v>
      </c>
      <c r="PBT74" s="243">
        <f t="shared" si="204"/>
        <v>0</v>
      </c>
      <c r="PBU74" s="243">
        <f t="shared" si="204"/>
        <v>0</v>
      </c>
      <c r="PBV74" s="243">
        <f t="shared" si="204"/>
        <v>0</v>
      </c>
      <c r="PBW74" s="243">
        <f t="shared" si="204"/>
        <v>0</v>
      </c>
      <c r="PBX74" s="243">
        <f t="shared" si="204"/>
        <v>0</v>
      </c>
      <c r="PBY74" s="243">
        <f t="shared" si="204"/>
        <v>0</v>
      </c>
      <c r="PBZ74" s="243">
        <f t="shared" si="204"/>
        <v>0</v>
      </c>
      <c r="PCA74" s="243">
        <f t="shared" si="204"/>
        <v>0</v>
      </c>
      <c r="PCB74" s="243">
        <f t="shared" si="204"/>
        <v>0</v>
      </c>
      <c r="PCC74" s="243">
        <f t="shared" si="204"/>
        <v>0</v>
      </c>
      <c r="PCD74" s="243">
        <f t="shared" si="204"/>
        <v>0</v>
      </c>
      <c r="PCE74" s="243">
        <f t="shared" si="204"/>
        <v>0</v>
      </c>
      <c r="PCF74" s="243">
        <f t="shared" si="204"/>
        <v>0</v>
      </c>
      <c r="PCG74" s="243">
        <f t="shared" si="204"/>
        <v>0</v>
      </c>
      <c r="PCH74" s="243">
        <f t="shared" si="204"/>
        <v>0</v>
      </c>
      <c r="PCI74" s="243">
        <f t="shared" si="204"/>
        <v>0</v>
      </c>
      <c r="PCJ74" s="243">
        <f t="shared" si="204"/>
        <v>0</v>
      </c>
      <c r="PCK74" s="243">
        <f t="shared" si="204"/>
        <v>0</v>
      </c>
      <c r="PCL74" s="243">
        <f t="shared" si="204"/>
        <v>0</v>
      </c>
      <c r="PCM74" s="243">
        <f t="shared" si="204"/>
        <v>0</v>
      </c>
      <c r="PCN74" s="243">
        <f t="shared" si="204"/>
        <v>0</v>
      </c>
      <c r="PCO74" s="243">
        <f t="shared" si="204"/>
        <v>0</v>
      </c>
      <c r="PCP74" s="243">
        <f t="shared" si="204"/>
        <v>0</v>
      </c>
      <c r="PCQ74" s="243">
        <f t="shared" si="204"/>
        <v>0</v>
      </c>
      <c r="PCR74" s="243">
        <f t="shared" si="204"/>
        <v>0</v>
      </c>
      <c r="PCS74" s="243">
        <f t="shared" si="204"/>
        <v>0</v>
      </c>
      <c r="PCT74" s="243">
        <f t="shared" si="204"/>
        <v>0</v>
      </c>
      <c r="PCU74" s="243">
        <f t="shared" si="204"/>
        <v>0</v>
      </c>
      <c r="PCV74" s="243">
        <f t="shared" si="204"/>
        <v>0</v>
      </c>
      <c r="PCW74" s="243">
        <f t="shared" si="204"/>
        <v>0</v>
      </c>
      <c r="PCX74" s="243">
        <f t="shared" si="204"/>
        <v>0</v>
      </c>
      <c r="PCY74" s="243">
        <f t="shared" si="204"/>
        <v>0</v>
      </c>
      <c r="PCZ74" s="243">
        <f t="shared" si="204"/>
        <v>0</v>
      </c>
      <c r="PDA74" s="243">
        <f t="shared" si="204"/>
        <v>0</v>
      </c>
      <c r="PDB74" s="243">
        <f t="shared" si="204"/>
        <v>0</v>
      </c>
      <c r="PDC74" s="243">
        <f t="shared" si="204"/>
        <v>0</v>
      </c>
      <c r="PDD74" s="243">
        <f t="shared" si="204"/>
        <v>0</v>
      </c>
      <c r="PDE74" s="243">
        <f t="shared" si="204"/>
        <v>0</v>
      </c>
      <c r="PDF74" s="243">
        <f t="shared" si="204"/>
        <v>0</v>
      </c>
      <c r="PDG74" s="243">
        <f t="shared" si="204"/>
        <v>0</v>
      </c>
      <c r="PDH74" s="243">
        <f t="shared" si="204"/>
        <v>0</v>
      </c>
      <c r="PDI74" s="243">
        <f t="shared" si="204"/>
        <v>0</v>
      </c>
      <c r="PDJ74" s="243">
        <f t="shared" si="204"/>
        <v>0</v>
      </c>
      <c r="PDK74" s="243">
        <f t="shared" si="204"/>
        <v>0</v>
      </c>
      <c r="PDL74" s="243">
        <f t="shared" si="204"/>
        <v>0</v>
      </c>
      <c r="PDM74" s="243">
        <f t="shared" si="204"/>
        <v>0</v>
      </c>
      <c r="PDN74" s="243">
        <f t="shared" si="204"/>
        <v>0</v>
      </c>
      <c r="PDO74" s="243">
        <f t="shared" si="204"/>
        <v>0</v>
      </c>
      <c r="PDP74" s="243">
        <f t="shared" si="204"/>
        <v>0</v>
      </c>
      <c r="PDQ74" s="243">
        <f t="shared" si="204"/>
        <v>0</v>
      </c>
      <c r="PDR74" s="243">
        <f t="shared" si="204"/>
        <v>0</v>
      </c>
      <c r="PDS74" s="243">
        <f t="shared" si="204"/>
        <v>0</v>
      </c>
      <c r="PDT74" s="243">
        <f t="shared" si="204"/>
        <v>0</v>
      </c>
      <c r="PDU74" s="243">
        <f t="shared" si="204"/>
        <v>0</v>
      </c>
      <c r="PDV74" s="243">
        <f t="shared" si="204"/>
        <v>0</v>
      </c>
      <c r="PDW74" s="243">
        <f t="shared" si="204"/>
        <v>0</v>
      </c>
      <c r="PDX74" s="243">
        <f t="shared" si="204"/>
        <v>0</v>
      </c>
      <c r="PDY74" s="243">
        <f t="shared" si="204"/>
        <v>0</v>
      </c>
      <c r="PDZ74" s="243">
        <f t="shared" ref="PDZ74:PGK74" si="205">$G74 * PDZ41*1000</f>
        <v>0</v>
      </c>
      <c r="PEA74" s="243">
        <f t="shared" si="205"/>
        <v>0</v>
      </c>
      <c r="PEB74" s="243">
        <f t="shared" si="205"/>
        <v>0</v>
      </c>
      <c r="PEC74" s="243">
        <f t="shared" si="205"/>
        <v>0</v>
      </c>
      <c r="PED74" s="243">
        <f t="shared" si="205"/>
        <v>0</v>
      </c>
      <c r="PEE74" s="243">
        <f t="shared" si="205"/>
        <v>0</v>
      </c>
      <c r="PEF74" s="243">
        <f t="shared" si="205"/>
        <v>0</v>
      </c>
      <c r="PEG74" s="243">
        <f t="shared" si="205"/>
        <v>0</v>
      </c>
      <c r="PEH74" s="243">
        <f t="shared" si="205"/>
        <v>0</v>
      </c>
      <c r="PEI74" s="243">
        <f t="shared" si="205"/>
        <v>0</v>
      </c>
      <c r="PEJ74" s="243">
        <f t="shared" si="205"/>
        <v>0</v>
      </c>
      <c r="PEK74" s="243">
        <f t="shared" si="205"/>
        <v>0</v>
      </c>
      <c r="PEL74" s="243">
        <f t="shared" si="205"/>
        <v>0</v>
      </c>
      <c r="PEM74" s="243">
        <f t="shared" si="205"/>
        <v>0</v>
      </c>
      <c r="PEN74" s="243">
        <f t="shared" si="205"/>
        <v>0</v>
      </c>
      <c r="PEO74" s="243">
        <f t="shared" si="205"/>
        <v>0</v>
      </c>
      <c r="PEP74" s="243">
        <f t="shared" si="205"/>
        <v>0</v>
      </c>
      <c r="PEQ74" s="243">
        <f t="shared" si="205"/>
        <v>0</v>
      </c>
      <c r="PER74" s="243">
        <f t="shared" si="205"/>
        <v>0</v>
      </c>
      <c r="PES74" s="243">
        <f t="shared" si="205"/>
        <v>0</v>
      </c>
      <c r="PET74" s="243">
        <f t="shared" si="205"/>
        <v>0</v>
      </c>
      <c r="PEU74" s="243">
        <f t="shared" si="205"/>
        <v>0</v>
      </c>
      <c r="PEV74" s="243">
        <f t="shared" si="205"/>
        <v>0</v>
      </c>
      <c r="PEW74" s="243">
        <f t="shared" si="205"/>
        <v>0</v>
      </c>
      <c r="PEX74" s="243">
        <f t="shared" si="205"/>
        <v>0</v>
      </c>
      <c r="PEY74" s="243">
        <f t="shared" si="205"/>
        <v>0</v>
      </c>
      <c r="PEZ74" s="243">
        <f t="shared" si="205"/>
        <v>0</v>
      </c>
      <c r="PFA74" s="243">
        <f t="shared" si="205"/>
        <v>0</v>
      </c>
      <c r="PFB74" s="243">
        <f t="shared" si="205"/>
        <v>0</v>
      </c>
      <c r="PFC74" s="243">
        <f t="shared" si="205"/>
        <v>0</v>
      </c>
      <c r="PFD74" s="243">
        <f t="shared" si="205"/>
        <v>0</v>
      </c>
      <c r="PFE74" s="243">
        <f t="shared" si="205"/>
        <v>0</v>
      </c>
      <c r="PFF74" s="243">
        <f t="shared" si="205"/>
        <v>0</v>
      </c>
      <c r="PFG74" s="243">
        <f t="shared" si="205"/>
        <v>0</v>
      </c>
      <c r="PFH74" s="243">
        <f t="shared" si="205"/>
        <v>0</v>
      </c>
      <c r="PFI74" s="243">
        <f t="shared" si="205"/>
        <v>0</v>
      </c>
      <c r="PFJ74" s="243">
        <f t="shared" si="205"/>
        <v>0</v>
      </c>
      <c r="PFK74" s="243">
        <f t="shared" si="205"/>
        <v>0</v>
      </c>
      <c r="PFL74" s="243">
        <f t="shared" si="205"/>
        <v>0</v>
      </c>
      <c r="PFM74" s="243">
        <f t="shared" si="205"/>
        <v>0</v>
      </c>
      <c r="PFN74" s="243">
        <f t="shared" si="205"/>
        <v>0</v>
      </c>
      <c r="PFO74" s="243">
        <f t="shared" si="205"/>
        <v>0</v>
      </c>
      <c r="PFP74" s="243">
        <f t="shared" si="205"/>
        <v>0</v>
      </c>
      <c r="PFQ74" s="243">
        <f t="shared" si="205"/>
        <v>0</v>
      </c>
      <c r="PFR74" s="243">
        <f t="shared" si="205"/>
        <v>0</v>
      </c>
      <c r="PFS74" s="243">
        <f t="shared" si="205"/>
        <v>0</v>
      </c>
      <c r="PFT74" s="243">
        <f t="shared" si="205"/>
        <v>0</v>
      </c>
      <c r="PFU74" s="243">
        <f t="shared" si="205"/>
        <v>0</v>
      </c>
      <c r="PFV74" s="243">
        <f t="shared" si="205"/>
        <v>0</v>
      </c>
      <c r="PFW74" s="243">
        <f t="shared" si="205"/>
        <v>0</v>
      </c>
      <c r="PFX74" s="243">
        <f t="shared" si="205"/>
        <v>0</v>
      </c>
      <c r="PFY74" s="243">
        <f t="shared" si="205"/>
        <v>0</v>
      </c>
      <c r="PFZ74" s="243">
        <f t="shared" si="205"/>
        <v>0</v>
      </c>
      <c r="PGA74" s="243">
        <f t="shared" si="205"/>
        <v>0</v>
      </c>
      <c r="PGB74" s="243">
        <f t="shared" si="205"/>
        <v>0</v>
      </c>
      <c r="PGC74" s="243">
        <f t="shared" si="205"/>
        <v>0</v>
      </c>
      <c r="PGD74" s="243">
        <f t="shared" si="205"/>
        <v>0</v>
      </c>
      <c r="PGE74" s="243">
        <f t="shared" si="205"/>
        <v>0</v>
      </c>
      <c r="PGF74" s="243">
        <f t="shared" si="205"/>
        <v>0</v>
      </c>
      <c r="PGG74" s="243">
        <f t="shared" si="205"/>
        <v>0</v>
      </c>
      <c r="PGH74" s="243">
        <f t="shared" si="205"/>
        <v>0</v>
      </c>
      <c r="PGI74" s="243">
        <f t="shared" si="205"/>
        <v>0</v>
      </c>
      <c r="PGJ74" s="243">
        <f t="shared" si="205"/>
        <v>0</v>
      </c>
      <c r="PGK74" s="243">
        <f t="shared" si="205"/>
        <v>0</v>
      </c>
      <c r="PGL74" s="243">
        <f t="shared" ref="PGL74:PIW74" si="206">$G74 * PGL41*1000</f>
        <v>0</v>
      </c>
      <c r="PGM74" s="243">
        <f t="shared" si="206"/>
        <v>0</v>
      </c>
      <c r="PGN74" s="243">
        <f t="shared" si="206"/>
        <v>0</v>
      </c>
      <c r="PGO74" s="243">
        <f t="shared" si="206"/>
        <v>0</v>
      </c>
      <c r="PGP74" s="243">
        <f t="shared" si="206"/>
        <v>0</v>
      </c>
      <c r="PGQ74" s="243">
        <f t="shared" si="206"/>
        <v>0</v>
      </c>
      <c r="PGR74" s="243">
        <f t="shared" si="206"/>
        <v>0</v>
      </c>
      <c r="PGS74" s="243">
        <f t="shared" si="206"/>
        <v>0</v>
      </c>
      <c r="PGT74" s="243">
        <f t="shared" si="206"/>
        <v>0</v>
      </c>
      <c r="PGU74" s="243">
        <f t="shared" si="206"/>
        <v>0</v>
      </c>
      <c r="PGV74" s="243">
        <f t="shared" si="206"/>
        <v>0</v>
      </c>
      <c r="PGW74" s="243">
        <f t="shared" si="206"/>
        <v>0</v>
      </c>
      <c r="PGX74" s="243">
        <f t="shared" si="206"/>
        <v>0</v>
      </c>
      <c r="PGY74" s="243">
        <f t="shared" si="206"/>
        <v>0</v>
      </c>
      <c r="PGZ74" s="243">
        <f t="shared" si="206"/>
        <v>0</v>
      </c>
      <c r="PHA74" s="243">
        <f t="shared" si="206"/>
        <v>0</v>
      </c>
      <c r="PHB74" s="243">
        <f t="shared" si="206"/>
        <v>0</v>
      </c>
      <c r="PHC74" s="243">
        <f t="shared" si="206"/>
        <v>0</v>
      </c>
      <c r="PHD74" s="243">
        <f t="shared" si="206"/>
        <v>0</v>
      </c>
      <c r="PHE74" s="243">
        <f t="shared" si="206"/>
        <v>0</v>
      </c>
      <c r="PHF74" s="243">
        <f t="shared" si="206"/>
        <v>0</v>
      </c>
      <c r="PHG74" s="243">
        <f t="shared" si="206"/>
        <v>0</v>
      </c>
      <c r="PHH74" s="243">
        <f t="shared" si="206"/>
        <v>0</v>
      </c>
      <c r="PHI74" s="243">
        <f t="shared" si="206"/>
        <v>0</v>
      </c>
      <c r="PHJ74" s="243">
        <f t="shared" si="206"/>
        <v>0</v>
      </c>
      <c r="PHK74" s="243">
        <f t="shared" si="206"/>
        <v>0</v>
      </c>
      <c r="PHL74" s="243">
        <f t="shared" si="206"/>
        <v>0</v>
      </c>
      <c r="PHM74" s="243">
        <f t="shared" si="206"/>
        <v>0</v>
      </c>
      <c r="PHN74" s="243">
        <f t="shared" si="206"/>
        <v>0</v>
      </c>
      <c r="PHO74" s="243">
        <f t="shared" si="206"/>
        <v>0</v>
      </c>
      <c r="PHP74" s="243">
        <f t="shared" si="206"/>
        <v>0</v>
      </c>
      <c r="PHQ74" s="243">
        <f t="shared" si="206"/>
        <v>0</v>
      </c>
      <c r="PHR74" s="243">
        <f t="shared" si="206"/>
        <v>0</v>
      </c>
      <c r="PHS74" s="243">
        <f t="shared" si="206"/>
        <v>0</v>
      </c>
      <c r="PHT74" s="243">
        <f t="shared" si="206"/>
        <v>0</v>
      </c>
      <c r="PHU74" s="243">
        <f t="shared" si="206"/>
        <v>0</v>
      </c>
      <c r="PHV74" s="243">
        <f t="shared" si="206"/>
        <v>0</v>
      </c>
      <c r="PHW74" s="243">
        <f t="shared" si="206"/>
        <v>0</v>
      </c>
      <c r="PHX74" s="243">
        <f t="shared" si="206"/>
        <v>0</v>
      </c>
      <c r="PHY74" s="243">
        <f t="shared" si="206"/>
        <v>0</v>
      </c>
      <c r="PHZ74" s="243">
        <f t="shared" si="206"/>
        <v>0</v>
      </c>
      <c r="PIA74" s="243">
        <f t="shared" si="206"/>
        <v>0</v>
      </c>
      <c r="PIB74" s="243">
        <f t="shared" si="206"/>
        <v>0</v>
      </c>
      <c r="PIC74" s="243">
        <f t="shared" si="206"/>
        <v>0</v>
      </c>
      <c r="PID74" s="243">
        <f t="shared" si="206"/>
        <v>0</v>
      </c>
      <c r="PIE74" s="243">
        <f t="shared" si="206"/>
        <v>0</v>
      </c>
      <c r="PIF74" s="243">
        <f t="shared" si="206"/>
        <v>0</v>
      </c>
      <c r="PIG74" s="243">
        <f t="shared" si="206"/>
        <v>0</v>
      </c>
      <c r="PIH74" s="243">
        <f t="shared" si="206"/>
        <v>0</v>
      </c>
      <c r="PII74" s="243">
        <f t="shared" si="206"/>
        <v>0</v>
      </c>
      <c r="PIJ74" s="243">
        <f t="shared" si="206"/>
        <v>0</v>
      </c>
      <c r="PIK74" s="243">
        <f t="shared" si="206"/>
        <v>0</v>
      </c>
      <c r="PIL74" s="243">
        <f t="shared" si="206"/>
        <v>0</v>
      </c>
      <c r="PIM74" s="243">
        <f t="shared" si="206"/>
        <v>0</v>
      </c>
      <c r="PIN74" s="243">
        <f t="shared" si="206"/>
        <v>0</v>
      </c>
      <c r="PIO74" s="243">
        <f t="shared" si="206"/>
        <v>0</v>
      </c>
      <c r="PIP74" s="243">
        <f t="shared" si="206"/>
        <v>0</v>
      </c>
      <c r="PIQ74" s="243">
        <f t="shared" si="206"/>
        <v>0</v>
      </c>
      <c r="PIR74" s="243">
        <f t="shared" si="206"/>
        <v>0</v>
      </c>
      <c r="PIS74" s="243">
        <f t="shared" si="206"/>
        <v>0</v>
      </c>
      <c r="PIT74" s="243">
        <f t="shared" si="206"/>
        <v>0</v>
      </c>
      <c r="PIU74" s="243">
        <f t="shared" si="206"/>
        <v>0</v>
      </c>
      <c r="PIV74" s="243">
        <f t="shared" si="206"/>
        <v>0</v>
      </c>
      <c r="PIW74" s="243">
        <f t="shared" si="206"/>
        <v>0</v>
      </c>
      <c r="PIX74" s="243">
        <f t="shared" ref="PIX74:PLI74" si="207">$G74 * PIX41*1000</f>
        <v>0</v>
      </c>
      <c r="PIY74" s="243">
        <f t="shared" si="207"/>
        <v>0</v>
      </c>
      <c r="PIZ74" s="243">
        <f t="shared" si="207"/>
        <v>0</v>
      </c>
      <c r="PJA74" s="243">
        <f t="shared" si="207"/>
        <v>0</v>
      </c>
      <c r="PJB74" s="243">
        <f t="shared" si="207"/>
        <v>0</v>
      </c>
      <c r="PJC74" s="243">
        <f t="shared" si="207"/>
        <v>0</v>
      </c>
      <c r="PJD74" s="243">
        <f t="shared" si="207"/>
        <v>0</v>
      </c>
      <c r="PJE74" s="243">
        <f t="shared" si="207"/>
        <v>0</v>
      </c>
      <c r="PJF74" s="243">
        <f t="shared" si="207"/>
        <v>0</v>
      </c>
      <c r="PJG74" s="243">
        <f t="shared" si="207"/>
        <v>0</v>
      </c>
      <c r="PJH74" s="243">
        <f t="shared" si="207"/>
        <v>0</v>
      </c>
      <c r="PJI74" s="243">
        <f t="shared" si="207"/>
        <v>0</v>
      </c>
      <c r="PJJ74" s="243">
        <f t="shared" si="207"/>
        <v>0</v>
      </c>
      <c r="PJK74" s="243">
        <f t="shared" si="207"/>
        <v>0</v>
      </c>
      <c r="PJL74" s="243">
        <f t="shared" si="207"/>
        <v>0</v>
      </c>
      <c r="PJM74" s="243">
        <f t="shared" si="207"/>
        <v>0</v>
      </c>
      <c r="PJN74" s="243">
        <f t="shared" si="207"/>
        <v>0</v>
      </c>
      <c r="PJO74" s="243">
        <f t="shared" si="207"/>
        <v>0</v>
      </c>
      <c r="PJP74" s="243">
        <f t="shared" si="207"/>
        <v>0</v>
      </c>
      <c r="PJQ74" s="243">
        <f t="shared" si="207"/>
        <v>0</v>
      </c>
      <c r="PJR74" s="243">
        <f t="shared" si="207"/>
        <v>0</v>
      </c>
      <c r="PJS74" s="243">
        <f t="shared" si="207"/>
        <v>0</v>
      </c>
      <c r="PJT74" s="243">
        <f t="shared" si="207"/>
        <v>0</v>
      </c>
      <c r="PJU74" s="243">
        <f t="shared" si="207"/>
        <v>0</v>
      </c>
      <c r="PJV74" s="243">
        <f t="shared" si="207"/>
        <v>0</v>
      </c>
      <c r="PJW74" s="243">
        <f t="shared" si="207"/>
        <v>0</v>
      </c>
      <c r="PJX74" s="243">
        <f t="shared" si="207"/>
        <v>0</v>
      </c>
      <c r="PJY74" s="243">
        <f t="shared" si="207"/>
        <v>0</v>
      </c>
      <c r="PJZ74" s="243">
        <f t="shared" si="207"/>
        <v>0</v>
      </c>
      <c r="PKA74" s="243">
        <f t="shared" si="207"/>
        <v>0</v>
      </c>
      <c r="PKB74" s="243">
        <f t="shared" si="207"/>
        <v>0</v>
      </c>
      <c r="PKC74" s="243">
        <f t="shared" si="207"/>
        <v>0</v>
      </c>
      <c r="PKD74" s="243">
        <f t="shared" si="207"/>
        <v>0</v>
      </c>
      <c r="PKE74" s="243">
        <f t="shared" si="207"/>
        <v>0</v>
      </c>
      <c r="PKF74" s="243">
        <f t="shared" si="207"/>
        <v>0</v>
      </c>
      <c r="PKG74" s="243">
        <f t="shared" si="207"/>
        <v>0</v>
      </c>
      <c r="PKH74" s="243">
        <f t="shared" si="207"/>
        <v>0</v>
      </c>
      <c r="PKI74" s="243">
        <f t="shared" si="207"/>
        <v>0</v>
      </c>
      <c r="PKJ74" s="243">
        <f t="shared" si="207"/>
        <v>0</v>
      </c>
      <c r="PKK74" s="243">
        <f t="shared" si="207"/>
        <v>0</v>
      </c>
      <c r="PKL74" s="243">
        <f t="shared" si="207"/>
        <v>0</v>
      </c>
      <c r="PKM74" s="243">
        <f t="shared" si="207"/>
        <v>0</v>
      </c>
      <c r="PKN74" s="243">
        <f t="shared" si="207"/>
        <v>0</v>
      </c>
      <c r="PKO74" s="243">
        <f t="shared" si="207"/>
        <v>0</v>
      </c>
      <c r="PKP74" s="243">
        <f t="shared" si="207"/>
        <v>0</v>
      </c>
      <c r="PKQ74" s="243">
        <f t="shared" si="207"/>
        <v>0</v>
      </c>
      <c r="PKR74" s="243">
        <f t="shared" si="207"/>
        <v>0</v>
      </c>
      <c r="PKS74" s="243">
        <f t="shared" si="207"/>
        <v>0</v>
      </c>
      <c r="PKT74" s="243">
        <f t="shared" si="207"/>
        <v>0</v>
      </c>
      <c r="PKU74" s="243">
        <f t="shared" si="207"/>
        <v>0</v>
      </c>
      <c r="PKV74" s="243">
        <f t="shared" si="207"/>
        <v>0</v>
      </c>
      <c r="PKW74" s="243">
        <f t="shared" si="207"/>
        <v>0</v>
      </c>
      <c r="PKX74" s="243">
        <f t="shared" si="207"/>
        <v>0</v>
      </c>
      <c r="PKY74" s="243">
        <f t="shared" si="207"/>
        <v>0</v>
      </c>
      <c r="PKZ74" s="243">
        <f t="shared" si="207"/>
        <v>0</v>
      </c>
      <c r="PLA74" s="243">
        <f t="shared" si="207"/>
        <v>0</v>
      </c>
      <c r="PLB74" s="243">
        <f t="shared" si="207"/>
        <v>0</v>
      </c>
      <c r="PLC74" s="243">
        <f t="shared" si="207"/>
        <v>0</v>
      </c>
      <c r="PLD74" s="243">
        <f t="shared" si="207"/>
        <v>0</v>
      </c>
      <c r="PLE74" s="243">
        <f t="shared" si="207"/>
        <v>0</v>
      </c>
      <c r="PLF74" s="243">
        <f t="shared" si="207"/>
        <v>0</v>
      </c>
      <c r="PLG74" s="243">
        <f t="shared" si="207"/>
        <v>0</v>
      </c>
      <c r="PLH74" s="243">
        <f t="shared" si="207"/>
        <v>0</v>
      </c>
      <c r="PLI74" s="243">
        <f t="shared" si="207"/>
        <v>0</v>
      </c>
      <c r="PLJ74" s="243">
        <f t="shared" ref="PLJ74:PNU74" si="208">$G74 * PLJ41*1000</f>
        <v>0</v>
      </c>
      <c r="PLK74" s="243">
        <f t="shared" si="208"/>
        <v>0</v>
      </c>
      <c r="PLL74" s="243">
        <f t="shared" si="208"/>
        <v>0</v>
      </c>
      <c r="PLM74" s="243">
        <f t="shared" si="208"/>
        <v>0</v>
      </c>
      <c r="PLN74" s="243">
        <f t="shared" si="208"/>
        <v>0</v>
      </c>
      <c r="PLO74" s="243">
        <f t="shared" si="208"/>
        <v>0</v>
      </c>
      <c r="PLP74" s="243">
        <f t="shared" si="208"/>
        <v>0</v>
      </c>
      <c r="PLQ74" s="243">
        <f t="shared" si="208"/>
        <v>0</v>
      </c>
      <c r="PLR74" s="243">
        <f t="shared" si="208"/>
        <v>0</v>
      </c>
      <c r="PLS74" s="243">
        <f t="shared" si="208"/>
        <v>0</v>
      </c>
      <c r="PLT74" s="243">
        <f t="shared" si="208"/>
        <v>0</v>
      </c>
      <c r="PLU74" s="243">
        <f t="shared" si="208"/>
        <v>0</v>
      </c>
      <c r="PLV74" s="243">
        <f t="shared" si="208"/>
        <v>0</v>
      </c>
      <c r="PLW74" s="243">
        <f t="shared" si="208"/>
        <v>0</v>
      </c>
      <c r="PLX74" s="243">
        <f t="shared" si="208"/>
        <v>0</v>
      </c>
      <c r="PLY74" s="243">
        <f t="shared" si="208"/>
        <v>0</v>
      </c>
      <c r="PLZ74" s="243">
        <f t="shared" si="208"/>
        <v>0</v>
      </c>
      <c r="PMA74" s="243">
        <f t="shared" si="208"/>
        <v>0</v>
      </c>
      <c r="PMB74" s="243">
        <f t="shared" si="208"/>
        <v>0</v>
      </c>
      <c r="PMC74" s="243">
        <f t="shared" si="208"/>
        <v>0</v>
      </c>
      <c r="PMD74" s="243">
        <f t="shared" si="208"/>
        <v>0</v>
      </c>
      <c r="PME74" s="243">
        <f t="shared" si="208"/>
        <v>0</v>
      </c>
      <c r="PMF74" s="243">
        <f t="shared" si="208"/>
        <v>0</v>
      </c>
      <c r="PMG74" s="243">
        <f t="shared" si="208"/>
        <v>0</v>
      </c>
      <c r="PMH74" s="243">
        <f t="shared" si="208"/>
        <v>0</v>
      </c>
      <c r="PMI74" s="243">
        <f t="shared" si="208"/>
        <v>0</v>
      </c>
      <c r="PMJ74" s="243">
        <f t="shared" si="208"/>
        <v>0</v>
      </c>
      <c r="PMK74" s="243">
        <f t="shared" si="208"/>
        <v>0</v>
      </c>
      <c r="PML74" s="243">
        <f t="shared" si="208"/>
        <v>0</v>
      </c>
      <c r="PMM74" s="243">
        <f t="shared" si="208"/>
        <v>0</v>
      </c>
      <c r="PMN74" s="243">
        <f t="shared" si="208"/>
        <v>0</v>
      </c>
      <c r="PMO74" s="243">
        <f t="shared" si="208"/>
        <v>0</v>
      </c>
      <c r="PMP74" s="243">
        <f t="shared" si="208"/>
        <v>0</v>
      </c>
      <c r="PMQ74" s="243">
        <f t="shared" si="208"/>
        <v>0</v>
      </c>
      <c r="PMR74" s="243">
        <f t="shared" si="208"/>
        <v>0</v>
      </c>
      <c r="PMS74" s="243">
        <f t="shared" si="208"/>
        <v>0</v>
      </c>
      <c r="PMT74" s="243">
        <f t="shared" si="208"/>
        <v>0</v>
      </c>
      <c r="PMU74" s="243">
        <f t="shared" si="208"/>
        <v>0</v>
      </c>
      <c r="PMV74" s="243">
        <f t="shared" si="208"/>
        <v>0</v>
      </c>
      <c r="PMW74" s="243">
        <f t="shared" si="208"/>
        <v>0</v>
      </c>
      <c r="PMX74" s="243">
        <f t="shared" si="208"/>
        <v>0</v>
      </c>
      <c r="PMY74" s="243">
        <f t="shared" si="208"/>
        <v>0</v>
      </c>
      <c r="PMZ74" s="243">
        <f t="shared" si="208"/>
        <v>0</v>
      </c>
      <c r="PNA74" s="243">
        <f t="shared" si="208"/>
        <v>0</v>
      </c>
      <c r="PNB74" s="243">
        <f t="shared" si="208"/>
        <v>0</v>
      </c>
      <c r="PNC74" s="243">
        <f t="shared" si="208"/>
        <v>0</v>
      </c>
      <c r="PND74" s="243">
        <f t="shared" si="208"/>
        <v>0</v>
      </c>
      <c r="PNE74" s="243">
        <f t="shared" si="208"/>
        <v>0</v>
      </c>
      <c r="PNF74" s="243">
        <f t="shared" si="208"/>
        <v>0</v>
      </c>
      <c r="PNG74" s="243">
        <f t="shared" si="208"/>
        <v>0</v>
      </c>
      <c r="PNH74" s="243">
        <f t="shared" si="208"/>
        <v>0</v>
      </c>
      <c r="PNI74" s="243">
        <f t="shared" si="208"/>
        <v>0</v>
      </c>
      <c r="PNJ74" s="243">
        <f t="shared" si="208"/>
        <v>0</v>
      </c>
      <c r="PNK74" s="243">
        <f t="shared" si="208"/>
        <v>0</v>
      </c>
      <c r="PNL74" s="243">
        <f t="shared" si="208"/>
        <v>0</v>
      </c>
      <c r="PNM74" s="243">
        <f t="shared" si="208"/>
        <v>0</v>
      </c>
      <c r="PNN74" s="243">
        <f t="shared" si="208"/>
        <v>0</v>
      </c>
      <c r="PNO74" s="243">
        <f t="shared" si="208"/>
        <v>0</v>
      </c>
      <c r="PNP74" s="243">
        <f t="shared" si="208"/>
        <v>0</v>
      </c>
      <c r="PNQ74" s="243">
        <f t="shared" si="208"/>
        <v>0</v>
      </c>
      <c r="PNR74" s="243">
        <f t="shared" si="208"/>
        <v>0</v>
      </c>
      <c r="PNS74" s="243">
        <f t="shared" si="208"/>
        <v>0</v>
      </c>
      <c r="PNT74" s="243">
        <f t="shared" si="208"/>
        <v>0</v>
      </c>
      <c r="PNU74" s="243">
        <f t="shared" si="208"/>
        <v>0</v>
      </c>
      <c r="PNV74" s="243">
        <f t="shared" ref="PNV74:PQG74" si="209">$G74 * PNV41*1000</f>
        <v>0</v>
      </c>
      <c r="PNW74" s="243">
        <f t="shared" si="209"/>
        <v>0</v>
      </c>
      <c r="PNX74" s="243">
        <f t="shared" si="209"/>
        <v>0</v>
      </c>
      <c r="PNY74" s="243">
        <f t="shared" si="209"/>
        <v>0</v>
      </c>
      <c r="PNZ74" s="243">
        <f t="shared" si="209"/>
        <v>0</v>
      </c>
      <c r="POA74" s="243">
        <f t="shared" si="209"/>
        <v>0</v>
      </c>
      <c r="POB74" s="243">
        <f t="shared" si="209"/>
        <v>0</v>
      </c>
      <c r="POC74" s="243">
        <f t="shared" si="209"/>
        <v>0</v>
      </c>
      <c r="POD74" s="243">
        <f t="shared" si="209"/>
        <v>0</v>
      </c>
      <c r="POE74" s="243">
        <f t="shared" si="209"/>
        <v>0</v>
      </c>
      <c r="POF74" s="243">
        <f t="shared" si="209"/>
        <v>0</v>
      </c>
      <c r="POG74" s="243">
        <f t="shared" si="209"/>
        <v>0</v>
      </c>
      <c r="POH74" s="243">
        <f t="shared" si="209"/>
        <v>0</v>
      </c>
      <c r="POI74" s="243">
        <f t="shared" si="209"/>
        <v>0</v>
      </c>
      <c r="POJ74" s="243">
        <f t="shared" si="209"/>
        <v>0</v>
      </c>
      <c r="POK74" s="243">
        <f t="shared" si="209"/>
        <v>0</v>
      </c>
      <c r="POL74" s="243">
        <f t="shared" si="209"/>
        <v>0</v>
      </c>
      <c r="POM74" s="243">
        <f t="shared" si="209"/>
        <v>0</v>
      </c>
      <c r="PON74" s="243">
        <f t="shared" si="209"/>
        <v>0</v>
      </c>
      <c r="POO74" s="243">
        <f t="shared" si="209"/>
        <v>0</v>
      </c>
      <c r="POP74" s="243">
        <f t="shared" si="209"/>
        <v>0</v>
      </c>
      <c r="POQ74" s="243">
        <f t="shared" si="209"/>
        <v>0</v>
      </c>
      <c r="POR74" s="243">
        <f t="shared" si="209"/>
        <v>0</v>
      </c>
      <c r="POS74" s="243">
        <f t="shared" si="209"/>
        <v>0</v>
      </c>
      <c r="POT74" s="243">
        <f t="shared" si="209"/>
        <v>0</v>
      </c>
      <c r="POU74" s="243">
        <f t="shared" si="209"/>
        <v>0</v>
      </c>
      <c r="POV74" s="243">
        <f t="shared" si="209"/>
        <v>0</v>
      </c>
      <c r="POW74" s="243">
        <f t="shared" si="209"/>
        <v>0</v>
      </c>
      <c r="POX74" s="243">
        <f t="shared" si="209"/>
        <v>0</v>
      </c>
      <c r="POY74" s="243">
        <f t="shared" si="209"/>
        <v>0</v>
      </c>
      <c r="POZ74" s="243">
        <f t="shared" si="209"/>
        <v>0</v>
      </c>
      <c r="PPA74" s="243">
        <f t="shared" si="209"/>
        <v>0</v>
      </c>
      <c r="PPB74" s="243">
        <f t="shared" si="209"/>
        <v>0</v>
      </c>
      <c r="PPC74" s="243">
        <f t="shared" si="209"/>
        <v>0</v>
      </c>
      <c r="PPD74" s="243">
        <f t="shared" si="209"/>
        <v>0</v>
      </c>
      <c r="PPE74" s="243">
        <f t="shared" si="209"/>
        <v>0</v>
      </c>
      <c r="PPF74" s="243">
        <f t="shared" si="209"/>
        <v>0</v>
      </c>
      <c r="PPG74" s="243">
        <f t="shared" si="209"/>
        <v>0</v>
      </c>
      <c r="PPH74" s="243">
        <f t="shared" si="209"/>
        <v>0</v>
      </c>
      <c r="PPI74" s="243">
        <f t="shared" si="209"/>
        <v>0</v>
      </c>
      <c r="PPJ74" s="243">
        <f t="shared" si="209"/>
        <v>0</v>
      </c>
      <c r="PPK74" s="243">
        <f t="shared" si="209"/>
        <v>0</v>
      </c>
      <c r="PPL74" s="243">
        <f t="shared" si="209"/>
        <v>0</v>
      </c>
      <c r="PPM74" s="243">
        <f t="shared" si="209"/>
        <v>0</v>
      </c>
      <c r="PPN74" s="243">
        <f t="shared" si="209"/>
        <v>0</v>
      </c>
      <c r="PPO74" s="243">
        <f t="shared" si="209"/>
        <v>0</v>
      </c>
      <c r="PPP74" s="243">
        <f t="shared" si="209"/>
        <v>0</v>
      </c>
      <c r="PPQ74" s="243">
        <f t="shared" si="209"/>
        <v>0</v>
      </c>
      <c r="PPR74" s="243">
        <f t="shared" si="209"/>
        <v>0</v>
      </c>
      <c r="PPS74" s="243">
        <f t="shared" si="209"/>
        <v>0</v>
      </c>
      <c r="PPT74" s="243">
        <f t="shared" si="209"/>
        <v>0</v>
      </c>
      <c r="PPU74" s="243">
        <f t="shared" si="209"/>
        <v>0</v>
      </c>
      <c r="PPV74" s="243">
        <f t="shared" si="209"/>
        <v>0</v>
      </c>
      <c r="PPW74" s="243">
        <f t="shared" si="209"/>
        <v>0</v>
      </c>
      <c r="PPX74" s="243">
        <f t="shared" si="209"/>
        <v>0</v>
      </c>
      <c r="PPY74" s="243">
        <f t="shared" si="209"/>
        <v>0</v>
      </c>
      <c r="PPZ74" s="243">
        <f t="shared" si="209"/>
        <v>0</v>
      </c>
      <c r="PQA74" s="243">
        <f t="shared" si="209"/>
        <v>0</v>
      </c>
      <c r="PQB74" s="243">
        <f t="shared" si="209"/>
        <v>0</v>
      </c>
      <c r="PQC74" s="243">
        <f t="shared" si="209"/>
        <v>0</v>
      </c>
      <c r="PQD74" s="243">
        <f t="shared" si="209"/>
        <v>0</v>
      </c>
      <c r="PQE74" s="243">
        <f t="shared" si="209"/>
        <v>0</v>
      </c>
      <c r="PQF74" s="243">
        <f t="shared" si="209"/>
        <v>0</v>
      </c>
      <c r="PQG74" s="243">
        <f t="shared" si="209"/>
        <v>0</v>
      </c>
      <c r="PQH74" s="243">
        <f t="shared" ref="PQH74:PSS74" si="210">$G74 * PQH41*1000</f>
        <v>0</v>
      </c>
      <c r="PQI74" s="243">
        <f t="shared" si="210"/>
        <v>0</v>
      </c>
      <c r="PQJ74" s="243">
        <f t="shared" si="210"/>
        <v>0</v>
      </c>
      <c r="PQK74" s="243">
        <f t="shared" si="210"/>
        <v>0</v>
      </c>
      <c r="PQL74" s="243">
        <f t="shared" si="210"/>
        <v>0</v>
      </c>
      <c r="PQM74" s="243">
        <f t="shared" si="210"/>
        <v>0</v>
      </c>
      <c r="PQN74" s="243">
        <f t="shared" si="210"/>
        <v>0</v>
      </c>
      <c r="PQO74" s="243">
        <f t="shared" si="210"/>
        <v>0</v>
      </c>
      <c r="PQP74" s="243">
        <f t="shared" si="210"/>
        <v>0</v>
      </c>
      <c r="PQQ74" s="243">
        <f t="shared" si="210"/>
        <v>0</v>
      </c>
      <c r="PQR74" s="243">
        <f t="shared" si="210"/>
        <v>0</v>
      </c>
      <c r="PQS74" s="243">
        <f t="shared" si="210"/>
        <v>0</v>
      </c>
      <c r="PQT74" s="243">
        <f t="shared" si="210"/>
        <v>0</v>
      </c>
      <c r="PQU74" s="243">
        <f t="shared" si="210"/>
        <v>0</v>
      </c>
      <c r="PQV74" s="243">
        <f t="shared" si="210"/>
        <v>0</v>
      </c>
      <c r="PQW74" s="243">
        <f t="shared" si="210"/>
        <v>0</v>
      </c>
      <c r="PQX74" s="243">
        <f t="shared" si="210"/>
        <v>0</v>
      </c>
      <c r="PQY74" s="243">
        <f t="shared" si="210"/>
        <v>0</v>
      </c>
      <c r="PQZ74" s="243">
        <f t="shared" si="210"/>
        <v>0</v>
      </c>
      <c r="PRA74" s="243">
        <f t="shared" si="210"/>
        <v>0</v>
      </c>
      <c r="PRB74" s="243">
        <f t="shared" si="210"/>
        <v>0</v>
      </c>
      <c r="PRC74" s="243">
        <f t="shared" si="210"/>
        <v>0</v>
      </c>
      <c r="PRD74" s="243">
        <f t="shared" si="210"/>
        <v>0</v>
      </c>
      <c r="PRE74" s="243">
        <f t="shared" si="210"/>
        <v>0</v>
      </c>
      <c r="PRF74" s="243">
        <f t="shared" si="210"/>
        <v>0</v>
      </c>
      <c r="PRG74" s="243">
        <f t="shared" si="210"/>
        <v>0</v>
      </c>
      <c r="PRH74" s="243">
        <f t="shared" si="210"/>
        <v>0</v>
      </c>
      <c r="PRI74" s="243">
        <f t="shared" si="210"/>
        <v>0</v>
      </c>
      <c r="PRJ74" s="243">
        <f t="shared" si="210"/>
        <v>0</v>
      </c>
      <c r="PRK74" s="243">
        <f t="shared" si="210"/>
        <v>0</v>
      </c>
      <c r="PRL74" s="243">
        <f t="shared" si="210"/>
        <v>0</v>
      </c>
      <c r="PRM74" s="243">
        <f t="shared" si="210"/>
        <v>0</v>
      </c>
      <c r="PRN74" s="243">
        <f t="shared" si="210"/>
        <v>0</v>
      </c>
      <c r="PRO74" s="243">
        <f t="shared" si="210"/>
        <v>0</v>
      </c>
      <c r="PRP74" s="243">
        <f t="shared" si="210"/>
        <v>0</v>
      </c>
      <c r="PRQ74" s="243">
        <f t="shared" si="210"/>
        <v>0</v>
      </c>
      <c r="PRR74" s="243">
        <f t="shared" si="210"/>
        <v>0</v>
      </c>
      <c r="PRS74" s="243">
        <f t="shared" si="210"/>
        <v>0</v>
      </c>
      <c r="PRT74" s="243">
        <f t="shared" si="210"/>
        <v>0</v>
      </c>
      <c r="PRU74" s="243">
        <f t="shared" si="210"/>
        <v>0</v>
      </c>
      <c r="PRV74" s="243">
        <f t="shared" si="210"/>
        <v>0</v>
      </c>
      <c r="PRW74" s="243">
        <f t="shared" si="210"/>
        <v>0</v>
      </c>
      <c r="PRX74" s="243">
        <f t="shared" si="210"/>
        <v>0</v>
      </c>
      <c r="PRY74" s="243">
        <f t="shared" si="210"/>
        <v>0</v>
      </c>
      <c r="PRZ74" s="243">
        <f t="shared" si="210"/>
        <v>0</v>
      </c>
      <c r="PSA74" s="243">
        <f t="shared" si="210"/>
        <v>0</v>
      </c>
      <c r="PSB74" s="243">
        <f t="shared" si="210"/>
        <v>0</v>
      </c>
      <c r="PSC74" s="243">
        <f t="shared" si="210"/>
        <v>0</v>
      </c>
      <c r="PSD74" s="243">
        <f t="shared" si="210"/>
        <v>0</v>
      </c>
      <c r="PSE74" s="243">
        <f t="shared" si="210"/>
        <v>0</v>
      </c>
      <c r="PSF74" s="243">
        <f t="shared" si="210"/>
        <v>0</v>
      </c>
      <c r="PSG74" s="243">
        <f t="shared" si="210"/>
        <v>0</v>
      </c>
      <c r="PSH74" s="243">
        <f t="shared" si="210"/>
        <v>0</v>
      </c>
      <c r="PSI74" s="243">
        <f t="shared" si="210"/>
        <v>0</v>
      </c>
      <c r="PSJ74" s="243">
        <f t="shared" si="210"/>
        <v>0</v>
      </c>
      <c r="PSK74" s="243">
        <f t="shared" si="210"/>
        <v>0</v>
      </c>
      <c r="PSL74" s="243">
        <f t="shared" si="210"/>
        <v>0</v>
      </c>
      <c r="PSM74" s="243">
        <f t="shared" si="210"/>
        <v>0</v>
      </c>
      <c r="PSN74" s="243">
        <f t="shared" si="210"/>
        <v>0</v>
      </c>
      <c r="PSO74" s="243">
        <f t="shared" si="210"/>
        <v>0</v>
      </c>
      <c r="PSP74" s="243">
        <f t="shared" si="210"/>
        <v>0</v>
      </c>
      <c r="PSQ74" s="243">
        <f t="shared" si="210"/>
        <v>0</v>
      </c>
      <c r="PSR74" s="243">
        <f t="shared" si="210"/>
        <v>0</v>
      </c>
      <c r="PSS74" s="243">
        <f t="shared" si="210"/>
        <v>0</v>
      </c>
      <c r="PST74" s="243">
        <f t="shared" ref="PST74:PVE74" si="211">$G74 * PST41*1000</f>
        <v>0</v>
      </c>
      <c r="PSU74" s="243">
        <f t="shared" si="211"/>
        <v>0</v>
      </c>
      <c r="PSV74" s="243">
        <f t="shared" si="211"/>
        <v>0</v>
      </c>
      <c r="PSW74" s="243">
        <f t="shared" si="211"/>
        <v>0</v>
      </c>
      <c r="PSX74" s="243">
        <f t="shared" si="211"/>
        <v>0</v>
      </c>
      <c r="PSY74" s="243">
        <f t="shared" si="211"/>
        <v>0</v>
      </c>
      <c r="PSZ74" s="243">
        <f t="shared" si="211"/>
        <v>0</v>
      </c>
      <c r="PTA74" s="243">
        <f t="shared" si="211"/>
        <v>0</v>
      </c>
      <c r="PTB74" s="243">
        <f t="shared" si="211"/>
        <v>0</v>
      </c>
      <c r="PTC74" s="243">
        <f t="shared" si="211"/>
        <v>0</v>
      </c>
      <c r="PTD74" s="243">
        <f t="shared" si="211"/>
        <v>0</v>
      </c>
      <c r="PTE74" s="243">
        <f t="shared" si="211"/>
        <v>0</v>
      </c>
      <c r="PTF74" s="243">
        <f t="shared" si="211"/>
        <v>0</v>
      </c>
      <c r="PTG74" s="243">
        <f t="shared" si="211"/>
        <v>0</v>
      </c>
      <c r="PTH74" s="243">
        <f t="shared" si="211"/>
        <v>0</v>
      </c>
      <c r="PTI74" s="243">
        <f t="shared" si="211"/>
        <v>0</v>
      </c>
      <c r="PTJ74" s="243">
        <f t="shared" si="211"/>
        <v>0</v>
      </c>
      <c r="PTK74" s="243">
        <f t="shared" si="211"/>
        <v>0</v>
      </c>
      <c r="PTL74" s="243">
        <f t="shared" si="211"/>
        <v>0</v>
      </c>
      <c r="PTM74" s="243">
        <f t="shared" si="211"/>
        <v>0</v>
      </c>
      <c r="PTN74" s="243">
        <f t="shared" si="211"/>
        <v>0</v>
      </c>
      <c r="PTO74" s="243">
        <f t="shared" si="211"/>
        <v>0</v>
      </c>
      <c r="PTP74" s="243">
        <f t="shared" si="211"/>
        <v>0</v>
      </c>
      <c r="PTQ74" s="243">
        <f t="shared" si="211"/>
        <v>0</v>
      </c>
      <c r="PTR74" s="243">
        <f t="shared" si="211"/>
        <v>0</v>
      </c>
      <c r="PTS74" s="243">
        <f t="shared" si="211"/>
        <v>0</v>
      </c>
      <c r="PTT74" s="243">
        <f t="shared" si="211"/>
        <v>0</v>
      </c>
      <c r="PTU74" s="243">
        <f t="shared" si="211"/>
        <v>0</v>
      </c>
      <c r="PTV74" s="243">
        <f t="shared" si="211"/>
        <v>0</v>
      </c>
      <c r="PTW74" s="243">
        <f t="shared" si="211"/>
        <v>0</v>
      </c>
      <c r="PTX74" s="243">
        <f t="shared" si="211"/>
        <v>0</v>
      </c>
      <c r="PTY74" s="243">
        <f t="shared" si="211"/>
        <v>0</v>
      </c>
      <c r="PTZ74" s="243">
        <f t="shared" si="211"/>
        <v>0</v>
      </c>
      <c r="PUA74" s="243">
        <f t="shared" si="211"/>
        <v>0</v>
      </c>
      <c r="PUB74" s="243">
        <f t="shared" si="211"/>
        <v>0</v>
      </c>
      <c r="PUC74" s="243">
        <f t="shared" si="211"/>
        <v>0</v>
      </c>
      <c r="PUD74" s="243">
        <f t="shared" si="211"/>
        <v>0</v>
      </c>
      <c r="PUE74" s="243">
        <f t="shared" si="211"/>
        <v>0</v>
      </c>
      <c r="PUF74" s="243">
        <f t="shared" si="211"/>
        <v>0</v>
      </c>
      <c r="PUG74" s="243">
        <f t="shared" si="211"/>
        <v>0</v>
      </c>
      <c r="PUH74" s="243">
        <f t="shared" si="211"/>
        <v>0</v>
      </c>
      <c r="PUI74" s="243">
        <f t="shared" si="211"/>
        <v>0</v>
      </c>
      <c r="PUJ74" s="243">
        <f t="shared" si="211"/>
        <v>0</v>
      </c>
      <c r="PUK74" s="243">
        <f t="shared" si="211"/>
        <v>0</v>
      </c>
      <c r="PUL74" s="243">
        <f t="shared" si="211"/>
        <v>0</v>
      </c>
      <c r="PUM74" s="243">
        <f t="shared" si="211"/>
        <v>0</v>
      </c>
      <c r="PUN74" s="243">
        <f t="shared" si="211"/>
        <v>0</v>
      </c>
      <c r="PUO74" s="243">
        <f t="shared" si="211"/>
        <v>0</v>
      </c>
      <c r="PUP74" s="243">
        <f t="shared" si="211"/>
        <v>0</v>
      </c>
      <c r="PUQ74" s="243">
        <f t="shared" si="211"/>
        <v>0</v>
      </c>
      <c r="PUR74" s="243">
        <f t="shared" si="211"/>
        <v>0</v>
      </c>
      <c r="PUS74" s="243">
        <f t="shared" si="211"/>
        <v>0</v>
      </c>
      <c r="PUT74" s="243">
        <f t="shared" si="211"/>
        <v>0</v>
      </c>
      <c r="PUU74" s="243">
        <f t="shared" si="211"/>
        <v>0</v>
      </c>
      <c r="PUV74" s="243">
        <f t="shared" si="211"/>
        <v>0</v>
      </c>
      <c r="PUW74" s="243">
        <f t="shared" si="211"/>
        <v>0</v>
      </c>
      <c r="PUX74" s="243">
        <f t="shared" si="211"/>
        <v>0</v>
      </c>
      <c r="PUY74" s="243">
        <f t="shared" si="211"/>
        <v>0</v>
      </c>
      <c r="PUZ74" s="243">
        <f t="shared" si="211"/>
        <v>0</v>
      </c>
      <c r="PVA74" s="243">
        <f t="shared" si="211"/>
        <v>0</v>
      </c>
      <c r="PVB74" s="243">
        <f t="shared" si="211"/>
        <v>0</v>
      </c>
      <c r="PVC74" s="243">
        <f t="shared" si="211"/>
        <v>0</v>
      </c>
      <c r="PVD74" s="243">
        <f t="shared" si="211"/>
        <v>0</v>
      </c>
      <c r="PVE74" s="243">
        <f t="shared" si="211"/>
        <v>0</v>
      </c>
      <c r="PVF74" s="243">
        <f t="shared" ref="PVF74:PXQ74" si="212">$G74 * PVF41*1000</f>
        <v>0</v>
      </c>
      <c r="PVG74" s="243">
        <f t="shared" si="212"/>
        <v>0</v>
      </c>
      <c r="PVH74" s="243">
        <f t="shared" si="212"/>
        <v>0</v>
      </c>
      <c r="PVI74" s="243">
        <f t="shared" si="212"/>
        <v>0</v>
      </c>
      <c r="PVJ74" s="243">
        <f t="shared" si="212"/>
        <v>0</v>
      </c>
      <c r="PVK74" s="243">
        <f t="shared" si="212"/>
        <v>0</v>
      </c>
      <c r="PVL74" s="243">
        <f t="shared" si="212"/>
        <v>0</v>
      </c>
      <c r="PVM74" s="243">
        <f t="shared" si="212"/>
        <v>0</v>
      </c>
      <c r="PVN74" s="243">
        <f t="shared" si="212"/>
        <v>0</v>
      </c>
      <c r="PVO74" s="243">
        <f t="shared" si="212"/>
        <v>0</v>
      </c>
      <c r="PVP74" s="243">
        <f t="shared" si="212"/>
        <v>0</v>
      </c>
      <c r="PVQ74" s="243">
        <f t="shared" si="212"/>
        <v>0</v>
      </c>
      <c r="PVR74" s="243">
        <f t="shared" si="212"/>
        <v>0</v>
      </c>
      <c r="PVS74" s="243">
        <f t="shared" si="212"/>
        <v>0</v>
      </c>
      <c r="PVT74" s="243">
        <f t="shared" si="212"/>
        <v>0</v>
      </c>
      <c r="PVU74" s="243">
        <f t="shared" si="212"/>
        <v>0</v>
      </c>
      <c r="PVV74" s="243">
        <f t="shared" si="212"/>
        <v>0</v>
      </c>
      <c r="PVW74" s="243">
        <f t="shared" si="212"/>
        <v>0</v>
      </c>
      <c r="PVX74" s="243">
        <f t="shared" si="212"/>
        <v>0</v>
      </c>
      <c r="PVY74" s="243">
        <f t="shared" si="212"/>
        <v>0</v>
      </c>
      <c r="PVZ74" s="243">
        <f t="shared" si="212"/>
        <v>0</v>
      </c>
      <c r="PWA74" s="243">
        <f t="shared" si="212"/>
        <v>0</v>
      </c>
      <c r="PWB74" s="243">
        <f t="shared" si="212"/>
        <v>0</v>
      </c>
      <c r="PWC74" s="243">
        <f t="shared" si="212"/>
        <v>0</v>
      </c>
      <c r="PWD74" s="243">
        <f t="shared" si="212"/>
        <v>0</v>
      </c>
      <c r="PWE74" s="243">
        <f t="shared" si="212"/>
        <v>0</v>
      </c>
      <c r="PWF74" s="243">
        <f t="shared" si="212"/>
        <v>0</v>
      </c>
      <c r="PWG74" s="243">
        <f t="shared" si="212"/>
        <v>0</v>
      </c>
      <c r="PWH74" s="243">
        <f t="shared" si="212"/>
        <v>0</v>
      </c>
      <c r="PWI74" s="243">
        <f t="shared" si="212"/>
        <v>0</v>
      </c>
      <c r="PWJ74" s="243">
        <f t="shared" si="212"/>
        <v>0</v>
      </c>
      <c r="PWK74" s="243">
        <f t="shared" si="212"/>
        <v>0</v>
      </c>
      <c r="PWL74" s="243">
        <f t="shared" si="212"/>
        <v>0</v>
      </c>
      <c r="PWM74" s="243">
        <f t="shared" si="212"/>
        <v>0</v>
      </c>
      <c r="PWN74" s="243">
        <f t="shared" si="212"/>
        <v>0</v>
      </c>
      <c r="PWO74" s="243">
        <f t="shared" si="212"/>
        <v>0</v>
      </c>
      <c r="PWP74" s="243">
        <f t="shared" si="212"/>
        <v>0</v>
      </c>
      <c r="PWQ74" s="243">
        <f t="shared" si="212"/>
        <v>0</v>
      </c>
      <c r="PWR74" s="243">
        <f t="shared" si="212"/>
        <v>0</v>
      </c>
      <c r="PWS74" s="243">
        <f t="shared" si="212"/>
        <v>0</v>
      </c>
      <c r="PWT74" s="243">
        <f t="shared" si="212"/>
        <v>0</v>
      </c>
      <c r="PWU74" s="243">
        <f t="shared" si="212"/>
        <v>0</v>
      </c>
      <c r="PWV74" s="243">
        <f t="shared" si="212"/>
        <v>0</v>
      </c>
      <c r="PWW74" s="243">
        <f t="shared" si="212"/>
        <v>0</v>
      </c>
      <c r="PWX74" s="243">
        <f t="shared" si="212"/>
        <v>0</v>
      </c>
      <c r="PWY74" s="243">
        <f t="shared" si="212"/>
        <v>0</v>
      </c>
      <c r="PWZ74" s="243">
        <f t="shared" si="212"/>
        <v>0</v>
      </c>
      <c r="PXA74" s="243">
        <f t="shared" si="212"/>
        <v>0</v>
      </c>
      <c r="PXB74" s="243">
        <f t="shared" si="212"/>
        <v>0</v>
      </c>
      <c r="PXC74" s="243">
        <f t="shared" si="212"/>
        <v>0</v>
      </c>
      <c r="PXD74" s="243">
        <f t="shared" si="212"/>
        <v>0</v>
      </c>
      <c r="PXE74" s="243">
        <f t="shared" si="212"/>
        <v>0</v>
      </c>
      <c r="PXF74" s="243">
        <f t="shared" si="212"/>
        <v>0</v>
      </c>
      <c r="PXG74" s="243">
        <f t="shared" si="212"/>
        <v>0</v>
      </c>
      <c r="PXH74" s="243">
        <f t="shared" si="212"/>
        <v>0</v>
      </c>
      <c r="PXI74" s="243">
        <f t="shared" si="212"/>
        <v>0</v>
      </c>
      <c r="PXJ74" s="243">
        <f t="shared" si="212"/>
        <v>0</v>
      </c>
      <c r="PXK74" s="243">
        <f t="shared" si="212"/>
        <v>0</v>
      </c>
      <c r="PXL74" s="243">
        <f t="shared" si="212"/>
        <v>0</v>
      </c>
      <c r="PXM74" s="243">
        <f t="shared" si="212"/>
        <v>0</v>
      </c>
      <c r="PXN74" s="243">
        <f t="shared" si="212"/>
        <v>0</v>
      </c>
      <c r="PXO74" s="243">
        <f t="shared" si="212"/>
        <v>0</v>
      </c>
      <c r="PXP74" s="243">
        <f t="shared" si="212"/>
        <v>0</v>
      </c>
      <c r="PXQ74" s="243">
        <f t="shared" si="212"/>
        <v>0</v>
      </c>
      <c r="PXR74" s="243">
        <f t="shared" ref="PXR74:QAC74" si="213">$G74 * PXR41*1000</f>
        <v>0</v>
      </c>
      <c r="PXS74" s="243">
        <f t="shared" si="213"/>
        <v>0</v>
      </c>
      <c r="PXT74" s="243">
        <f t="shared" si="213"/>
        <v>0</v>
      </c>
      <c r="PXU74" s="243">
        <f t="shared" si="213"/>
        <v>0</v>
      </c>
      <c r="PXV74" s="243">
        <f t="shared" si="213"/>
        <v>0</v>
      </c>
      <c r="PXW74" s="243">
        <f t="shared" si="213"/>
        <v>0</v>
      </c>
      <c r="PXX74" s="243">
        <f t="shared" si="213"/>
        <v>0</v>
      </c>
      <c r="PXY74" s="243">
        <f t="shared" si="213"/>
        <v>0</v>
      </c>
      <c r="PXZ74" s="243">
        <f t="shared" si="213"/>
        <v>0</v>
      </c>
      <c r="PYA74" s="243">
        <f t="shared" si="213"/>
        <v>0</v>
      </c>
      <c r="PYB74" s="243">
        <f t="shared" si="213"/>
        <v>0</v>
      </c>
      <c r="PYC74" s="243">
        <f t="shared" si="213"/>
        <v>0</v>
      </c>
      <c r="PYD74" s="243">
        <f t="shared" si="213"/>
        <v>0</v>
      </c>
      <c r="PYE74" s="243">
        <f t="shared" si="213"/>
        <v>0</v>
      </c>
      <c r="PYF74" s="243">
        <f t="shared" si="213"/>
        <v>0</v>
      </c>
      <c r="PYG74" s="243">
        <f t="shared" si="213"/>
        <v>0</v>
      </c>
      <c r="PYH74" s="243">
        <f t="shared" si="213"/>
        <v>0</v>
      </c>
      <c r="PYI74" s="243">
        <f t="shared" si="213"/>
        <v>0</v>
      </c>
      <c r="PYJ74" s="243">
        <f t="shared" si="213"/>
        <v>0</v>
      </c>
      <c r="PYK74" s="243">
        <f t="shared" si="213"/>
        <v>0</v>
      </c>
      <c r="PYL74" s="243">
        <f t="shared" si="213"/>
        <v>0</v>
      </c>
      <c r="PYM74" s="243">
        <f t="shared" si="213"/>
        <v>0</v>
      </c>
      <c r="PYN74" s="243">
        <f t="shared" si="213"/>
        <v>0</v>
      </c>
      <c r="PYO74" s="243">
        <f t="shared" si="213"/>
        <v>0</v>
      </c>
      <c r="PYP74" s="243">
        <f t="shared" si="213"/>
        <v>0</v>
      </c>
      <c r="PYQ74" s="243">
        <f t="shared" si="213"/>
        <v>0</v>
      </c>
      <c r="PYR74" s="243">
        <f t="shared" si="213"/>
        <v>0</v>
      </c>
      <c r="PYS74" s="243">
        <f t="shared" si="213"/>
        <v>0</v>
      </c>
      <c r="PYT74" s="243">
        <f t="shared" si="213"/>
        <v>0</v>
      </c>
      <c r="PYU74" s="243">
        <f t="shared" si="213"/>
        <v>0</v>
      </c>
      <c r="PYV74" s="243">
        <f t="shared" si="213"/>
        <v>0</v>
      </c>
      <c r="PYW74" s="243">
        <f t="shared" si="213"/>
        <v>0</v>
      </c>
      <c r="PYX74" s="243">
        <f t="shared" si="213"/>
        <v>0</v>
      </c>
      <c r="PYY74" s="243">
        <f t="shared" si="213"/>
        <v>0</v>
      </c>
      <c r="PYZ74" s="243">
        <f t="shared" si="213"/>
        <v>0</v>
      </c>
      <c r="PZA74" s="243">
        <f t="shared" si="213"/>
        <v>0</v>
      </c>
      <c r="PZB74" s="243">
        <f t="shared" si="213"/>
        <v>0</v>
      </c>
      <c r="PZC74" s="243">
        <f t="shared" si="213"/>
        <v>0</v>
      </c>
      <c r="PZD74" s="243">
        <f t="shared" si="213"/>
        <v>0</v>
      </c>
      <c r="PZE74" s="243">
        <f t="shared" si="213"/>
        <v>0</v>
      </c>
      <c r="PZF74" s="243">
        <f t="shared" si="213"/>
        <v>0</v>
      </c>
      <c r="PZG74" s="243">
        <f t="shared" si="213"/>
        <v>0</v>
      </c>
      <c r="PZH74" s="243">
        <f t="shared" si="213"/>
        <v>0</v>
      </c>
      <c r="PZI74" s="243">
        <f t="shared" si="213"/>
        <v>0</v>
      </c>
      <c r="PZJ74" s="243">
        <f t="shared" si="213"/>
        <v>0</v>
      </c>
      <c r="PZK74" s="243">
        <f t="shared" si="213"/>
        <v>0</v>
      </c>
      <c r="PZL74" s="243">
        <f t="shared" si="213"/>
        <v>0</v>
      </c>
      <c r="PZM74" s="243">
        <f t="shared" si="213"/>
        <v>0</v>
      </c>
      <c r="PZN74" s="243">
        <f t="shared" si="213"/>
        <v>0</v>
      </c>
      <c r="PZO74" s="243">
        <f t="shared" si="213"/>
        <v>0</v>
      </c>
      <c r="PZP74" s="243">
        <f t="shared" si="213"/>
        <v>0</v>
      </c>
      <c r="PZQ74" s="243">
        <f t="shared" si="213"/>
        <v>0</v>
      </c>
      <c r="PZR74" s="243">
        <f t="shared" si="213"/>
        <v>0</v>
      </c>
      <c r="PZS74" s="243">
        <f t="shared" si="213"/>
        <v>0</v>
      </c>
      <c r="PZT74" s="243">
        <f t="shared" si="213"/>
        <v>0</v>
      </c>
      <c r="PZU74" s="243">
        <f t="shared" si="213"/>
        <v>0</v>
      </c>
      <c r="PZV74" s="243">
        <f t="shared" si="213"/>
        <v>0</v>
      </c>
      <c r="PZW74" s="243">
        <f t="shared" si="213"/>
        <v>0</v>
      </c>
      <c r="PZX74" s="243">
        <f t="shared" si="213"/>
        <v>0</v>
      </c>
      <c r="PZY74" s="243">
        <f t="shared" si="213"/>
        <v>0</v>
      </c>
      <c r="PZZ74" s="243">
        <f t="shared" si="213"/>
        <v>0</v>
      </c>
      <c r="QAA74" s="243">
        <f t="shared" si="213"/>
        <v>0</v>
      </c>
      <c r="QAB74" s="243">
        <f t="shared" si="213"/>
        <v>0</v>
      </c>
      <c r="QAC74" s="243">
        <f t="shared" si="213"/>
        <v>0</v>
      </c>
      <c r="QAD74" s="243">
        <f t="shared" ref="QAD74:QCO74" si="214">$G74 * QAD41*1000</f>
        <v>0</v>
      </c>
      <c r="QAE74" s="243">
        <f t="shared" si="214"/>
        <v>0</v>
      </c>
      <c r="QAF74" s="243">
        <f t="shared" si="214"/>
        <v>0</v>
      </c>
      <c r="QAG74" s="243">
        <f t="shared" si="214"/>
        <v>0</v>
      </c>
      <c r="QAH74" s="243">
        <f t="shared" si="214"/>
        <v>0</v>
      </c>
      <c r="QAI74" s="243">
        <f t="shared" si="214"/>
        <v>0</v>
      </c>
      <c r="QAJ74" s="243">
        <f t="shared" si="214"/>
        <v>0</v>
      </c>
      <c r="QAK74" s="243">
        <f t="shared" si="214"/>
        <v>0</v>
      </c>
      <c r="QAL74" s="243">
        <f t="shared" si="214"/>
        <v>0</v>
      </c>
      <c r="QAM74" s="243">
        <f t="shared" si="214"/>
        <v>0</v>
      </c>
      <c r="QAN74" s="243">
        <f t="shared" si="214"/>
        <v>0</v>
      </c>
      <c r="QAO74" s="243">
        <f t="shared" si="214"/>
        <v>0</v>
      </c>
      <c r="QAP74" s="243">
        <f t="shared" si="214"/>
        <v>0</v>
      </c>
      <c r="QAQ74" s="243">
        <f t="shared" si="214"/>
        <v>0</v>
      </c>
      <c r="QAR74" s="243">
        <f t="shared" si="214"/>
        <v>0</v>
      </c>
      <c r="QAS74" s="243">
        <f t="shared" si="214"/>
        <v>0</v>
      </c>
      <c r="QAT74" s="243">
        <f t="shared" si="214"/>
        <v>0</v>
      </c>
      <c r="QAU74" s="243">
        <f t="shared" si="214"/>
        <v>0</v>
      </c>
      <c r="QAV74" s="243">
        <f t="shared" si="214"/>
        <v>0</v>
      </c>
      <c r="QAW74" s="243">
        <f t="shared" si="214"/>
        <v>0</v>
      </c>
      <c r="QAX74" s="243">
        <f t="shared" si="214"/>
        <v>0</v>
      </c>
      <c r="QAY74" s="243">
        <f t="shared" si="214"/>
        <v>0</v>
      </c>
      <c r="QAZ74" s="243">
        <f t="shared" si="214"/>
        <v>0</v>
      </c>
      <c r="QBA74" s="243">
        <f t="shared" si="214"/>
        <v>0</v>
      </c>
      <c r="QBB74" s="243">
        <f t="shared" si="214"/>
        <v>0</v>
      </c>
      <c r="QBC74" s="243">
        <f t="shared" si="214"/>
        <v>0</v>
      </c>
      <c r="QBD74" s="243">
        <f t="shared" si="214"/>
        <v>0</v>
      </c>
      <c r="QBE74" s="243">
        <f t="shared" si="214"/>
        <v>0</v>
      </c>
      <c r="QBF74" s="243">
        <f t="shared" si="214"/>
        <v>0</v>
      </c>
      <c r="QBG74" s="243">
        <f t="shared" si="214"/>
        <v>0</v>
      </c>
      <c r="QBH74" s="243">
        <f t="shared" si="214"/>
        <v>0</v>
      </c>
      <c r="QBI74" s="243">
        <f t="shared" si="214"/>
        <v>0</v>
      </c>
      <c r="QBJ74" s="243">
        <f t="shared" si="214"/>
        <v>0</v>
      </c>
      <c r="QBK74" s="243">
        <f t="shared" si="214"/>
        <v>0</v>
      </c>
      <c r="QBL74" s="243">
        <f t="shared" si="214"/>
        <v>0</v>
      </c>
      <c r="QBM74" s="243">
        <f t="shared" si="214"/>
        <v>0</v>
      </c>
      <c r="QBN74" s="243">
        <f t="shared" si="214"/>
        <v>0</v>
      </c>
      <c r="QBO74" s="243">
        <f t="shared" si="214"/>
        <v>0</v>
      </c>
      <c r="QBP74" s="243">
        <f t="shared" si="214"/>
        <v>0</v>
      </c>
      <c r="QBQ74" s="243">
        <f t="shared" si="214"/>
        <v>0</v>
      </c>
      <c r="QBR74" s="243">
        <f t="shared" si="214"/>
        <v>0</v>
      </c>
      <c r="QBS74" s="243">
        <f t="shared" si="214"/>
        <v>0</v>
      </c>
      <c r="QBT74" s="243">
        <f t="shared" si="214"/>
        <v>0</v>
      </c>
      <c r="QBU74" s="243">
        <f t="shared" si="214"/>
        <v>0</v>
      </c>
      <c r="QBV74" s="243">
        <f t="shared" si="214"/>
        <v>0</v>
      </c>
      <c r="QBW74" s="243">
        <f t="shared" si="214"/>
        <v>0</v>
      </c>
      <c r="QBX74" s="243">
        <f t="shared" si="214"/>
        <v>0</v>
      </c>
      <c r="QBY74" s="243">
        <f t="shared" si="214"/>
        <v>0</v>
      </c>
      <c r="QBZ74" s="243">
        <f t="shared" si="214"/>
        <v>0</v>
      </c>
      <c r="QCA74" s="243">
        <f t="shared" si="214"/>
        <v>0</v>
      </c>
      <c r="QCB74" s="243">
        <f t="shared" si="214"/>
        <v>0</v>
      </c>
      <c r="QCC74" s="243">
        <f t="shared" si="214"/>
        <v>0</v>
      </c>
      <c r="QCD74" s="243">
        <f t="shared" si="214"/>
        <v>0</v>
      </c>
      <c r="QCE74" s="243">
        <f t="shared" si="214"/>
        <v>0</v>
      </c>
      <c r="QCF74" s="243">
        <f t="shared" si="214"/>
        <v>0</v>
      </c>
      <c r="QCG74" s="243">
        <f t="shared" si="214"/>
        <v>0</v>
      </c>
      <c r="QCH74" s="243">
        <f t="shared" si="214"/>
        <v>0</v>
      </c>
      <c r="QCI74" s="243">
        <f t="shared" si="214"/>
        <v>0</v>
      </c>
      <c r="QCJ74" s="243">
        <f t="shared" si="214"/>
        <v>0</v>
      </c>
      <c r="QCK74" s="243">
        <f t="shared" si="214"/>
        <v>0</v>
      </c>
      <c r="QCL74" s="243">
        <f t="shared" si="214"/>
        <v>0</v>
      </c>
      <c r="QCM74" s="243">
        <f t="shared" si="214"/>
        <v>0</v>
      </c>
      <c r="QCN74" s="243">
        <f t="shared" si="214"/>
        <v>0</v>
      </c>
      <c r="QCO74" s="243">
        <f t="shared" si="214"/>
        <v>0</v>
      </c>
      <c r="QCP74" s="243">
        <f t="shared" ref="QCP74:QFA74" si="215">$G74 * QCP41*1000</f>
        <v>0</v>
      </c>
      <c r="QCQ74" s="243">
        <f t="shared" si="215"/>
        <v>0</v>
      </c>
      <c r="QCR74" s="243">
        <f t="shared" si="215"/>
        <v>0</v>
      </c>
      <c r="QCS74" s="243">
        <f t="shared" si="215"/>
        <v>0</v>
      </c>
      <c r="QCT74" s="243">
        <f t="shared" si="215"/>
        <v>0</v>
      </c>
      <c r="QCU74" s="243">
        <f t="shared" si="215"/>
        <v>0</v>
      </c>
      <c r="QCV74" s="243">
        <f t="shared" si="215"/>
        <v>0</v>
      </c>
      <c r="QCW74" s="243">
        <f t="shared" si="215"/>
        <v>0</v>
      </c>
      <c r="QCX74" s="243">
        <f t="shared" si="215"/>
        <v>0</v>
      </c>
      <c r="QCY74" s="243">
        <f t="shared" si="215"/>
        <v>0</v>
      </c>
      <c r="QCZ74" s="243">
        <f t="shared" si="215"/>
        <v>0</v>
      </c>
      <c r="QDA74" s="243">
        <f t="shared" si="215"/>
        <v>0</v>
      </c>
      <c r="QDB74" s="243">
        <f t="shared" si="215"/>
        <v>0</v>
      </c>
      <c r="QDC74" s="243">
        <f t="shared" si="215"/>
        <v>0</v>
      </c>
      <c r="QDD74" s="243">
        <f t="shared" si="215"/>
        <v>0</v>
      </c>
      <c r="QDE74" s="243">
        <f t="shared" si="215"/>
        <v>0</v>
      </c>
      <c r="QDF74" s="243">
        <f t="shared" si="215"/>
        <v>0</v>
      </c>
      <c r="QDG74" s="243">
        <f t="shared" si="215"/>
        <v>0</v>
      </c>
      <c r="QDH74" s="243">
        <f t="shared" si="215"/>
        <v>0</v>
      </c>
      <c r="QDI74" s="243">
        <f t="shared" si="215"/>
        <v>0</v>
      </c>
      <c r="QDJ74" s="243">
        <f t="shared" si="215"/>
        <v>0</v>
      </c>
      <c r="QDK74" s="243">
        <f t="shared" si="215"/>
        <v>0</v>
      </c>
      <c r="QDL74" s="243">
        <f t="shared" si="215"/>
        <v>0</v>
      </c>
      <c r="QDM74" s="243">
        <f t="shared" si="215"/>
        <v>0</v>
      </c>
      <c r="QDN74" s="243">
        <f t="shared" si="215"/>
        <v>0</v>
      </c>
      <c r="QDO74" s="243">
        <f t="shared" si="215"/>
        <v>0</v>
      </c>
      <c r="QDP74" s="243">
        <f t="shared" si="215"/>
        <v>0</v>
      </c>
      <c r="QDQ74" s="243">
        <f t="shared" si="215"/>
        <v>0</v>
      </c>
      <c r="QDR74" s="243">
        <f t="shared" si="215"/>
        <v>0</v>
      </c>
      <c r="QDS74" s="243">
        <f t="shared" si="215"/>
        <v>0</v>
      </c>
      <c r="QDT74" s="243">
        <f t="shared" si="215"/>
        <v>0</v>
      </c>
      <c r="QDU74" s="243">
        <f t="shared" si="215"/>
        <v>0</v>
      </c>
      <c r="QDV74" s="243">
        <f t="shared" si="215"/>
        <v>0</v>
      </c>
      <c r="QDW74" s="243">
        <f t="shared" si="215"/>
        <v>0</v>
      </c>
      <c r="QDX74" s="243">
        <f t="shared" si="215"/>
        <v>0</v>
      </c>
      <c r="QDY74" s="243">
        <f t="shared" si="215"/>
        <v>0</v>
      </c>
      <c r="QDZ74" s="243">
        <f t="shared" si="215"/>
        <v>0</v>
      </c>
      <c r="QEA74" s="243">
        <f t="shared" si="215"/>
        <v>0</v>
      </c>
      <c r="QEB74" s="243">
        <f t="shared" si="215"/>
        <v>0</v>
      </c>
      <c r="QEC74" s="243">
        <f t="shared" si="215"/>
        <v>0</v>
      </c>
      <c r="QED74" s="243">
        <f t="shared" si="215"/>
        <v>0</v>
      </c>
      <c r="QEE74" s="243">
        <f t="shared" si="215"/>
        <v>0</v>
      </c>
      <c r="QEF74" s="243">
        <f t="shared" si="215"/>
        <v>0</v>
      </c>
      <c r="QEG74" s="243">
        <f t="shared" si="215"/>
        <v>0</v>
      </c>
      <c r="QEH74" s="243">
        <f t="shared" si="215"/>
        <v>0</v>
      </c>
      <c r="QEI74" s="243">
        <f t="shared" si="215"/>
        <v>0</v>
      </c>
      <c r="QEJ74" s="243">
        <f t="shared" si="215"/>
        <v>0</v>
      </c>
      <c r="QEK74" s="243">
        <f t="shared" si="215"/>
        <v>0</v>
      </c>
      <c r="QEL74" s="243">
        <f t="shared" si="215"/>
        <v>0</v>
      </c>
      <c r="QEM74" s="243">
        <f t="shared" si="215"/>
        <v>0</v>
      </c>
      <c r="QEN74" s="243">
        <f t="shared" si="215"/>
        <v>0</v>
      </c>
      <c r="QEO74" s="243">
        <f t="shared" si="215"/>
        <v>0</v>
      </c>
      <c r="QEP74" s="243">
        <f t="shared" si="215"/>
        <v>0</v>
      </c>
      <c r="QEQ74" s="243">
        <f t="shared" si="215"/>
        <v>0</v>
      </c>
      <c r="QER74" s="243">
        <f t="shared" si="215"/>
        <v>0</v>
      </c>
      <c r="QES74" s="243">
        <f t="shared" si="215"/>
        <v>0</v>
      </c>
      <c r="QET74" s="243">
        <f t="shared" si="215"/>
        <v>0</v>
      </c>
      <c r="QEU74" s="243">
        <f t="shared" si="215"/>
        <v>0</v>
      </c>
      <c r="QEV74" s="243">
        <f t="shared" si="215"/>
        <v>0</v>
      </c>
      <c r="QEW74" s="243">
        <f t="shared" si="215"/>
        <v>0</v>
      </c>
      <c r="QEX74" s="243">
        <f t="shared" si="215"/>
        <v>0</v>
      </c>
      <c r="QEY74" s="243">
        <f t="shared" si="215"/>
        <v>0</v>
      </c>
      <c r="QEZ74" s="243">
        <f t="shared" si="215"/>
        <v>0</v>
      </c>
      <c r="QFA74" s="243">
        <f t="shared" si="215"/>
        <v>0</v>
      </c>
      <c r="QFB74" s="243">
        <f t="shared" ref="QFB74:QHM74" si="216">$G74 * QFB41*1000</f>
        <v>0</v>
      </c>
      <c r="QFC74" s="243">
        <f t="shared" si="216"/>
        <v>0</v>
      </c>
      <c r="QFD74" s="243">
        <f t="shared" si="216"/>
        <v>0</v>
      </c>
      <c r="QFE74" s="243">
        <f t="shared" si="216"/>
        <v>0</v>
      </c>
      <c r="QFF74" s="243">
        <f t="shared" si="216"/>
        <v>0</v>
      </c>
      <c r="QFG74" s="243">
        <f t="shared" si="216"/>
        <v>0</v>
      </c>
      <c r="QFH74" s="243">
        <f t="shared" si="216"/>
        <v>0</v>
      </c>
      <c r="QFI74" s="243">
        <f t="shared" si="216"/>
        <v>0</v>
      </c>
      <c r="QFJ74" s="243">
        <f t="shared" si="216"/>
        <v>0</v>
      </c>
      <c r="QFK74" s="243">
        <f t="shared" si="216"/>
        <v>0</v>
      </c>
      <c r="QFL74" s="243">
        <f t="shared" si="216"/>
        <v>0</v>
      </c>
      <c r="QFM74" s="243">
        <f t="shared" si="216"/>
        <v>0</v>
      </c>
      <c r="QFN74" s="243">
        <f t="shared" si="216"/>
        <v>0</v>
      </c>
      <c r="QFO74" s="243">
        <f t="shared" si="216"/>
        <v>0</v>
      </c>
      <c r="QFP74" s="243">
        <f t="shared" si="216"/>
        <v>0</v>
      </c>
      <c r="QFQ74" s="243">
        <f t="shared" si="216"/>
        <v>0</v>
      </c>
      <c r="QFR74" s="243">
        <f t="shared" si="216"/>
        <v>0</v>
      </c>
      <c r="QFS74" s="243">
        <f t="shared" si="216"/>
        <v>0</v>
      </c>
      <c r="QFT74" s="243">
        <f t="shared" si="216"/>
        <v>0</v>
      </c>
      <c r="QFU74" s="243">
        <f t="shared" si="216"/>
        <v>0</v>
      </c>
      <c r="QFV74" s="243">
        <f t="shared" si="216"/>
        <v>0</v>
      </c>
      <c r="QFW74" s="243">
        <f t="shared" si="216"/>
        <v>0</v>
      </c>
      <c r="QFX74" s="243">
        <f t="shared" si="216"/>
        <v>0</v>
      </c>
      <c r="QFY74" s="243">
        <f t="shared" si="216"/>
        <v>0</v>
      </c>
      <c r="QFZ74" s="243">
        <f t="shared" si="216"/>
        <v>0</v>
      </c>
      <c r="QGA74" s="243">
        <f t="shared" si="216"/>
        <v>0</v>
      </c>
      <c r="QGB74" s="243">
        <f t="shared" si="216"/>
        <v>0</v>
      </c>
      <c r="QGC74" s="243">
        <f t="shared" si="216"/>
        <v>0</v>
      </c>
      <c r="QGD74" s="243">
        <f t="shared" si="216"/>
        <v>0</v>
      </c>
      <c r="QGE74" s="243">
        <f t="shared" si="216"/>
        <v>0</v>
      </c>
      <c r="QGF74" s="243">
        <f t="shared" si="216"/>
        <v>0</v>
      </c>
      <c r="QGG74" s="243">
        <f t="shared" si="216"/>
        <v>0</v>
      </c>
      <c r="QGH74" s="243">
        <f t="shared" si="216"/>
        <v>0</v>
      </c>
      <c r="QGI74" s="243">
        <f t="shared" si="216"/>
        <v>0</v>
      </c>
      <c r="QGJ74" s="243">
        <f t="shared" si="216"/>
        <v>0</v>
      </c>
      <c r="QGK74" s="243">
        <f t="shared" si="216"/>
        <v>0</v>
      </c>
      <c r="QGL74" s="243">
        <f t="shared" si="216"/>
        <v>0</v>
      </c>
      <c r="QGM74" s="243">
        <f t="shared" si="216"/>
        <v>0</v>
      </c>
      <c r="QGN74" s="243">
        <f t="shared" si="216"/>
        <v>0</v>
      </c>
      <c r="QGO74" s="243">
        <f t="shared" si="216"/>
        <v>0</v>
      </c>
      <c r="QGP74" s="243">
        <f t="shared" si="216"/>
        <v>0</v>
      </c>
      <c r="QGQ74" s="243">
        <f t="shared" si="216"/>
        <v>0</v>
      </c>
      <c r="QGR74" s="243">
        <f t="shared" si="216"/>
        <v>0</v>
      </c>
      <c r="QGS74" s="243">
        <f t="shared" si="216"/>
        <v>0</v>
      </c>
      <c r="QGT74" s="243">
        <f t="shared" si="216"/>
        <v>0</v>
      </c>
      <c r="QGU74" s="243">
        <f t="shared" si="216"/>
        <v>0</v>
      </c>
      <c r="QGV74" s="243">
        <f t="shared" si="216"/>
        <v>0</v>
      </c>
      <c r="QGW74" s="243">
        <f t="shared" si="216"/>
        <v>0</v>
      </c>
      <c r="QGX74" s="243">
        <f t="shared" si="216"/>
        <v>0</v>
      </c>
      <c r="QGY74" s="243">
        <f t="shared" si="216"/>
        <v>0</v>
      </c>
      <c r="QGZ74" s="243">
        <f t="shared" si="216"/>
        <v>0</v>
      </c>
      <c r="QHA74" s="243">
        <f t="shared" si="216"/>
        <v>0</v>
      </c>
      <c r="QHB74" s="243">
        <f t="shared" si="216"/>
        <v>0</v>
      </c>
      <c r="QHC74" s="243">
        <f t="shared" si="216"/>
        <v>0</v>
      </c>
      <c r="QHD74" s="243">
        <f t="shared" si="216"/>
        <v>0</v>
      </c>
      <c r="QHE74" s="243">
        <f t="shared" si="216"/>
        <v>0</v>
      </c>
      <c r="QHF74" s="243">
        <f t="shared" si="216"/>
        <v>0</v>
      </c>
      <c r="QHG74" s="243">
        <f t="shared" si="216"/>
        <v>0</v>
      </c>
      <c r="QHH74" s="243">
        <f t="shared" si="216"/>
        <v>0</v>
      </c>
      <c r="QHI74" s="243">
        <f t="shared" si="216"/>
        <v>0</v>
      </c>
      <c r="QHJ74" s="243">
        <f t="shared" si="216"/>
        <v>0</v>
      </c>
      <c r="QHK74" s="243">
        <f t="shared" si="216"/>
        <v>0</v>
      </c>
      <c r="QHL74" s="243">
        <f t="shared" si="216"/>
        <v>0</v>
      </c>
      <c r="QHM74" s="243">
        <f t="shared" si="216"/>
        <v>0</v>
      </c>
      <c r="QHN74" s="243">
        <f t="shared" ref="QHN74:QJY74" si="217">$G74 * QHN41*1000</f>
        <v>0</v>
      </c>
      <c r="QHO74" s="243">
        <f t="shared" si="217"/>
        <v>0</v>
      </c>
      <c r="QHP74" s="243">
        <f t="shared" si="217"/>
        <v>0</v>
      </c>
      <c r="QHQ74" s="243">
        <f t="shared" si="217"/>
        <v>0</v>
      </c>
      <c r="QHR74" s="243">
        <f t="shared" si="217"/>
        <v>0</v>
      </c>
      <c r="QHS74" s="243">
        <f t="shared" si="217"/>
        <v>0</v>
      </c>
      <c r="QHT74" s="243">
        <f t="shared" si="217"/>
        <v>0</v>
      </c>
      <c r="QHU74" s="243">
        <f t="shared" si="217"/>
        <v>0</v>
      </c>
      <c r="QHV74" s="243">
        <f t="shared" si="217"/>
        <v>0</v>
      </c>
      <c r="QHW74" s="243">
        <f t="shared" si="217"/>
        <v>0</v>
      </c>
      <c r="QHX74" s="243">
        <f t="shared" si="217"/>
        <v>0</v>
      </c>
      <c r="QHY74" s="243">
        <f t="shared" si="217"/>
        <v>0</v>
      </c>
      <c r="QHZ74" s="243">
        <f t="shared" si="217"/>
        <v>0</v>
      </c>
      <c r="QIA74" s="243">
        <f t="shared" si="217"/>
        <v>0</v>
      </c>
      <c r="QIB74" s="243">
        <f t="shared" si="217"/>
        <v>0</v>
      </c>
      <c r="QIC74" s="243">
        <f t="shared" si="217"/>
        <v>0</v>
      </c>
      <c r="QID74" s="243">
        <f t="shared" si="217"/>
        <v>0</v>
      </c>
      <c r="QIE74" s="243">
        <f t="shared" si="217"/>
        <v>0</v>
      </c>
      <c r="QIF74" s="243">
        <f t="shared" si="217"/>
        <v>0</v>
      </c>
      <c r="QIG74" s="243">
        <f t="shared" si="217"/>
        <v>0</v>
      </c>
      <c r="QIH74" s="243">
        <f t="shared" si="217"/>
        <v>0</v>
      </c>
      <c r="QII74" s="243">
        <f t="shared" si="217"/>
        <v>0</v>
      </c>
      <c r="QIJ74" s="243">
        <f t="shared" si="217"/>
        <v>0</v>
      </c>
      <c r="QIK74" s="243">
        <f t="shared" si="217"/>
        <v>0</v>
      </c>
      <c r="QIL74" s="243">
        <f t="shared" si="217"/>
        <v>0</v>
      </c>
      <c r="QIM74" s="243">
        <f t="shared" si="217"/>
        <v>0</v>
      </c>
      <c r="QIN74" s="243">
        <f t="shared" si="217"/>
        <v>0</v>
      </c>
      <c r="QIO74" s="243">
        <f t="shared" si="217"/>
        <v>0</v>
      </c>
      <c r="QIP74" s="243">
        <f t="shared" si="217"/>
        <v>0</v>
      </c>
      <c r="QIQ74" s="243">
        <f t="shared" si="217"/>
        <v>0</v>
      </c>
      <c r="QIR74" s="243">
        <f t="shared" si="217"/>
        <v>0</v>
      </c>
      <c r="QIS74" s="243">
        <f t="shared" si="217"/>
        <v>0</v>
      </c>
      <c r="QIT74" s="243">
        <f t="shared" si="217"/>
        <v>0</v>
      </c>
      <c r="QIU74" s="243">
        <f t="shared" si="217"/>
        <v>0</v>
      </c>
      <c r="QIV74" s="243">
        <f t="shared" si="217"/>
        <v>0</v>
      </c>
      <c r="QIW74" s="243">
        <f t="shared" si="217"/>
        <v>0</v>
      </c>
      <c r="QIX74" s="243">
        <f t="shared" si="217"/>
        <v>0</v>
      </c>
      <c r="QIY74" s="243">
        <f t="shared" si="217"/>
        <v>0</v>
      </c>
      <c r="QIZ74" s="243">
        <f t="shared" si="217"/>
        <v>0</v>
      </c>
      <c r="QJA74" s="243">
        <f t="shared" si="217"/>
        <v>0</v>
      </c>
      <c r="QJB74" s="243">
        <f t="shared" si="217"/>
        <v>0</v>
      </c>
      <c r="QJC74" s="243">
        <f t="shared" si="217"/>
        <v>0</v>
      </c>
      <c r="QJD74" s="243">
        <f t="shared" si="217"/>
        <v>0</v>
      </c>
      <c r="QJE74" s="243">
        <f t="shared" si="217"/>
        <v>0</v>
      </c>
      <c r="QJF74" s="243">
        <f t="shared" si="217"/>
        <v>0</v>
      </c>
      <c r="QJG74" s="243">
        <f t="shared" si="217"/>
        <v>0</v>
      </c>
      <c r="QJH74" s="243">
        <f t="shared" si="217"/>
        <v>0</v>
      </c>
      <c r="QJI74" s="243">
        <f t="shared" si="217"/>
        <v>0</v>
      </c>
      <c r="QJJ74" s="243">
        <f t="shared" si="217"/>
        <v>0</v>
      </c>
      <c r="QJK74" s="243">
        <f t="shared" si="217"/>
        <v>0</v>
      </c>
      <c r="QJL74" s="243">
        <f t="shared" si="217"/>
        <v>0</v>
      </c>
      <c r="QJM74" s="243">
        <f t="shared" si="217"/>
        <v>0</v>
      </c>
      <c r="QJN74" s="243">
        <f t="shared" si="217"/>
        <v>0</v>
      </c>
      <c r="QJO74" s="243">
        <f t="shared" si="217"/>
        <v>0</v>
      </c>
      <c r="QJP74" s="243">
        <f t="shared" si="217"/>
        <v>0</v>
      </c>
      <c r="QJQ74" s="243">
        <f t="shared" si="217"/>
        <v>0</v>
      </c>
      <c r="QJR74" s="243">
        <f t="shared" si="217"/>
        <v>0</v>
      </c>
      <c r="QJS74" s="243">
        <f t="shared" si="217"/>
        <v>0</v>
      </c>
      <c r="QJT74" s="243">
        <f t="shared" si="217"/>
        <v>0</v>
      </c>
      <c r="QJU74" s="243">
        <f t="shared" si="217"/>
        <v>0</v>
      </c>
      <c r="QJV74" s="243">
        <f t="shared" si="217"/>
        <v>0</v>
      </c>
      <c r="QJW74" s="243">
        <f t="shared" si="217"/>
        <v>0</v>
      </c>
      <c r="QJX74" s="243">
        <f t="shared" si="217"/>
        <v>0</v>
      </c>
      <c r="QJY74" s="243">
        <f t="shared" si="217"/>
        <v>0</v>
      </c>
      <c r="QJZ74" s="243">
        <f t="shared" ref="QJZ74:QMK74" si="218">$G74 * QJZ41*1000</f>
        <v>0</v>
      </c>
      <c r="QKA74" s="243">
        <f t="shared" si="218"/>
        <v>0</v>
      </c>
      <c r="QKB74" s="243">
        <f t="shared" si="218"/>
        <v>0</v>
      </c>
      <c r="QKC74" s="243">
        <f t="shared" si="218"/>
        <v>0</v>
      </c>
      <c r="QKD74" s="243">
        <f t="shared" si="218"/>
        <v>0</v>
      </c>
      <c r="QKE74" s="243">
        <f t="shared" si="218"/>
        <v>0</v>
      </c>
      <c r="QKF74" s="243">
        <f t="shared" si="218"/>
        <v>0</v>
      </c>
      <c r="QKG74" s="243">
        <f t="shared" si="218"/>
        <v>0</v>
      </c>
      <c r="QKH74" s="243">
        <f t="shared" si="218"/>
        <v>0</v>
      </c>
      <c r="QKI74" s="243">
        <f t="shared" si="218"/>
        <v>0</v>
      </c>
      <c r="QKJ74" s="243">
        <f t="shared" si="218"/>
        <v>0</v>
      </c>
      <c r="QKK74" s="243">
        <f t="shared" si="218"/>
        <v>0</v>
      </c>
      <c r="QKL74" s="243">
        <f t="shared" si="218"/>
        <v>0</v>
      </c>
      <c r="QKM74" s="243">
        <f t="shared" si="218"/>
        <v>0</v>
      </c>
      <c r="QKN74" s="243">
        <f t="shared" si="218"/>
        <v>0</v>
      </c>
      <c r="QKO74" s="243">
        <f t="shared" si="218"/>
        <v>0</v>
      </c>
      <c r="QKP74" s="243">
        <f t="shared" si="218"/>
        <v>0</v>
      </c>
      <c r="QKQ74" s="243">
        <f t="shared" si="218"/>
        <v>0</v>
      </c>
      <c r="QKR74" s="243">
        <f t="shared" si="218"/>
        <v>0</v>
      </c>
      <c r="QKS74" s="243">
        <f t="shared" si="218"/>
        <v>0</v>
      </c>
      <c r="QKT74" s="243">
        <f t="shared" si="218"/>
        <v>0</v>
      </c>
      <c r="QKU74" s="243">
        <f t="shared" si="218"/>
        <v>0</v>
      </c>
      <c r="QKV74" s="243">
        <f t="shared" si="218"/>
        <v>0</v>
      </c>
      <c r="QKW74" s="243">
        <f t="shared" si="218"/>
        <v>0</v>
      </c>
      <c r="QKX74" s="243">
        <f t="shared" si="218"/>
        <v>0</v>
      </c>
      <c r="QKY74" s="243">
        <f t="shared" si="218"/>
        <v>0</v>
      </c>
      <c r="QKZ74" s="243">
        <f t="shared" si="218"/>
        <v>0</v>
      </c>
      <c r="QLA74" s="243">
        <f t="shared" si="218"/>
        <v>0</v>
      </c>
      <c r="QLB74" s="243">
        <f t="shared" si="218"/>
        <v>0</v>
      </c>
      <c r="QLC74" s="243">
        <f t="shared" si="218"/>
        <v>0</v>
      </c>
      <c r="QLD74" s="243">
        <f t="shared" si="218"/>
        <v>0</v>
      </c>
      <c r="QLE74" s="243">
        <f t="shared" si="218"/>
        <v>0</v>
      </c>
      <c r="QLF74" s="243">
        <f t="shared" si="218"/>
        <v>0</v>
      </c>
      <c r="QLG74" s="243">
        <f t="shared" si="218"/>
        <v>0</v>
      </c>
      <c r="QLH74" s="243">
        <f t="shared" si="218"/>
        <v>0</v>
      </c>
      <c r="QLI74" s="243">
        <f t="shared" si="218"/>
        <v>0</v>
      </c>
      <c r="QLJ74" s="243">
        <f t="shared" si="218"/>
        <v>0</v>
      </c>
      <c r="QLK74" s="243">
        <f t="shared" si="218"/>
        <v>0</v>
      </c>
      <c r="QLL74" s="243">
        <f t="shared" si="218"/>
        <v>0</v>
      </c>
      <c r="QLM74" s="243">
        <f t="shared" si="218"/>
        <v>0</v>
      </c>
      <c r="QLN74" s="243">
        <f t="shared" si="218"/>
        <v>0</v>
      </c>
      <c r="QLO74" s="243">
        <f t="shared" si="218"/>
        <v>0</v>
      </c>
      <c r="QLP74" s="243">
        <f t="shared" si="218"/>
        <v>0</v>
      </c>
      <c r="QLQ74" s="243">
        <f t="shared" si="218"/>
        <v>0</v>
      </c>
      <c r="QLR74" s="243">
        <f t="shared" si="218"/>
        <v>0</v>
      </c>
      <c r="QLS74" s="243">
        <f t="shared" si="218"/>
        <v>0</v>
      </c>
      <c r="QLT74" s="243">
        <f t="shared" si="218"/>
        <v>0</v>
      </c>
      <c r="QLU74" s="243">
        <f t="shared" si="218"/>
        <v>0</v>
      </c>
      <c r="QLV74" s="243">
        <f t="shared" si="218"/>
        <v>0</v>
      </c>
      <c r="QLW74" s="243">
        <f t="shared" si="218"/>
        <v>0</v>
      </c>
      <c r="QLX74" s="243">
        <f t="shared" si="218"/>
        <v>0</v>
      </c>
      <c r="QLY74" s="243">
        <f t="shared" si="218"/>
        <v>0</v>
      </c>
      <c r="QLZ74" s="243">
        <f t="shared" si="218"/>
        <v>0</v>
      </c>
      <c r="QMA74" s="243">
        <f t="shared" si="218"/>
        <v>0</v>
      </c>
      <c r="QMB74" s="243">
        <f t="shared" si="218"/>
        <v>0</v>
      </c>
      <c r="QMC74" s="243">
        <f t="shared" si="218"/>
        <v>0</v>
      </c>
      <c r="QMD74" s="243">
        <f t="shared" si="218"/>
        <v>0</v>
      </c>
      <c r="QME74" s="243">
        <f t="shared" si="218"/>
        <v>0</v>
      </c>
      <c r="QMF74" s="243">
        <f t="shared" si="218"/>
        <v>0</v>
      </c>
      <c r="QMG74" s="243">
        <f t="shared" si="218"/>
        <v>0</v>
      </c>
      <c r="QMH74" s="243">
        <f t="shared" si="218"/>
        <v>0</v>
      </c>
      <c r="QMI74" s="243">
        <f t="shared" si="218"/>
        <v>0</v>
      </c>
      <c r="QMJ74" s="243">
        <f t="shared" si="218"/>
        <v>0</v>
      </c>
      <c r="QMK74" s="243">
        <f t="shared" si="218"/>
        <v>0</v>
      </c>
      <c r="QML74" s="243">
        <f t="shared" ref="QML74:QOW74" si="219">$G74 * QML41*1000</f>
        <v>0</v>
      </c>
      <c r="QMM74" s="243">
        <f t="shared" si="219"/>
        <v>0</v>
      </c>
      <c r="QMN74" s="243">
        <f t="shared" si="219"/>
        <v>0</v>
      </c>
      <c r="QMO74" s="243">
        <f t="shared" si="219"/>
        <v>0</v>
      </c>
      <c r="QMP74" s="243">
        <f t="shared" si="219"/>
        <v>0</v>
      </c>
      <c r="QMQ74" s="243">
        <f t="shared" si="219"/>
        <v>0</v>
      </c>
      <c r="QMR74" s="243">
        <f t="shared" si="219"/>
        <v>0</v>
      </c>
      <c r="QMS74" s="243">
        <f t="shared" si="219"/>
        <v>0</v>
      </c>
      <c r="QMT74" s="243">
        <f t="shared" si="219"/>
        <v>0</v>
      </c>
      <c r="QMU74" s="243">
        <f t="shared" si="219"/>
        <v>0</v>
      </c>
      <c r="QMV74" s="243">
        <f t="shared" si="219"/>
        <v>0</v>
      </c>
      <c r="QMW74" s="243">
        <f t="shared" si="219"/>
        <v>0</v>
      </c>
      <c r="QMX74" s="243">
        <f t="shared" si="219"/>
        <v>0</v>
      </c>
      <c r="QMY74" s="243">
        <f t="shared" si="219"/>
        <v>0</v>
      </c>
      <c r="QMZ74" s="243">
        <f t="shared" si="219"/>
        <v>0</v>
      </c>
      <c r="QNA74" s="243">
        <f t="shared" si="219"/>
        <v>0</v>
      </c>
      <c r="QNB74" s="243">
        <f t="shared" si="219"/>
        <v>0</v>
      </c>
      <c r="QNC74" s="243">
        <f t="shared" si="219"/>
        <v>0</v>
      </c>
      <c r="QND74" s="243">
        <f t="shared" si="219"/>
        <v>0</v>
      </c>
      <c r="QNE74" s="243">
        <f t="shared" si="219"/>
        <v>0</v>
      </c>
      <c r="QNF74" s="243">
        <f t="shared" si="219"/>
        <v>0</v>
      </c>
      <c r="QNG74" s="243">
        <f t="shared" si="219"/>
        <v>0</v>
      </c>
      <c r="QNH74" s="243">
        <f t="shared" si="219"/>
        <v>0</v>
      </c>
      <c r="QNI74" s="243">
        <f t="shared" si="219"/>
        <v>0</v>
      </c>
      <c r="QNJ74" s="243">
        <f t="shared" si="219"/>
        <v>0</v>
      </c>
      <c r="QNK74" s="243">
        <f t="shared" si="219"/>
        <v>0</v>
      </c>
      <c r="QNL74" s="243">
        <f t="shared" si="219"/>
        <v>0</v>
      </c>
      <c r="QNM74" s="243">
        <f t="shared" si="219"/>
        <v>0</v>
      </c>
      <c r="QNN74" s="243">
        <f t="shared" si="219"/>
        <v>0</v>
      </c>
      <c r="QNO74" s="243">
        <f t="shared" si="219"/>
        <v>0</v>
      </c>
      <c r="QNP74" s="243">
        <f t="shared" si="219"/>
        <v>0</v>
      </c>
      <c r="QNQ74" s="243">
        <f t="shared" si="219"/>
        <v>0</v>
      </c>
      <c r="QNR74" s="243">
        <f t="shared" si="219"/>
        <v>0</v>
      </c>
      <c r="QNS74" s="243">
        <f t="shared" si="219"/>
        <v>0</v>
      </c>
      <c r="QNT74" s="243">
        <f t="shared" si="219"/>
        <v>0</v>
      </c>
      <c r="QNU74" s="243">
        <f t="shared" si="219"/>
        <v>0</v>
      </c>
      <c r="QNV74" s="243">
        <f t="shared" si="219"/>
        <v>0</v>
      </c>
      <c r="QNW74" s="243">
        <f t="shared" si="219"/>
        <v>0</v>
      </c>
      <c r="QNX74" s="243">
        <f t="shared" si="219"/>
        <v>0</v>
      </c>
      <c r="QNY74" s="243">
        <f t="shared" si="219"/>
        <v>0</v>
      </c>
      <c r="QNZ74" s="243">
        <f t="shared" si="219"/>
        <v>0</v>
      </c>
      <c r="QOA74" s="243">
        <f t="shared" si="219"/>
        <v>0</v>
      </c>
      <c r="QOB74" s="243">
        <f t="shared" si="219"/>
        <v>0</v>
      </c>
      <c r="QOC74" s="243">
        <f t="shared" si="219"/>
        <v>0</v>
      </c>
      <c r="QOD74" s="243">
        <f t="shared" si="219"/>
        <v>0</v>
      </c>
      <c r="QOE74" s="243">
        <f t="shared" si="219"/>
        <v>0</v>
      </c>
      <c r="QOF74" s="243">
        <f t="shared" si="219"/>
        <v>0</v>
      </c>
      <c r="QOG74" s="243">
        <f t="shared" si="219"/>
        <v>0</v>
      </c>
      <c r="QOH74" s="243">
        <f t="shared" si="219"/>
        <v>0</v>
      </c>
      <c r="QOI74" s="243">
        <f t="shared" si="219"/>
        <v>0</v>
      </c>
      <c r="QOJ74" s="243">
        <f t="shared" si="219"/>
        <v>0</v>
      </c>
      <c r="QOK74" s="243">
        <f t="shared" si="219"/>
        <v>0</v>
      </c>
      <c r="QOL74" s="243">
        <f t="shared" si="219"/>
        <v>0</v>
      </c>
      <c r="QOM74" s="243">
        <f t="shared" si="219"/>
        <v>0</v>
      </c>
      <c r="QON74" s="243">
        <f t="shared" si="219"/>
        <v>0</v>
      </c>
      <c r="QOO74" s="243">
        <f t="shared" si="219"/>
        <v>0</v>
      </c>
      <c r="QOP74" s="243">
        <f t="shared" si="219"/>
        <v>0</v>
      </c>
      <c r="QOQ74" s="243">
        <f t="shared" si="219"/>
        <v>0</v>
      </c>
      <c r="QOR74" s="243">
        <f t="shared" si="219"/>
        <v>0</v>
      </c>
      <c r="QOS74" s="243">
        <f t="shared" si="219"/>
        <v>0</v>
      </c>
      <c r="QOT74" s="243">
        <f t="shared" si="219"/>
        <v>0</v>
      </c>
      <c r="QOU74" s="243">
        <f t="shared" si="219"/>
        <v>0</v>
      </c>
      <c r="QOV74" s="243">
        <f t="shared" si="219"/>
        <v>0</v>
      </c>
      <c r="QOW74" s="243">
        <f t="shared" si="219"/>
        <v>0</v>
      </c>
      <c r="QOX74" s="243">
        <f t="shared" ref="QOX74:QRI74" si="220">$G74 * QOX41*1000</f>
        <v>0</v>
      </c>
      <c r="QOY74" s="243">
        <f t="shared" si="220"/>
        <v>0</v>
      </c>
      <c r="QOZ74" s="243">
        <f t="shared" si="220"/>
        <v>0</v>
      </c>
      <c r="QPA74" s="243">
        <f t="shared" si="220"/>
        <v>0</v>
      </c>
      <c r="QPB74" s="243">
        <f t="shared" si="220"/>
        <v>0</v>
      </c>
      <c r="QPC74" s="243">
        <f t="shared" si="220"/>
        <v>0</v>
      </c>
      <c r="QPD74" s="243">
        <f t="shared" si="220"/>
        <v>0</v>
      </c>
      <c r="QPE74" s="243">
        <f t="shared" si="220"/>
        <v>0</v>
      </c>
      <c r="QPF74" s="243">
        <f t="shared" si="220"/>
        <v>0</v>
      </c>
      <c r="QPG74" s="243">
        <f t="shared" si="220"/>
        <v>0</v>
      </c>
      <c r="QPH74" s="243">
        <f t="shared" si="220"/>
        <v>0</v>
      </c>
      <c r="QPI74" s="243">
        <f t="shared" si="220"/>
        <v>0</v>
      </c>
      <c r="QPJ74" s="243">
        <f t="shared" si="220"/>
        <v>0</v>
      </c>
      <c r="QPK74" s="243">
        <f t="shared" si="220"/>
        <v>0</v>
      </c>
      <c r="QPL74" s="243">
        <f t="shared" si="220"/>
        <v>0</v>
      </c>
      <c r="QPM74" s="243">
        <f t="shared" si="220"/>
        <v>0</v>
      </c>
      <c r="QPN74" s="243">
        <f t="shared" si="220"/>
        <v>0</v>
      </c>
      <c r="QPO74" s="243">
        <f t="shared" si="220"/>
        <v>0</v>
      </c>
      <c r="QPP74" s="243">
        <f t="shared" si="220"/>
        <v>0</v>
      </c>
      <c r="QPQ74" s="243">
        <f t="shared" si="220"/>
        <v>0</v>
      </c>
      <c r="QPR74" s="243">
        <f t="shared" si="220"/>
        <v>0</v>
      </c>
      <c r="QPS74" s="243">
        <f t="shared" si="220"/>
        <v>0</v>
      </c>
      <c r="QPT74" s="243">
        <f t="shared" si="220"/>
        <v>0</v>
      </c>
      <c r="QPU74" s="243">
        <f t="shared" si="220"/>
        <v>0</v>
      </c>
      <c r="QPV74" s="243">
        <f t="shared" si="220"/>
        <v>0</v>
      </c>
      <c r="QPW74" s="243">
        <f t="shared" si="220"/>
        <v>0</v>
      </c>
      <c r="QPX74" s="243">
        <f t="shared" si="220"/>
        <v>0</v>
      </c>
      <c r="QPY74" s="243">
        <f t="shared" si="220"/>
        <v>0</v>
      </c>
      <c r="QPZ74" s="243">
        <f t="shared" si="220"/>
        <v>0</v>
      </c>
      <c r="QQA74" s="243">
        <f t="shared" si="220"/>
        <v>0</v>
      </c>
      <c r="QQB74" s="243">
        <f t="shared" si="220"/>
        <v>0</v>
      </c>
      <c r="QQC74" s="243">
        <f t="shared" si="220"/>
        <v>0</v>
      </c>
      <c r="QQD74" s="243">
        <f t="shared" si="220"/>
        <v>0</v>
      </c>
      <c r="QQE74" s="243">
        <f t="shared" si="220"/>
        <v>0</v>
      </c>
      <c r="QQF74" s="243">
        <f t="shared" si="220"/>
        <v>0</v>
      </c>
      <c r="QQG74" s="243">
        <f t="shared" si="220"/>
        <v>0</v>
      </c>
      <c r="QQH74" s="243">
        <f t="shared" si="220"/>
        <v>0</v>
      </c>
      <c r="QQI74" s="243">
        <f t="shared" si="220"/>
        <v>0</v>
      </c>
      <c r="QQJ74" s="243">
        <f t="shared" si="220"/>
        <v>0</v>
      </c>
      <c r="QQK74" s="243">
        <f t="shared" si="220"/>
        <v>0</v>
      </c>
      <c r="QQL74" s="243">
        <f t="shared" si="220"/>
        <v>0</v>
      </c>
      <c r="QQM74" s="243">
        <f t="shared" si="220"/>
        <v>0</v>
      </c>
      <c r="QQN74" s="243">
        <f t="shared" si="220"/>
        <v>0</v>
      </c>
      <c r="QQO74" s="243">
        <f t="shared" si="220"/>
        <v>0</v>
      </c>
      <c r="QQP74" s="243">
        <f t="shared" si="220"/>
        <v>0</v>
      </c>
      <c r="QQQ74" s="243">
        <f t="shared" si="220"/>
        <v>0</v>
      </c>
      <c r="QQR74" s="243">
        <f t="shared" si="220"/>
        <v>0</v>
      </c>
      <c r="QQS74" s="243">
        <f t="shared" si="220"/>
        <v>0</v>
      </c>
      <c r="QQT74" s="243">
        <f t="shared" si="220"/>
        <v>0</v>
      </c>
      <c r="QQU74" s="243">
        <f t="shared" si="220"/>
        <v>0</v>
      </c>
      <c r="QQV74" s="243">
        <f t="shared" si="220"/>
        <v>0</v>
      </c>
      <c r="QQW74" s="243">
        <f t="shared" si="220"/>
        <v>0</v>
      </c>
      <c r="QQX74" s="243">
        <f t="shared" si="220"/>
        <v>0</v>
      </c>
      <c r="QQY74" s="243">
        <f t="shared" si="220"/>
        <v>0</v>
      </c>
      <c r="QQZ74" s="243">
        <f t="shared" si="220"/>
        <v>0</v>
      </c>
      <c r="QRA74" s="243">
        <f t="shared" si="220"/>
        <v>0</v>
      </c>
      <c r="QRB74" s="243">
        <f t="shared" si="220"/>
        <v>0</v>
      </c>
      <c r="QRC74" s="243">
        <f t="shared" si="220"/>
        <v>0</v>
      </c>
      <c r="QRD74" s="243">
        <f t="shared" si="220"/>
        <v>0</v>
      </c>
      <c r="QRE74" s="243">
        <f t="shared" si="220"/>
        <v>0</v>
      </c>
      <c r="QRF74" s="243">
        <f t="shared" si="220"/>
        <v>0</v>
      </c>
      <c r="QRG74" s="243">
        <f t="shared" si="220"/>
        <v>0</v>
      </c>
      <c r="QRH74" s="243">
        <f t="shared" si="220"/>
        <v>0</v>
      </c>
      <c r="QRI74" s="243">
        <f t="shared" si="220"/>
        <v>0</v>
      </c>
      <c r="QRJ74" s="243">
        <f t="shared" ref="QRJ74:QTU74" si="221">$G74 * QRJ41*1000</f>
        <v>0</v>
      </c>
      <c r="QRK74" s="243">
        <f t="shared" si="221"/>
        <v>0</v>
      </c>
      <c r="QRL74" s="243">
        <f t="shared" si="221"/>
        <v>0</v>
      </c>
      <c r="QRM74" s="243">
        <f t="shared" si="221"/>
        <v>0</v>
      </c>
      <c r="QRN74" s="243">
        <f t="shared" si="221"/>
        <v>0</v>
      </c>
      <c r="QRO74" s="243">
        <f t="shared" si="221"/>
        <v>0</v>
      </c>
      <c r="QRP74" s="243">
        <f t="shared" si="221"/>
        <v>0</v>
      </c>
      <c r="QRQ74" s="243">
        <f t="shared" si="221"/>
        <v>0</v>
      </c>
      <c r="QRR74" s="243">
        <f t="shared" si="221"/>
        <v>0</v>
      </c>
      <c r="QRS74" s="243">
        <f t="shared" si="221"/>
        <v>0</v>
      </c>
      <c r="QRT74" s="243">
        <f t="shared" si="221"/>
        <v>0</v>
      </c>
      <c r="QRU74" s="243">
        <f t="shared" si="221"/>
        <v>0</v>
      </c>
      <c r="QRV74" s="243">
        <f t="shared" si="221"/>
        <v>0</v>
      </c>
      <c r="QRW74" s="243">
        <f t="shared" si="221"/>
        <v>0</v>
      </c>
      <c r="QRX74" s="243">
        <f t="shared" si="221"/>
        <v>0</v>
      </c>
      <c r="QRY74" s="243">
        <f t="shared" si="221"/>
        <v>0</v>
      </c>
      <c r="QRZ74" s="243">
        <f t="shared" si="221"/>
        <v>0</v>
      </c>
      <c r="QSA74" s="243">
        <f t="shared" si="221"/>
        <v>0</v>
      </c>
      <c r="QSB74" s="243">
        <f t="shared" si="221"/>
        <v>0</v>
      </c>
      <c r="QSC74" s="243">
        <f t="shared" si="221"/>
        <v>0</v>
      </c>
      <c r="QSD74" s="243">
        <f t="shared" si="221"/>
        <v>0</v>
      </c>
      <c r="QSE74" s="243">
        <f t="shared" si="221"/>
        <v>0</v>
      </c>
      <c r="QSF74" s="243">
        <f t="shared" si="221"/>
        <v>0</v>
      </c>
      <c r="QSG74" s="243">
        <f t="shared" si="221"/>
        <v>0</v>
      </c>
      <c r="QSH74" s="243">
        <f t="shared" si="221"/>
        <v>0</v>
      </c>
      <c r="QSI74" s="243">
        <f t="shared" si="221"/>
        <v>0</v>
      </c>
      <c r="QSJ74" s="243">
        <f t="shared" si="221"/>
        <v>0</v>
      </c>
      <c r="QSK74" s="243">
        <f t="shared" si="221"/>
        <v>0</v>
      </c>
      <c r="QSL74" s="243">
        <f t="shared" si="221"/>
        <v>0</v>
      </c>
      <c r="QSM74" s="243">
        <f t="shared" si="221"/>
        <v>0</v>
      </c>
      <c r="QSN74" s="243">
        <f t="shared" si="221"/>
        <v>0</v>
      </c>
      <c r="QSO74" s="243">
        <f t="shared" si="221"/>
        <v>0</v>
      </c>
      <c r="QSP74" s="243">
        <f t="shared" si="221"/>
        <v>0</v>
      </c>
      <c r="QSQ74" s="243">
        <f t="shared" si="221"/>
        <v>0</v>
      </c>
      <c r="QSR74" s="243">
        <f t="shared" si="221"/>
        <v>0</v>
      </c>
      <c r="QSS74" s="243">
        <f t="shared" si="221"/>
        <v>0</v>
      </c>
      <c r="QST74" s="243">
        <f t="shared" si="221"/>
        <v>0</v>
      </c>
      <c r="QSU74" s="243">
        <f t="shared" si="221"/>
        <v>0</v>
      </c>
      <c r="QSV74" s="243">
        <f t="shared" si="221"/>
        <v>0</v>
      </c>
      <c r="QSW74" s="243">
        <f t="shared" si="221"/>
        <v>0</v>
      </c>
      <c r="QSX74" s="243">
        <f t="shared" si="221"/>
        <v>0</v>
      </c>
      <c r="QSY74" s="243">
        <f t="shared" si="221"/>
        <v>0</v>
      </c>
      <c r="QSZ74" s="243">
        <f t="shared" si="221"/>
        <v>0</v>
      </c>
      <c r="QTA74" s="243">
        <f t="shared" si="221"/>
        <v>0</v>
      </c>
      <c r="QTB74" s="243">
        <f t="shared" si="221"/>
        <v>0</v>
      </c>
      <c r="QTC74" s="243">
        <f t="shared" si="221"/>
        <v>0</v>
      </c>
      <c r="QTD74" s="243">
        <f t="shared" si="221"/>
        <v>0</v>
      </c>
      <c r="QTE74" s="243">
        <f t="shared" si="221"/>
        <v>0</v>
      </c>
      <c r="QTF74" s="243">
        <f t="shared" si="221"/>
        <v>0</v>
      </c>
      <c r="QTG74" s="243">
        <f t="shared" si="221"/>
        <v>0</v>
      </c>
      <c r="QTH74" s="243">
        <f t="shared" si="221"/>
        <v>0</v>
      </c>
      <c r="QTI74" s="243">
        <f t="shared" si="221"/>
        <v>0</v>
      </c>
      <c r="QTJ74" s="243">
        <f t="shared" si="221"/>
        <v>0</v>
      </c>
      <c r="QTK74" s="243">
        <f t="shared" si="221"/>
        <v>0</v>
      </c>
      <c r="QTL74" s="243">
        <f t="shared" si="221"/>
        <v>0</v>
      </c>
      <c r="QTM74" s="243">
        <f t="shared" si="221"/>
        <v>0</v>
      </c>
      <c r="QTN74" s="243">
        <f t="shared" si="221"/>
        <v>0</v>
      </c>
      <c r="QTO74" s="243">
        <f t="shared" si="221"/>
        <v>0</v>
      </c>
      <c r="QTP74" s="243">
        <f t="shared" si="221"/>
        <v>0</v>
      </c>
      <c r="QTQ74" s="243">
        <f t="shared" si="221"/>
        <v>0</v>
      </c>
      <c r="QTR74" s="243">
        <f t="shared" si="221"/>
        <v>0</v>
      </c>
      <c r="QTS74" s="243">
        <f t="shared" si="221"/>
        <v>0</v>
      </c>
      <c r="QTT74" s="243">
        <f t="shared" si="221"/>
        <v>0</v>
      </c>
      <c r="QTU74" s="243">
        <f t="shared" si="221"/>
        <v>0</v>
      </c>
      <c r="QTV74" s="243">
        <f t="shared" ref="QTV74:QWG74" si="222">$G74 * QTV41*1000</f>
        <v>0</v>
      </c>
      <c r="QTW74" s="243">
        <f t="shared" si="222"/>
        <v>0</v>
      </c>
      <c r="QTX74" s="243">
        <f t="shared" si="222"/>
        <v>0</v>
      </c>
      <c r="QTY74" s="243">
        <f t="shared" si="222"/>
        <v>0</v>
      </c>
      <c r="QTZ74" s="243">
        <f t="shared" si="222"/>
        <v>0</v>
      </c>
      <c r="QUA74" s="243">
        <f t="shared" si="222"/>
        <v>0</v>
      </c>
      <c r="QUB74" s="243">
        <f t="shared" si="222"/>
        <v>0</v>
      </c>
      <c r="QUC74" s="243">
        <f t="shared" si="222"/>
        <v>0</v>
      </c>
      <c r="QUD74" s="243">
        <f t="shared" si="222"/>
        <v>0</v>
      </c>
      <c r="QUE74" s="243">
        <f t="shared" si="222"/>
        <v>0</v>
      </c>
      <c r="QUF74" s="243">
        <f t="shared" si="222"/>
        <v>0</v>
      </c>
      <c r="QUG74" s="243">
        <f t="shared" si="222"/>
        <v>0</v>
      </c>
      <c r="QUH74" s="243">
        <f t="shared" si="222"/>
        <v>0</v>
      </c>
      <c r="QUI74" s="243">
        <f t="shared" si="222"/>
        <v>0</v>
      </c>
      <c r="QUJ74" s="243">
        <f t="shared" si="222"/>
        <v>0</v>
      </c>
      <c r="QUK74" s="243">
        <f t="shared" si="222"/>
        <v>0</v>
      </c>
      <c r="QUL74" s="243">
        <f t="shared" si="222"/>
        <v>0</v>
      </c>
      <c r="QUM74" s="243">
        <f t="shared" si="222"/>
        <v>0</v>
      </c>
      <c r="QUN74" s="243">
        <f t="shared" si="222"/>
        <v>0</v>
      </c>
      <c r="QUO74" s="243">
        <f t="shared" si="222"/>
        <v>0</v>
      </c>
      <c r="QUP74" s="243">
        <f t="shared" si="222"/>
        <v>0</v>
      </c>
      <c r="QUQ74" s="243">
        <f t="shared" si="222"/>
        <v>0</v>
      </c>
      <c r="QUR74" s="243">
        <f t="shared" si="222"/>
        <v>0</v>
      </c>
      <c r="QUS74" s="243">
        <f t="shared" si="222"/>
        <v>0</v>
      </c>
      <c r="QUT74" s="243">
        <f t="shared" si="222"/>
        <v>0</v>
      </c>
      <c r="QUU74" s="243">
        <f t="shared" si="222"/>
        <v>0</v>
      </c>
      <c r="QUV74" s="243">
        <f t="shared" si="222"/>
        <v>0</v>
      </c>
      <c r="QUW74" s="243">
        <f t="shared" si="222"/>
        <v>0</v>
      </c>
      <c r="QUX74" s="243">
        <f t="shared" si="222"/>
        <v>0</v>
      </c>
      <c r="QUY74" s="243">
        <f t="shared" si="222"/>
        <v>0</v>
      </c>
      <c r="QUZ74" s="243">
        <f t="shared" si="222"/>
        <v>0</v>
      </c>
      <c r="QVA74" s="243">
        <f t="shared" si="222"/>
        <v>0</v>
      </c>
      <c r="QVB74" s="243">
        <f t="shared" si="222"/>
        <v>0</v>
      </c>
      <c r="QVC74" s="243">
        <f t="shared" si="222"/>
        <v>0</v>
      </c>
      <c r="QVD74" s="243">
        <f t="shared" si="222"/>
        <v>0</v>
      </c>
      <c r="QVE74" s="243">
        <f t="shared" si="222"/>
        <v>0</v>
      </c>
      <c r="QVF74" s="243">
        <f t="shared" si="222"/>
        <v>0</v>
      </c>
      <c r="QVG74" s="243">
        <f t="shared" si="222"/>
        <v>0</v>
      </c>
      <c r="QVH74" s="243">
        <f t="shared" si="222"/>
        <v>0</v>
      </c>
      <c r="QVI74" s="243">
        <f t="shared" si="222"/>
        <v>0</v>
      </c>
      <c r="QVJ74" s="243">
        <f t="shared" si="222"/>
        <v>0</v>
      </c>
      <c r="QVK74" s="243">
        <f t="shared" si="222"/>
        <v>0</v>
      </c>
      <c r="QVL74" s="243">
        <f t="shared" si="222"/>
        <v>0</v>
      </c>
      <c r="QVM74" s="243">
        <f t="shared" si="222"/>
        <v>0</v>
      </c>
      <c r="QVN74" s="243">
        <f t="shared" si="222"/>
        <v>0</v>
      </c>
      <c r="QVO74" s="243">
        <f t="shared" si="222"/>
        <v>0</v>
      </c>
      <c r="QVP74" s="243">
        <f t="shared" si="222"/>
        <v>0</v>
      </c>
      <c r="QVQ74" s="243">
        <f t="shared" si="222"/>
        <v>0</v>
      </c>
      <c r="QVR74" s="243">
        <f t="shared" si="222"/>
        <v>0</v>
      </c>
      <c r="QVS74" s="243">
        <f t="shared" si="222"/>
        <v>0</v>
      </c>
      <c r="QVT74" s="243">
        <f t="shared" si="222"/>
        <v>0</v>
      </c>
      <c r="QVU74" s="243">
        <f t="shared" si="222"/>
        <v>0</v>
      </c>
      <c r="QVV74" s="243">
        <f t="shared" si="222"/>
        <v>0</v>
      </c>
      <c r="QVW74" s="243">
        <f t="shared" si="222"/>
        <v>0</v>
      </c>
      <c r="QVX74" s="243">
        <f t="shared" si="222"/>
        <v>0</v>
      </c>
      <c r="QVY74" s="243">
        <f t="shared" si="222"/>
        <v>0</v>
      </c>
      <c r="QVZ74" s="243">
        <f t="shared" si="222"/>
        <v>0</v>
      </c>
      <c r="QWA74" s="243">
        <f t="shared" si="222"/>
        <v>0</v>
      </c>
      <c r="QWB74" s="243">
        <f t="shared" si="222"/>
        <v>0</v>
      </c>
      <c r="QWC74" s="243">
        <f t="shared" si="222"/>
        <v>0</v>
      </c>
      <c r="QWD74" s="243">
        <f t="shared" si="222"/>
        <v>0</v>
      </c>
      <c r="QWE74" s="243">
        <f t="shared" si="222"/>
        <v>0</v>
      </c>
      <c r="QWF74" s="243">
        <f t="shared" si="222"/>
        <v>0</v>
      </c>
      <c r="QWG74" s="243">
        <f t="shared" si="222"/>
        <v>0</v>
      </c>
      <c r="QWH74" s="243">
        <f t="shared" ref="QWH74:QYS74" si="223">$G74 * QWH41*1000</f>
        <v>0</v>
      </c>
      <c r="QWI74" s="243">
        <f t="shared" si="223"/>
        <v>0</v>
      </c>
      <c r="QWJ74" s="243">
        <f t="shared" si="223"/>
        <v>0</v>
      </c>
      <c r="QWK74" s="243">
        <f t="shared" si="223"/>
        <v>0</v>
      </c>
      <c r="QWL74" s="243">
        <f t="shared" si="223"/>
        <v>0</v>
      </c>
      <c r="QWM74" s="243">
        <f t="shared" si="223"/>
        <v>0</v>
      </c>
      <c r="QWN74" s="243">
        <f t="shared" si="223"/>
        <v>0</v>
      </c>
      <c r="QWO74" s="243">
        <f t="shared" si="223"/>
        <v>0</v>
      </c>
      <c r="QWP74" s="243">
        <f t="shared" si="223"/>
        <v>0</v>
      </c>
      <c r="QWQ74" s="243">
        <f t="shared" si="223"/>
        <v>0</v>
      </c>
      <c r="QWR74" s="243">
        <f t="shared" si="223"/>
        <v>0</v>
      </c>
      <c r="QWS74" s="243">
        <f t="shared" si="223"/>
        <v>0</v>
      </c>
      <c r="QWT74" s="243">
        <f t="shared" si="223"/>
        <v>0</v>
      </c>
      <c r="QWU74" s="243">
        <f t="shared" si="223"/>
        <v>0</v>
      </c>
      <c r="QWV74" s="243">
        <f t="shared" si="223"/>
        <v>0</v>
      </c>
      <c r="QWW74" s="243">
        <f t="shared" si="223"/>
        <v>0</v>
      </c>
      <c r="QWX74" s="243">
        <f t="shared" si="223"/>
        <v>0</v>
      </c>
      <c r="QWY74" s="243">
        <f t="shared" si="223"/>
        <v>0</v>
      </c>
      <c r="QWZ74" s="243">
        <f t="shared" si="223"/>
        <v>0</v>
      </c>
      <c r="QXA74" s="243">
        <f t="shared" si="223"/>
        <v>0</v>
      </c>
      <c r="QXB74" s="243">
        <f t="shared" si="223"/>
        <v>0</v>
      </c>
      <c r="QXC74" s="243">
        <f t="shared" si="223"/>
        <v>0</v>
      </c>
      <c r="QXD74" s="243">
        <f t="shared" si="223"/>
        <v>0</v>
      </c>
      <c r="QXE74" s="243">
        <f t="shared" si="223"/>
        <v>0</v>
      </c>
      <c r="QXF74" s="243">
        <f t="shared" si="223"/>
        <v>0</v>
      </c>
      <c r="QXG74" s="243">
        <f t="shared" si="223"/>
        <v>0</v>
      </c>
      <c r="QXH74" s="243">
        <f t="shared" si="223"/>
        <v>0</v>
      </c>
      <c r="QXI74" s="243">
        <f t="shared" si="223"/>
        <v>0</v>
      </c>
      <c r="QXJ74" s="243">
        <f t="shared" si="223"/>
        <v>0</v>
      </c>
      <c r="QXK74" s="243">
        <f t="shared" si="223"/>
        <v>0</v>
      </c>
      <c r="QXL74" s="243">
        <f t="shared" si="223"/>
        <v>0</v>
      </c>
      <c r="QXM74" s="243">
        <f t="shared" si="223"/>
        <v>0</v>
      </c>
      <c r="QXN74" s="243">
        <f t="shared" si="223"/>
        <v>0</v>
      </c>
      <c r="QXO74" s="243">
        <f t="shared" si="223"/>
        <v>0</v>
      </c>
      <c r="QXP74" s="243">
        <f t="shared" si="223"/>
        <v>0</v>
      </c>
      <c r="QXQ74" s="243">
        <f t="shared" si="223"/>
        <v>0</v>
      </c>
      <c r="QXR74" s="243">
        <f t="shared" si="223"/>
        <v>0</v>
      </c>
      <c r="QXS74" s="243">
        <f t="shared" si="223"/>
        <v>0</v>
      </c>
      <c r="QXT74" s="243">
        <f t="shared" si="223"/>
        <v>0</v>
      </c>
      <c r="QXU74" s="243">
        <f t="shared" si="223"/>
        <v>0</v>
      </c>
      <c r="QXV74" s="243">
        <f t="shared" si="223"/>
        <v>0</v>
      </c>
      <c r="QXW74" s="243">
        <f t="shared" si="223"/>
        <v>0</v>
      </c>
      <c r="QXX74" s="243">
        <f t="shared" si="223"/>
        <v>0</v>
      </c>
      <c r="QXY74" s="243">
        <f t="shared" si="223"/>
        <v>0</v>
      </c>
      <c r="QXZ74" s="243">
        <f t="shared" si="223"/>
        <v>0</v>
      </c>
      <c r="QYA74" s="243">
        <f t="shared" si="223"/>
        <v>0</v>
      </c>
      <c r="QYB74" s="243">
        <f t="shared" si="223"/>
        <v>0</v>
      </c>
      <c r="QYC74" s="243">
        <f t="shared" si="223"/>
        <v>0</v>
      </c>
      <c r="QYD74" s="243">
        <f t="shared" si="223"/>
        <v>0</v>
      </c>
      <c r="QYE74" s="243">
        <f t="shared" si="223"/>
        <v>0</v>
      </c>
      <c r="QYF74" s="243">
        <f t="shared" si="223"/>
        <v>0</v>
      </c>
      <c r="QYG74" s="243">
        <f t="shared" si="223"/>
        <v>0</v>
      </c>
      <c r="QYH74" s="243">
        <f t="shared" si="223"/>
        <v>0</v>
      </c>
      <c r="QYI74" s="243">
        <f t="shared" si="223"/>
        <v>0</v>
      </c>
      <c r="QYJ74" s="243">
        <f t="shared" si="223"/>
        <v>0</v>
      </c>
      <c r="QYK74" s="243">
        <f t="shared" si="223"/>
        <v>0</v>
      </c>
      <c r="QYL74" s="243">
        <f t="shared" si="223"/>
        <v>0</v>
      </c>
      <c r="QYM74" s="243">
        <f t="shared" si="223"/>
        <v>0</v>
      </c>
      <c r="QYN74" s="243">
        <f t="shared" si="223"/>
        <v>0</v>
      </c>
      <c r="QYO74" s="243">
        <f t="shared" si="223"/>
        <v>0</v>
      </c>
      <c r="QYP74" s="243">
        <f t="shared" si="223"/>
        <v>0</v>
      </c>
      <c r="QYQ74" s="243">
        <f t="shared" si="223"/>
        <v>0</v>
      </c>
      <c r="QYR74" s="243">
        <f t="shared" si="223"/>
        <v>0</v>
      </c>
      <c r="QYS74" s="243">
        <f t="shared" si="223"/>
        <v>0</v>
      </c>
      <c r="QYT74" s="243">
        <f t="shared" ref="QYT74:RBE74" si="224">$G74 * QYT41*1000</f>
        <v>0</v>
      </c>
      <c r="QYU74" s="243">
        <f t="shared" si="224"/>
        <v>0</v>
      </c>
      <c r="QYV74" s="243">
        <f t="shared" si="224"/>
        <v>0</v>
      </c>
      <c r="QYW74" s="243">
        <f t="shared" si="224"/>
        <v>0</v>
      </c>
      <c r="QYX74" s="243">
        <f t="shared" si="224"/>
        <v>0</v>
      </c>
      <c r="QYY74" s="243">
        <f t="shared" si="224"/>
        <v>0</v>
      </c>
      <c r="QYZ74" s="243">
        <f t="shared" si="224"/>
        <v>0</v>
      </c>
      <c r="QZA74" s="243">
        <f t="shared" si="224"/>
        <v>0</v>
      </c>
      <c r="QZB74" s="243">
        <f t="shared" si="224"/>
        <v>0</v>
      </c>
      <c r="QZC74" s="243">
        <f t="shared" si="224"/>
        <v>0</v>
      </c>
      <c r="QZD74" s="243">
        <f t="shared" si="224"/>
        <v>0</v>
      </c>
      <c r="QZE74" s="243">
        <f t="shared" si="224"/>
        <v>0</v>
      </c>
      <c r="QZF74" s="243">
        <f t="shared" si="224"/>
        <v>0</v>
      </c>
      <c r="QZG74" s="243">
        <f t="shared" si="224"/>
        <v>0</v>
      </c>
      <c r="QZH74" s="243">
        <f t="shared" si="224"/>
        <v>0</v>
      </c>
      <c r="QZI74" s="243">
        <f t="shared" si="224"/>
        <v>0</v>
      </c>
      <c r="QZJ74" s="243">
        <f t="shared" si="224"/>
        <v>0</v>
      </c>
      <c r="QZK74" s="243">
        <f t="shared" si="224"/>
        <v>0</v>
      </c>
      <c r="QZL74" s="243">
        <f t="shared" si="224"/>
        <v>0</v>
      </c>
      <c r="QZM74" s="243">
        <f t="shared" si="224"/>
        <v>0</v>
      </c>
      <c r="QZN74" s="243">
        <f t="shared" si="224"/>
        <v>0</v>
      </c>
      <c r="QZO74" s="243">
        <f t="shared" si="224"/>
        <v>0</v>
      </c>
      <c r="QZP74" s="243">
        <f t="shared" si="224"/>
        <v>0</v>
      </c>
      <c r="QZQ74" s="243">
        <f t="shared" si="224"/>
        <v>0</v>
      </c>
      <c r="QZR74" s="243">
        <f t="shared" si="224"/>
        <v>0</v>
      </c>
      <c r="QZS74" s="243">
        <f t="shared" si="224"/>
        <v>0</v>
      </c>
      <c r="QZT74" s="243">
        <f t="shared" si="224"/>
        <v>0</v>
      </c>
      <c r="QZU74" s="243">
        <f t="shared" si="224"/>
        <v>0</v>
      </c>
      <c r="QZV74" s="243">
        <f t="shared" si="224"/>
        <v>0</v>
      </c>
      <c r="QZW74" s="243">
        <f t="shared" si="224"/>
        <v>0</v>
      </c>
      <c r="QZX74" s="243">
        <f t="shared" si="224"/>
        <v>0</v>
      </c>
      <c r="QZY74" s="243">
        <f t="shared" si="224"/>
        <v>0</v>
      </c>
      <c r="QZZ74" s="243">
        <f t="shared" si="224"/>
        <v>0</v>
      </c>
      <c r="RAA74" s="243">
        <f t="shared" si="224"/>
        <v>0</v>
      </c>
      <c r="RAB74" s="243">
        <f t="shared" si="224"/>
        <v>0</v>
      </c>
      <c r="RAC74" s="243">
        <f t="shared" si="224"/>
        <v>0</v>
      </c>
      <c r="RAD74" s="243">
        <f t="shared" si="224"/>
        <v>0</v>
      </c>
      <c r="RAE74" s="243">
        <f t="shared" si="224"/>
        <v>0</v>
      </c>
      <c r="RAF74" s="243">
        <f t="shared" si="224"/>
        <v>0</v>
      </c>
      <c r="RAG74" s="243">
        <f t="shared" si="224"/>
        <v>0</v>
      </c>
      <c r="RAH74" s="243">
        <f t="shared" si="224"/>
        <v>0</v>
      </c>
      <c r="RAI74" s="243">
        <f t="shared" si="224"/>
        <v>0</v>
      </c>
      <c r="RAJ74" s="243">
        <f t="shared" si="224"/>
        <v>0</v>
      </c>
      <c r="RAK74" s="243">
        <f t="shared" si="224"/>
        <v>0</v>
      </c>
      <c r="RAL74" s="243">
        <f t="shared" si="224"/>
        <v>0</v>
      </c>
      <c r="RAM74" s="243">
        <f t="shared" si="224"/>
        <v>0</v>
      </c>
      <c r="RAN74" s="243">
        <f t="shared" si="224"/>
        <v>0</v>
      </c>
      <c r="RAO74" s="243">
        <f t="shared" si="224"/>
        <v>0</v>
      </c>
      <c r="RAP74" s="243">
        <f t="shared" si="224"/>
        <v>0</v>
      </c>
      <c r="RAQ74" s="243">
        <f t="shared" si="224"/>
        <v>0</v>
      </c>
      <c r="RAR74" s="243">
        <f t="shared" si="224"/>
        <v>0</v>
      </c>
      <c r="RAS74" s="243">
        <f t="shared" si="224"/>
        <v>0</v>
      </c>
      <c r="RAT74" s="243">
        <f t="shared" si="224"/>
        <v>0</v>
      </c>
      <c r="RAU74" s="243">
        <f t="shared" si="224"/>
        <v>0</v>
      </c>
      <c r="RAV74" s="243">
        <f t="shared" si="224"/>
        <v>0</v>
      </c>
      <c r="RAW74" s="243">
        <f t="shared" si="224"/>
        <v>0</v>
      </c>
      <c r="RAX74" s="243">
        <f t="shared" si="224"/>
        <v>0</v>
      </c>
      <c r="RAY74" s="243">
        <f t="shared" si="224"/>
        <v>0</v>
      </c>
      <c r="RAZ74" s="243">
        <f t="shared" si="224"/>
        <v>0</v>
      </c>
      <c r="RBA74" s="243">
        <f t="shared" si="224"/>
        <v>0</v>
      </c>
      <c r="RBB74" s="243">
        <f t="shared" si="224"/>
        <v>0</v>
      </c>
      <c r="RBC74" s="243">
        <f t="shared" si="224"/>
        <v>0</v>
      </c>
      <c r="RBD74" s="243">
        <f t="shared" si="224"/>
        <v>0</v>
      </c>
      <c r="RBE74" s="243">
        <f t="shared" si="224"/>
        <v>0</v>
      </c>
      <c r="RBF74" s="243">
        <f t="shared" ref="RBF74:RDQ74" si="225">$G74 * RBF41*1000</f>
        <v>0</v>
      </c>
      <c r="RBG74" s="243">
        <f t="shared" si="225"/>
        <v>0</v>
      </c>
      <c r="RBH74" s="243">
        <f t="shared" si="225"/>
        <v>0</v>
      </c>
      <c r="RBI74" s="243">
        <f t="shared" si="225"/>
        <v>0</v>
      </c>
      <c r="RBJ74" s="243">
        <f t="shared" si="225"/>
        <v>0</v>
      </c>
      <c r="RBK74" s="243">
        <f t="shared" si="225"/>
        <v>0</v>
      </c>
      <c r="RBL74" s="243">
        <f t="shared" si="225"/>
        <v>0</v>
      </c>
      <c r="RBM74" s="243">
        <f t="shared" si="225"/>
        <v>0</v>
      </c>
      <c r="RBN74" s="243">
        <f t="shared" si="225"/>
        <v>0</v>
      </c>
      <c r="RBO74" s="243">
        <f t="shared" si="225"/>
        <v>0</v>
      </c>
      <c r="RBP74" s="243">
        <f t="shared" si="225"/>
        <v>0</v>
      </c>
      <c r="RBQ74" s="243">
        <f t="shared" si="225"/>
        <v>0</v>
      </c>
      <c r="RBR74" s="243">
        <f t="shared" si="225"/>
        <v>0</v>
      </c>
      <c r="RBS74" s="243">
        <f t="shared" si="225"/>
        <v>0</v>
      </c>
      <c r="RBT74" s="243">
        <f t="shared" si="225"/>
        <v>0</v>
      </c>
      <c r="RBU74" s="243">
        <f t="shared" si="225"/>
        <v>0</v>
      </c>
      <c r="RBV74" s="243">
        <f t="shared" si="225"/>
        <v>0</v>
      </c>
      <c r="RBW74" s="243">
        <f t="shared" si="225"/>
        <v>0</v>
      </c>
      <c r="RBX74" s="243">
        <f t="shared" si="225"/>
        <v>0</v>
      </c>
      <c r="RBY74" s="243">
        <f t="shared" si="225"/>
        <v>0</v>
      </c>
      <c r="RBZ74" s="243">
        <f t="shared" si="225"/>
        <v>0</v>
      </c>
      <c r="RCA74" s="243">
        <f t="shared" si="225"/>
        <v>0</v>
      </c>
      <c r="RCB74" s="243">
        <f t="shared" si="225"/>
        <v>0</v>
      </c>
      <c r="RCC74" s="243">
        <f t="shared" si="225"/>
        <v>0</v>
      </c>
      <c r="RCD74" s="243">
        <f t="shared" si="225"/>
        <v>0</v>
      </c>
      <c r="RCE74" s="243">
        <f t="shared" si="225"/>
        <v>0</v>
      </c>
      <c r="RCF74" s="243">
        <f t="shared" si="225"/>
        <v>0</v>
      </c>
      <c r="RCG74" s="243">
        <f t="shared" si="225"/>
        <v>0</v>
      </c>
      <c r="RCH74" s="243">
        <f t="shared" si="225"/>
        <v>0</v>
      </c>
      <c r="RCI74" s="243">
        <f t="shared" si="225"/>
        <v>0</v>
      </c>
      <c r="RCJ74" s="243">
        <f t="shared" si="225"/>
        <v>0</v>
      </c>
      <c r="RCK74" s="243">
        <f t="shared" si="225"/>
        <v>0</v>
      </c>
      <c r="RCL74" s="243">
        <f t="shared" si="225"/>
        <v>0</v>
      </c>
      <c r="RCM74" s="243">
        <f t="shared" si="225"/>
        <v>0</v>
      </c>
      <c r="RCN74" s="243">
        <f t="shared" si="225"/>
        <v>0</v>
      </c>
      <c r="RCO74" s="243">
        <f t="shared" si="225"/>
        <v>0</v>
      </c>
      <c r="RCP74" s="243">
        <f t="shared" si="225"/>
        <v>0</v>
      </c>
      <c r="RCQ74" s="243">
        <f t="shared" si="225"/>
        <v>0</v>
      </c>
      <c r="RCR74" s="243">
        <f t="shared" si="225"/>
        <v>0</v>
      </c>
      <c r="RCS74" s="243">
        <f t="shared" si="225"/>
        <v>0</v>
      </c>
      <c r="RCT74" s="243">
        <f t="shared" si="225"/>
        <v>0</v>
      </c>
      <c r="RCU74" s="243">
        <f t="shared" si="225"/>
        <v>0</v>
      </c>
      <c r="RCV74" s="243">
        <f t="shared" si="225"/>
        <v>0</v>
      </c>
      <c r="RCW74" s="243">
        <f t="shared" si="225"/>
        <v>0</v>
      </c>
      <c r="RCX74" s="243">
        <f t="shared" si="225"/>
        <v>0</v>
      </c>
      <c r="RCY74" s="243">
        <f t="shared" si="225"/>
        <v>0</v>
      </c>
      <c r="RCZ74" s="243">
        <f t="shared" si="225"/>
        <v>0</v>
      </c>
      <c r="RDA74" s="243">
        <f t="shared" si="225"/>
        <v>0</v>
      </c>
      <c r="RDB74" s="243">
        <f t="shared" si="225"/>
        <v>0</v>
      </c>
      <c r="RDC74" s="243">
        <f t="shared" si="225"/>
        <v>0</v>
      </c>
      <c r="RDD74" s="243">
        <f t="shared" si="225"/>
        <v>0</v>
      </c>
      <c r="RDE74" s="243">
        <f t="shared" si="225"/>
        <v>0</v>
      </c>
      <c r="RDF74" s="243">
        <f t="shared" si="225"/>
        <v>0</v>
      </c>
      <c r="RDG74" s="243">
        <f t="shared" si="225"/>
        <v>0</v>
      </c>
      <c r="RDH74" s="243">
        <f t="shared" si="225"/>
        <v>0</v>
      </c>
      <c r="RDI74" s="243">
        <f t="shared" si="225"/>
        <v>0</v>
      </c>
      <c r="RDJ74" s="243">
        <f t="shared" si="225"/>
        <v>0</v>
      </c>
      <c r="RDK74" s="243">
        <f t="shared" si="225"/>
        <v>0</v>
      </c>
      <c r="RDL74" s="243">
        <f t="shared" si="225"/>
        <v>0</v>
      </c>
      <c r="RDM74" s="243">
        <f t="shared" si="225"/>
        <v>0</v>
      </c>
      <c r="RDN74" s="243">
        <f t="shared" si="225"/>
        <v>0</v>
      </c>
      <c r="RDO74" s="243">
        <f t="shared" si="225"/>
        <v>0</v>
      </c>
      <c r="RDP74" s="243">
        <f t="shared" si="225"/>
        <v>0</v>
      </c>
      <c r="RDQ74" s="243">
        <f t="shared" si="225"/>
        <v>0</v>
      </c>
      <c r="RDR74" s="243">
        <f t="shared" ref="RDR74:RGC74" si="226">$G74 * RDR41*1000</f>
        <v>0</v>
      </c>
      <c r="RDS74" s="243">
        <f t="shared" si="226"/>
        <v>0</v>
      </c>
      <c r="RDT74" s="243">
        <f t="shared" si="226"/>
        <v>0</v>
      </c>
      <c r="RDU74" s="243">
        <f t="shared" si="226"/>
        <v>0</v>
      </c>
      <c r="RDV74" s="243">
        <f t="shared" si="226"/>
        <v>0</v>
      </c>
      <c r="RDW74" s="243">
        <f t="shared" si="226"/>
        <v>0</v>
      </c>
      <c r="RDX74" s="243">
        <f t="shared" si="226"/>
        <v>0</v>
      </c>
      <c r="RDY74" s="243">
        <f t="shared" si="226"/>
        <v>0</v>
      </c>
      <c r="RDZ74" s="243">
        <f t="shared" si="226"/>
        <v>0</v>
      </c>
      <c r="REA74" s="243">
        <f t="shared" si="226"/>
        <v>0</v>
      </c>
      <c r="REB74" s="243">
        <f t="shared" si="226"/>
        <v>0</v>
      </c>
      <c r="REC74" s="243">
        <f t="shared" si="226"/>
        <v>0</v>
      </c>
      <c r="RED74" s="243">
        <f t="shared" si="226"/>
        <v>0</v>
      </c>
      <c r="REE74" s="243">
        <f t="shared" si="226"/>
        <v>0</v>
      </c>
      <c r="REF74" s="243">
        <f t="shared" si="226"/>
        <v>0</v>
      </c>
      <c r="REG74" s="243">
        <f t="shared" si="226"/>
        <v>0</v>
      </c>
      <c r="REH74" s="243">
        <f t="shared" si="226"/>
        <v>0</v>
      </c>
      <c r="REI74" s="243">
        <f t="shared" si="226"/>
        <v>0</v>
      </c>
      <c r="REJ74" s="243">
        <f t="shared" si="226"/>
        <v>0</v>
      </c>
      <c r="REK74" s="243">
        <f t="shared" si="226"/>
        <v>0</v>
      </c>
      <c r="REL74" s="243">
        <f t="shared" si="226"/>
        <v>0</v>
      </c>
      <c r="REM74" s="243">
        <f t="shared" si="226"/>
        <v>0</v>
      </c>
      <c r="REN74" s="243">
        <f t="shared" si="226"/>
        <v>0</v>
      </c>
      <c r="REO74" s="243">
        <f t="shared" si="226"/>
        <v>0</v>
      </c>
      <c r="REP74" s="243">
        <f t="shared" si="226"/>
        <v>0</v>
      </c>
      <c r="REQ74" s="243">
        <f t="shared" si="226"/>
        <v>0</v>
      </c>
      <c r="RER74" s="243">
        <f t="shared" si="226"/>
        <v>0</v>
      </c>
      <c r="RES74" s="243">
        <f t="shared" si="226"/>
        <v>0</v>
      </c>
      <c r="RET74" s="243">
        <f t="shared" si="226"/>
        <v>0</v>
      </c>
      <c r="REU74" s="243">
        <f t="shared" si="226"/>
        <v>0</v>
      </c>
      <c r="REV74" s="243">
        <f t="shared" si="226"/>
        <v>0</v>
      </c>
      <c r="REW74" s="243">
        <f t="shared" si="226"/>
        <v>0</v>
      </c>
      <c r="REX74" s="243">
        <f t="shared" si="226"/>
        <v>0</v>
      </c>
      <c r="REY74" s="243">
        <f t="shared" si="226"/>
        <v>0</v>
      </c>
      <c r="REZ74" s="243">
        <f t="shared" si="226"/>
        <v>0</v>
      </c>
      <c r="RFA74" s="243">
        <f t="shared" si="226"/>
        <v>0</v>
      </c>
      <c r="RFB74" s="243">
        <f t="shared" si="226"/>
        <v>0</v>
      </c>
      <c r="RFC74" s="243">
        <f t="shared" si="226"/>
        <v>0</v>
      </c>
      <c r="RFD74" s="243">
        <f t="shared" si="226"/>
        <v>0</v>
      </c>
      <c r="RFE74" s="243">
        <f t="shared" si="226"/>
        <v>0</v>
      </c>
      <c r="RFF74" s="243">
        <f t="shared" si="226"/>
        <v>0</v>
      </c>
      <c r="RFG74" s="243">
        <f t="shared" si="226"/>
        <v>0</v>
      </c>
      <c r="RFH74" s="243">
        <f t="shared" si="226"/>
        <v>0</v>
      </c>
      <c r="RFI74" s="243">
        <f t="shared" si="226"/>
        <v>0</v>
      </c>
      <c r="RFJ74" s="243">
        <f t="shared" si="226"/>
        <v>0</v>
      </c>
      <c r="RFK74" s="243">
        <f t="shared" si="226"/>
        <v>0</v>
      </c>
      <c r="RFL74" s="243">
        <f t="shared" si="226"/>
        <v>0</v>
      </c>
      <c r="RFM74" s="243">
        <f t="shared" si="226"/>
        <v>0</v>
      </c>
      <c r="RFN74" s="243">
        <f t="shared" si="226"/>
        <v>0</v>
      </c>
      <c r="RFO74" s="243">
        <f t="shared" si="226"/>
        <v>0</v>
      </c>
      <c r="RFP74" s="243">
        <f t="shared" si="226"/>
        <v>0</v>
      </c>
      <c r="RFQ74" s="243">
        <f t="shared" si="226"/>
        <v>0</v>
      </c>
      <c r="RFR74" s="243">
        <f t="shared" si="226"/>
        <v>0</v>
      </c>
      <c r="RFS74" s="243">
        <f t="shared" si="226"/>
        <v>0</v>
      </c>
      <c r="RFT74" s="243">
        <f t="shared" si="226"/>
        <v>0</v>
      </c>
      <c r="RFU74" s="243">
        <f t="shared" si="226"/>
        <v>0</v>
      </c>
      <c r="RFV74" s="243">
        <f t="shared" si="226"/>
        <v>0</v>
      </c>
      <c r="RFW74" s="243">
        <f t="shared" si="226"/>
        <v>0</v>
      </c>
      <c r="RFX74" s="243">
        <f t="shared" si="226"/>
        <v>0</v>
      </c>
      <c r="RFY74" s="243">
        <f t="shared" si="226"/>
        <v>0</v>
      </c>
      <c r="RFZ74" s="243">
        <f t="shared" si="226"/>
        <v>0</v>
      </c>
      <c r="RGA74" s="243">
        <f t="shared" si="226"/>
        <v>0</v>
      </c>
      <c r="RGB74" s="243">
        <f t="shared" si="226"/>
        <v>0</v>
      </c>
      <c r="RGC74" s="243">
        <f t="shared" si="226"/>
        <v>0</v>
      </c>
      <c r="RGD74" s="243">
        <f t="shared" ref="RGD74:RIO74" si="227">$G74 * RGD41*1000</f>
        <v>0</v>
      </c>
      <c r="RGE74" s="243">
        <f t="shared" si="227"/>
        <v>0</v>
      </c>
      <c r="RGF74" s="243">
        <f t="shared" si="227"/>
        <v>0</v>
      </c>
      <c r="RGG74" s="243">
        <f t="shared" si="227"/>
        <v>0</v>
      </c>
      <c r="RGH74" s="243">
        <f t="shared" si="227"/>
        <v>0</v>
      </c>
      <c r="RGI74" s="243">
        <f t="shared" si="227"/>
        <v>0</v>
      </c>
      <c r="RGJ74" s="243">
        <f t="shared" si="227"/>
        <v>0</v>
      </c>
      <c r="RGK74" s="243">
        <f t="shared" si="227"/>
        <v>0</v>
      </c>
      <c r="RGL74" s="243">
        <f t="shared" si="227"/>
        <v>0</v>
      </c>
      <c r="RGM74" s="243">
        <f t="shared" si="227"/>
        <v>0</v>
      </c>
      <c r="RGN74" s="243">
        <f t="shared" si="227"/>
        <v>0</v>
      </c>
      <c r="RGO74" s="243">
        <f t="shared" si="227"/>
        <v>0</v>
      </c>
      <c r="RGP74" s="243">
        <f t="shared" si="227"/>
        <v>0</v>
      </c>
      <c r="RGQ74" s="243">
        <f t="shared" si="227"/>
        <v>0</v>
      </c>
      <c r="RGR74" s="243">
        <f t="shared" si="227"/>
        <v>0</v>
      </c>
      <c r="RGS74" s="243">
        <f t="shared" si="227"/>
        <v>0</v>
      </c>
      <c r="RGT74" s="243">
        <f t="shared" si="227"/>
        <v>0</v>
      </c>
      <c r="RGU74" s="243">
        <f t="shared" si="227"/>
        <v>0</v>
      </c>
      <c r="RGV74" s="243">
        <f t="shared" si="227"/>
        <v>0</v>
      </c>
      <c r="RGW74" s="243">
        <f t="shared" si="227"/>
        <v>0</v>
      </c>
      <c r="RGX74" s="243">
        <f t="shared" si="227"/>
        <v>0</v>
      </c>
      <c r="RGY74" s="243">
        <f t="shared" si="227"/>
        <v>0</v>
      </c>
      <c r="RGZ74" s="243">
        <f t="shared" si="227"/>
        <v>0</v>
      </c>
      <c r="RHA74" s="243">
        <f t="shared" si="227"/>
        <v>0</v>
      </c>
      <c r="RHB74" s="243">
        <f t="shared" si="227"/>
        <v>0</v>
      </c>
      <c r="RHC74" s="243">
        <f t="shared" si="227"/>
        <v>0</v>
      </c>
      <c r="RHD74" s="243">
        <f t="shared" si="227"/>
        <v>0</v>
      </c>
      <c r="RHE74" s="243">
        <f t="shared" si="227"/>
        <v>0</v>
      </c>
      <c r="RHF74" s="243">
        <f t="shared" si="227"/>
        <v>0</v>
      </c>
      <c r="RHG74" s="243">
        <f t="shared" si="227"/>
        <v>0</v>
      </c>
      <c r="RHH74" s="243">
        <f t="shared" si="227"/>
        <v>0</v>
      </c>
      <c r="RHI74" s="243">
        <f t="shared" si="227"/>
        <v>0</v>
      </c>
      <c r="RHJ74" s="243">
        <f t="shared" si="227"/>
        <v>0</v>
      </c>
      <c r="RHK74" s="243">
        <f t="shared" si="227"/>
        <v>0</v>
      </c>
      <c r="RHL74" s="243">
        <f t="shared" si="227"/>
        <v>0</v>
      </c>
      <c r="RHM74" s="243">
        <f t="shared" si="227"/>
        <v>0</v>
      </c>
      <c r="RHN74" s="243">
        <f t="shared" si="227"/>
        <v>0</v>
      </c>
      <c r="RHO74" s="243">
        <f t="shared" si="227"/>
        <v>0</v>
      </c>
      <c r="RHP74" s="243">
        <f t="shared" si="227"/>
        <v>0</v>
      </c>
      <c r="RHQ74" s="243">
        <f t="shared" si="227"/>
        <v>0</v>
      </c>
      <c r="RHR74" s="243">
        <f t="shared" si="227"/>
        <v>0</v>
      </c>
      <c r="RHS74" s="243">
        <f t="shared" si="227"/>
        <v>0</v>
      </c>
      <c r="RHT74" s="243">
        <f t="shared" si="227"/>
        <v>0</v>
      </c>
      <c r="RHU74" s="243">
        <f t="shared" si="227"/>
        <v>0</v>
      </c>
      <c r="RHV74" s="243">
        <f t="shared" si="227"/>
        <v>0</v>
      </c>
      <c r="RHW74" s="243">
        <f t="shared" si="227"/>
        <v>0</v>
      </c>
      <c r="RHX74" s="243">
        <f t="shared" si="227"/>
        <v>0</v>
      </c>
      <c r="RHY74" s="243">
        <f t="shared" si="227"/>
        <v>0</v>
      </c>
      <c r="RHZ74" s="243">
        <f t="shared" si="227"/>
        <v>0</v>
      </c>
      <c r="RIA74" s="243">
        <f t="shared" si="227"/>
        <v>0</v>
      </c>
      <c r="RIB74" s="243">
        <f t="shared" si="227"/>
        <v>0</v>
      </c>
      <c r="RIC74" s="243">
        <f t="shared" si="227"/>
        <v>0</v>
      </c>
      <c r="RID74" s="243">
        <f t="shared" si="227"/>
        <v>0</v>
      </c>
      <c r="RIE74" s="243">
        <f t="shared" si="227"/>
        <v>0</v>
      </c>
      <c r="RIF74" s="243">
        <f t="shared" si="227"/>
        <v>0</v>
      </c>
      <c r="RIG74" s="243">
        <f t="shared" si="227"/>
        <v>0</v>
      </c>
      <c r="RIH74" s="243">
        <f t="shared" si="227"/>
        <v>0</v>
      </c>
      <c r="RII74" s="243">
        <f t="shared" si="227"/>
        <v>0</v>
      </c>
      <c r="RIJ74" s="243">
        <f t="shared" si="227"/>
        <v>0</v>
      </c>
      <c r="RIK74" s="243">
        <f t="shared" si="227"/>
        <v>0</v>
      </c>
      <c r="RIL74" s="243">
        <f t="shared" si="227"/>
        <v>0</v>
      </c>
      <c r="RIM74" s="243">
        <f t="shared" si="227"/>
        <v>0</v>
      </c>
      <c r="RIN74" s="243">
        <f t="shared" si="227"/>
        <v>0</v>
      </c>
      <c r="RIO74" s="243">
        <f t="shared" si="227"/>
        <v>0</v>
      </c>
      <c r="RIP74" s="243">
        <f t="shared" ref="RIP74:RLA74" si="228">$G74 * RIP41*1000</f>
        <v>0</v>
      </c>
      <c r="RIQ74" s="243">
        <f t="shared" si="228"/>
        <v>0</v>
      </c>
      <c r="RIR74" s="243">
        <f t="shared" si="228"/>
        <v>0</v>
      </c>
      <c r="RIS74" s="243">
        <f t="shared" si="228"/>
        <v>0</v>
      </c>
      <c r="RIT74" s="243">
        <f t="shared" si="228"/>
        <v>0</v>
      </c>
      <c r="RIU74" s="243">
        <f t="shared" si="228"/>
        <v>0</v>
      </c>
      <c r="RIV74" s="243">
        <f t="shared" si="228"/>
        <v>0</v>
      </c>
      <c r="RIW74" s="243">
        <f t="shared" si="228"/>
        <v>0</v>
      </c>
      <c r="RIX74" s="243">
        <f t="shared" si="228"/>
        <v>0</v>
      </c>
      <c r="RIY74" s="243">
        <f t="shared" si="228"/>
        <v>0</v>
      </c>
      <c r="RIZ74" s="243">
        <f t="shared" si="228"/>
        <v>0</v>
      </c>
      <c r="RJA74" s="243">
        <f t="shared" si="228"/>
        <v>0</v>
      </c>
      <c r="RJB74" s="243">
        <f t="shared" si="228"/>
        <v>0</v>
      </c>
      <c r="RJC74" s="243">
        <f t="shared" si="228"/>
        <v>0</v>
      </c>
      <c r="RJD74" s="243">
        <f t="shared" si="228"/>
        <v>0</v>
      </c>
      <c r="RJE74" s="243">
        <f t="shared" si="228"/>
        <v>0</v>
      </c>
      <c r="RJF74" s="243">
        <f t="shared" si="228"/>
        <v>0</v>
      </c>
      <c r="RJG74" s="243">
        <f t="shared" si="228"/>
        <v>0</v>
      </c>
      <c r="RJH74" s="243">
        <f t="shared" si="228"/>
        <v>0</v>
      </c>
      <c r="RJI74" s="243">
        <f t="shared" si="228"/>
        <v>0</v>
      </c>
      <c r="RJJ74" s="243">
        <f t="shared" si="228"/>
        <v>0</v>
      </c>
      <c r="RJK74" s="243">
        <f t="shared" si="228"/>
        <v>0</v>
      </c>
      <c r="RJL74" s="243">
        <f t="shared" si="228"/>
        <v>0</v>
      </c>
      <c r="RJM74" s="243">
        <f t="shared" si="228"/>
        <v>0</v>
      </c>
      <c r="RJN74" s="243">
        <f t="shared" si="228"/>
        <v>0</v>
      </c>
      <c r="RJO74" s="243">
        <f t="shared" si="228"/>
        <v>0</v>
      </c>
      <c r="RJP74" s="243">
        <f t="shared" si="228"/>
        <v>0</v>
      </c>
      <c r="RJQ74" s="243">
        <f t="shared" si="228"/>
        <v>0</v>
      </c>
      <c r="RJR74" s="243">
        <f t="shared" si="228"/>
        <v>0</v>
      </c>
      <c r="RJS74" s="243">
        <f t="shared" si="228"/>
        <v>0</v>
      </c>
      <c r="RJT74" s="243">
        <f t="shared" si="228"/>
        <v>0</v>
      </c>
      <c r="RJU74" s="243">
        <f t="shared" si="228"/>
        <v>0</v>
      </c>
      <c r="RJV74" s="243">
        <f t="shared" si="228"/>
        <v>0</v>
      </c>
      <c r="RJW74" s="243">
        <f t="shared" si="228"/>
        <v>0</v>
      </c>
      <c r="RJX74" s="243">
        <f t="shared" si="228"/>
        <v>0</v>
      </c>
      <c r="RJY74" s="243">
        <f t="shared" si="228"/>
        <v>0</v>
      </c>
      <c r="RJZ74" s="243">
        <f t="shared" si="228"/>
        <v>0</v>
      </c>
      <c r="RKA74" s="243">
        <f t="shared" si="228"/>
        <v>0</v>
      </c>
      <c r="RKB74" s="243">
        <f t="shared" si="228"/>
        <v>0</v>
      </c>
      <c r="RKC74" s="243">
        <f t="shared" si="228"/>
        <v>0</v>
      </c>
      <c r="RKD74" s="243">
        <f t="shared" si="228"/>
        <v>0</v>
      </c>
      <c r="RKE74" s="243">
        <f t="shared" si="228"/>
        <v>0</v>
      </c>
      <c r="RKF74" s="243">
        <f t="shared" si="228"/>
        <v>0</v>
      </c>
      <c r="RKG74" s="243">
        <f t="shared" si="228"/>
        <v>0</v>
      </c>
      <c r="RKH74" s="243">
        <f t="shared" si="228"/>
        <v>0</v>
      </c>
      <c r="RKI74" s="243">
        <f t="shared" si="228"/>
        <v>0</v>
      </c>
      <c r="RKJ74" s="243">
        <f t="shared" si="228"/>
        <v>0</v>
      </c>
      <c r="RKK74" s="243">
        <f t="shared" si="228"/>
        <v>0</v>
      </c>
      <c r="RKL74" s="243">
        <f t="shared" si="228"/>
        <v>0</v>
      </c>
      <c r="RKM74" s="243">
        <f t="shared" si="228"/>
        <v>0</v>
      </c>
      <c r="RKN74" s="243">
        <f t="shared" si="228"/>
        <v>0</v>
      </c>
      <c r="RKO74" s="243">
        <f t="shared" si="228"/>
        <v>0</v>
      </c>
      <c r="RKP74" s="243">
        <f t="shared" si="228"/>
        <v>0</v>
      </c>
      <c r="RKQ74" s="243">
        <f t="shared" si="228"/>
        <v>0</v>
      </c>
      <c r="RKR74" s="243">
        <f t="shared" si="228"/>
        <v>0</v>
      </c>
      <c r="RKS74" s="243">
        <f t="shared" si="228"/>
        <v>0</v>
      </c>
      <c r="RKT74" s="243">
        <f t="shared" si="228"/>
        <v>0</v>
      </c>
      <c r="RKU74" s="243">
        <f t="shared" si="228"/>
        <v>0</v>
      </c>
      <c r="RKV74" s="243">
        <f t="shared" si="228"/>
        <v>0</v>
      </c>
      <c r="RKW74" s="243">
        <f t="shared" si="228"/>
        <v>0</v>
      </c>
      <c r="RKX74" s="243">
        <f t="shared" si="228"/>
        <v>0</v>
      </c>
      <c r="RKY74" s="243">
        <f t="shared" si="228"/>
        <v>0</v>
      </c>
      <c r="RKZ74" s="243">
        <f t="shared" si="228"/>
        <v>0</v>
      </c>
      <c r="RLA74" s="243">
        <f t="shared" si="228"/>
        <v>0</v>
      </c>
      <c r="RLB74" s="243">
        <f t="shared" ref="RLB74:RNM74" si="229">$G74 * RLB41*1000</f>
        <v>0</v>
      </c>
      <c r="RLC74" s="243">
        <f t="shared" si="229"/>
        <v>0</v>
      </c>
      <c r="RLD74" s="243">
        <f t="shared" si="229"/>
        <v>0</v>
      </c>
      <c r="RLE74" s="243">
        <f t="shared" si="229"/>
        <v>0</v>
      </c>
      <c r="RLF74" s="243">
        <f t="shared" si="229"/>
        <v>0</v>
      </c>
      <c r="RLG74" s="243">
        <f t="shared" si="229"/>
        <v>0</v>
      </c>
      <c r="RLH74" s="243">
        <f t="shared" si="229"/>
        <v>0</v>
      </c>
      <c r="RLI74" s="243">
        <f t="shared" si="229"/>
        <v>0</v>
      </c>
      <c r="RLJ74" s="243">
        <f t="shared" si="229"/>
        <v>0</v>
      </c>
      <c r="RLK74" s="243">
        <f t="shared" si="229"/>
        <v>0</v>
      </c>
      <c r="RLL74" s="243">
        <f t="shared" si="229"/>
        <v>0</v>
      </c>
      <c r="RLM74" s="243">
        <f t="shared" si="229"/>
        <v>0</v>
      </c>
      <c r="RLN74" s="243">
        <f t="shared" si="229"/>
        <v>0</v>
      </c>
      <c r="RLO74" s="243">
        <f t="shared" si="229"/>
        <v>0</v>
      </c>
      <c r="RLP74" s="243">
        <f t="shared" si="229"/>
        <v>0</v>
      </c>
      <c r="RLQ74" s="243">
        <f t="shared" si="229"/>
        <v>0</v>
      </c>
      <c r="RLR74" s="243">
        <f t="shared" si="229"/>
        <v>0</v>
      </c>
      <c r="RLS74" s="243">
        <f t="shared" si="229"/>
        <v>0</v>
      </c>
      <c r="RLT74" s="243">
        <f t="shared" si="229"/>
        <v>0</v>
      </c>
      <c r="RLU74" s="243">
        <f t="shared" si="229"/>
        <v>0</v>
      </c>
      <c r="RLV74" s="243">
        <f t="shared" si="229"/>
        <v>0</v>
      </c>
      <c r="RLW74" s="243">
        <f t="shared" si="229"/>
        <v>0</v>
      </c>
      <c r="RLX74" s="243">
        <f t="shared" si="229"/>
        <v>0</v>
      </c>
      <c r="RLY74" s="243">
        <f t="shared" si="229"/>
        <v>0</v>
      </c>
      <c r="RLZ74" s="243">
        <f t="shared" si="229"/>
        <v>0</v>
      </c>
      <c r="RMA74" s="243">
        <f t="shared" si="229"/>
        <v>0</v>
      </c>
      <c r="RMB74" s="243">
        <f t="shared" si="229"/>
        <v>0</v>
      </c>
      <c r="RMC74" s="243">
        <f t="shared" si="229"/>
        <v>0</v>
      </c>
      <c r="RMD74" s="243">
        <f t="shared" si="229"/>
        <v>0</v>
      </c>
      <c r="RME74" s="243">
        <f t="shared" si="229"/>
        <v>0</v>
      </c>
      <c r="RMF74" s="243">
        <f t="shared" si="229"/>
        <v>0</v>
      </c>
      <c r="RMG74" s="243">
        <f t="shared" si="229"/>
        <v>0</v>
      </c>
      <c r="RMH74" s="243">
        <f t="shared" si="229"/>
        <v>0</v>
      </c>
      <c r="RMI74" s="243">
        <f t="shared" si="229"/>
        <v>0</v>
      </c>
      <c r="RMJ74" s="243">
        <f t="shared" si="229"/>
        <v>0</v>
      </c>
      <c r="RMK74" s="243">
        <f t="shared" si="229"/>
        <v>0</v>
      </c>
      <c r="RML74" s="243">
        <f t="shared" si="229"/>
        <v>0</v>
      </c>
      <c r="RMM74" s="243">
        <f t="shared" si="229"/>
        <v>0</v>
      </c>
      <c r="RMN74" s="243">
        <f t="shared" si="229"/>
        <v>0</v>
      </c>
      <c r="RMO74" s="243">
        <f t="shared" si="229"/>
        <v>0</v>
      </c>
      <c r="RMP74" s="243">
        <f t="shared" si="229"/>
        <v>0</v>
      </c>
      <c r="RMQ74" s="243">
        <f t="shared" si="229"/>
        <v>0</v>
      </c>
      <c r="RMR74" s="243">
        <f t="shared" si="229"/>
        <v>0</v>
      </c>
      <c r="RMS74" s="243">
        <f t="shared" si="229"/>
        <v>0</v>
      </c>
      <c r="RMT74" s="243">
        <f t="shared" si="229"/>
        <v>0</v>
      </c>
      <c r="RMU74" s="243">
        <f t="shared" si="229"/>
        <v>0</v>
      </c>
      <c r="RMV74" s="243">
        <f t="shared" si="229"/>
        <v>0</v>
      </c>
      <c r="RMW74" s="243">
        <f t="shared" si="229"/>
        <v>0</v>
      </c>
      <c r="RMX74" s="243">
        <f t="shared" si="229"/>
        <v>0</v>
      </c>
      <c r="RMY74" s="243">
        <f t="shared" si="229"/>
        <v>0</v>
      </c>
      <c r="RMZ74" s="243">
        <f t="shared" si="229"/>
        <v>0</v>
      </c>
      <c r="RNA74" s="243">
        <f t="shared" si="229"/>
        <v>0</v>
      </c>
      <c r="RNB74" s="243">
        <f t="shared" si="229"/>
        <v>0</v>
      </c>
      <c r="RNC74" s="243">
        <f t="shared" si="229"/>
        <v>0</v>
      </c>
      <c r="RND74" s="243">
        <f t="shared" si="229"/>
        <v>0</v>
      </c>
      <c r="RNE74" s="243">
        <f t="shared" si="229"/>
        <v>0</v>
      </c>
      <c r="RNF74" s="243">
        <f t="shared" si="229"/>
        <v>0</v>
      </c>
      <c r="RNG74" s="243">
        <f t="shared" si="229"/>
        <v>0</v>
      </c>
      <c r="RNH74" s="243">
        <f t="shared" si="229"/>
        <v>0</v>
      </c>
      <c r="RNI74" s="243">
        <f t="shared" si="229"/>
        <v>0</v>
      </c>
      <c r="RNJ74" s="243">
        <f t="shared" si="229"/>
        <v>0</v>
      </c>
      <c r="RNK74" s="243">
        <f t="shared" si="229"/>
        <v>0</v>
      </c>
      <c r="RNL74" s="243">
        <f t="shared" si="229"/>
        <v>0</v>
      </c>
      <c r="RNM74" s="243">
        <f t="shared" si="229"/>
        <v>0</v>
      </c>
      <c r="RNN74" s="243">
        <f t="shared" ref="RNN74:RPY74" si="230">$G74 * RNN41*1000</f>
        <v>0</v>
      </c>
      <c r="RNO74" s="243">
        <f t="shared" si="230"/>
        <v>0</v>
      </c>
      <c r="RNP74" s="243">
        <f t="shared" si="230"/>
        <v>0</v>
      </c>
      <c r="RNQ74" s="243">
        <f t="shared" si="230"/>
        <v>0</v>
      </c>
      <c r="RNR74" s="243">
        <f t="shared" si="230"/>
        <v>0</v>
      </c>
      <c r="RNS74" s="243">
        <f t="shared" si="230"/>
        <v>0</v>
      </c>
      <c r="RNT74" s="243">
        <f t="shared" si="230"/>
        <v>0</v>
      </c>
      <c r="RNU74" s="243">
        <f t="shared" si="230"/>
        <v>0</v>
      </c>
      <c r="RNV74" s="243">
        <f t="shared" si="230"/>
        <v>0</v>
      </c>
      <c r="RNW74" s="243">
        <f t="shared" si="230"/>
        <v>0</v>
      </c>
      <c r="RNX74" s="243">
        <f t="shared" si="230"/>
        <v>0</v>
      </c>
      <c r="RNY74" s="243">
        <f t="shared" si="230"/>
        <v>0</v>
      </c>
      <c r="RNZ74" s="243">
        <f t="shared" si="230"/>
        <v>0</v>
      </c>
      <c r="ROA74" s="243">
        <f t="shared" si="230"/>
        <v>0</v>
      </c>
      <c r="ROB74" s="243">
        <f t="shared" si="230"/>
        <v>0</v>
      </c>
      <c r="ROC74" s="243">
        <f t="shared" si="230"/>
        <v>0</v>
      </c>
      <c r="ROD74" s="243">
        <f t="shared" si="230"/>
        <v>0</v>
      </c>
      <c r="ROE74" s="243">
        <f t="shared" si="230"/>
        <v>0</v>
      </c>
      <c r="ROF74" s="243">
        <f t="shared" si="230"/>
        <v>0</v>
      </c>
      <c r="ROG74" s="243">
        <f t="shared" si="230"/>
        <v>0</v>
      </c>
      <c r="ROH74" s="243">
        <f t="shared" si="230"/>
        <v>0</v>
      </c>
      <c r="ROI74" s="243">
        <f t="shared" si="230"/>
        <v>0</v>
      </c>
      <c r="ROJ74" s="243">
        <f t="shared" si="230"/>
        <v>0</v>
      </c>
      <c r="ROK74" s="243">
        <f t="shared" si="230"/>
        <v>0</v>
      </c>
      <c r="ROL74" s="243">
        <f t="shared" si="230"/>
        <v>0</v>
      </c>
      <c r="ROM74" s="243">
        <f t="shared" si="230"/>
        <v>0</v>
      </c>
      <c r="RON74" s="243">
        <f t="shared" si="230"/>
        <v>0</v>
      </c>
      <c r="ROO74" s="243">
        <f t="shared" si="230"/>
        <v>0</v>
      </c>
      <c r="ROP74" s="243">
        <f t="shared" si="230"/>
        <v>0</v>
      </c>
      <c r="ROQ74" s="243">
        <f t="shared" si="230"/>
        <v>0</v>
      </c>
      <c r="ROR74" s="243">
        <f t="shared" si="230"/>
        <v>0</v>
      </c>
      <c r="ROS74" s="243">
        <f t="shared" si="230"/>
        <v>0</v>
      </c>
      <c r="ROT74" s="243">
        <f t="shared" si="230"/>
        <v>0</v>
      </c>
      <c r="ROU74" s="243">
        <f t="shared" si="230"/>
        <v>0</v>
      </c>
      <c r="ROV74" s="243">
        <f t="shared" si="230"/>
        <v>0</v>
      </c>
      <c r="ROW74" s="243">
        <f t="shared" si="230"/>
        <v>0</v>
      </c>
      <c r="ROX74" s="243">
        <f t="shared" si="230"/>
        <v>0</v>
      </c>
      <c r="ROY74" s="243">
        <f t="shared" si="230"/>
        <v>0</v>
      </c>
      <c r="ROZ74" s="243">
        <f t="shared" si="230"/>
        <v>0</v>
      </c>
      <c r="RPA74" s="243">
        <f t="shared" si="230"/>
        <v>0</v>
      </c>
      <c r="RPB74" s="243">
        <f t="shared" si="230"/>
        <v>0</v>
      </c>
      <c r="RPC74" s="243">
        <f t="shared" si="230"/>
        <v>0</v>
      </c>
      <c r="RPD74" s="243">
        <f t="shared" si="230"/>
        <v>0</v>
      </c>
      <c r="RPE74" s="243">
        <f t="shared" si="230"/>
        <v>0</v>
      </c>
      <c r="RPF74" s="243">
        <f t="shared" si="230"/>
        <v>0</v>
      </c>
      <c r="RPG74" s="243">
        <f t="shared" si="230"/>
        <v>0</v>
      </c>
      <c r="RPH74" s="243">
        <f t="shared" si="230"/>
        <v>0</v>
      </c>
      <c r="RPI74" s="243">
        <f t="shared" si="230"/>
        <v>0</v>
      </c>
      <c r="RPJ74" s="243">
        <f t="shared" si="230"/>
        <v>0</v>
      </c>
      <c r="RPK74" s="243">
        <f t="shared" si="230"/>
        <v>0</v>
      </c>
      <c r="RPL74" s="243">
        <f t="shared" si="230"/>
        <v>0</v>
      </c>
      <c r="RPM74" s="243">
        <f t="shared" si="230"/>
        <v>0</v>
      </c>
      <c r="RPN74" s="243">
        <f t="shared" si="230"/>
        <v>0</v>
      </c>
      <c r="RPO74" s="243">
        <f t="shared" si="230"/>
        <v>0</v>
      </c>
      <c r="RPP74" s="243">
        <f t="shared" si="230"/>
        <v>0</v>
      </c>
      <c r="RPQ74" s="243">
        <f t="shared" si="230"/>
        <v>0</v>
      </c>
      <c r="RPR74" s="243">
        <f t="shared" si="230"/>
        <v>0</v>
      </c>
      <c r="RPS74" s="243">
        <f t="shared" si="230"/>
        <v>0</v>
      </c>
      <c r="RPT74" s="243">
        <f t="shared" si="230"/>
        <v>0</v>
      </c>
      <c r="RPU74" s="243">
        <f t="shared" si="230"/>
        <v>0</v>
      </c>
      <c r="RPV74" s="243">
        <f t="shared" si="230"/>
        <v>0</v>
      </c>
      <c r="RPW74" s="243">
        <f t="shared" si="230"/>
        <v>0</v>
      </c>
      <c r="RPX74" s="243">
        <f t="shared" si="230"/>
        <v>0</v>
      </c>
      <c r="RPY74" s="243">
        <f t="shared" si="230"/>
        <v>0</v>
      </c>
      <c r="RPZ74" s="243">
        <f t="shared" ref="RPZ74:RSK74" si="231">$G74 * RPZ41*1000</f>
        <v>0</v>
      </c>
      <c r="RQA74" s="243">
        <f t="shared" si="231"/>
        <v>0</v>
      </c>
      <c r="RQB74" s="243">
        <f t="shared" si="231"/>
        <v>0</v>
      </c>
      <c r="RQC74" s="243">
        <f t="shared" si="231"/>
        <v>0</v>
      </c>
      <c r="RQD74" s="243">
        <f t="shared" si="231"/>
        <v>0</v>
      </c>
      <c r="RQE74" s="243">
        <f t="shared" si="231"/>
        <v>0</v>
      </c>
      <c r="RQF74" s="243">
        <f t="shared" si="231"/>
        <v>0</v>
      </c>
      <c r="RQG74" s="243">
        <f t="shared" si="231"/>
        <v>0</v>
      </c>
      <c r="RQH74" s="243">
        <f t="shared" si="231"/>
        <v>0</v>
      </c>
      <c r="RQI74" s="243">
        <f t="shared" si="231"/>
        <v>0</v>
      </c>
      <c r="RQJ74" s="243">
        <f t="shared" si="231"/>
        <v>0</v>
      </c>
      <c r="RQK74" s="243">
        <f t="shared" si="231"/>
        <v>0</v>
      </c>
      <c r="RQL74" s="243">
        <f t="shared" si="231"/>
        <v>0</v>
      </c>
      <c r="RQM74" s="243">
        <f t="shared" si="231"/>
        <v>0</v>
      </c>
      <c r="RQN74" s="243">
        <f t="shared" si="231"/>
        <v>0</v>
      </c>
      <c r="RQO74" s="243">
        <f t="shared" si="231"/>
        <v>0</v>
      </c>
      <c r="RQP74" s="243">
        <f t="shared" si="231"/>
        <v>0</v>
      </c>
      <c r="RQQ74" s="243">
        <f t="shared" si="231"/>
        <v>0</v>
      </c>
      <c r="RQR74" s="243">
        <f t="shared" si="231"/>
        <v>0</v>
      </c>
      <c r="RQS74" s="243">
        <f t="shared" si="231"/>
        <v>0</v>
      </c>
      <c r="RQT74" s="243">
        <f t="shared" si="231"/>
        <v>0</v>
      </c>
      <c r="RQU74" s="243">
        <f t="shared" si="231"/>
        <v>0</v>
      </c>
      <c r="RQV74" s="243">
        <f t="shared" si="231"/>
        <v>0</v>
      </c>
      <c r="RQW74" s="243">
        <f t="shared" si="231"/>
        <v>0</v>
      </c>
      <c r="RQX74" s="243">
        <f t="shared" si="231"/>
        <v>0</v>
      </c>
      <c r="RQY74" s="243">
        <f t="shared" si="231"/>
        <v>0</v>
      </c>
      <c r="RQZ74" s="243">
        <f t="shared" si="231"/>
        <v>0</v>
      </c>
      <c r="RRA74" s="243">
        <f t="shared" si="231"/>
        <v>0</v>
      </c>
      <c r="RRB74" s="243">
        <f t="shared" si="231"/>
        <v>0</v>
      </c>
      <c r="RRC74" s="243">
        <f t="shared" si="231"/>
        <v>0</v>
      </c>
      <c r="RRD74" s="243">
        <f t="shared" si="231"/>
        <v>0</v>
      </c>
      <c r="RRE74" s="243">
        <f t="shared" si="231"/>
        <v>0</v>
      </c>
      <c r="RRF74" s="243">
        <f t="shared" si="231"/>
        <v>0</v>
      </c>
      <c r="RRG74" s="243">
        <f t="shared" si="231"/>
        <v>0</v>
      </c>
      <c r="RRH74" s="243">
        <f t="shared" si="231"/>
        <v>0</v>
      </c>
      <c r="RRI74" s="243">
        <f t="shared" si="231"/>
        <v>0</v>
      </c>
      <c r="RRJ74" s="243">
        <f t="shared" si="231"/>
        <v>0</v>
      </c>
      <c r="RRK74" s="243">
        <f t="shared" si="231"/>
        <v>0</v>
      </c>
      <c r="RRL74" s="243">
        <f t="shared" si="231"/>
        <v>0</v>
      </c>
      <c r="RRM74" s="243">
        <f t="shared" si="231"/>
        <v>0</v>
      </c>
      <c r="RRN74" s="243">
        <f t="shared" si="231"/>
        <v>0</v>
      </c>
      <c r="RRO74" s="243">
        <f t="shared" si="231"/>
        <v>0</v>
      </c>
      <c r="RRP74" s="243">
        <f t="shared" si="231"/>
        <v>0</v>
      </c>
      <c r="RRQ74" s="243">
        <f t="shared" si="231"/>
        <v>0</v>
      </c>
      <c r="RRR74" s="243">
        <f t="shared" si="231"/>
        <v>0</v>
      </c>
      <c r="RRS74" s="243">
        <f t="shared" si="231"/>
        <v>0</v>
      </c>
      <c r="RRT74" s="243">
        <f t="shared" si="231"/>
        <v>0</v>
      </c>
      <c r="RRU74" s="243">
        <f t="shared" si="231"/>
        <v>0</v>
      </c>
      <c r="RRV74" s="243">
        <f t="shared" si="231"/>
        <v>0</v>
      </c>
      <c r="RRW74" s="243">
        <f t="shared" si="231"/>
        <v>0</v>
      </c>
      <c r="RRX74" s="243">
        <f t="shared" si="231"/>
        <v>0</v>
      </c>
      <c r="RRY74" s="243">
        <f t="shared" si="231"/>
        <v>0</v>
      </c>
      <c r="RRZ74" s="243">
        <f t="shared" si="231"/>
        <v>0</v>
      </c>
      <c r="RSA74" s="243">
        <f t="shared" si="231"/>
        <v>0</v>
      </c>
      <c r="RSB74" s="243">
        <f t="shared" si="231"/>
        <v>0</v>
      </c>
      <c r="RSC74" s="243">
        <f t="shared" si="231"/>
        <v>0</v>
      </c>
      <c r="RSD74" s="243">
        <f t="shared" si="231"/>
        <v>0</v>
      </c>
      <c r="RSE74" s="243">
        <f t="shared" si="231"/>
        <v>0</v>
      </c>
      <c r="RSF74" s="243">
        <f t="shared" si="231"/>
        <v>0</v>
      </c>
      <c r="RSG74" s="243">
        <f t="shared" si="231"/>
        <v>0</v>
      </c>
      <c r="RSH74" s="243">
        <f t="shared" si="231"/>
        <v>0</v>
      </c>
      <c r="RSI74" s="243">
        <f t="shared" si="231"/>
        <v>0</v>
      </c>
      <c r="RSJ74" s="243">
        <f t="shared" si="231"/>
        <v>0</v>
      </c>
      <c r="RSK74" s="243">
        <f t="shared" si="231"/>
        <v>0</v>
      </c>
      <c r="RSL74" s="243">
        <f t="shared" ref="RSL74:RUW74" si="232">$G74 * RSL41*1000</f>
        <v>0</v>
      </c>
      <c r="RSM74" s="243">
        <f t="shared" si="232"/>
        <v>0</v>
      </c>
      <c r="RSN74" s="243">
        <f t="shared" si="232"/>
        <v>0</v>
      </c>
      <c r="RSO74" s="243">
        <f t="shared" si="232"/>
        <v>0</v>
      </c>
      <c r="RSP74" s="243">
        <f t="shared" si="232"/>
        <v>0</v>
      </c>
      <c r="RSQ74" s="243">
        <f t="shared" si="232"/>
        <v>0</v>
      </c>
      <c r="RSR74" s="243">
        <f t="shared" si="232"/>
        <v>0</v>
      </c>
      <c r="RSS74" s="243">
        <f t="shared" si="232"/>
        <v>0</v>
      </c>
      <c r="RST74" s="243">
        <f t="shared" si="232"/>
        <v>0</v>
      </c>
      <c r="RSU74" s="243">
        <f t="shared" si="232"/>
        <v>0</v>
      </c>
      <c r="RSV74" s="243">
        <f t="shared" si="232"/>
        <v>0</v>
      </c>
      <c r="RSW74" s="243">
        <f t="shared" si="232"/>
        <v>0</v>
      </c>
      <c r="RSX74" s="243">
        <f t="shared" si="232"/>
        <v>0</v>
      </c>
      <c r="RSY74" s="243">
        <f t="shared" si="232"/>
        <v>0</v>
      </c>
      <c r="RSZ74" s="243">
        <f t="shared" si="232"/>
        <v>0</v>
      </c>
      <c r="RTA74" s="243">
        <f t="shared" si="232"/>
        <v>0</v>
      </c>
      <c r="RTB74" s="243">
        <f t="shared" si="232"/>
        <v>0</v>
      </c>
      <c r="RTC74" s="243">
        <f t="shared" si="232"/>
        <v>0</v>
      </c>
      <c r="RTD74" s="243">
        <f t="shared" si="232"/>
        <v>0</v>
      </c>
      <c r="RTE74" s="243">
        <f t="shared" si="232"/>
        <v>0</v>
      </c>
      <c r="RTF74" s="243">
        <f t="shared" si="232"/>
        <v>0</v>
      </c>
      <c r="RTG74" s="243">
        <f t="shared" si="232"/>
        <v>0</v>
      </c>
      <c r="RTH74" s="243">
        <f t="shared" si="232"/>
        <v>0</v>
      </c>
      <c r="RTI74" s="243">
        <f t="shared" si="232"/>
        <v>0</v>
      </c>
      <c r="RTJ74" s="243">
        <f t="shared" si="232"/>
        <v>0</v>
      </c>
      <c r="RTK74" s="243">
        <f t="shared" si="232"/>
        <v>0</v>
      </c>
      <c r="RTL74" s="243">
        <f t="shared" si="232"/>
        <v>0</v>
      </c>
      <c r="RTM74" s="243">
        <f t="shared" si="232"/>
        <v>0</v>
      </c>
      <c r="RTN74" s="243">
        <f t="shared" si="232"/>
        <v>0</v>
      </c>
      <c r="RTO74" s="243">
        <f t="shared" si="232"/>
        <v>0</v>
      </c>
      <c r="RTP74" s="243">
        <f t="shared" si="232"/>
        <v>0</v>
      </c>
      <c r="RTQ74" s="243">
        <f t="shared" si="232"/>
        <v>0</v>
      </c>
      <c r="RTR74" s="243">
        <f t="shared" si="232"/>
        <v>0</v>
      </c>
      <c r="RTS74" s="243">
        <f t="shared" si="232"/>
        <v>0</v>
      </c>
      <c r="RTT74" s="243">
        <f t="shared" si="232"/>
        <v>0</v>
      </c>
      <c r="RTU74" s="243">
        <f t="shared" si="232"/>
        <v>0</v>
      </c>
      <c r="RTV74" s="243">
        <f t="shared" si="232"/>
        <v>0</v>
      </c>
      <c r="RTW74" s="243">
        <f t="shared" si="232"/>
        <v>0</v>
      </c>
      <c r="RTX74" s="243">
        <f t="shared" si="232"/>
        <v>0</v>
      </c>
      <c r="RTY74" s="243">
        <f t="shared" si="232"/>
        <v>0</v>
      </c>
      <c r="RTZ74" s="243">
        <f t="shared" si="232"/>
        <v>0</v>
      </c>
      <c r="RUA74" s="243">
        <f t="shared" si="232"/>
        <v>0</v>
      </c>
      <c r="RUB74" s="243">
        <f t="shared" si="232"/>
        <v>0</v>
      </c>
      <c r="RUC74" s="243">
        <f t="shared" si="232"/>
        <v>0</v>
      </c>
      <c r="RUD74" s="243">
        <f t="shared" si="232"/>
        <v>0</v>
      </c>
      <c r="RUE74" s="243">
        <f t="shared" si="232"/>
        <v>0</v>
      </c>
      <c r="RUF74" s="243">
        <f t="shared" si="232"/>
        <v>0</v>
      </c>
      <c r="RUG74" s="243">
        <f t="shared" si="232"/>
        <v>0</v>
      </c>
      <c r="RUH74" s="243">
        <f t="shared" si="232"/>
        <v>0</v>
      </c>
      <c r="RUI74" s="243">
        <f t="shared" si="232"/>
        <v>0</v>
      </c>
      <c r="RUJ74" s="243">
        <f t="shared" si="232"/>
        <v>0</v>
      </c>
      <c r="RUK74" s="243">
        <f t="shared" si="232"/>
        <v>0</v>
      </c>
      <c r="RUL74" s="243">
        <f t="shared" si="232"/>
        <v>0</v>
      </c>
      <c r="RUM74" s="243">
        <f t="shared" si="232"/>
        <v>0</v>
      </c>
      <c r="RUN74" s="243">
        <f t="shared" si="232"/>
        <v>0</v>
      </c>
      <c r="RUO74" s="243">
        <f t="shared" si="232"/>
        <v>0</v>
      </c>
      <c r="RUP74" s="243">
        <f t="shared" si="232"/>
        <v>0</v>
      </c>
      <c r="RUQ74" s="243">
        <f t="shared" si="232"/>
        <v>0</v>
      </c>
      <c r="RUR74" s="243">
        <f t="shared" si="232"/>
        <v>0</v>
      </c>
      <c r="RUS74" s="243">
        <f t="shared" si="232"/>
        <v>0</v>
      </c>
      <c r="RUT74" s="243">
        <f t="shared" si="232"/>
        <v>0</v>
      </c>
      <c r="RUU74" s="243">
        <f t="shared" si="232"/>
        <v>0</v>
      </c>
      <c r="RUV74" s="243">
        <f t="shared" si="232"/>
        <v>0</v>
      </c>
      <c r="RUW74" s="243">
        <f t="shared" si="232"/>
        <v>0</v>
      </c>
      <c r="RUX74" s="243">
        <f t="shared" ref="RUX74:RXI74" si="233">$G74 * RUX41*1000</f>
        <v>0</v>
      </c>
      <c r="RUY74" s="243">
        <f t="shared" si="233"/>
        <v>0</v>
      </c>
      <c r="RUZ74" s="243">
        <f t="shared" si="233"/>
        <v>0</v>
      </c>
      <c r="RVA74" s="243">
        <f t="shared" si="233"/>
        <v>0</v>
      </c>
      <c r="RVB74" s="243">
        <f t="shared" si="233"/>
        <v>0</v>
      </c>
      <c r="RVC74" s="243">
        <f t="shared" si="233"/>
        <v>0</v>
      </c>
      <c r="RVD74" s="243">
        <f t="shared" si="233"/>
        <v>0</v>
      </c>
      <c r="RVE74" s="243">
        <f t="shared" si="233"/>
        <v>0</v>
      </c>
      <c r="RVF74" s="243">
        <f t="shared" si="233"/>
        <v>0</v>
      </c>
      <c r="RVG74" s="243">
        <f t="shared" si="233"/>
        <v>0</v>
      </c>
      <c r="RVH74" s="243">
        <f t="shared" si="233"/>
        <v>0</v>
      </c>
      <c r="RVI74" s="243">
        <f t="shared" si="233"/>
        <v>0</v>
      </c>
      <c r="RVJ74" s="243">
        <f t="shared" si="233"/>
        <v>0</v>
      </c>
      <c r="RVK74" s="243">
        <f t="shared" si="233"/>
        <v>0</v>
      </c>
      <c r="RVL74" s="243">
        <f t="shared" si="233"/>
        <v>0</v>
      </c>
      <c r="RVM74" s="243">
        <f t="shared" si="233"/>
        <v>0</v>
      </c>
      <c r="RVN74" s="243">
        <f t="shared" si="233"/>
        <v>0</v>
      </c>
      <c r="RVO74" s="243">
        <f t="shared" si="233"/>
        <v>0</v>
      </c>
      <c r="RVP74" s="243">
        <f t="shared" si="233"/>
        <v>0</v>
      </c>
      <c r="RVQ74" s="243">
        <f t="shared" si="233"/>
        <v>0</v>
      </c>
      <c r="RVR74" s="243">
        <f t="shared" si="233"/>
        <v>0</v>
      </c>
      <c r="RVS74" s="243">
        <f t="shared" si="233"/>
        <v>0</v>
      </c>
      <c r="RVT74" s="243">
        <f t="shared" si="233"/>
        <v>0</v>
      </c>
      <c r="RVU74" s="243">
        <f t="shared" si="233"/>
        <v>0</v>
      </c>
      <c r="RVV74" s="243">
        <f t="shared" si="233"/>
        <v>0</v>
      </c>
      <c r="RVW74" s="243">
        <f t="shared" si="233"/>
        <v>0</v>
      </c>
      <c r="RVX74" s="243">
        <f t="shared" si="233"/>
        <v>0</v>
      </c>
      <c r="RVY74" s="243">
        <f t="shared" si="233"/>
        <v>0</v>
      </c>
      <c r="RVZ74" s="243">
        <f t="shared" si="233"/>
        <v>0</v>
      </c>
      <c r="RWA74" s="243">
        <f t="shared" si="233"/>
        <v>0</v>
      </c>
      <c r="RWB74" s="243">
        <f t="shared" si="233"/>
        <v>0</v>
      </c>
      <c r="RWC74" s="243">
        <f t="shared" si="233"/>
        <v>0</v>
      </c>
      <c r="RWD74" s="243">
        <f t="shared" si="233"/>
        <v>0</v>
      </c>
      <c r="RWE74" s="243">
        <f t="shared" si="233"/>
        <v>0</v>
      </c>
      <c r="RWF74" s="243">
        <f t="shared" si="233"/>
        <v>0</v>
      </c>
      <c r="RWG74" s="243">
        <f t="shared" si="233"/>
        <v>0</v>
      </c>
      <c r="RWH74" s="243">
        <f t="shared" si="233"/>
        <v>0</v>
      </c>
      <c r="RWI74" s="243">
        <f t="shared" si="233"/>
        <v>0</v>
      </c>
      <c r="RWJ74" s="243">
        <f t="shared" si="233"/>
        <v>0</v>
      </c>
      <c r="RWK74" s="243">
        <f t="shared" si="233"/>
        <v>0</v>
      </c>
      <c r="RWL74" s="243">
        <f t="shared" si="233"/>
        <v>0</v>
      </c>
      <c r="RWM74" s="243">
        <f t="shared" si="233"/>
        <v>0</v>
      </c>
      <c r="RWN74" s="243">
        <f t="shared" si="233"/>
        <v>0</v>
      </c>
      <c r="RWO74" s="243">
        <f t="shared" si="233"/>
        <v>0</v>
      </c>
      <c r="RWP74" s="243">
        <f t="shared" si="233"/>
        <v>0</v>
      </c>
      <c r="RWQ74" s="243">
        <f t="shared" si="233"/>
        <v>0</v>
      </c>
      <c r="RWR74" s="243">
        <f t="shared" si="233"/>
        <v>0</v>
      </c>
      <c r="RWS74" s="243">
        <f t="shared" si="233"/>
        <v>0</v>
      </c>
      <c r="RWT74" s="243">
        <f t="shared" si="233"/>
        <v>0</v>
      </c>
      <c r="RWU74" s="243">
        <f t="shared" si="233"/>
        <v>0</v>
      </c>
      <c r="RWV74" s="243">
        <f t="shared" si="233"/>
        <v>0</v>
      </c>
      <c r="RWW74" s="243">
        <f t="shared" si="233"/>
        <v>0</v>
      </c>
      <c r="RWX74" s="243">
        <f t="shared" si="233"/>
        <v>0</v>
      </c>
      <c r="RWY74" s="243">
        <f t="shared" si="233"/>
        <v>0</v>
      </c>
      <c r="RWZ74" s="243">
        <f t="shared" si="233"/>
        <v>0</v>
      </c>
      <c r="RXA74" s="243">
        <f t="shared" si="233"/>
        <v>0</v>
      </c>
      <c r="RXB74" s="243">
        <f t="shared" si="233"/>
        <v>0</v>
      </c>
      <c r="RXC74" s="243">
        <f t="shared" si="233"/>
        <v>0</v>
      </c>
      <c r="RXD74" s="243">
        <f t="shared" si="233"/>
        <v>0</v>
      </c>
      <c r="RXE74" s="243">
        <f t="shared" si="233"/>
        <v>0</v>
      </c>
      <c r="RXF74" s="243">
        <f t="shared" si="233"/>
        <v>0</v>
      </c>
      <c r="RXG74" s="243">
        <f t="shared" si="233"/>
        <v>0</v>
      </c>
      <c r="RXH74" s="243">
        <f t="shared" si="233"/>
        <v>0</v>
      </c>
      <c r="RXI74" s="243">
        <f t="shared" si="233"/>
        <v>0</v>
      </c>
      <c r="RXJ74" s="243">
        <f t="shared" ref="RXJ74:RZU74" si="234">$G74 * RXJ41*1000</f>
        <v>0</v>
      </c>
      <c r="RXK74" s="243">
        <f t="shared" si="234"/>
        <v>0</v>
      </c>
      <c r="RXL74" s="243">
        <f t="shared" si="234"/>
        <v>0</v>
      </c>
      <c r="RXM74" s="243">
        <f t="shared" si="234"/>
        <v>0</v>
      </c>
      <c r="RXN74" s="243">
        <f t="shared" si="234"/>
        <v>0</v>
      </c>
      <c r="RXO74" s="243">
        <f t="shared" si="234"/>
        <v>0</v>
      </c>
      <c r="RXP74" s="243">
        <f t="shared" si="234"/>
        <v>0</v>
      </c>
      <c r="RXQ74" s="243">
        <f t="shared" si="234"/>
        <v>0</v>
      </c>
      <c r="RXR74" s="243">
        <f t="shared" si="234"/>
        <v>0</v>
      </c>
      <c r="RXS74" s="243">
        <f t="shared" si="234"/>
        <v>0</v>
      </c>
      <c r="RXT74" s="243">
        <f t="shared" si="234"/>
        <v>0</v>
      </c>
      <c r="RXU74" s="243">
        <f t="shared" si="234"/>
        <v>0</v>
      </c>
      <c r="RXV74" s="243">
        <f t="shared" si="234"/>
        <v>0</v>
      </c>
      <c r="RXW74" s="243">
        <f t="shared" si="234"/>
        <v>0</v>
      </c>
      <c r="RXX74" s="243">
        <f t="shared" si="234"/>
        <v>0</v>
      </c>
      <c r="RXY74" s="243">
        <f t="shared" si="234"/>
        <v>0</v>
      </c>
      <c r="RXZ74" s="243">
        <f t="shared" si="234"/>
        <v>0</v>
      </c>
      <c r="RYA74" s="243">
        <f t="shared" si="234"/>
        <v>0</v>
      </c>
      <c r="RYB74" s="243">
        <f t="shared" si="234"/>
        <v>0</v>
      </c>
      <c r="RYC74" s="243">
        <f t="shared" si="234"/>
        <v>0</v>
      </c>
      <c r="RYD74" s="243">
        <f t="shared" si="234"/>
        <v>0</v>
      </c>
      <c r="RYE74" s="243">
        <f t="shared" si="234"/>
        <v>0</v>
      </c>
      <c r="RYF74" s="243">
        <f t="shared" si="234"/>
        <v>0</v>
      </c>
      <c r="RYG74" s="243">
        <f t="shared" si="234"/>
        <v>0</v>
      </c>
      <c r="RYH74" s="243">
        <f t="shared" si="234"/>
        <v>0</v>
      </c>
      <c r="RYI74" s="243">
        <f t="shared" si="234"/>
        <v>0</v>
      </c>
      <c r="RYJ74" s="243">
        <f t="shared" si="234"/>
        <v>0</v>
      </c>
      <c r="RYK74" s="243">
        <f t="shared" si="234"/>
        <v>0</v>
      </c>
      <c r="RYL74" s="243">
        <f t="shared" si="234"/>
        <v>0</v>
      </c>
      <c r="RYM74" s="243">
        <f t="shared" si="234"/>
        <v>0</v>
      </c>
      <c r="RYN74" s="243">
        <f t="shared" si="234"/>
        <v>0</v>
      </c>
      <c r="RYO74" s="243">
        <f t="shared" si="234"/>
        <v>0</v>
      </c>
      <c r="RYP74" s="243">
        <f t="shared" si="234"/>
        <v>0</v>
      </c>
      <c r="RYQ74" s="243">
        <f t="shared" si="234"/>
        <v>0</v>
      </c>
      <c r="RYR74" s="243">
        <f t="shared" si="234"/>
        <v>0</v>
      </c>
      <c r="RYS74" s="243">
        <f t="shared" si="234"/>
        <v>0</v>
      </c>
      <c r="RYT74" s="243">
        <f t="shared" si="234"/>
        <v>0</v>
      </c>
      <c r="RYU74" s="243">
        <f t="shared" si="234"/>
        <v>0</v>
      </c>
      <c r="RYV74" s="243">
        <f t="shared" si="234"/>
        <v>0</v>
      </c>
      <c r="RYW74" s="243">
        <f t="shared" si="234"/>
        <v>0</v>
      </c>
      <c r="RYX74" s="243">
        <f t="shared" si="234"/>
        <v>0</v>
      </c>
      <c r="RYY74" s="243">
        <f t="shared" si="234"/>
        <v>0</v>
      </c>
      <c r="RYZ74" s="243">
        <f t="shared" si="234"/>
        <v>0</v>
      </c>
      <c r="RZA74" s="243">
        <f t="shared" si="234"/>
        <v>0</v>
      </c>
      <c r="RZB74" s="243">
        <f t="shared" si="234"/>
        <v>0</v>
      </c>
      <c r="RZC74" s="243">
        <f t="shared" si="234"/>
        <v>0</v>
      </c>
      <c r="RZD74" s="243">
        <f t="shared" si="234"/>
        <v>0</v>
      </c>
      <c r="RZE74" s="243">
        <f t="shared" si="234"/>
        <v>0</v>
      </c>
      <c r="RZF74" s="243">
        <f t="shared" si="234"/>
        <v>0</v>
      </c>
      <c r="RZG74" s="243">
        <f t="shared" si="234"/>
        <v>0</v>
      </c>
      <c r="RZH74" s="243">
        <f t="shared" si="234"/>
        <v>0</v>
      </c>
      <c r="RZI74" s="243">
        <f t="shared" si="234"/>
        <v>0</v>
      </c>
      <c r="RZJ74" s="243">
        <f t="shared" si="234"/>
        <v>0</v>
      </c>
      <c r="RZK74" s="243">
        <f t="shared" si="234"/>
        <v>0</v>
      </c>
      <c r="RZL74" s="243">
        <f t="shared" si="234"/>
        <v>0</v>
      </c>
      <c r="RZM74" s="243">
        <f t="shared" si="234"/>
        <v>0</v>
      </c>
      <c r="RZN74" s="243">
        <f t="shared" si="234"/>
        <v>0</v>
      </c>
      <c r="RZO74" s="243">
        <f t="shared" si="234"/>
        <v>0</v>
      </c>
      <c r="RZP74" s="243">
        <f t="shared" si="234"/>
        <v>0</v>
      </c>
      <c r="RZQ74" s="243">
        <f t="shared" si="234"/>
        <v>0</v>
      </c>
      <c r="RZR74" s="243">
        <f t="shared" si="234"/>
        <v>0</v>
      </c>
      <c r="RZS74" s="243">
        <f t="shared" si="234"/>
        <v>0</v>
      </c>
      <c r="RZT74" s="243">
        <f t="shared" si="234"/>
        <v>0</v>
      </c>
      <c r="RZU74" s="243">
        <f t="shared" si="234"/>
        <v>0</v>
      </c>
      <c r="RZV74" s="243">
        <f t="shared" ref="RZV74:SCG74" si="235">$G74 * RZV41*1000</f>
        <v>0</v>
      </c>
      <c r="RZW74" s="243">
        <f t="shared" si="235"/>
        <v>0</v>
      </c>
      <c r="RZX74" s="243">
        <f t="shared" si="235"/>
        <v>0</v>
      </c>
      <c r="RZY74" s="243">
        <f t="shared" si="235"/>
        <v>0</v>
      </c>
      <c r="RZZ74" s="243">
        <f t="shared" si="235"/>
        <v>0</v>
      </c>
      <c r="SAA74" s="243">
        <f t="shared" si="235"/>
        <v>0</v>
      </c>
      <c r="SAB74" s="243">
        <f t="shared" si="235"/>
        <v>0</v>
      </c>
      <c r="SAC74" s="243">
        <f t="shared" si="235"/>
        <v>0</v>
      </c>
      <c r="SAD74" s="243">
        <f t="shared" si="235"/>
        <v>0</v>
      </c>
      <c r="SAE74" s="243">
        <f t="shared" si="235"/>
        <v>0</v>
      </c>
      <c r="SAF74" s="243">
        <f t="shared" si="235"/>
        <v>0</v>
      </c>
      <c r="SAG74" s="243">
        <f t="shared" si="235"/>
        <v>0</v>
      </c>
      <c r="SAH74" s="243">
        <f t="shared" si="235"/>
        <v>0</v>
      </c>
      <c r="SAI74" s="243">
        <f t="shared" si="235"/>
        <v>0</v>
      </c>
      <c r="SAJ74" s="243">
        <f t="shared" si="235"/>
        <v>0</v>
      </c>
      <c r="SAK74" s="243">
        <f t="shared" si="235"/>
        <v>0</v>
      </c>
      <c r="SAL74" s="243">
        <f t="shared" si="235"/>
        <v>0</v>
      </c>
      <c r="SAM74" s="243">
        <f t="shared" si="235"/>
        <v>0</v>
      </c>
      <c r="SAN74" s="243">
        <f t="shared" si="235"/>
        <v>0</v>
      </c>
      <c r="SAO74" s="243">
        <f t="shared" si="235"/>
        <v>0</v>
      </c>
      <c r="SAP74" s="243">
        <f t="shared" si="235"/>
        <v>0</v>
      </c>
      <c r="SAQ74" s="243">
        <f t="shared" si="235"/>
        <v>0</v>
      </c>
      <c r="SAR74" s="243">
        <f t="shared" si="235"/>
        <v>0</v>
      </c>
      <c r="SAS74" s="243">
        <f t="shared" si="235"/>
        <v>0</v>
      </c>
      <c r="SAT74" s="243">
        <f t="shared" si="235"/>
        <v>0</v>
      </c>
      <c r="SAU74" s="243">
        <f t="shared" si="235"/>
        <v>0</v>
      </c>
      <c r="SAV74" s="243">
        <f t="shared" si="235"/>
        <v>0</v>
      </c>
      <c r="SAW74" s="243">
        <f t="shared" si="235"/>
        <v>0</v>
      </c>
      <c r="SAX74" s="243">
        <f t="shared" si="235"/>
        <v>0</v>
      </c>
      <c r="SAY74" s="243">
        <f t="shared" si="235"/>
        <v>0</v>
      </c>
      <c r="SAZ74" s="243">
        <f t="shared" si="235"/>
        <v>0</v>
      </c>
      <c r="SBA74" s="243">
        <f t="shared" si="235"/>
        <v>0</v>
      </c>
      <c r="SBB74" s="243">
        <f t="shared" si="235"/>
        <v>0</v>
      </c>
      <c r="SBC74" s="243">
        <f t="shared" si="235"/>
        <v>0</v>
      </c>
      <c r="SBD74" s="243">
        <f t="shared" si="235"/>
        <v>0</v>
      </c>
      <c r="SBE74" s="243">
        <f t="shared" si="235"/>
        <v>0</v>
      </c>
      <c r="SBF74" s="243">
        <f t="shared" si="235"/>
        <v>0</v>
      </c>
      <c r="SBG74" s="243">
        <f t="shared" si="235"/>
        <v>0</v>
      </c>
      <c r="SBH74" s="243">
        <f t="shared" si="235"/>
        <v>0</v>
      </c>
      <c r="SBI74" s="243">
        <f t="shared" si="235"/>
        <v>0</v>
      </c>
      <c r="SBJ74" s="243">
        <f t="shared" si="235"/>
        <v>0</v>
      </c>
      <c r="SBK74" s="243">
        <f t="shared" si="235"/>
        <v>0</v>
      </c>
      <c r="SBL74" s="243">
        <f t="shared" si="235"/>
        <v>0</v>
      </c>
      <c r="SBM74" s="243">
        <f t="shared" si="235"/>
        <v>0</v>
      </c>
      <c r="SBN74" s="243">
        <f t="shared" si="235"/>
        <v>0</v>
      </c>
      <c r="SBO74" s="243">
        <f t="shared" si="235"/>
        <v>0</v>
      </c>
      <c r="SBP74" s="243">
        <f t="shared" si="235"/>
        <v>0</v>
      </c>
      <c r="SBQ74" s="243">
        <f t="shared" si="235"/>
        <v>0</v>
      </c>
      <c r="SBR74" s="243">
        <f t="shared" si="235"/>
        <v>0</v>
      </c>
      <c r="SBS74" s="243">
        <f t="shared" si="235"/>
        <v>0</v>
      </c>
      <c r="SBT74" s="243">
        <f t="shared" si="235"/>
        <v>0</v>
      </c>
      <c r="SBU74" s="243">
        <f t="shared" si="235"/>
        <v>0</v>
      </c>
      <c r="SBV74" s="243">
        <f t="shared" si="235"/>
        <v>0</v>
      </c>
      <c r="SBW74" s="243">
        <f t="shared" si="235"/>
        <v>0</v>
      </c>
      <c r="SBX74" s="243">
        <f t="shared" si="235"/>
        <v>0</v>
      </c>
      <c r="SBY74" s="243">
        <f t="shared" si="235"/>
        <v>0</v>
      </c>
      <c r="SBZ74" s="243">
        <f t="shared" si="235"/>
        <v>0</v>
      </c>
      <c r="SCA74" s="243">
        <f t="shared" si="235"/>
        <v>0</v>
      </c>
      <c r="SCB74" s="243">
        <f t="shared" si="235"/>
        <v>0</v>
      </c>
      <c r="SCC74" s="243">
        <f t="shared" si="235"/>
        <v>0</v>
      </c>
      <c r="SCD74" s="243">
        <f t="shared" si="235"/>
        <v>0</v>
      </c>
      <c r="SCE74" s="243">
        <f t="shared" si="235"/>
        <v>0</v>
      </c>
      <c r="SCF74" s="243">
        <f t="shared" si="235"/>
        <v>0</v>
      </c>
      <c r="SCG74" s="243">
        <f t="shared" si="235"/>
        <v>0</v>
      </c>
      <c r="SCH74" s="243">
        <f t="shared" ref="SCH74:SES74" si="236">$G74 * SCH41*1000</f>
        <v>0</v>
      </c>
      <c r="SCI74" s="243">
        <f t="shared" si="236"/>
        <v>0</v>
      </c>
      <c r="SCJ74" s="243">
        <f t="shared" si="236"/>
        <v>0</v>
      </c>
      <c r="SCK74" s="243">
        <f t="shared" si="236"/>
        <v>0</v>
      </c>
      <c r="SCL74" s="243">
        <f t="shared" si="236"/>
        <v>0</v>
      </c>
      <c r="SCM74" s="243">
        <f t="shared" si="236"/>
        <v>0</v>
      </c>
      <c r="SCN74" s="243">
        <f t="shared" si="236"/>
        <v>0</v>
      </c>
      <c r="SCO74" s="243">
        <f t="shared" si="236"/>
        <v>0</v>
      </c>
      <c r="SCP74" s="243">
        <f t="shared" si="236"/>
        <v>0</v>
      </c>
      <c r="SCQ74" s="243">
        <f t="shared" si="236"/>
        <v>0</v>
      </c>
      <c r="SCR74" s="243">
        <f t="shared" si="236"/>
        <v>0</v>
      </c>
      <c r="SCS74" s="243">
        <f t="shared" si="236"/>
        <v>0</v>
      </c>
      <c r="SCT74" s="243">
        <f t="shared" si="236"/>
        <v>0</v>
      </c>
      <c r="SCU74" s="243">
        <f t="shared" si="236"/>
        <v>0</v>
      </c>
      <c r="SCV74" s="243">
        <f t="shared" si="236"/>
        <v>0</v>
      </c>
      <c r="SCW74" s="243">
        <f t="shared" si="236"/>
        <v>0</v>
      </c>
      <c r="SCX74" s="243">
        <f t="shared" si="236"/>
        <v>0</v>
      </c>
      <c r="SCY74" s="243">
        <f t="shared" si="236"/>
        <v>0</v>
      </c>
      <c r="SCZ74" s="243">
        <f t="shared" si="236"/>
        <v>0</v>
      </c>
      <c r="SDA74" s="243">
        <f t="shared" si="236"/>
        <v>0</v>
      </c>
      <c r="SDB74" s="243">
        <f t="shared" si="236"/>
        <v>0</v>
      </c>
      <c r="SDC74" s="243">
        <f t="shared" si="236"/>
        <v>0</v>
      </c>
      <c r="SDD74" s="243">
        <f t="shared" si="236"/>
        <v>0</v>
      </c>
      <c r="SDE74" s="243">
        <f t="shared" si="236"/>
        <v>0</v>
      </c>
      <c r="SDF74" s="243">
        <f t="shared" si="236"/>
        <v>0</v>
      </c>
      <c r="SDG74" s="243">
        <f t="shared" si="236"/>
        <v>0</v>
      </c>
      <c r="SDH74" s="243">
        <f t="shared" si="236"/>
        <v>0</v>
      </c>
      <c r="SDI74" s="243">
        <f t="shared" si="236"/>
        <v>0</v>
      </c>
      <c r="SDJ74" s="243">
        <f t="shared" si="236"/>
        <v>0</v>
      </c>
      <c r="SDK74" s="243">
        <f t="shared" si="236"/>
        <v>0</v>
      </c>
      <c r="SDL74" s="243">
        <f t="shared" si="236"/>
        <v>0</v>
      </c>
      <c r="SDM74" s="243">
        <f t="shared" si="236"/>
        <v>0</v>
      </c>
      <c r="SDN74" s="243">
        <f t="shared" si="236"/>
        <v>0</v>
      </c>
      <c r="SDO74" s="243">
        <f t="shared" si="236"/>
        <v>0</v>
      </c>
      <c r="SDP74" s="243">
        <f t="shared" si="236"/>
        <v>0</v>
      </c>
      <c r="SDQ74" s="243">
        <f t="shared" si="236"/>
        <v>0</v>
      </c>
      <c r="SDR74" s="243">
        <f t="shared" si="236"/>
        <v>0</v>
      </c>
      <c r="SDS74" s="243">
        <f t="shared" si="236"/>
        <v>0</v>
      </c>
      <c r="SDT74" s="243">
        <f t="shared" si="236"/>
        <v>0</v>
      </c>
      <c r="SDU74" s="243">
        <f t="shared" si="236"/>
        <v>0</v>
      </c>
      <c r="SDV74" s="243">
        <f t="shared" si="236"/>
        <v>0</v>
      </c>
      <c r="SDW74" s="243">
        <f t="shared" si="236"/>
        <v>0</v>
      </c>
      <c r="SDX74" s="243">
        <f t="shared" si="236"/>
        <v>0</v>
      </c>
      <c r="SDY74" s="243">
        <f t="shared" si="236"/>
        <v>0</v>
      </c>
      <c r="SDZ74" s="243">
        <f t="shared" si="236"/>
        <v>0</v>
      </c>
      <c r="SEA74" s="243">
        <f t="shared" si="236"/>
        <v>0</v>
      </c>
      <c r="SEB74" s="243">
        <f t="shared" si="236"/>
        <v>0</v>
      </c>
      <c r="SEC74" s="243">
        <f t="shared" si="236"/>
        <v>0</v>
      </c>
      <c r="SED74" s="243">
        <f t="shared" si="236"/>
        <v>0</v>
      </c>
      <c r="SEE74" s="243">
        <f t="shared" si="236"/>
        <v>0</v>
      </c>
      <c r="SEF74" s="243">
        <f t="shared" si="236"/>
        <v>0</v>
      </c>
      <c r="SEG74" s="243">
        <f t="shared" si="236"/>
        <v>0</v>
      </c>
      <c r="SEH74" s="243">
        <f t="shared" si="236"/>
        <v>0</v>
      </c>
      <c r="SEI74" s="243">
        <f t="shared" si="236"/>
        <v>0</v>
      </c>
      <c r="SEJ74" s="243">
        <f t="shared" si="236"/>
        <v>0</v>
      </c>
      <c r="SEK74" s="243">
        <f t="shared" si="236"/>
        <v>0</v>
      </c>
      <c r="SEL74" s="243">
        <f t="shared" si="236"/>
        <v>0</v>
      </c>
      <c r="SEM74" s="243">
        <f t="shared" si="236"/>
        <v>0</v>
      </c>
      <c r="SEN74" s="243">
        <f t="shared" si="236"/>
        <v>0</v>
      </c>
      <c r="SEO74" s="243">
        <f t="shared" si="236"/>
        <v>0</v>
      </c>
      <c r="SEP74" s="243">
        <f t="shared" si="236"/>
        <v>0</v>
      </c>
      <c r="SEQ74" s="243">
        <f t="shared" si="236"/>
        <v>0</v>
      </c>
      <c r="SER74" s="243">
        <f t="shared" si="236"/>
        <v>0</v>
      </c>
      <c r="SES74" s="243">
        <f t="shared" si="236"/>
        <v>0</v>
      </c>
      <c r="SET74" s="243">
        <f t="shared" ref="SET74:SHE74" si="237">$G74 * SET41*1000</f>
        <v>0</v>
      </c>
      <c r="SEU74" s="243">
        <f t="shared" si="237"/>
        <v>0</v>
      </c>
      <c r="SEV74" s="243">
        <f t="shared" si="237"/>
        <v>0</v>
      </c>
      <c r="SEW74" s="243">
        <f t="shared" si="237"/>
        <v>0</v>
      </c>
      <c r="SEX74" s="243">
        <f t="shared" si="237"/>
        <v>0</v>
      </c>
      <c r="SEY74" s="243">
        <f t="shared" si="237"/>
        <v>0</v>
      </c>
      <c r="SEZ74" s="243">
        <f t="shared" si="237"/>
        <v>0</v>
      </c>
      <c r="SFA74" s="243">
        <f t="shared" si="237"/>
        <v>0</v>
      </c>
      <c r="SFB74" s="243">
        <f t="shared" si="237"/>
        <v>0</v>
      </c>
      <c r="SFC74" s="243">
        <f t="shared" si="237"/>
        <v>0</v>
      </c>
      <c r="SFD74" s="243">
        <f t="shared" si="237"/>
        <v>0</v>
      </c>
      <c r="SFE74" s="243">
        <f t="shared" si="237"/>
        <v>0</v>
      </c>
      <c r="SFF74" s="243">
        <f t="shared" si="237"/>
        <v>0</v>
      </c>
      <c r="SFG74" s="243">
        <f t="shared" si="237"/>
        <v>0</v>
      </c>
      <c r="SFH74" s="243">
        <f t="shared" si="237"/>
        <v>0</v>
      </c>
      <c r="SFI74" s="243">
        <f t="shared" si="237"/>
        <v>0</v>
      </c>
      <c r="SFJ74" s="243">
        <f t="shared" si="237"/>
        <v>0</v>
      </c>
      <c r="SFK74" s="243">
        <f t="shared" si="237"/>
        <v>0</v>
      </c>
      <c r="SFL74" s="243">
        <f t="shared" si="237"/>
        <v>0</v>
      </c>
      <c r="SFM74" s="243">
        <f t="shared" si="237"/>
        <v>0</v>
      </c>
      <c r="SFN74" s="243">
        <f t="shared" si="237"/>
        <v>0</v>
      </c>
      <c r="SFO74" s="243">
        <f t="shared" si="237"/>
        <v>0</v>
      </c>
      <c r="SFP74" s="243">
        <f t="shared" si="237"/>
        <v>0</v>
      </c>
      <c r="SFQ74" s="243">
        <f t="shared" si="237"/>
        <v>0</v>
      </c>
      <c r="SFR74" s="243">
        <f t="shared" si="237"/>
        <v>0</v>
      </c>
      <c r="SFS74" s="243">
        <f t="shared" si="237"/>
        <v>0</v>
      </c>
      <c r="SFT74" s="243">
        <f t="shared" si="237"/>
        <v>0</v>
      </c>
      <c r="SFU74" s="243">
        <f t="shared" si="237"/>
        <v>0</v>
      </c>
      <c r="SFV74" s="243">
        <f t="shared" si="237"/>
        <v>0</v>
      </c>
      <c r="SFW74" s="243">
        <f t="shared" si="237"/>
        <v>0</v>
      </c>
      <c r="SFX74" s="243">
        <f t="shared" si="237"/>
        <v>0</v>
      </c>
      <c r="SFY74" s="243">
        <f t="shared" si="237"/>
        <v>0</v>
      </c>
      <c r="SFZ74" s="243">
        <f t="shared" si="237"/>
        <v>0</v>
      </c>
      <c r="SGA74" s="243">
        <f t="shared" si="237"/>
        <v>0</v>
      </c>
      <c r="SGB74" s="243">
        <f t="shared" si="237"/>
        <v>0</v>
      </c>
      <c r="SGC74" s="243">
        <f t="shared" si="237"/>
        <v>0</v>
      </c>
      <c r="SGD74" s="243">
        <f t="shared" si="237"/>
        <v>0</v>
      </c>
      <c r="SGE74" s="243">
        <f t="shared" si="237"/>
        <v>0</v>
      </c>
      <c r="SGF74" s="243">
        <f t="shared" si="237"/>
        <v>0</v>
      </c>
      <c r="SGG74" s="243">
        <f t="shared" si="237"/>
        <v>0</v>
      </c>
      <c r="SGH74" s="243">
        <f t="shared" si="237"/>
        <v>0</v>
      </c>
      <c r="SGI74" s="243">
        <f t="shared" si="237"/>
        <v>0</v>
      </c>
      <c r="SGJ74" s="243">
        <f t="shared" si="237"/>
        <v>0</v>
      </c>
      <c r="SGK74" s="243">
        <f t="shared" si="237"/>
        <v>0</v>
      </c>
      <c r="SGL74" s="243">
        <f t="shared" si="237"/>
        <v>0</v>
      </c>
      <c r="SGM74" s="243">
        <f t="shared" si="237"/>
        <v>0</v>
      </c>
      <c r="SGN74" s="243">
        <f t="shared" si="237"/>
        <v>0</v>
      </c>
      <c r="SGO74" s="243">
        <f t="shared" si="237"/>
        <v>0</v>
      </c>
      <c r="SGP74" s="243">
        <f t="shared" si="237"/>
        <v>0</v>
      </c>
      <c r="SGQ74" s="243">
        <f t="shared" si="237"/>
        <v>0</v>
      </c>
      <c r="SGR74" s="243">
        <f t="shared" si="237"/>
        <v>0</v>
      </c>
      <c r="SGS74" s="243">
        <f t="shared" si="237"/>
        <v>0</v>
      </c>
      <c r="SGT74" s="243">
        <f t="shared" si="237"/>
        <v>0</v>
      </c>
      <c r="SGU74" s="243">
        <f t="shared" si="237"/>
        <v>0</v>
      </c>
      <c r="SGV74" s="243">
        <f t="shared" si="237"/>
        <v>0</v>
      </c>
      <c r="SGW74" s="243">
        <f t="shared" si="237"/>
        <v>0</v>
      </c>
      <c r="SGX74" s="243">
        <f t="shared" si="237"/>
        <v>0</v>
      </c>
      <c r="SGY74" s="243">
        <f t="shared" si="237"/>
        <v>0</v>
      </c>
      <c r="SGZ74" s="243">
        <f t="shared" si="237"/>
        <v>0</v>
      </c>
      <c r="SHA74" s="243">
        <f t="shared" si="237"/>
        <v>0</v>
      </c>
      <c r="SHB74" s="243">
        <f t="shared" si="237"/>
        <v>0</v>
      </c>
      <c r="SHC74" s="243">
        <f t="shared" si="237"/>
        <v>0</v>
      </c>
      <c r="SHD74" s="243">
        <f t="shared" si="237"/>
        <v>0</v>
      </c>
      <c r="SHE74" s="243">
        <f t="shared" si="237"/>
        <v>0</v>
      </c>
      <c r="SHF74" s="243">
        <f t="shared" ref="SHF74:SJQ74" si="238">$G74 * SHF41*1000</f>
        <v>0</v>
      </c>
      <c r="SHG74" s="243">
        <f t="shared" si="238"/>
        <v>0</v>
      </c>
      <c r="SHH74" s="243">
        <f t="shared" si="238"/>
        <v>0</v>
      </c>
      <c r="SHI74" s="243">
        <f t="shared" si="238"/>
        <v>0</v>
      </c>
      <c r="SHJ74" s="243">
        <f t="shared" si="238"/>
        <v>0</v>
      </c>
      <c r="SHK74" s="243">
        <f t="shared" si="238"/>
        <v>0</v>
      </c>
      <c r="SHL74" s="243">
        <f t="shared" si="238"/>
        <v>0</v>
      </c>
      <c r="SHM74" s="243">
        <f t="shared" si="238"/>
        <v>0</v>
      </c>
      <c r="SHN74" s="243">
        <f t="shared" si="238"/>
        <v>0</v>
      </c>
      <c r="SHO74" s="243">
        <f t="shared" si="238"/>
        <v>0</v>
      </c>
      <c r="SHP74" s="243">
        <f t="shared" si="238"/>
        <v>0</v>
      </c>
      <c r="SHQ74" s="243">
        <f t="shared" si="238"/>
        <v>0</v>
      </c>
      <c r="SHR74" s="243">
        <f t="shared" si="238"/>
        <v>0</v>
      </c>
      <c r="SHS74" s="243">
        <f t="shared" si="238"/>
        <v>0</v>
      </c>
      <c r="SHT74" s="243">
        <f t="shared" si="238"/>
        <v>0</v>
      </c>
      <c r="SHU74" s="243">
        <f t="shared" si="238"/>
        <v>0</v>
      </c>
      <c r="SHV74" s="243">
        <f t="shared" si="238"/>
        <v>0</v>
      </c>
      <c r="SHW74" s="243">
        <f t="shared" si="238"/>
        <v>0</v>
      </c>
      <c r="SHX74" s="243">
        <f t="shared" si="238"/>
        <v>0</v>
      </c>
      <c r="SHY74" s="243">
        <f t="shared" si="238"/>
        <v>0</v>
      </c>
      <c r="SHZ74" s="243">
        <f t="shared" si="238"/>
        <v>0</v>
      </c>
      <c r="SIA74" s="243">
        <f t="shared" si="238"/>
        <v>0</v>
      </c>
      <c r="SIB74" s="243">
        <f t="shared" si="238"/>
        <v>0</v>
      </c>
      <c r="SIC74" s="243">
        <f t="shared" si="238"/>
        <v>0</v>
      </c>
      <c r="SID74" s="243">
        <f t="shared" si="238"/>
        <v>0</v>
      </c>
      <c r="SIE74" s="243">
        <f t="shared" si="238"/>
        <v>0</v>
      </c>
      <c r="SIF74" s="243">
        <f t="shared" si="238"/>
        <v>0</v>
      </c>
      <c r="SIG74" s="243">
        <f t="shared" si="238"/>
        <v>0</v>
      </c>
      <c r="SIH74" s="243">
        <f t="shared" si="238"/>
        <v>0</v>
      </c>
      <c r="SII74" s="243">
        <f t="shared" si="238"/>
        <v>0</v>
      </c>
      <c r="SIJ74" s="243">
        <f t="shared" si="238"/>
        <v>0</v>
      </c>
      <c r="SIK74" s="243">
        <f t="shared" si="238"/>
        <v>0</v>
      </c>
      <c r="SIL74" s="243">
        <f t="shared" si="238"/>
        <v>0</v>
      </c>
      <c r="SIM74" s="243">
        <f t="shared" si="238"/>
        <v>0</v>
      </c>
      <c r="SIN74" s="243">
        <f t="shared" si="238"/>
        <v>0</v>
      </c>
      <c r="SIO74" s="243">
        <f t="shared" si="238"/>
        <v>0</v>
      </c>
      <c r="SIP74" s="243">
        <f t="shared" si="238"/>
        <v>0</v>
      </c>
      <c r="SIQ74" s="243">
        <f t="shared" si="238"/>
        <v>0</v>
      </c>
      <c r="SIR74" s="243">
        <f t="shared" si="238"/>
        <v>0</v>
      </c>
      <c r="SIS74" s="243">
        <f t="shared" si="238"/>
        <v>0</v>
      </c>
      <c r="SIT74" s="243">
        <f t="shared" si="238"/>
        <v>0</v>
      </c>
      <c r="SIU74" s="243">
        <f t="shared" si="238"/>
        <v>0</v>
      </c>
      <c r="SIV74" s="243">
        <f t="shared" si="238"/>
        <v>0</v>
      </c>
      <c r="SIW74" s="243">
        <f t="shared" si="238"/>
        <v>0</v>
      </c>
      <c r="SIX74" s="243">
        <f t="shared" si="238"/>
        <v>0</v>
      </c>
      <c r="SIY74" s="243">
        <f t="shared" si="238"/>
        <v>0</v>
      </c>
      <c r="SIZ74" s="243">
        <f t="shared" si="238"/>
        <v>0</v>
      </c>
      <c r="SJA74" s="243">
        <f t="shared" si="238"/>
        <v>0</v>
      </c>
      <c r="SJB74" s="243">
        <f t="shared" si="238"/>
        <v>0</v>
      </c>
      <c r="SJC74" s="243">
        <f t="shared" si="238"/>
        <v>0</v>
      </c>
      <c r="SJD74" s="243">
        <f t="shared" si="238"/>
        <v>0</v>
      </c>
      <c r="SJE74" s="243">
        <f t="shared" si="238"/>
        <v>0</v>
      </c>
      <c r="SJF74" s="243">
        <f t="shared" si="238"/>
        <v>0</v>
      </c>
      <c r="SJG74" s="243">
        <f t="shared" si="238"/>
        <v>0</v>
      </c>
      <c r="SJH74" s="243">
        <f t="shared" si="238"/>
        <v>0</v>
      </c>
      <c r="SJI74" s="243">
        <f t="shared" si="238"/>
        <v>0</v>
      </c>
      <c r="SJJ74" s="243">
        <f t="shared" si="238"/>
        <v>0</v>
      </c>
      <c r="SJK74" s="243">
        <f t="shared" si="238"/>
        <v>0</v>
      </c>
      <c r="SJL74" s="243">
        <f t="shared" si="238"/>
        <v>0</v>
      </c>
      <c r="SJM74" s="243">
        <f t="shared" si="238"/>
        <v>0</v>
      </c>
      <c r="SJN74" s="243">
        <f t="shared" si="238"/>
        <v>0</v>
      </c>
      <c r="SJO74" s="243">
        <f t="shared" si="238"/>
        <v>0</v>
      </c>
      <c r="SJP74" s="243">
        <f t="shared" si="238"/>
        <v>0</v>
      </c>
      <c r="SJQ74" s="243">
        <f t="shared" si="238"/>
        <v>0</v>
      </c>
      <c r="SJR74" s="243">
        <f t="shared" ref="SJR74:SMC74" si="239">$G74 * SJR41*1000</f>
        <v>0</v>
      </c>
      <c r="SJS74" s="243">
        <f t="shared" si="239"/>
        <v>0</v>
      </c>
      <c r="SJT74" s="243">
        <f t="shared" si="239"/>
        <v>0</v>
      </c>
      <c r="SJU74" s="243">
        <f t="shared" si="239"/>
        <v>0</v>
      </c>
      <c r="SJV74" s="243">
        <f t="shared" si="239"/>
        <v>0</v>
      </c>
      <c r="SJW74" s="243">
        <f t="shared" si="239"/>
        <v>0</v>
      </c>
      <c r="SJX74" s="243">
        <f t="shared" si="239"/>
        <v>0</v>
      </c>
      <c r="SJY74" s="243">
        <f t="shared" si="239"/>
        <v>0</v>
      </c>
      <c r="SJZ74" s="243">
        <f t="shared" si="239"/>
        <v>0</v>
      </c>
      <c r="SKA74" s="243">
        <f t="shared" si="239"/>
        <v>0</v>
      </c>
      <c r="SKB74" s="243">
        <f t="shared" si="239"/>
        <v>0</v>
      </c>
      <c r="SKC74" s="243">
        <f t="shared" si="239"/>
        <v>0</v>
      </c>
      <c r="SKD74" s="243">
        <f t="shared" si="239"/>
        <v>0</v>
      </c>
      <c r="SKE74" s="243">
        <f t="shared" si="239"/>
        <v>0</v>
      </c>
      <c r="SKF74" s="243">
        <f t="shared" si="239"/>
        <v>0</v>
      </c>
      <c r="SKG74" s="243">
        <f t="shared" si="239"/>
        <v>0</v>
      </c>
      <c r="SKH74" s="243">
        <f t="shared" si="239"/>
        <v>0</v>
      </c>
      <c r="SKI74" s="243">
        <f t="shared" si="239"/>
        <v>0</v>
      </c>
      <c r="SKJ74" s="243">
        <f t="shared" si="239"/>
        <v>0</v>
      </c>
      <c r="SKK74" s="243">
        <f t="shared" si="239"/>
        <v>0</v>
      </c>
      <c r="SKL74" s="243">
        <f t="shared" si="239"/>
        <v>0</v>
      </c>
      <c r="SKM74" s="243">
        <f t="shared" si="239"/>
        <v>0</v>
      </c>
      <c r="SKN74" s="243">
        <f t="shared" si="239"/>
        <v>0</v>
      </c>
      <c r="SKO74" s="243">
        <f t="shared" si="239"/>
        <v>0</v>
      </c>
      <c r="SKP74" s="243">
        <f t="shared" si="239"/>
        <v>0</v>
      </c>
      <c r="SKQ74" s="243">
        <f t="shared" si="239"/>
        <v>0</v>
      </c>
      <c r="SKR74" s="243">
        <f t="shared" si="239"/>
        <v>0</v>
      </c>
      <c r="SKS74" s="243">
        <f t="shared" si="239"/>
        <v>0</v>
      </c>
      <c r="SKT74" s="243">
        <f t="shared" si="239"/>
        <v>0</v>
      </c>
      <c r="SKU74" s="243">
        <f t="shared" si="239"/>
        <v>0</v>
      </c>
      <c r="SKV74" s="243">
        <f t="shared" si="239"/>
        <v>0</v>
      </c>
      <c r="SKW74" s="243">
        <f t="shared" si="239"/>
        <v>0</v>
      </c>
      <c r="SKX74" s="243">
        <f t="shared" si="239"/>
        <v>0</v>
      </c>
      <c r="SKY74" s="243">
        <f t="shared" si="239"/>
        <v>0</v>
      </c>
      <c r="SKZ74" s="243">
        <f t="shared" si="239"/>
        <v>0</v>
      </c>
      <c r="SLA74" s="243">
        <f t="shared" si="239"/>
        <v>0</v>
      </c>
      <c r="SLB74" s="243">
        <f t="shared" si="239"/>
        <v>0</v>
      </c>
      <c r="SLC74" s="243">
        <f t="shared" si="239"/>
        <v>0</v>
      </c>
      <c r="SLD74" s="243">
        <f t="shared" si="239"/>
        <v>0</v>
      </c>
      <c r="SLE74" s="243">
        <f t="shared" si="239"/>
        <v>0</v>
      </c>
      <c r="SLF74" s="243">
        <f t="shared" si="239"/>
        <v>0</v>
      </c>
      <c r="SLG74" s="243">
        <f t="shared" si="239"/>
        <v>0</v>
      </c>
      <c r="SLH74" s="243">
        <f t="shared" si="239"/>
        <v>0</v>
      </c>
      <c r="SLI74" s="243">
        <f t="shared" si="239"/>
        <v>0</v>
      </c>
      <c r="SLJ74" s="243">
        <f t="shared" si="239"/>
        <v>0</v>
      </c>
      <c r="SLK74" s="243">
        <f t="shared" si="239"/>
        <v>0</v>
      </c>
      <c r="SLL74" s="243">
        <f t="shared" si="239"/>
        <v>0</v>
      </c>
      <c r="SLM74" s="243">
        <f t="shared" si="239"/>
        <v>0</v>
      </c>
      <c r="SLN74" s="243">
        <f t="shared" si="239"/>
        <v>0</v>
      </c>
      <c r="SLO74" s="243">
        <f t="shared" si="239"/>
        <v>0</v>
      </c>
      <c r="SLP74" s="243">
        <f t="shared" si="239"/>
        <v>0</v>
      </c>
      <c r="SLQ74" s="243">
        <f t="shared" si="239"/>
        <v>0</v>
      </c>
      <c r="SLR74" s="243">
        <f t="shared" si="239"/>
        <v>0</v>
      </c>
      <c r="SLS74" s="243">
        <f t="shared" si="239"/>
        <v>0</v>
      </c>
      <c r="SLT74" s="243">
        <f t="shared" si="239"/>
        <v>0</v>
      </c>
      <c r="SLU74" s="243">
        <f t="shared" si="239"/>
        <v>0</v>
      </c>
      <c r="SLV74" s="243">
        <f t="shared" si="239"/>
        <v>0</v>
      </c>
      <c r="SLW74" s="243">
        <f t="shared" si="239"/>
        <v>0</v>
      </c>
      <c r="SLX74" s="243">
        <f t="shared" si="239"/>
        <v>0</v>
      </c>
      <c r="SLY74" s="243">
        <f t="shared" si="239"/>
        <v>0</v>
      </c>
      <c r="SLZ74" s="243">
        <f t="shared" si="239"/>
        <v>0</v>
      </c>
      <c r="SMA74" s="243">
        <f t="shared" si="239"/>
        <v>0</v>
      </c>
      <c r="SMB74" s="243">
        <f t="shared" si="239"/>
        <v>0</v>
      </c>
      <c r="SMC74" s="243">
        <f t="shared" si="239"/>
        <v>0</v>
      </c>
      <c r="SMD74" s="243">
        <f t="shared" ref="SMD74:SOO74" si="240">$G74 * SMD41*1000</f>
        <v>0</v>
      </c>
      <c r="SME74" s="243">
        <f t="shared" si="240"/>
        <v>0</v>
      </c>
      <c r="SMF74" s="243">
        <f t="shared" si="240"/>
        <v>0</v>
      </c>
      <c r="SMG74" s="243">
        <f t="shared" si="240"/>
        <v>0</v>
      </c>
      <c r="SMH74" s="243">
        <f t="shared" si="240"/>
        <v>0</v>
      </c>
      <c r="SMI74" s="243">
        <f t="shared" si="240"/>
        <v>0</v>
      </c>
      <c r="SMJ74" s="243">
        <f t="shared" si="240"/>
        <v>0</v>
      </c>
      <c r="SMK74" s="243">
        <f t="shared" si="240"/>
        <v>0</v>
      </c>
      <c r="SML74" s="243">
        <f t="shared" si="240"/>
        <v>0</v>
      </c>
      <c r="SMM74" s="243">
        <f t="shared" si="240"/>
        <v>0</v>
      </c>
      <c r="SMN74" s="243">
        <f t="shared" si="240"/>
        <v>0</v>
      </c>
      <c r="SMO74" s="243">
        <f t="shared" si="240"/>
        <v>0</v>
      </c>
      <c r="SMP74" s="243">
        <f t="shared" si="240"/>
        <v>0</v>
      </c>
      <c r="SMQ74" s="243">
        <f t="shared" si="240"/>
        <v>0</v>
      </c>
      <c r="SMR74" s="243">
        <f t="shared" si="240"/>
        <v>0</v>
      </c>
      <c r="SMS74" s="243">
        <f t="shared" si="240"/>
        <v>0</v>
      </c>
      <c r="SMT74" s="243">
        <f t="shared" si="240"/>
        <v>0</v>
      </c>
      <c r="SMU74" s="243">
        <f t="shared" si="240"/>
        <v>0</v>
      </c>
      <c r="SMV74" s="243">
        <f t="shared" si="240"/>
        <v>0</v>
      </c>
      <c r="SMW74" s="243">
        <f t="shared" si="240"/>
        <v>0</v>
      </c>
      <c r="SMX74" s="243">
        <f t="shared" si="240"/>
        <v>0</v>
      </c>
      <c r="SMY74" s="243">
        <f t="shared" si="240"/>
        <v>0</v>
      </c>
      <c r="SMZ74" s="243">
        <f t="shared" si="240"/>
        <v>0</v>
      </c>
      <c r="SNA74" s="243">
        <f t="shared" si="240"/>
        <v>0</v>
      </c>
      <c r="SNB74" s="243">
        <f t="shared" si="240"/>
        <v>0</v>
      </c>
      <c r="SNC74" s="243">
        <f t="shared" si="240"/>
        <v>0</v>
      </c>
      <c r="SND74" s="243">
        <f t="shared" si="240"/>
        <v>0</v>
      </c>
      <c r="SNE74" s="243">
        <f t="shared" si="240"/>
        <v>0</v>
      </c>
      <c r="SNF74" s="243">
        <f t="shared" si="240"/>
        <v>0</v>
      </c>
      <c r="SNG74" s="243">
        <f t="shared" si="240"/>
        <v>0</v>
      </c>
      <c r="SNH74" s="243">
        <f t="shared" si="240"/>
        <v>0</v>
      </c>
      <c r="SNI74" s="243">
        <f t="shared" si="240"/>
        <v>0</v>
      </c>
      <c r="SNJ74" s="243">
        <f t="shared" si="240"/>
        <v>0</v>
      </c>
      <c r="SNK74" s="243">
        <f t="shared" si="240"/>
        <v>0</v>
      </c>
      <c r="SNL74" s="243">
        <f t="shared" si="240"/>
        <v>0</v>
      </c>
      <c r="SNM74" s="243">
        <f t="shared" si="240"/>
        <v>0</v>
      </c>
      <c r="SNN74" s="243">
        <f t="shared" si="240"/>
        <v>0</v>
      </c>
      <c r="SNO74" s="243">
        <f t="shared" si="240"/>
        <v>0</v>
      </c>
      <c r="SNP74" s="243">
        <f t="shared" si="240"/>
        <v>0</v>
      </c>
      <c r="SNQ74" s="243">
        <f t="shared" si="240"/>
        <v>0</v>
      </c>
      <c r="SNR74" s="243">
        <f t="shared" si="240"/>
        <v>0</v>
      </c>
      <c r="SNS74" s="243">
        <f t="shared" si="240"/>
        <v>0</v>
      </c>
      <c r="SNT74" s="243">
        <f t="shared" si="240"/>
        <v>0</v>
      </c>
      <c r="SNU74" s="243">
        <f t="shared" si="240"/>
        <v>0</v>
      </c>
      <c r="SNV74" s="243">
        <f t="shared" si="240"/>
        <v>0</v>
      </c>
      <c r="SNW74" s="243">
        <f t="shared" si="240"/>
        <v>0</v>
      </c>
      <c r="SNX74" s="243">
        <f t="shared" si="240"/>
        <v>0</v>
      </c>
      <c r="SNY74" s="243">
        <f t="shared" si="240"/>
        <v>0</v>
      </c>
      <c r="SNZ74" s="243">
        <f t="shared" si="240"/>
        <v>0</v>
      </c>
      <c r="SOA74" s="243">
        <f t="shared" si="240"/>
        <v>0</v>
      </c>
      <c r="SOB74" s="243">
        <f t="shared" si="240"/>
        <v>0</v>
      </c>
      <c r="SOC74" s="243">
        <f t="shared" si="240"/>
        <v>0</v>
      </c>
      <c r="SOD74" s="243">
        <f t="shared" si="240"/>
        <v>0</v>
      </c>
      <c r="SOE74" s="243">
        <f t="shared" si="240"/>
        <v>0</v>
      </c>
      <c r="SOF74" s="243">
        <f t="shared" si="240"/>
        <v>0</v>
      </c>
      <c r="SOG74" s="243">
        <f t="shared" si="240"/>
        <v>0</v>
      </c>
      <c r="SOH74" s="243">
        <f t="shared" si="240"/>
        <v>0</v>
      </c>
      <c r="SOI74" s="243">
        <f t="shared" si="240"/>
        <v>0</v>
      </c>
      <c r="SOJ74" s="243">
        <f t="shared" si="240"/>
        <v>0</v>
      </c>
      <c r="SOK74" s="243">
        <f t="shared" si="240"/>
        <v>0</v>
      </c>
      <c r="SOL74" s="243">
        <f t="shared" si="240"/>
        <v>0</v>
      </c>
      <c r="SOM74" s="243">
        <f t="shared" si="240"/>
        <v>0</v>
      </c>
      <c r="SON74" s="243">
        <f t="shared" si="240"/>
        <v>0</v>
      </c>
      <c r="SOO74" s="243">
        <f t="shared" si="240"/>
        <v>0</v>
      </c>
      <c r="SOP74" s="243">
        <f t="shared" ref="SOP74:SRA74" si="241">$G74 * SOP41*1000</f>
        <v>0</v>
      </c>
      <c r="SOQ74" s="243">
        <f t="shared" si="241"/>
        <v>0</v>
      </c>
      <c r="SOR74" s="243">
        <f t="shared" si="241"/>
        <v>0</v>
      </c>
      <c r="SOS74" s="243">
        <f t="shared" si="241"/>
        <v>0</v>
      </c>
      <c r="SOT74" s="243">
        <f t="shared" si="241"/>
        <v>0</v>
      </c>
      <c r="SOU74" s="243">
        <f t="shared" si="241"/>
        <v>0</v>
      </c>
      <c r="SOV74" s="243">
        <f t="shared" si="241"/>
        <v>0</v>
      </c>
      <c r="SOW74" s="243">
        <f t="shared" si="241"/>
        <v>0</v>
      </c>
      <c r="SOX74" s="243">
        <f t="shared" si="241"/>
        <v>0</v>
      </c>
      <c r="SOY74" s="243">
        <f t="shared" si="241"/>
        <v>0</v>
      </c>
      <c r="SOZ74" s="243">
        <f t="shared" si="241"/>
        <v>0</v>
      </c>
      <c r="SPA74" s="243">
        <f t="shared" si="241"/>
        <v>0</v>
      </c>
      <c r="SPB74" s="243">
        <f t="shared" si="241"/>
        <v>0</v>
      </c>
      <c r="SPC74" s="243">
        <f t="shared" si="241"/>
        <v>0</v>
      </c>
      <c r="SPD74" s="243">
        <f t="shared" si="241"/>
        <v>0</v>
      </c>
      <c r="SPE74" s="243">
        <f t="shared" si="241"/>
        <v>0</v>
      </c>
      <c r="SPF74" s="243">
        <f t="shared" si="241"/>
        <v>0</v>
      </c>
      <c r="SPG74" s="243">
        <f t="shared" si="241"/>
        <v>0</v>
      </c>
      <c r="SPH74" s="243">
        <f t="shared" si="241"/>
        <v>0</v>
      </c>
      <c r="SPI74" s="243">
        <f t="shared" si="241"/>
        <v>0</v>
      </c>
      <c r="SPJ74" s="243">
        <f t="shared" si="241"/>
        <v>0</v>
      </c>
      <c r="SPK74" s="243">
        <f t="shared" si="241"/>
        <v>0</v>
      </c>
      <c r="SPL74" s="243">
        <f t="shared" si="241"/>
        <v>0</v>
      </c>
      <c r="SPM74" s="243">
        <f t="shared" si="241"/>
        <v>0</v>
      </c>
      <c r="SPN74" s="243">
        <f t="shared" si="241"/>
        <v>0</v>
      </c>
      <c r="SPO74" s="243">
        <f t="shared" si="241"/>
        <v>0</v>
      </c>
      <c r="SPP74" s="243">
        <f t="shared" si="241"/>
        <v>0</v>
      </c>
      <c r="SPQ74" s="243">
        <f t="shared" si="241"/>
        <v>0</v>
      </c>
      <c r="SPR74" s="243">
        <f t="shared" si="241"/>
        <v>0</v>
      </c>
      <c r="SPS74" s="243">
        <f t="shared" si="241"/>
        <v>0</v>
      </c>
      <c r="SPT74" s="243">
        <f t="shared" si="241"/>
        <v>0</v>
      </c>
      <c r="SPU74" s="243">
        <f t="shared" si="241"/>
        <v>0</v>
      </c>
      <c r="SPV74" s="243">
        <f t="shared" si="241"/>
        <v>0</v>
      </c>
      <c r="SPW74" s="243">
        <f t="shared" si="241"/>
        <v>0</v>
      </c>
      <c r="SPX74" s="243">
        <f t="shared" si="241"/>
        <v>0</v>
      </c>
      <c r="SPY74" s="243">
        <f t="shared" si="241"/>
        <v>0</v>
      </c>
      <c r="SPZ74" s="243">
        <f t="shared" si="241"/>
        <v>0</v>
      </c>
      <c r="SQA74" s="243">
        <f t="shared" si="241"/>
        <v>0</v>
      </c>
      <c r="SQB74" s="243">
        <f t="shared" si="241"/>
        <v>0</v>
      </c>
      <c r="SQC74" s="243">
        <f t="shared" si="241"/>
        <v>0</v>
      </c>
      <c r="SQD74" s="243">
        <f t="shared" si="241"/>
        <v>0</v>
      </c>
      <c r="SQE74" s="243">
        <f t="shared" si="241"/>
        <v>0</v>
      </c>
      <c r="SQF74" s="243">
        <f t="shared" si="241"/>
        <v>0</v>
      </c>
      <c r="SQG74" s="243">
        <f t="shared" si="241"/>
        <v>0</v>
      </c>
      <c r="SQH74" s="243">
        <f t="shared" si="241"/>
        <v>0</v>
      </c>
      <c r="SQI74" s="243">
        <f t="shared" si="241"/>
        <v>0</v>
      </c>
      <c r="SQJ74" s="243">
        <f t="shared" si="241"/>
        <v>0</v>
      </c>
      <c r="SQK74" s="243">
        <f t="shared" si="241"/>
        <v>0</v>
      </c>
      <c r="SQL74" s="243">
        <f t="shared" si="241"/>
        <v>0</v>
      </c>
      <c r="SQM74" s="243">
        <f t="shared" si="241"/>
        <v>0</v>
      </c>
      <c r="SQN74" s="243">
        <f t="shared" si="241"/>
        <v>0</v>
      </c>
      <c r="SQO74" s="243">
        <f t="shared" si="241"/>
        <v>0</v>
      </c>
      <c r="SQP74" s="243">
        <f t="shared" si="241"/>
        <v>0</v>
      </c>
      <c r="SQQ74" s="243">
        <f t="shared" si="241"/>
        <v>0</v>
      </c>
      <c r="SQR74" s="243">
        <f t="shared" si="241"/>
        <v>0</v>
      </c>
      <c r="SQS74" s="243">
        <f t="shared" si="241"/>
        <v>0</v>
      </c>
      <c r="SQT74" s="243">
        <f t="shared" si="241"/>
        <v>0</v>
      </c>
      <c r="SQU74" s="243">
        <f t="shared" si="241"/>
        <v>0</v>
      </c>
      <c r="SQV74" s="243">
        <f t="shared" si="241"/>
        <v>0</v>
      </c>
      <c r="SQW74" s="243">
        <f t="shared" si="241"/>
        <v>0</v>
      </c>
      <c r="SQX74" s="243">
        <f t="shared" si="241"/>
        <v>0</v>
      </c>
      <c r="SQY74" s="243">
        <f t="shared" si="241"/>
        <v>0</v>
      </c>
      <c r="SQZ74" s="243">
        <f t="shared" si="241"/>
        <v>0</v>
      </c>
      <c r="SRA74" s="243">
        <f t="shared" si="241"/>
        <v>0</v>
      </c>
      <c r="SRB74" s="243">
        <f t="shared" ref="SRB74:STM74" si="242">$G74 * SRB41*1000</f>
        <v>0</v>
      </c>
      <c r="SRC74" s="243">
        <f t="shared" si="242"/>
        <v>0</v>
      </c>
      <c r="SRD74" s="243">
        <f t="shared" si="242"/>
        <v>0</v>
      </c>
      <c r="SRE74" s="243">
        <f t="shared" si="242"/>
        <v>0</v>
      </c>
      <c r="SRF74" s="243">
        <f t="shared" si="242"/>
        <v>0</v>
      </c>
      <c r="SRG74" s="243">
        <f t="shared" si="242"/>
        <v>0</v>
      </c>
      <c r="SRH74" s="243">
        <f t="shared" si="242"/>
        <v>0</v>
      </c>
      <c r="SRI74" s="243">
        <f t="shared" si="242"/>
        <v>0</v>
      </c>
      <c r="SRJ74" s="243">
        <f t="shared" si="242"/>
        <v>0</v>
      </c>
      <c r="SRK74" s="243">
        <f t="shared" si="242"/>
        <v>0</v>
      </c>
      <c r="SRL74" s="243">
        <f t="shared" si="242"/>
        <v>0</v>
      </c>
      <c r="SRM74" s="243">
        <f t="shared" si="242"/>
        <v>0</v>
      </c>
      <c r="SRN74" s="243">
        <f t="shared" si="242"/>
        <v>0</v>
      </c>
      <c r="SRO74" s="243">
        <f t="shared" si="242"/>
        <v>0</v>
      </c>
      <c r="SRP74" s="243">
        <f t="shared" si="242"/>
        <v>0</v>
      </c>
      <c r="SRQ74" s="243">
        <f t="shared" si="242"/>
        <v>0</v>
      </c>
      <c r="SRR74" s="243">
        <f t="shared" si="242"/>
        <v>0</v>
      </c>
      <c r="SRS74" s="243">
        <f t="shared" si="242"/>
        <v>0</v>
      </c>
      <c r="SRT74" s="243">
        <f t="shared" si="242"/>
        <v>0</v>
      </c>
      <c r="SRU74" s="243">
        <f t="shared" si="242"/>
        <v>0</v>
      </c>
      <c r="SRV74" s="243">
        <f t="shared" si="242"/>
        <v>0</v>
      </c>
      <c r="SRW74" s="243">
        <f t="shared" si="242"/>
        <v>0</v>
      </c>
      <c r="SRX74" s="243">
        <f t="shared" si="242"/>
        <v>0</v>
      </c>
      <c r="SRY74" s="243">
        <f t="shared" si="242"/>
        <v>0</v>
      </c>
      <c r="SRZ74" s="243">
        <f t="shared" si="242"/>
        <v>0</v>
      </c>
      <c r="SSA74" s="243">
        <f t="shared" si="242"/>
        <v>0</v>
      </c>
      <c r="SSB74" s="243">
        <f t="shared" si="242"/>
        <v>0</v>
      </c>
      <c r="SSC74" s="243">
        <f t="shared" si="242"/>
        <v>0</v>
      </c>
      <c r="SSD74" s="243">
        <f t="shared" si="242"/>
        <v>0</v>
      </c>
      <c r="SSE74" s="243">
        <f t="shared" si="242"/>
        <v>0</v>
      </c>
      <c r="SSF74" s="243">
        <f t="shared" si="242"/>
        <v>0</v>
      </c>
      <c r="SSG74" s="243">
        <f t="shared" si="242"/>
        <v>0</v>
      </c>
      <c r="SSH74" s="243">
        <f t="shared" si="242"/>
        <v>0</v>
      </c>
      <c r="SSI74" s="243">
        <f t="shared" si="242"/>
        <v>0</v>
      </c>
      <c r="SSJ74" s="243">
        <f t="shared" si="242"/>
        <v>0</v>
      </c>
      <c r="SSK74" s="243">
        <f t="shared" si="242"/>
        <v>0</v>
      </c>
      <c r="SSL74" s="243">
        <f t="shared" si="242"/>
        <v>0</v>
      </c>
      <c r="SSM74" s="243">
        <f t="shared" si="242"/>
        <v>0</v>
      </c>
      <c r="SSN74" s="243">
        <f t="shared" si="242"/>
        <v>0</v>
      </c>
      <c r="SSO74" s="243">
        <f t="shared" si="242"/>
        <v>0</v>
      </c>
      <c r="SSP74" s="243">
        <f t="shared" si="242"/>
        <v>0</v>
      </c>
      <c r="SSQ74" s="243">
        <f t="shared" si="242"/>
        <v>0</v>
      </c>
      <c r="SSR74" s="243">
        <f t="shared" si="242"/>
        <v>0</v>
      </c>
      <c r="SSS74" s="243">
        <f t="shared" si="242"/>
        <v>0</v>
      </c>
      <c r="SST74" s="243">
        <f t="shared" si="242"/>
        <v>0</v>
      </c>
      <c r="SSU74" s="243">
        <f t="shared" si="242"/>
        <v>0</v>
      </c>
      <c r="SSV74" s="243">
        <f t="shared" si="242"/>
        <v>0</v>
      </c>
      <c r="SSW74" s="243">
        <f t="shared" si="242"/>
        <v>0</v>
      </c>
      <c r="SSX74" s="243">
        <f t="shared" si="242"/>
        <v>0</v>
      </c>
      <c r="SSY74" s="243">
        <f t="shared" si="242"/>
        <v>0</v>
      </c>
      <c r="SSZ74" s="243">
        <f t="shared" si="242"/>
        <v>0</v>
      </c>
      <c r="STA74" s="243">
        <f t="shared" si="242"/>
        <v>0</v>
      </c>
      <c r="STB74" s="243">
        <f t="shared" si="242"/>
        <v>0</v>
      </c>
      <c r="STC74" s="243">
        <f t="shared" si="242"/>
        <v>0</v>
      </c>
      <c r="STD74" s="243">
        <f t="shared" si="242"/>
        <v>0</v>
      </c>
      <c r="STE74" s="243">
        <f t="shared" si="242"/>
        <v>0</v>
      </c>
      <c r="STF74" s="243">
        <f t="shared" si="242"/>
        <v>0</v>
      </c>
      <c r="STG74" s="243">
        <f t="shared" si="242"/>
        <v>0</v>
      </c>
      <c r="STH74" s="243">
        <f t="shared" si="242"/>
        <v>0</v>
      </c>
      <c r="STI74" s="243">
        <f t="shared" si="242"/>
        <v>0</v>
      </c>
      <c r="STJ74" s="243">
        <f t="shared" si="242"/>
        <v>0</v>
      </c>
      <c r="STK74" s="243">
        <f t="shared" si="242"/>
        <v>0</v>
      </c>
      <c r="STL74" s="243">
        <f t="shared" si="242"/>
        <v>0</v>
      </c>
      <c r="STM74" s="243">
        <f t="shared" si="242"/>
        <v>0</v>
      </c>
      <c r="STN74" s="243">
        <f t="shared" ref="STN74:SVY74" si="243">$G74 * STN41*1000</f>
        <v>0</v>
      </c>
      <c r="STO74" s="243">
        <f t="shared" si="243"/>
        <v>0</v>
      </c>
      <c r="STP74" s="243">
        <f t="shared" si="243"/>
        <v>0</v>
      </c>
      <c r="STQ74" s="243">
        <f t="shared" si="243"/>
        <v>0</v>
      </c>
      <c r="STR74" s="243">
        <f t="shared" si="243"/>
        <v>0</v>
      </c>
      <c r="STS74" s="243">
        <f t="shared" si="243"/>
        <v>0</v>
      </c>
      <c r="STT74" s="243">
        <f t="shared" si="243"/>
        <v>0</v>
      </c>
      <c r="STU74" s="243">
        <f t="shared" si="243"/>
        <v>0</v>
      </c>
      <c r="STV74" s="243">
        <f t="shared" si="243"/>
        <v>0</v>
      </c>
      <c r="STW74" s="243">
        <f t="shared" si="243"/>
        <v>0</v>
      </c>
      <c r="STX74" s="243">
        <f t="shared" si="243"/>
        <v>0</v>
      </c>
      <c r="STY74" s="243">
        <f t="shared" si="243"/>
        <v>0</v>
      </c>
      <c r="STZ74" s="243">
        <f t="shared" si="243"/>
        <v>0</v>
      </c>
      <c r="SUA74" s="243">
        <f t="shared" si="243"/>
        <v>0</v>
      </c>
      <c r="SUB74" s="243">
        <f t="shared" si="243"/>
        <v>0</v>
      </c>
      <c r="SUC74" s="243">
        <f t="shared" si="243"/>
        <v>0</v>
      </c>
      <c r="SUD74" s="243">
        <f t="shared" si="243"/>
        <v>0</v>
      </c>
      <c r="SUE74" s="243">
        <f t="shared" si="243"/>
        <v>0</v>
      </c>
      <c r="SUF74" s="243">
        <f t="shared" si="243"/>
        <v>0</v>
      </c>
      <c r="SUG74" s="243">
        <f t="shared" si="243"/>
        <v>0</v>
      </c>
      <c r="SUH74" s="243">
        <f t="shared" si="243"/>
        <v>0</v>
      </c>
      <c r="SUI74" s="243">
        <f t="shared" si="243"/>
        <v>0</v>
      </c>
      <c r="SUJ74" s="243">
        <f t="shared" si="243"/>
        <v>0</v>
      </c>
      <c r="SUK74" s="243">
        <f t="shared" si="243"/>
        <v>0</v>
      </c>
      <c r="SUL74" s="243">
        <f t="shared" si="243"/>
        <v>0</v>
      </c>
      <c r="SUM74" s="243">
        <f t="shared" si="243"/>
        <v>0</v>
      </c>
      <c r="SUN74" s="243">
        <f t="shared" si="243"/>
        <v>0</v>
      </c>
      <c r="SUO74" s="243">
        <f t="shared" si="243"/>
        <v>0</v>
      </c>
      <c r="SUP74" s="243">
        <f t="shared" si="243"/>
        <v>0</v>
      </c>
      <c r="SUQ74" s="243">
        <f t="shared" si="243"/>
        <v>0</v>
      </c>
      <c r="SUR74" s="243">
        <f t="shared" si="243"/>
        <v>0</v>
      </c>
      <c r="SUS74" s="243">
        <f t="shared" si="243"/>
        <v>0</v>
      </c>
      <c r="SUT74" s="243">
        <f t="shared" si="243"/>
        <v>0</v>
      </c>
      <c r="SUU74" s="243">
        <f t="shared" si="243"/>
        <v>0</v>
      </c>
      <c r="SUV74" s="243">
        <f t="shared" si="243"/>
        <v>0</v>
      </c>
      <c r="SUW74" s="243">
        <f t="shared" si="243"/>
        <v>0</v>
      </c>
      <c r="SUX74" s="243">
        <f t="shared" si="243"/>
        <v>0</v>
      </c>
      <c r="SUY74" s="243">
        <f t="shared" si="243"/>
        <v>0</v>
      </c>
      <c r="SUZ74" s="243">
        <f t="shared" si="243"/>
        <v>0</v>
      </c>
      <c r="SVA74" s="243">
        <f t="shared" si="243"/>
        <v>0</v>
      </c>
      <c r="SVB74" s="243">
        <f t="shared" si="243"/>
        <v>0</v>
      </c>
      <c r="SVC74" s="243">
        <f t="shared" si="243"/>
        <v>0</v>
      </c>
      <c r="SVD74" s="243">
        <f t="shared" si="243"/>
        <v>0</v>
      </c>
      <c r="SVE74" s="243">
        <f t="shared" si="243"/>
        <v>0</v>
      </c>
      <c r="SVF74" s="243">
        <f t="shared" si="243"/>
        <v>0</v>
      </c>
      <c r="SVG74" s="243">
        <f t="shared" si="243"/>
        <v>0</v>
      </c>
      <c r="SVH74" s="243">
        <f t="shared" si="243"/>
        <v>0</v>
      </c>
      <c r="SVI74" s="243">
        <f t="shared" si="243"/>
        <v>0</v>
      </c>
      <c r="SVJ74" s="243">
        <f t="shared" si="243"/>
        <v>0</v>
      </c>
      <c r="SVK74" s="243">
        <f t="shared" si="243"/>
        <v>0</v>
      </c>
      <c r="SVL74" s="243">
        <f t="shared" si="243"/>
        <v>0</v>
      </c>
      <c r="SVM74" s="243">
        <f t="shared" si="243"/>
        <v>0</v>
      </c>
      <c r="SVN74" s="243">
        <f t="shared" si="243"/>
        <v>0</v>
      </c>
      <c r="SVO74" s="243">
        <f t="shared" si="243"/>
        <v>0</v>
      </c>
      <c r="SVP74" s="243">
        <f t="shared" si="243"/>
        <v>0</v>
      </c>
      <c r="SVQ74" s="243">
        <f t="shared" si="243"/>
        <v>0</v>
      </c>
      <c r="SVR74" s="243">
        <f t="shared" si="243"/>
        <v>0</v>
      </c>
      <c r="SVS74" s="243">
        <f t="shared" si="243"/>
        <v>0</v>
      </c>
      <c r="SVT74" s="243">
        <f t="shared" si="243"/>
        <v>0</v>
      </c>
      <c r="SVU74" s="243">
        <f t="shared" si="243"/>
        <v>0</v>
      </c>
      <c r="SVV74" s="243">
        <f t="shared" si="243"/>
        <v>0</v>
      </c>
      <c r="SVW74" s="243">
        <f t="shared" si="243"/>
        <v>0</v>
      </c>
      <c r="SVX74" s="243">
        <f t="shared" si="243"/>
        <v>0</v>
      </c>
      <c r="SVY74" s="243">
        <f t="shared" si="243"/>
        <v>0</v>
      </c>
      <c r="SVZ74" s="243">
        <f t="shared" ref="SVZ74:SYK74" si="244">$G74 * SVZ41*1000</f>
        <v>0</v>
      </c>
      <c r="SWA74" s="243">
        <f t="shared" si="244"/>
        <v>0</v>
      </c>
      <c r="SWB74" s="243">
        <f t="shared" si="244"/>
        <v>0</v>
      </c>
      <c r="SWC74" s="243">
        <f t="shared" si="244"/>
        <v>0</v>
      </c>
      <c r="SWD74" s="243">
        <f t="shared" si="244"/>
        <v>0</v>
      </c>
      <c r="SWE74" s="243">
        <f t="shared" si="244"/>
        <v>0</v>
      </c>
      <c r="SWF74" s="243">
        <f t="shared" si="244"/>
        <v>0</v>
      </c>
      <c r="SWG74" s="243">
        <f t="shared" si="244"/>
        <v>0</v>
      </c>
      <c r="SWH74" s="243">
        <f t="shared" si="244"/>
        <v>0</v>
      </c>
      <c r="SWI74" s="243">
        <f t="shared" si="244"/>
        <v>0</v>
      </c>
      <c r="SWJ74" s="243">
        <f t="shared" si="244"/>
        <v>0</v>
      </c>
      <c r="SWK74" s="243">
        <f t="shared" si="244"/>
        <v>0</v>
      </c>
      <c r="SWL74" s="243">
        <f t="shared" si="244"/>
        <v>0</v>
      </c>
      <c r="SWM74" s="243">
        <f t="shared" si="244"/>
        <v>0</v>
      </c>
      <c r="SWN74" s="243">
        <f t="shared" si="244"/>
        <v>0</v>
      </c>
      <c r="SWO74" s="243">
        <f t="shared" si="244"/>
        <v>0</v>
      </c>
      <c r="SWP74" s="243">
        <f t="shared" si="244"/>
        <v>0</v>
      </c>
      <c r="SWQ74" s="243">
        <f t="shared" si="244"/>
        <v>0</v>
      </c>
      <c r="SWR74" s="243">
        <f t="shared" si="244"/>
        <v>0</v>
      </c>
      <c r="SWS74" s="243">
        <f t="shared" si="244"/>
        <v>0</v>
      </c>
      <c r="SWT74" s="243">
        <f t="shared" si="244"/>
        <v>0</v>
      </c>
      <c r="SWU74" s="243">
        <f t="shared" si="244"/>
        <v>0</v>
      </c>
      <c r="SWV74" s="243">
        <f t="shared" si="244"/>
        <v>0</v>
      </c>
      <c r="SWW74" s="243">
        <f t="shared" si="244"/>
        <v>0</v>
      </c>
      <c r="SWX74" s="243">
        <f t="shared" si="244"/>
        <v>0</v>
      </c>
      <c r="SWY74" s="243">
        <f t="shared" si="244"/>
        <v>0</v>
      </c>
      <c r="SWZ74" s="243">
        <f t="shared" si="244"/>
        <v>0</v>
      </c>
      <c r="SXA74" s="243">
        <f t="shared" si="244"/>
        <v>0</v>
      </c>
      <c r="SXB74" s="243">
        <f t="shared" si="244"/>
        <v>0</v>
      </c>
      <c r="SXC74" s="243">
        <f t="shared" si="244"/>
        <v>0</v>
      </c>
      <c r="SXD74" s="243">
        <f t="shared" si="244"/>
        <v>0</v>
      </c>
      <c r="SXE74" s="243">
        <f t="shared" si="244"/>
        <v>0</v>
      </c>
      <c r="SXF74" s="243">
        <f t="shared" si="244"/>
        <v>0</v>
      </c>
      <c r="SXG74" s="243">
        <f t="shared" si="244"/>
        <v>0</v>
      </c>
      <c r="SXH74" s="243">
        <f t="shared" si="244"/>
        <v>0</v>
      </c>
      <c r="SXI74" s="243">
        <f t="shared" si="244"/>
        <v>0</v>
      </c>
      <c r="SXJ74" s="243">
        <f t="shared" si="244"/>
        <v>0</v>
      </c>
      <c r="SXK74" s="243">
        <f t="shared" si="244"/>
        <v>0</v>
      </c>
      <c r="SXL74" s="243">
        <f t="shared" si="244"/>
        <v>0</v>
      </c>
      <c r="SXM74" s="243">
        <f t="shared" si="244"/>
        <v>0</v>
      </c>
      <c r="SXN74" s="243">
        <f t="shared" si="244"/>
        <v>0</v>
      </c>
      <c r="SXO74" s="243">
        <f t="shared" si="244"/>
        <v>0</v>
      </c>
      <c r="SXP74" s="243">
        <f t="shared" si="244"/>
        <v>0</v>
      </c>
      <c r="SXQ74" s="243">
        <f t="shared" si="244"/>
        <v>0</v>
      </c>
      <c r="SXR74" s="243">
        <f t="shared" si="244"/>
        <v>0</v>
      </c>
      <c r="SXS74" s="243">
        <f t="shared" si="244"/>
        <v>0</v>
      </c>
      <c r="SXT74" s="243">
        <f t="shared" si="244"/>
        <v>0</v>
      </c>
      <c r="SXU74" s="243">
        <f t="shared" si="244"/>
        <v>0</v>
      </c>
      <c r="SXV74" s="243">
        <f t="shared" si="244"/>
        <v>0</v>
      </c>
      <c r="SXW74" s="243">
        <f t="shared" si="244"/>
        <v>0</v>
      </c>
      <c r="SXX74" s="243">
        <f t="shared" si="244"/>
        <v>0</v>
      </c>
      <c r="SXY74" s="243">
        <f t="shared" si="244"/>
        <v>0</v>
      </c>
      <c r="SXZ74" s="243">
        <f t="shared" si="244"/>
        <v>0</v>
      </c>
      <c r="SYA74" s="243">
        <f t="shared" si="244"/>
        <v>0</v>
      </c>
      <c r="SYB74" s="243">
        <f t="shared" si="244"/>
        <v>0</v>
      </c>
      <c r="SYC74" s="243">
        <f t="shared" si="244"/>
        <v>0</v>
      </c>
      <c r="SYD74" s="243">
        <f t="shared" si="244"/>
        <v>0</v>
      </c>
      <c r="SYE74" s="243">
        <f t="shared" si="244"/>
        <v>0</v>
      </c>
      <c r="SYF74" s="243">
        <f t="shared" si="244"/>
        <v>0</v>
      </c>
      <c r="SYG74" s="243">
        <f t="shared" si="244"/>
        <v>0</v>
      </c>
      <c r="SYH74" s="243">
        <f t="shared" si="244"/>
        <v>0</v>
      </c>
      <c r="SYI74" s="243">
        <f t="shared" si="244"/>
        <v>0</v>
      </c>
      <c r="SYJ74" s="243">
        <f t="shared" si="244"/>
        <v>0</v>
      </c>
      <c r="SYK74" s="243">
        <f t="shared" si="244"/>
        <v>0</v>
      </c>
      <c r="SYL74" s="243">
        <f t="shared" ref="SYL74:TAW74" si="245">$G74 * SYL41*1000</f>
        <v>0</v>
      </c>
      <c r="SYM74" s="243">
        <f t="shared" si="245"/>
        <v>0</v>
      </c>
      <c r="SYN74" s="243">
        <f t="shared" si="245"/>
        <v>0</v>
      </c>
      <c r="SYO74" s="243">
        <f t="shared" si="245"/>
        <v>0</v>
      </c>
      <c r="SYP74" s="243">
        <f t="shared" si="245"/>
        <v>0</v>
      </c>
      <c r="SYQ74" s="243">
        <f t="shared" si="245"/>
        <v>0</v>
      </c>
      <c r="SYR74" s="243">
        <f t="shared" si="245"/>
        <v>0</v>
      </c>
      <c r="SYS74" s="243">
        <f t="shared" si="245"/>
        <v>0</v>
      </c>
      <c r="SYT74" s="243">
        <f t="shared" si="245"/>
        <v>0</v>
      </c>
      <c r="SYU74" s="243">
        <f t="shared" si="245"/>
        <v>0</v>
      </c>
      <c r="SYV74" s="243">
        <f t="shared" si="245"/>
        <v>0</v>
      </c>
      <c r="SYW74" s="243">
        <f t="shared" si="245"/>
        <v>0</v>
      </c>
      <c r="SYX74" s="243">
        <f t="shared" si="245"/>
        <v>0</v>
      </c>
      <c r="SYY74" s="243">
        <f t="shared" si="245"/>
        <v>0</v>
      </c>
      <c r="SYZ74" s="243">
        <f t="shared" si="245"/>
        <v>0</v>
      </c>
      <c r="SZA74" s="243">
        <f t="shared" si="245"/>
        <v>0</v>
      </c>
      <c r="SZB74" s="243">
        <f t="shared" si="245"/>
        <v>0</v>
      </c>
      <c r="SZC74" s="243">
        <f t="shared" si="245"/>
        <v>0</v>
      </c>
      <c r="SZD74" s="243">
        <f t="shared" si="245"/>
        <v>0</v>
      </c>
      <c r="SZE74" s="243">
        <f t="shared" si="245"/>
        <v>0</v>
      </c>
      <c r="SZF74" s="243">
        <f t="shared" si="245"/>
        <v>0</v>
      </c>
      <c r="SZG74" s="243">
        <f t="shared" si="245"/>
        <v>0</v>
      </c>
      <c r="SZH74" s="243">
        <f t="shared" si="245"/>
        <v>0</v>
      </c>
      <c r="SZI74" s="243">
        <f t="shared" si="245"/>
        <v>0</v>
      </c>
      <c r="SZJ74" s="243">
        <f t="shared" si="245"/>
        <v>0</v>
      </c>
      <c r="SZK74" s="243">
        <f t="shared" si="245"/>
        <v>0</v>
      </c>
      <c r="SZL74" s="243">
        <f t="shared" si="245"/>
        <v>0</v>
      </c>
      <c r="SZM74" s="243">
        <f t="shared" si="245"/>
        <v>0</v>
      </c>
      <c r="SZN74" s="243">
        <f t="shared" si="245"/>
        <v>0</v>
      </c>
      <c r="SZO74" s="243">
        <f t="shared" si="245"/>
        <v>0</v>
      </c>
      <c r="SZP74" s="243">
        <f t="shared" si="245"/>
        <v>0</v>
      </c>
      <c r="SZQ74" s="243">
        <f t="shared" si="245"/>
        <v>0</v>
      </c>
      <c r="SZR74" s="243">
        <f t="shared" si="245"/>
        <v>0</v>
      </c>
      <c r="SZS74" s="243">
        <f t="shared" si="245"/>
        <v>0</v>
      </c>
      <c r="SZT74" s="243">
        <f t="shared" si="245"/>
        <v>0</v>
      </c>
      <c r="SZU74" s="243">
        <f t="shared" si="245"/>
        <v>0</v>
      </c>
      <c r="SZV74" s="243">
        <f t="shared" si="245"/>
        <v>0</v>
      </c>
      <c r="SZW74" s="243">
        <f t="shared" si="245"/>
        <v>0</v>
      </c>
      <c r="SZX74" s="243">
        <f t="shared" si="245"/>
        <v>0</v>
      </c>
      <c r="SZY74" s="243">
        <f t="shared" si="245"/>
        <v>0</v>
      </c>
      <c r="SZZ74" s="243">
        <f t="shared" si="245"/>
        <v>0</v>
      </c>
      <c r="TAA74" s="243">
        <f t="shared" si="245"/>
        <v>0</v>
      </c>
      <c r="TAB74" s="243">
        <f t="shared" si="245"/>
        <v>0</v>
      </c>
      <c r="TAC74" s="243">
        <f t="shared" si="245"/>
        <v>0</v>
      </c>
      <c r="TAD74" s="243">
        <f t="shared" si="245"/>
        <v>0</v>
      </c>
      <c r="TAE74" s="243">
        <f t="shared" si="245"/>
        <v>0</v>
      </c>
      <c r="TAF74" s="243">
        <f t="shared" si="245"/>
        <v>0</v>
      </c>
      <c r="TAG74" s="243">
        <f t="shared" si="245"/>
        <v>0</v>
      </c>
      <c r="TAH74" s="243">
        <f t="shared" si="245"/>
        <v>0</v>
      </c>
      <c r="TAI74" s="243">
        <f t="shared" si="245"/>
        <v>0</v>
      </c>
      <c r="TAJ74" s="243">
        <f t="shared" si="245"/>
        <v>0</v>
      </c>
      <c r="TAK74" s="243">
        <f t="shared" si="245"/>
        <v>0</v>
      </c>
      <c r="TAL74" s="243">
        <f t="shared" si="245"/>
        <v>0</v>
      </c>
      <c r="TAM74" s="243">
        <f t="shared" si="245"/>
        <v>0</v>
      </c>
      <c r="TAN74" s="243">
        <f t="shared" si="245"/>
        <v>0</v>
      </c>
      <c r="TAO74" s="243">
        <f t="shared" si="245"/>
        <v>0</v>
      </c>
      <c r="TAP74" s="243">
        <f t="shared" si="245"/>
        <v>0</v>
      </c>
      <c r="TAQ74" s="243">
        <f t="shared" si="245"/>
        <v>0</v>
      </c>
      <c r="TAR74" s="243">
        <f t="shared" si="245"/>
        <v>0</v>
      </c>
      <c r="TAS74" s="243">
        <f t="shared" si="245"/>
        <v>0</v>
      </c>
      <c r="TAT74" s="243">
        <f t="shared" si="245"/>
        <v>0</v>
      </c>
      <c r="TAU74" s="243">
        <f t="shared" si="245"/>
        <v>0</v>
      </c>
      <c r="TAV74" s="243">
        <f t="shared" si="245"/>
        <v>0</v>
      </c>
      <c r="TAW74" s="243">
        <f t="shared" si="245"/>
        <v>0</v>
      </c>
      <c r="TAX74" s="243">
        <f t="shared" ref="TAX74:TDI74" si="246">$G74 * TAX41*1000</f>
        <v>0</v>
      </c>
      <c r="TAY74" s="243">
        <f t="shared" si="246"/>
        <v>0</v>
      </c>
      <c r="TAZ74" s="243">
        <f t="shared" si="246"/>
        <v>0</v>
      </c>
      <c r="TBA74" s="243">
        <f t="shared" si="246"/>
        <v>0</v>
      </c>
      <c r="TBB74" s="243">
        <f t="shared" si="246"/>
        <v>0</v>
      </c>
      <c r="TBC74" s="243">
        <f t="shared" si="246"/>
        <v>0</v>
      </c>
      <c r="TBD74" s="243">
        <f t="shared" si="246"/>
        <v>0</v>
      </c>
      <c r="TBE74" s="243">
        <f t="shared" si="246"/>
        <v>0</v>
      </c>
      <c r="TBF74" s="243">
        <f t="shared" si="246"/>
        <v>0</v>
      </c>
      <c r="TBG74" s="243">
        <f t="shared" si="246"/>
        <v>0</v>
      </c>
      <c r="TBH74" s="243">
        <f t="shared" si="246"/>
        <v>0</v>
      </c>
      <c r="TBI74" s="243">
        <f t="shared" si="246"/>
        <v>0</v>
      </c>
      <c r="TBJ74" s="243">
        <f t="shared" si="246"/>
        <v>0</v>
      </c>
      <c r="TBK74" s="243">
        <f t="shared" si="246"/>
        <v>0</v>
      </c>
      <c r="TBL74" s="243">
        <f t="shared" si="246"/>
        <v>0</v>
      </c>
      <c r="TBM74" s="243">
        <f t="shared" si="246"/>
        <v>0</v>
      </c>
      <c r="TBN74" s="243">
        <f t="shared" si="246"/>
        <v>0</v>
      </c>
      <c r="TBO74" s="243">
        <f t="shared" si="246"/>
        <v>0</v>
      </c>
      <c r="TBP74" s="243">
        <f t="shared" si="246"/>
        <v>0</v>
      </c>
      <c r="TBQ74" s="243">
        <f t="shared" si="246"/>
        <v>0</v>
      </c>
      <c r="TBR74" s="243">
        <f t="shared" si="246"/>
        <v>0</v>
      </c>
      <c r="TBS74" s="243">
        <f t="shared" si="246"/>
        <v>0</v>
      </c>
      <c r="TBT74" s="243">
        <f t="shared" si="246"/>
        <v>0</v>
      </c>
      <c r="TBU74" s="243">
        <f t="shared" si="246"/>
        <v>0</v>
      </c>
      <c r="TBV74" s="243">
        <f t="shared" si="246"/>
        <v>0</v>
      </c>
      <c r="TBW74" s="243">
        <f t="shared" si="246"/>
        <v>0</v>
      </c>
      <c r="TBX74" s="243">
        <f t="shared" si="246"/>
        <v>0</v>
      </c>
      <c r="TBY74" s="243">
        <f t="shared" si="246"/>
        <v>0</v>
      </c>
      <c r="TBZ74" s="243">
        <f t="shared" si="246"/>
        <v>0</v>
      </c>
      <c r="TCA74" s="243">
        <f t="shared" si="246"/>
        <v>0</v>
      </c>
      <c r="TCB74" s="243">
        <f t="shared" si="246"/>
        <v>0</v>
      </c>
      <c r="TCC74" s="243">
        <f t="shared" si="246"/>
        <v>0</v>
      </c>
      <c r="TCD74" s="243">
        <f t="shared" si="246"/>
        <v>0</v>
      </c>
      <c r="TCE74" s="243">
        <f t="shared" si="246"/>
        <v>0</v>
      </c>
      <c r="TCF74" s="243">
        <f t="shared" si="246"/>
        <v>0</v>
      </c>
      <c r="TCG74" s="243">
        <f t="shared" si="246"/>
        <v>0</v>
      </c>
      <c r="TCH74" s="243">
        <f t="shared" si="246"/>
        <v>0</v>
      </c>
      <c r="TCI74" s="243">
        <f t="shared" si="246"/>
        <v>0</v>
      </c>
      <c r="TCJ74" s="243">
        <f t="shared" si="246"/>
        <v>0</v>
      </c>
      <c r="TCK74" s="243">
        <f t="shared" si="246"/>
        <v>0</v>
      </c>
      <c r="TCL74" s="243">
        <f t="shared" si="246"/>
        <v>0</v>
      </c>
      <c r="TCM74" s="243">
        <f t="shared" si="246"/>
        <v>0</v>
      </c>
      <c r="TCN74" s="243">
        <f t="shared" si="246"/>
        <v>0</v>
      </c>
      <c r="TCO74" s="243">
        <f t="shared" si="246"/>
        <v>0</v>
      </c>
      <c r="TCP74" s="243">
        <f t="shared" si="246"/>
        <v>0</v>
      </c>
      <c r="TCQ74" s="243">
        <f t="shared" si="246"/>
        <v>0</v>
      </c>
      <c r="TCR74" s="243">
        <f t="shared" si="246"/>
        <v>0</v>
      </c>
      <c r="TCS74" s="243">
        <f t="shared" si="246"/>
        <v>0</v>
      </c>
      <c r="TCT74" s="243">
        <f t="shared" si="246"/>
        <v>0</v>
      </c>
      <c r="TCU74" s="243">
        <f t="shared" si="246"/>
        <v>0</v>
      </c>
      <c r="TCV74" s="243">
        <f t="shared" si="246"/>
        <v>0</v>
      </c>
      <c r="TCW74" s="243">
        <f t="shared" si="246"/>
        <v>0</v>
      </c>
      <c r="TCX74" s="243">
        <f t="shared" si="246"/>
        <v>0</v>
      </c>
      <c r="TCY74" s="243">
        <f t="shared" si="246"/>
        <v>0</v>
      </c>
      <c r="TCZ74" s="243">
        <f t="shared" si="246"/>
        <v>0</v>
      </c>
      <c r="TDA74" s="243">
        <f t="shared" si="246"/>
        <v>0</v>
      </c>
      <c r="TDB74" s="243">
        <f t="shared" si="246"/>
        <v>0</v>
      </c>
      <c r="TDC74" s="243">
        <f t="shared" si="246"/>
        <v>0</v>
      </c>
      <c r="TDD74" s="243">
        <f t="shared" si="246"/>
        <v>0</v>
      </c>
      <c r="TDE74" s="243">
        <f t="shared" si="246"/>
        <v>0</v>
      </c>
      <c r="TDF74" s="243">
        <f t="shared" si="246"/>
        <v>0</v>
      </c>
      <c r="TDG74" s="243">
        <f t="shared" si="246"/>
        <v>0</v>
      </c>
      <c r="TDH74" s="243">
        <f t="shared" si="246"/>
        <v>0</v>
      </c>
      <c r="TDI74" s="243">
        <f t="shared" si="246"/>
        <v>0</v>
      </c>
      <c r="TDJ74" s="243">
        <f t="shared" ref="TDJ74:TFU74" si="247">$G74 * TDJ41*1000</f>
        <v>0</v>
      </c>
      <c r="TDK74" s="243">
        <f t="shared" si="247"/>
        <v>0</v>
      </c>
      <c r="TDL74" s="243">
        <f t="shared" si="247"/>
        <v>0</v>
      </c>
      <c r="TDM74" s="243">
        <f t="shared" si="247"/>
        <v>0</v>
      </c>
      <c r="TDN74" s="243">
        <f t="shared" si="247"/>
        <v>0</v>
      </c>
      <c r="TDO74" s="243">
        <f t="shared" si="247"/>
        <v>0</v>
      </c>
      <c r="TDP74" s="243">
        <f t="shared" si="247"/>
        <v>0</v>
      </c>
      <c r="TDQ74" s="243">
        <f t="shared" si="247"/>
        <v>0</v>
      </c>
      <c r="TDR74" s="243">
        <f t="shared" si="247"/>
        <v>0</v>
      </c>
      <c r="TDS74" s="243">
        <f t="shared" si="247"/>
        <v>0</v>
      </c>
      <c r="TDT74" s="243">
        <f t="shared" si="247"/>
        <v>0</v>
      </c>
      <c r="TDU74" s="243">
        <f t="shared" si="247"/>
        <v>0</v>
      </c>
      <c r="TDV74" s="243">
        <f t="shared" si="247"/>
        <v>0</v>
      </c>
      <c r="TDW74" s="243">
        <f t="shared" si="247"/>
        <v>0</v>
      </c>
      <c r="TDX74" s="243">
        <f t="shared" si="247"/>
        <v>0</v>
      </c>
      <c r="TDY74" s="243">
        <f t="shared" si="247"/>
        <v>0</v>
      </c>
      <c r="TDZ74" s="243">
        <f t="shared" si="247"/>
        <v>0</v>
      </c>
      <c r="TEA74" s="243">
        <f t="shared" si="247"/>
        <v>0</v>
      </c>
      <c r="TEB74" s="243">
        <f t="shared" si="247"/>
        <v>0</v>
      </c>
      <c r="TEC74" s="243">
        <f t="shared" si="247"/>
        <v>0</v>
      </c>
      <c r="TED74" s="243">
        <f t="shared" si="247"/>
        <v>0</v>
      </c>
      <c r="TEE74" s="243">
        <f t="shared" si="247"/>
        <v>0</v>
      </c>
      <c r="TEF74" s="243">
        <f t="shared" si="247"/>
        <v>0</v>
      </c>
      <c r="TEG74" s="243">
        <f t="shared" si="247"/>
        <v>0</v>
      </c>
      <c r="TEH74" s="243">
        <f t="shared" si="247"/>
        <v>0</v>
      </c>
      <c r="TEI74" s="243">
        <f t="shared" si="247"/>
        <v>0</v>
      </c>
      <c r="TEJ74" s="243">
        <f t="shared" si="247"/>
        <v>0</v>
      </c>
      <c r="TEK74" s="243">
        <f t="shared" si="247"/>
        <v>0</v>
      </c>
      <c r="TEL74" s="243">
        <f t="shared" si="247"/>
        <v>0</v>
      </c>
      <c r="TEM74" s="243">
        <f t="shared" si="247"/>
        <v>0</v>
      </c>
      <c r="TEN74" s="243">
        <f t="shared" si="247"/>
        <v>0</v>
      </c>
      <c r="TEO74" s="243">
        <f t="shared" si="247"/>
        <v>0</v>
      </c>
      <c r="TEP74" s="243">
        <f t="shared" si="247"/>
        <v>0</v>
      </c>
      <c r="TEQ74" s="243">
        <f t="shared" si="247"/>
        <v>0</v>
      </c>
      <c r="TER74" s="243">
        <f t="shared" si="247"/>
        <v>0</v>
      </c>
      <c r="TES74" s="243">
        <f t="shared" si="247"/>
        <v>0</v>
      </c>
      <c r="TET74" s="243">
        <f t="shared" si="247"/>
        <v>0</v>
      </c>
      <c r="TEU74" s="243">
        <f t="shared" si="247"/>
        <v>0</v>
      </c>
      <c r="TEV74" s="243">
        <f t="shared" si="247"/>
        <v>0</v>
      </c>
      <c r="TEW74" s="243">
        <f t="shared" si="247"/>
        <v>0</v>
      </c>
      <c r="TEX74" s="243">
        <f t="shared" si="247"/>
        <v>0</v>
      </c>
      <c r="TEY74" s="243">
        <f t="shared" si="247"/>
        <v>0</v>
      </c>
      <c r="TEZ74" s="243">
        <f t="shared" si="247"/>
        <v>0</v>
      </c>
      <c r="TFA74" s="243">
        <f t="shared" si="247"/>
        <v>0</v>
      </c>
      <c r="TFB74" s="243">
        <f t="shared" si="247"/>
        <v>0</v>
      </c>
      <c r="TFC74" s="243">
        <f t="shared" si="247"/>
        <v>0</v>
      </c>
      <c r="TFD74" s="243">
        <f t="shared" si="247"/>
        <v>0</v>
      </c>
      <c r="TFE74" s="243">
        <f t="shared" si="247"/>
        <v>0</v>
      </c>
      <c r="TFF74" s="243">
        <f t="shared" si="247"/>
        <v>0</v>
      </c>
      <c r="TFG74" s="243">
        <f t="shared" si="247"/>
        <v>0</v>
      </c>
      <c r="TFH74" s="243">
        <f t="shared" si="247"/>
        <v>0</v>
      </c>
      <c r="TFI74" s="243">
        <f t="shared" si="247"/>
        <v>0</v>
      </c>
      <c r="TFJ74" s="243">
        <f t="shared" si="247"/>
        <v>0</v>
      </c>
      <c r="TFK74" s="243">
        <f t="shared" si="247"/>
        <v>0</v>
      </c>
      <c r="TFL74" s="243">
        <f t="shared" si="247"/>
        <v>0</v>
      </c>
      <c r="TFM74" s="243">
        <f t="shared" si="247"/>
        <v>0</v>
      </c>
      <c r="TFN74" s="243">
        <f t="shared" si="247"/>
        <v>0</v>
      </c>
      <c r="TFO74" s="243">
        <f t="shared" si="247"/>
        <v>0</v>
      </c>
      <c r="TFP74" s="243">
        <f t="shared" si="247"/>
        <v>0</v>
      </c>
      <c r="TFQ74" s="243">
        <f t="shared" si="247"/>
        <v>0</v>
      </c>
      <c r="TFR74" s="243">
        <f t="shared" si="247"/>
        <v>0</v>
      </c>
      <c r="TFS74" s="243">
        <f t="shared" si="247"/>
        <v>0</v>
      </c>
      <c r="TFT74" s="243">
        <f t="shared" si="247"/>
        <v>0</v>
      </c>
      <c r="TFU74" s="243">
        <f t="shared" si="247"/>
        <v>0</v>
      </c>
      <c r="TFV74" s="243">
        <f t="shared" ref="TFV74:TIG74" si="248">$G74 * TFV41*1000</f>
        <v>0</v>
      </c>
      <c r="TFW74" s="243">
        <f t="shared" si="248"/>
        <v>0</v>
      </c>
      <c r="TFX74" s="243">
        <f t="shared" si="248"/>
        <v>0</v>
      </c>
      <c r="TFY74" s="243">
        <f t="shared" si="248"/>
        <v>0</v>
      </c>
      <c r="TFZ74" s="243">
        <f t="shared" si="248"/>
        <v>0</v>
      </c>
      <c r="TGA74" s="243">
        <f t="shared" si="248"/>
        <v>0</v>
      </c>
      <c r="TGB74" s="243">
        <f t="shared" si="248"/>
        <v>0</v>
      </c>
      <c r="TGC74" s="243">
        <f t="shared" si="248"/>
        <v>0</v>
      </c>
      <c r="TGD74" s="243">
        <f t="shared" si="248"/>
        <v>0</v>
      </c>
      <c r="TGE74" s="243">
        <f t="shared" si="248"/>
        <v>0</v>
      </c>
      <c r="TGF74" s="243">
        <f t="shared" si="248"/>
        <v>0</v>
      </c>
      <c r="TGG74" s="243">
        <f t="shared" si="248"/>
        <v>0</v>
      </c>
      <c r="TGH74" s="243">
        <f t="shared" si="248"/>
        <v>0</v>
      </c>
      <c r="TGI74" s="243">
        <f t="shared" si="248"/>
        <v>0</v>
      </c>
      <c r="TGJ74" s="243">
        <f t="shared" si="248"/>
        <v>0</v>
      </c>
      <c r="TGK74" s="243">
        <f t="shared" si="248"/>
        <v>0</v>
      </c>
      <c r="TGL74" s="243">
        <f t="shared" si="248"/>
        <v>0</v>
      </c>
      <c r="TGM74" s="243">
        <f t="shared" si="248"/>
        <v>0</v>
      </c>
      <c r="TGN74" s="243">
        <f t="shared" si="248"/>
        <v>0</v>
      </c>
      <c r="TGO74" s="243">
        <f t="shared" si="248"/>
        <v>0</v>
      </c>
      <c r="TGP74" s="243">
        <f t="shared" si="248"/>
        <v>0</v>
      </c>
      <c r="TGQ74" s="243">
        <f t="shared" si="248"/>
        <v>0</v>
      </c>
      <c r="TGR74" s="243">
        <f t="shared" si="248"/>
        <v>0</v>
      </c>
      <c r="TGS74" s="243">
        <f t="shared" si="248"/>
        <v>0</v>
      </c>
      <c r="TGT74" s="243">
        <f t="shared" si="248"/>
        <v>0</v>
      </c>
      <c r="TGU74" s="243">
        <f t="shared" si="248"/>
        <v>0</v>
      </c>
      <c r="TGV74" s="243">
        <f t="shared" si="248"/>
        <v>0</v>
      </c>
      <c r="TGW74" s="243">
        <f t="shared" si="248"/>
        <v>0</v>
      </c>
      <c r="TGX74" s="243">
        <f t="shared" si="248"/>
        <v>0</v>
      </c>
      <c r="TGY74" s="243">
        <f t="shared" si="248"/>
        <v>0</v>
      </c>
      <c r="TGZ74" s="243">
        <f t="shared" si="248"/>
        <v>0</v>
      </c>
      <c r="THA74" s="243">
        <f t="shared" si="248"/>
        <v>0</v>
      </c>
      <c r="THB74" s="243">
        <f t="shared" si="248"/>
        <v>0</v>
      </c>
      <c r="THC74" s="243">
        <f t="shared" si="248"/>
        <v>0</v>
      </c>
      <c r="THD74" s="243">
        <f t="shared" si="248"/>
        <v>0</v>
      </c>
      <c r="THE74" s="243">
        <f t="shared" si="248"/>
        <v>0</v>
      </c>
      <c r="THF74" s="243">
        <f t="shared" si="248"/>
        <v>0</v>
      </c>
      <c r="THG74" s="243">
        <f t="shared" si="248"/>
        <v>0</v>
      </c>
      <c r="THH74" s="243">
        <f t="shared" si="248"/>
        <v>0</v>
      </c>
      <c r="THI74" s="243">
        <f t="shared" si="248"/>
        <v>0</v>
      </c>
      <c r="THJ74" s="243">
        <f t="shared" si="248"/>
        <v>0</v>
      </c>
      <c r="THK74" s="243">
        <f t="shared" si="248"/>
        <v>0</v>
      </c>
      <c r="THL74" s="243">
        <f t="shared" si="248"/>
        <v>0</v>
      </c>
      <c r="THM74" s="243">
        <f t="shared" si="248"/>
        <v>0</v>
      </c>
      <c r="THN74" s="243">
        <f t="shared" si="248"/>
        <v>0</v>
      </c>
      <c r="THO74" s="243">
        <f t="shared" si="248"/>
        <v>0</v>
      </c>
      <c r="THP74" s="243">
        <f t="shared" si="248"/>
        <v>0</v>
      </c>
      <c r="THQ74" s="243">
        <f t="shared" si="248"/>
        <v>0</v>
      </c>
      <c r="THR74" s="243">
        <f t="shared" si="248"/>
        <v>0</v>
      </c>
      <c r="THS74" s="243">
        <f t="shared" si="248"/>
        <v>0</v>
      </c>
      <c r="THT74" s="243">
        <f t="shared" si="248"/>
        <v>0</v>
      </c>
      <c r="THU74" s="243">
        <f t="shared" si="248"/>
        <v>0</v>
      </c>
      <c r="THV74" s="243">
        <f t="shared" si="248"/>
        <v>0</v>
      </c>
      <c r="THW74" s="243">
        <f t="shared" si="248"/>
        <v>0</v>
      </c>
      <c r="THX74" s="243">
        <f t="shared" si="248"/>
        <v>0</v>
      </c>
      <c r="THY74" s="243">
        <f t="shared" si="248"/>
        <v>0</v>
      </c>
      <c r="THZ74" s="243">
        <f t="shared" si="248"/>
        <v>0</v>
      </c>
      <c r="TIA74" s="243">
        <f t="shared" si="248"/>
        <v>0</v>
      </c>
      <c r="TIB74" s="243">
        <f t="shared" si="248"/>
        <v>0</v>
      </c>
      <c r="TIC74" s="243">
        <f t="shared" si="248"/>
        <v>0</v>
      </c>
      <c r="TID74" s="243">
        <f t="shared" si="248"/>
        <v>0</v>
      </c>
      <c r="TIE74" s="243">
        <f t="shared" si="248"/>
        <v>0</v>
      </c>
      <c r="TIF74" s="243">
        <f t="shared" si="248"/>
        <v>0</v>
      </c>
      <c r="TIG74" s="243">
        <f t="shared" si="248"/>
        <v>0</v>
      </c>
      <c r="TIH74" s="243">
        <f t="shared" ref="TIH74:TKS74" si="249">$G74 * TIH41*1000</f>
        <v>0</v>
      </c>
      <c r="TII74" s="243">
        <f t="shared" si="249"/>
        <v>0</v>
      </c>
      <c r="TIJ74" s="243">
        <f t="shared" si="249"/>
        <v>0</v>
      </c>
      <c r="TIK74" s="243">
        <f t="shared" si="249"/>
        <v>0</v>
      </c>
      <c r="TIL74" s="243">
        <f t="shared" si="249"/>
        <v>0</v>
      </c>
      <c r="TIM74" s="243">
        <f t="shared" si="249"/>
        <v>0</v>
      </c>
      <c r="TIN74" s="243">
        <f t="shared" si="249"/>
        <v>0</v>
      </c>
      <c r="TIO74" s="243">
        <f t="shared" si="249"/>
        <v>0</v>
      </c>
      <c r="TIP74" s="243">
        <f t="shared" si="249"/>
        <v>0</v>
      </c>
      <c r="TIQ74" s="243">
        <f t="shared" si="249"/>
        <v>0</v>
      </c>
      <c r="TIR74" s="243">
        <f t="shared" si="249"/>
        <v>0</v>
      </c>
      <c r="TIS74" s="243">
        <f t="shared" si="249"/>
        <v>0</v>
      </c>
      <c r="TIT74" s="243">
        <f t="shared" si="249"/>
        <v>0</v>
      </c>
      <c r="TIU74" s="243">
        <f t="shared" si="249"/>
        <v>0</v>
      </c>
      <c r="TIV74" s="243">
        <f t="shared" si="249"/>
        <v>0</v>
      </c>
      <c r="TIW74" s="243">
        <f t="shared" si="249"/>
        <v>0</v>
      </c>
      <c r="TIX74" s="243">
        <f t="shared" si="249"/>
        <v>0</v>
      </c>
      <c r="TIY74" s="243">
        <f t="shared" si="249"/>
        <v>0</v>
      </c>
      <c r="TIZ74" s="243">
        <f t="shared" si="249"/>
        <v>0</v>
      </c>
      <c r="TJA74" s="243">
        <f t="shared" si="249"/>
        <v>0</v>
      </c>
      <c r="TJB74" s="243">
        <f t="shared" si="249"/>
        <v>0</v>
      </c>
      <c r="TJC74" s="243">
        <f t="shared" si="249"/>
        <v>0</v>
      </c>
      <c r="TJD74" s="243">
        <f t="shared" si="249"/>
        <v>0</v>
      </c>
      <c r="TJE74" s="243">
        <f t="shared" si="249"/>
        <v>0</v>
      </c>
      <c r="TJF74" s="243">
        <f t="shared" si="249"/>
        <v>0</v>
      </c>
      <c r="TJG74" s="243">
        <f t="shared" si="249"/>
        <v>0</v>
      </c>
      <c r="TJH74" s="243">
        <f t="shared" si="249"/>
        <v>0</v>
      </c>
      <c r="TJI74" s="243">
        <f t="shared" si="249"/>
        <v>0</v>
      </c>
      <c r="TJJ74" s="243">
        <f t="shared" si="249"/>
        <v>0</v>
      </c>
      <c r="TJK74" s="243">
        <f t="shared" si="249"/>
        <v>0</v>
      </c>
      <c r="TJL74" s="243">
        <f t="shared" si="249"/>
        <v>0</v>
      </c>
      <c r="TJM74" s="243">
        <f t="shared" si="249"/>
        <v>0</v>
      </c>
      <c r="TJN74" s="243">
        <f t="shared" si="249"/>
        <v>0</v>
      </c>
      <c r="TJO74" s="243">
        <f t="shared" si="249"/>
        <v>0</v>
      </c>
      <c r="TJP74" s="243">
        <f t="shared" si="249"/>
        <v>0</v>
      </c>
      <c r="TJQ74" s="243">
        <f t="shared" si="249"/>
        <v>0</v>
      </c>
      <c r="TJR74" s="243">
        <f t="shared" si="249"/>
        <v>0</v>
      </c>
      <c r="TJS74" s="243">
        <f t="shared" si="249"/>
        <v>0</v>
      </c>
      <c r="TJT74" s="243">
        <f t="shared" si="249"/>
        <v>0</v>
      </c>
      <c r="TJU74" s="243">
        <f t="shared" si="249"/>
        <v>0</v>
      </c>
      <c r="TJV74" s="243">
        <f t="shared" si="249"/>
        <v>0</v>
      </c>
      <c r="TJW74" s="243">
        <f t="shared" si="249"/>
        <v>0</v>
      </c>
      <c r="TJX74" s="243">
        <f t="shared" si="249"/>
        <v>0</v>
      </c>
      <c r="TJY74" s="243">
        <f t="shared" si="249"/>
        <v>0</v>
      </c>
      <c r="TJZ74" s="243">
        <f t="shared" si="249"/>
        <v>0</v>
      </c>
      <c r="TKA74" s="243">
        <f t="shared" si="249"/>
        <v>0</v>
      </c>
      <c r="TKB74" s="243">
        <f t="shared" si="249"/>
        <v>0</v>
      </c>
      <c r="TKC74" s="243">
        <f t="shared" si="249"/>
        <v>0</v>
      </c>
      <c r="TKD74" s="243">
        <f t="shared" si="249"/>
        <v>0</v>
      </c>
      <c r="TKE74" s="243">
        <f t="shared" si="249"/>
        <v>0</v>
      </c>
      <c r="TKF74" s="243">
        <f t="shared" si="249"/>
        <v>0</v>
      </c>
      <c r="TKG74" s="243">
        <f t="shared" si="249"/>
        <v>0</v>
      </c>
      <c r="TKH74" s="243">
        <f t="shared" si="249"/>
        <v>0</v>
      </c>
      <c r="TKI74" s="243">
        <f t="shared" si="249"/>
        <v>0</v>
      </c>
      <c r="TKJ74" s="243">
        <f t="shared" si="249"/>
        <v>0</v>
      </c>
      <c r="TKK74" s="243">
        <f t="shared" si="249"/>
        <v>0</v>
      </c>
      <c r="TKL74" s="243">
        <f t="shared" si="249"/>
        <v>0</v>
      </c>
      <c r="TKM74" s="243">
        <f t="shared" si="249"/>
        <v>0</v>
      </c>
      <c r="TKN74" s="243">
        <f t="shared" si="249"/>
        <v>0</v>
      </c>
      <c r="TKO74" s="243">
        <f t="shared" si="249"/>
        <v>0</v>
      </c>
      <c r="TKP74" s="243">
        <f t="shared" si="249"/>
        <v>0</v>
      </c>
      <c r="TKQ74" s="243">
        <f t="shared" si="249"/>
        <v>0</v>
      </c>
      <c r="TKR74" s="243">
        <f t="shared" si="249"/>
        <v>0</v>
      </c>
      <c r="TKS74" s="243">
        <f t="shared" si="249"/>
        <v>0</v>
      </c>
      <c r="TKT74" s="243">
        <f t="shared" ref="TKT74:TNE74" si="250">$G74 * TKT41*1000</f>
        <v>0</v>
      </c>
      <c r="TKU74" s="243">
        <f t="shared" si="250"/>
        <v>0</v>
      </c>
      <c r="TKV74" s="243">
        <f t="shared" si="250"/>
        <v>0</v>
      </c>
      <c r="TKW74" s="243">
        <f t="shared" si="250"/>
        <v>0</v>
      </c>
      <c r="TKX74" s="243">
        <f t="shared" si="250"/>
        <v>0</v>
      </c>
      <c r="TKY74" s="243">
        <f t="shared" si="250"/>
        <v>0</v>
      </c>
      <c r="TKZ74" s="243">
        <f t="shared" si="250"/>
        <v>0</v>
      </c>
      <c r="TLA74" s="243">
        <f t="shared" si="250"/>
        <v>0</v>
      </c>
      <c r="TLB74" s="243">
        <f t="shared" si="250"/>
        <v>0</v>
      </c>
      <c r="TLC74" s="243">
        <f t="shared" si="250"/>
        <v>0</v>
      </c>
      <c r="TLD74" s="243">
        <f t="shared" si="250"/>
        <v>0</v>
      </c>
      <c r="TLE74" s="243">
        <f t="shared" si="250"/>
        <v>0</v>
      </c>
      <c r="TLF74" s="243">
        <f t="shared" si="250"/>
        <v>0</v>
      </c>
      <c r="TLG74" s="243">
        <f t="shared" si="250"/>
        <v>0</v>
      </c>
      <c r="TLH74" s="243">
        <f t="shared" si="250"/>
        <v>0</v>
      </c>
      <c r="TLI74" s="243">
        <f t="shared" si="250"/>
        <v>0</v>
      </c>
      <c r="TLJ74" s="243">
        <f t="shared" si="250"/>
        <v>0</v>
      </c>
      <c r="TLK74" s="243">
        <f t="shared" si="250"/>
        <v>0</v>
      </c>
      <c r="TLL74" s="243">
        <f t="shared" si="250"/>
        <v>0</v>
      </c>
      <c r="TLM74" s="243">
        <f t="shared" si="250"/>
        <v>0</v>
      </c>
      <c r="TLN74" s="243">
        <f t="shared" si="250"/>
        <v>0</v>
      </c>
      <c r="TLO74" s="243">
        <f t="shared" si="250"/>
        <v>0</v>
      </c>
      <c r="TLP74" s="243">
        <f t="shared" si="250"/>
        <v>0</v>
      </c>
      <c r="TLQ74" s="243">
        <f t="shared" si="250"/>
        <v>0</v>
      </c>
      <c r="TLR74" s="243">
        <f t="shared" si="250"/>
        <v>0</v>
      </c>
      <c r="TLS74" s="243">
        <f t="shared" si="250"/>
        <v>0</v>
      </c>
      <c r="TLT74" s="243">
        <f t="shared" si="250"/>
        <v>0</v>
      </c>
      <c r="TLU74" s="243">
        <f t="shared" si="250"/>
        <v>0</v>
      </c>
      <c r="TLV74" s="243">
        <f t="shared" si="250"/>
        <v>0</v>
      </c>
      <c r="TLW74" s="243">
        <f t="shared" si="250"/>
        <v>0</v>
      </c>
      <c r="TLX74" s="243">
        <f t="shared" si="250"/>
        <v>0</v>
      </c>
      <c r="TLY74" s="243">
        <f t="shared" si="250"/>
        <v>0</v>
      </c>
      <c r="TLZ74" s="243">
        <f t="shared" si="250"/>
        <v>0</v>
      </c>
      <c r="TMA74" s="243">
        <f t="shared" si="250"/>
        <v>0</v>
      </c>
      <c r="TMB74" s="243">
        <f t="shared" si="250"/>
        <v>0</v>
      </c>
      <c r="TMC74" s="243">
        <f t="shared" si="250"/>
        <v>0</v>
      </c>
      <c r="TMD74" s="243">
        <f t="shared" si="250"/>
        <v>0</v>
      </c>
      <c r="TME74" s="243">
        <f t="shared" si="250"/>
        <v>0</v>
      </c>
      <c r="TMF74" s="243">
        <f t="shared" si="250"/>
        <v>0</v>
      </c>
      <c r="TMG74" s="243">
        <f t="shared" si="250"/>
        <v>0</v>
      </c>
      <c r="TMH74" s="243">
        <f t="shared" si="250"/>
        <v>0</v>
      </c>
      <c r="TMI74" s="243">
        <f t="shared" si="250"/>
        <v>0</v>
      </c>
      <c r="TMJ74" s="243">
        <f t="shared" si="250"/>
        <v>0</v>
      </c>
      <c r="TMK74" s="243">
        <f t="shared" si="250"/>
        <v>0</v>
      </c>
      <c r="TML74" s="243">
        <f t="shared" si="250"/>
        <v>0</v>
      </c>
      <c r="TMM74" s="243">
        <f t="shared" si="250"/>
        <v>0</v>
      </c>
      <c r="TMN74" s="243">
        <f t="shared" si="250"/>
        <v>0</v>
      </c>
      <c r="TMO74" s="243">
        <f t="shared" si="250"/>
        <v>0</v>
      </c>
      <c r="TMP74" s="243">
        <f t="shared" si="250"/>
        <v>0</v>
      </c>
      <c r="TMQ74" s="243">
        <f t="shared" si="250"/>
        <v>0</v>
      </c>
      <c r="TMR74" s="243">
        <f t="shared" si="250"/>
        <v>0</v>
      </c>
      <c r="TMS74" s="243">
        <f t="shared" si="250"/>
        <v>0</v>
      </c>
      <c r="TMT74" s="243">
        <f t="shared" si="250"/>
        <v>0</v>
      </c>
      <c r="TMU74" s="243">
        <f t="shared" si="250"/>
        <v>0</v>
      </c>
      <c r="TMV74" s="243">
        <f t="shared" si="250"/>
        <v>0</v>
      </c>
      <c r="TMW74" s="243">
        <f t="shared" si="250"/>
        <v>0</v>
      </c>
      <c r="TMX74" s="243">
        <f t="shared" si="250"/>
        <v>0</v>
      </c>
      <c r="TMY74" s="243">
        <f t="shared" si="250"/>
        <v>0</v>
      </c>
      <c r="TMZ74" s="243">
        <f t="shared" si="250"/>
        <v>0</v>
      </c>
      <c r="TNA74" s="243">
        <f t="shared" si="250"/>
        <v>0</v>
      </c>
      <c r="TNB74" s="243">
        <f t="shared" si="250"/>
        <v>0</v>
      </c>
      <c r="TNC74" s="243">
        <f t="shared" si="250"/>
        <v>0</v>
      </c>
      <c r="TND74" s="243">
        <f t="shared" si="250"/>
        <v>0</v>
      </c>
      <c r="TNE74" s="243">
        <f t="shared" si="250"/>
        <v>0</v>
      </c>
      <c r="TNF74" s="243">
        <f t="shared" ref="TNF74:TPQ74" si="251">$G74 * TNF41*1000</f>
        <v>0</v>
      </c>
      <c r="TNG74" s="243">
        <f t="shared" si="251"/>
        <v>0</v>
      </c>
      <c r="TNH74" s="243">
        <f t="shared" si="251"/>
        <v>0</v>
      </c>
      <c r="TNI74" s="243">
        <f t="shared" si="251"/>
        <v>0</v>
      </c>
      <c r="TNJ74" s="243">
        <f t="shared" si="251"/>
        <v>0</v>
      </c>
      <c r="TNK74" s="243">
        <f t="shared" si="251"/>
        <v>0</v>
      </c>
      <c r="TNL74" s="243">
        <f t="shared" si="251"/>
        <v>0</v>
      </c>
      <c r="TNM74" s="243">
        <f t="shared" si="251"/>
        <v>0</v>
      </c>
      <c r="TNN74" s="243">
        <f t="shared" si="251"/>
        <v>0</v>
      </c>
      <c r="TNO74" s="243">
        <f t="shared" si="251"/>
        <v>0</v>
      </c>
      <c r="TNP74" s="243">
        <f t="shared" si="251"/>
        <v>0</v>
      </c>
      <c r="TNQ74" s="243">
        <f t="shared" si="251"/>
        <v>0</v>
      </c>
      <c r="TNR74" s="243">
        <f t="shared" si="251"/>
        <v>0</v>
      </c>
      <c r="TNS74" s="243">
        <f t="shared" si="251"/>
        <v>0</v>
      </c>
      <c r="TNT74" s="243">
        <f t="shared" si="251"/>
        <v>0</v>
      </c>
      <c r="TNU74" s="243">
        <f t="shared" si="251"/>
        <v>0</v>
      </c>
      <c r="TNV74" s="243">
        <f t="shared" si="251"/>
        <v>0</v>
      </c>
      <c r="TNW74" s="243">
        <f t="shared" si="251"/>
        <v>0</v>
      </c>
      <c r="TNX74" s="243">
        <f t="shared" si="251"/>
        <v>0</v>
      </c>
      <c r="TNY74" s="243">
        <f t="shared" si="251"/>
        <v>0</v>
      </c>
      <c r="TNZ74" s="243">
        <f t="shared" si="251"/>
        <v>0</v>
      </c>
      <c r="TOA74" s="243">
        <f t="shared" si="251"/>
        <v>0</v>
      </c>
      <c r="TOB74" s="243">
        <f t="shared" si="251"/>
        <v>0</v>
      </c>
      <c r="TOC74" s="243">
        <f t="shared" si="251"/>
        <v>0</v>
      </c>
      <c r="TOD74" s="243">
        <f t="shared" si="251"/>
        <v>0</v>
      </c>
      <c r="TOE74" s="243">
        <f t="shared" si="251"/>
        <v>0</v>
      </c>
      <c r="TOF74" s="243">
        <f t="shared" si="251"/>
        <v>0</v>
      </c>
      <c r="TOG74" s="243">
        <f t="shared" si="251"/>
        <v>0</v>
      </c>
      <c r="TOH74" s="243">
        <f t="shared" si="251"/>
        <v>0</v>
      </c>
      <c r="TOI74" s="243">
        <f t="shared" si="251"/>
        <v>0</v>
      </c>
      <c r="TOJ74" s="243">
        <f t="shared" si="251"/>
        <v>0</v>
      </c>
      <c r="TOK74" s="243">
        <f t="shared" si="251"/>
        <v>0</v>
      </c>
      <c r="TOL74" s="243">
        <f t="shared" si="251"/>
        <v>0</v>
      </c>
      <c r="TOM74" s="243">
        <f t="shared" si="251"/>
        <v>0</v>
      </c>
      <c r="TON74" s="243">
        <f t="shared" si="251"/>
        <v>0</v>
      </c>
      <c r="TOO74" s="243">
        <f t="shared" si="251"/>
        <v>0</v>
      </c>
      <c r="TOP74" s="243">
        <f t="shared" si="251"/>
        <v>0</v>
      </c>
      <c r="TOQ74" s="243">
        <f t="shared" si="251"/>
        <v>0</v>
      </c>
      <c r="TOR74" s="243">
        <f t="shared" si="251"/>
        <v>0</v>
      </c>
      <c r="TOS74" s="243">
        <f t="shared" si="251"/>
        <v>0</v>
      </c>
      <c r="TOT74" s="243">
        <f t="shared" si="251"/>
        <v>0</v>
      </c>
      <c r="TOU74" s="243">
        <f t="shared" si="251"/>
        <v>0</v>
      </c>
      <c r="TOV74" s="243">
        <f t="shared" si="251"/>
        <v>0</v>
      </c>
      <c r="TOW74" s="243">
        <f t="shared" si="251"/>
        <v>0</v>
      </c>
      <c r="TOX74" s="243">
        <f t="shared" si="251"/>
        <v>0</v>
      </c>
      <c r="TOY74" s="243">
        <f t="shared" si="251"/>
        <v>0</v>
      </c>
      <c r="TOZ74" s="243">
        <f t="shared" si="251"/>
        <v>0</v>
      </c>
      <c r="TPA74" s="243">
        <f t="shared" si="251"/>
        <v>0</v>
      </c>
      <c r="TPB74" s="243">
        <f t="shared" si="251"/>
        <v>0</v>
      </c>
      <c r="TPC74" s="243">
        <f t="shared" si="251"/>
        <v>0</v>
      </c>
      <c r="TPD74" s="243">
        <f t="shared" si="251"/>
        <v>0</v>
      </c>
      <c r="TPE74" s="243">
        <f t="shared" si="251"/>
        <v>0</v>
      </c>
      <c r="TPF74" s="243">
        <f t="shared" si="251"/>
        <v>0</v>
      </c>
      <c r="TPG74" s="243">
        <f t="shared" si="251"/>
        <v>0</v>
      </c>
      <c r="TPH74" s="243">
        <f t="shared" si="251"/>
        <v>0</v>
      </c>
      <c r="TPI74" s="243">
        <f t="shared" si="251"/>
        <v>0</v>
      </c>
      <c r="TPJ74" s="243">
        <f t="shared" si="251"/>
        <v>0</v>
      </c>
      <c r="TPK74" s="243">
        <f t="shared" si="251"/>
        <v>0</v>
      </c>
      <c r="TPL74" s="243">
        <f t="shared" si="251"/>
        <v>0</v>
      </c>
      <c r="TPM74" s="243">
        <f t="shared" si="251"/>
        <v>0</v>
      </c>
      <c r="TPN74" s="243">
        <f t="shared" si="251"/>
        <v>0</v>
      </c>
      <c r="TPO74" s="243">
        <f t="shared" si="251"/>
        <v>0</v>
      </c>
      <c r="TPP74" s="243">
        <f t="shared" si="251"/>
        <v>0</v>
      </c>
      <c r="TPQ74" s="243">
        <f t="shared" si="251"/>
        <v>0</v>
      </c>
      <c r="TPR74" s="243">
        <f t="shared" ref="TPR74:TSC74" si="252">$G74 * TPR41*1000</f>
        <v>0</v>
      </c>
      <c r="TPS74" s="243">
        <f t="shared" si="252"/>
        <v>0</v>
      </c>
      <c r="TPT74" s="243">
        <f t="shared" si="252"/>
        <v>0</v>
      </c>
      <c r="TPU74" s="243">
        <f t="shared" si="252"/>
        <v>0</v>
      </c>
      <c r="TPV74" s="243">
        <f t="shared" si="252"/>
        <v>0</v>
      </c>
      <c r="TPW74" s="243">
        <f t="shared" si="252"/>
        <v>0</v>
      </c>
      <c r="TPX74" s="243">
        <f t="shared" si="252"/>
        <v>0</v>
      </c>
      <c r="TPY74" s="243">
        <f t="shared" si="252"/>
        <v>0</v>
      </c>
      <c r="TPZ74" s="243">
        <f t="shared" si="252"/>
        <v>0</v>
      </c>
      <c r="TQA74" s="243">
        <f t="shared" si="252"/>
        <v>0</v>
      </c>
      <c r="TQB74" s="243">
        <f t="shared" si="252"/>
        <v>0</v>
      </c>
      <c r="TQC74" s="243">
        <f t="shared" si="252"/>
        <v>0</v>
      </c>
      <c r="TQD74" s="243">
        <f t="shared" si="252"/>
        <v>0</v>
      </c>
      <c r="TQE74" s="243">
        <f t="shared" si="252"/>
        <v>0</v>
      </c>
      <c r="TQF74" s="243">
        <f t="shared" si="252"/>
        <v>0</v>
      </c>
      <c r="TQG74" s="243">
        <f t="shared" si="252"/>
        <v>0</v>
      </c>
      <c r="TQH74" s="243">
        <f t="shared" si="252"/>
        <v>0</v>
      </c>
      <c r="TQI74" s="243">
        <f t="shared" si="252"/>
        <v>0</v>
      </c>
      <c r="TQJ74" s="243">
        <f t="shared" si="252"/>
        <v>0</v>
      </c>
      <c r="TQK74" s="243">
        <f t="shared" si="252"/>
        <v>0</v>
      </c>
      <c r="TQL74" s="243">
        <f t="shared" si="252"/>
        <v>0</v>
      </c>
      <c r="TQM74" s="243">
        <f t="shared" si="252"/>
        <v>0</v>
      </c>
      <c r="TQN74" s="243">
        <f t="shared" si="252"/>
        <v>0</v>
      </c>
      <c r="TQO74" s="243">
        <f t="shared" si="252"/>
        <v>0</v>
      </c>
      <c r="TQP74" s="243">
        <f t="shared" si="252"/>
        <v>0</v>
      </c>
      <c r="TQQ74" s="243">
        <f t="shared" si="252"/>
        <v>0</v>
      </c>
      <c r="TQR74" s="243">
        <f t="shared" si="252"/>
        <v>0</v>
      </c>
      <c r="TQS74" s="243">
        <f t="shared" si="252"/>
        <v>0</v>
      </c>
      <c r="TQT74" s="243">
        <f t="shared" si="252"/>
        <v>0</v>
      </c>
      <c r="TQU74" s="243">
        <f t="shared" si="252"/>
        <v>0</v>
      </c>
      <c r="TQV74" s="243">
        <f t="shared" si="252"/>
        <v>0</v>
      </c>
      <c r="TQW74" s="243">
        <f t="shared" si="252"/>
        <v>0</v>
      </c>
      <c r="TQX74" s="243">
        <f t="shared" si="252"/>
        <v>0</v>
      </c>
      <c r="TQY74" s="243">
        <f t="shared" si="252"/>
        <v>0</v>
      </c>
      <c r="TQZ74" s="243">
        <f t="shared" si="252"/>
        <v>0</v>
      </c>
      <c r="TRA74" s="243">
        <f t="shared" si="252"/>
        <v>0</v>
      </c>
      <c r="TRB74" s="243">
        <f t="shared" si="252"/>
        <v>0</v>
      </c>
      <c r="TRC74" s="243">
        <f t="shared" si="252"/>
        <v>0</v>
      </c>
      <c r="TRD74" s="243">
        <f t="shared" si="252"/>
        <v>0</v>
      </c>
      <c r="TRE74" s="243">
        <f t="shared" si="252"/>
        <v>0</v>
      </c>
      <c r="TRF74" s="243">
        <f t="shared" si="252"/>
        <v>0</v>
      </c>
      <c r="TRG74" s="243">
        <f t="shared" si="252"/>
        <v>0</v>
      </c>
      <c r="TRH74" s="243">
        <f t="shared" si="252"/>
        <v>0</v>
      </c>
      <c r="TRI74" s="243">
        <f t="shared" si="252"/>
        <v>0</v>
      </c>
      <c r="TRJ74" s="243">
        <f t="shared" si="252"/>
        <v>0</v>
      </c>
      <c r="TRK74" s="243">
        <f t="shared" si="252"/>
        <v>0</v>
      </c>
      <c r="TRL74" s="243">
        <f t="shared" si="252"/>
        <v>0</v>
      </c>
      <c r="TRM74" s="243">
        <f t="shared" si="252"/>
        <v>0</v>
      </c>
      <c r="TRN74" s="243">
        <f t="shared" si="252"/>
        <v>0</v>
      </c>
      <c r="TRO74" s="243">
        <f t="shared" si="252"/>
        <v>0</v>
      </c>
      <c r="TRP74" s="243">
        <f t="shared" si="252"/>
        <v>0</v>
      </c>
      <c r="TRQ74" s="243">
        <f t="shared" si="252"/>
        <v>0</v>
      </c>
      <c r="TRR74" s="243">
        <f t="shared" si="252"/>
        <v>0</v>
      </c>
      <c r="TRS74" s="243">
        <f t="shared" si="252"/>
        <v>0</v>
      </c>
      <c r="TRT74" s="243">
        <f t="shared" si="252"/>
        <v>0</v>
      </c>
      <c r="TRU74" s="243">
        <f t="shared" si="252"/>
        <v>0</v>
      </c>
      <c r="TRV74" s="243">
        <f t="shared" si="252"/>
        <v>0</v>
      </c>
      <c r="TRW74" s="243">
        <f t="shared" si="252"/>
        <v>0</v>
      </c>
      <c r="TRX74" s="243">
        <f t="shared" si="252"/>
        <v>0</v>
      </c>
      <c r="TRY74" s="243">
        <f t="shared" si="252"/>
        <v>0</v>
      </c>
      <c r="TRZ74" s="243">
        <f t="shared" si="252"/>
        <v>0</v>
      </c>
      <c r="TSA74" s="243">
        <f t="shared" si="252"/>
        <v>0</v>
      </c>
      <c r="TSB74" s="243">
        <f t="shared" si="252"/>
        <v>0</v>
      </c>
      <c r="TSC74" s="243">
        <f t="shared" si="252"/>
        <v>0</v>
      </c>
      <c r="TSD74" s="243">
        <f t="shared" ref="TSD74:TUO74" si="253">$G74 * TSD41*1000</f>
        <v>0</v>
      </c>
      <c r="TSE74" s="243">
        <f t="shared" si="253"/>
        <v>0</v>
      </c>
      <c r="TSF74" s="243">
        <f t="shared" si="253"/>
        <v>0</v>
      </c>
      <c r="TSG74" s="243">
        <f t="shared" si="253"/>
        <v>0</v>
      </c>
      <c r="TSH74" s="243">
        <f t="shared" si="253"/>
        <v>0</v>
      </c>
      <c r="TSI74" s="243">
        <f t="shared" si="253"/>
        <v>0</v>
      </c>
      <c r="TSJ74" s="243">
        <f t="shared" si="253"/>
        <v>0</v>
      </c>
      <c r="TSK74" s="243">
        <f t="shared" si="253"/>
        <v>0</v>
      </c>
      <c r="TSL74" s="243">
        <f t="shared" si="253"/>
        <v>0</v>
      </c>
      <c r="TSM74" s="243">
        <f t="shared" si="253"/>
        <v>0</v>
      </c>
      <c r="TSN74" s="243">
        <f t="shared" si="253"/>
        <v>0</v>
      </c>
      <c r="TSO74" s="243">
        <f t="shared" si="253"/>
        <v>0</v>
      </c>
      <c r="TSP74" s="243">
        <f t="shared" si="253"/>
        <v>0</v>
      </c>
      <c r="TSQ74" s="243">
        <f t="shared" si="253"/>
        <v>0</v>
      </c>
      <c r="TSR74" s="243">
        <f t="shared" si="253"/>
        <v>0</v>
      </c>
      <c r="TSS74" s="243">
        <f t="shared" si="253"/>
        <v>0</v>
      </c>
      <c r="TST74" s="243">
        <f t="shared" si="253"/>
        <v>0</v>
      </c>
      <c r="TSU74" s="243">
        <f t="shared" si="253"/>
        <v>0</v>
      </c>
      <c r="TSV74" s="243">
        <f t="shared" si="253"/>
        <v>0</v>
      </c>
      <c r="TSW74" s="243">
        <f t="shared" si="253"/>
        <v>0</v>
      </c>
      <c r="TSX74" s="243">
        <f t="shared" si="253"/>
        <v>0</v>
      </c>
      <c r="TSY74" s="243">
        <f t="shared" si="253"/>
        <v>0</v>
      </c>
      <c r="TSZ74" s="243">
        <f t="shared" si="253"/>
        <v>0</v>
      </c>
      <c r="TTA74" s="243">
        <f t="shared" si="253"/>
        <v>0</v>
      </c>
      <c r="TTB74" s="243">
        <f t="shared" si="253"/>
        <v>0</v>
      </c>
      <c r="TTC74" s="243">
        <f t="shared" si="253"/>
        <v>0</v>
      </c>
      <c r="TTD74" s="243">
        <f t="shared" si="253"/>
        <v>0</v>
      </c>
      <c r="TTE74" s="243">
        <f t="shared" si="253"/>
        <v>0</v>
      </c>
      <c r="TTF74" s="243">
        <f t="shared" si="253"/>
        <v>0</v>
      </c>
      <c r="TTG74" s="243">
        <f t="shared" si="253"/>
        <v>0</v>
      </c>
      <c r="TTH74" s="243">
        <f t="shared" si="253"/>
        <v>0</v>
      </c>
      <c r="TTI74" s="243">
        <f t="shared" si="253"/>
        <v>0</v>
      </c>
      <c r="TTJ74" s="243">
        <f t="shared" si="253"/>
        <v>0</v>
      </c>
      <c r="TTK74" s="243">
        <f t="shared" si="253"/>
        <v>0</v>
      </c>
      <c r="TTL74" s="243">
        <f t="shared" si="253"/>
        <v>0</v>
      </c>
      <c r="TTM74" s="243">
        <f t="shared" si="253"/>
        <v>0</v>
      </c>
      <c r="TTN74" s="243">
        <f t="shared" si="253"/>
        <v>0</v>
      </c>
      <c r="TTO74" s="243">
        <f t="shared" si="253"/>
        <v>0</v>
      </c>
      <c r="TTP74" s="243">
        <f t="shared" si="253"/>
        <v>0</v>
      </c>
      <c r="TTQ74" s="243">
        <f t="shared" si="253"/>
        <v>0</v>
      </c>
      <c r="TTR74" s="243">
        <f t="shared" si="253"/>
        <v>0</v>
      </c>
      <c r="TTS74" s="243">
        <f t="shared" si="253"/>
        <v>0</v>
      </c>
      <c r="TTT74" s="243">
        <f t="shared" si="253"/>
        <v>0</v>
      </c>
      <c r="TTU74" s="243">
        <f t="shared" si="253"/>
        <v>0</v>
      </c>
      <c r="TTV74" s="243">
        <f t="shared" si="253"/>
        <v>0</v>
      </c>
      <c r="TTW74" s="243">
        <f t="shared" si="253"/>
        <v>0</v>
      </c>
      <c r="TTX74" s="243">
        <f t="shared" si="253"/>
        <v>0</v>
      </c>
      <c r="TTY74" s="243">
        <f t="shared" si="253"/>
        <v>0</v>
      </c>
      <c r="TTZ74" s="243">
        <f t="shared" si="253"/>
        <v>0</v>
      </c>
      <c r="TUA74" s="243">
        <f t="shared" si="253"/>
        <v>0</v>
      </c>
      <c r="TUB74" s="243">
        <f t="shared" si="253"/>
        <v>0</v>
      </c>
      <c r="TUC74" s="243">
        <f t="shared" si="253"/>
        <v>0</v>
      </c>
      <c r="TUD74" s="243">
        <f t="shared" si="253"/>
        <v>0</v>
      </c>
      <c r="TUE74" s="243">
        <f t="shared" si="253"/>
        <v>0</v>
      </c>
      <c r="TUF74" s="243">
        <f t="shared" si="253"/>
        <v>0</v>
      </c>
      <c r="TUG74" s="243">
        <f t="shared" si="253"/>
        <v>0</v>
      </c>
      <c r="TUH74" s="243">
        <f t="shared" si="253"/>
        <v>0</v>
      </c>
      <c r="TUI74" s="243">
        <f t="shared" si="253"/>
        <v>0</v>
      </c>
      <c r="TUJ74" s="243">
        <f t="shared" si="253"/>
        <v>0</v>
      </c>
      <c r="TUK74" s="243">
        <f t="shared" si="253"/>
        <v>0</v>
      </c>
      <c r="TUL74" s="243">
        <f t="shared" si="253"/>
        <v>0</v>
      </c>
      <c r="TUM74" s="243">
        <f t="shared" si="253"/>
        <v>0</v>
      </c>
      <c r="TUN74" s="243">
        <f t="shared" si="253"/>
        <v>0</v>
      </c>
      <c r="TUO74" s="243">
        <f t="shared" si="253"/>
        <v>0</v>
      </c>
      <c r="TUP74" s="243">
        <f t="shared" ref="TUP74:TXA74" si="254">$G74 * TUP41*1000</f>
        <v>0</v>
      </c>
      <c r="TUQ74" s="243">
        <f t="shared" si="254"/>
        <v>0</v>
      </c>
      <c r="TUR74" s="243">
        <f t="shared" si="254"/>
        <v>0</v>
      </c>
      <c r="TUS74" s="243">
        <f t="shared" si="254"/>
        <v>0</v>
      </c>
      <c r="TUT74" s="243">
        <f t="shared" si="254"/>
        <v>0</v>
      </c>
      <c r="TUU74" s="243">
        <f t="shared" si="254"/>
        <v>0</v>
      </c>
      <c r="TUV74" s="243">
        <f t="shared" si="254"/>
        <v>0</v>
      </c>
      <c r="TUW74" s="243">
        <f t="shared" si="254"/>
        <v>0</v>
      </c>
      <c r="TUX74" s="243">
        <f t="shared" si="254"/>
        <v>0</v>
      </c>
      <c r="TUY74" s="243">
        <f t="shared" si="254"/>
        <v>0</v>
      </c>
      <c r="TUZ74" s="243">
        <f t="shared" si="254"/>
        <v>0</v>
      </c>
      <c r="TVA74" s="243">
        <f t="shared" si="254"/>
        <v>0</v>
      </c>
      <c r="TVB74" s="243">
        <f t="shared" si="254"/>
        <v>0</v>
      </c>
      <c r="TVC74" s="243">
        <f t="shared" si="254"/>
        <v>0</v>
      </c>
      <c r="TVD74" s="243">
        <f t="shared" si="254"/>
        <v>0</v>
      </c>
      <c r="TVE74" s="243">
        <f t="shared" si="254"/>
        <v>0</v>
      </c>
      <c r="TVF74" s="243">
        <f t="shared" si="254"/>
        <v>0</v>
      </c>
      <c r="TVG74" s="243">
        <f t="shared" si="254"/>
        <v>0</v>
      </c>
      <c r="TVH74" s="243">
        <f t="shared" si="254"/>
        <v>0</v>
      </c>
      <c r="TVI74" s="243">
        <f t="shared" si="254"/>
        <v>0</v>
      </c>
      <c r="TVJ74" s="243">
        <f t="shared" si="254"/>
        <v>0</v>
      </c>
      <c r="TVK74" s="243">
        <f t="shared" si="254"/>
        <v>0</v>
      </c>
      <c r="TVL74" s="243">
        <f t="shared" si="254"/>
        <v>0</v>
      </c>
      <c r="TVM74" s="243">
        <f t="shared" si="254"/>
        <v>0</v>
      </c>
      <c r="TVN74" s="243">
        <f t="shared" si="254"/>
        <v>0</v>
      </c>
      <c r="TVO74" s="243">
        <f t="shared" si="254"/>
        <v>0</v>
      </c>
      <c r="TVP74" s="243">
        <f t="shared" si="254"/>
        <v>0</v>
      </c>
      <c r="TVQ74" s="243">
        <f t="shared" si="254"/>
        <v>0</v>
      </c>
      <c r="TVR74" s="243">
        <f t="shared" si="254"/>
        <v>0</v>
      </c>
      <c r="TVS74" s="243">
        <f t="shared" si="254"/>
        <v>0</v>
      </c>
      <c r="TVT74" s="243">
        <f t="shared" si="254"/>
        <v>0</v>
      </c>
      <c r="TVU74" s="243">
        <f t="shared" si="254"/>
        <v>0</v>
      </c>
      <c r="TVV74" s="243">
        <f t="shared" si="254"/>
        <v>0</v>
      </c>
      <c r="TVW74" s="243">
        <f t="shared" si="254"/>
        <v>0</v>
      </c>
      <c r="TVX74" s="243">
        <f t="shared" si="254"/>
        <v>0</v>
      </c>
      <c r="TVY74" s="243">
        <f t="shared" si="254"/>
        <v>0</v>
      </c>
      <c r="TVZ74" s="243">
        <f t="shared" si="254"/>
        <v>0</v>
      </c>
      <c r="TWA74" s="243">
        <f t="shared" si="254"/>
        <v>0</v>
      </c>
      <c r="TWB74" s="243">
        <f t="shared" si="254"/>
        <v>0</v>
      </c>
      <c r="TWC74" s="243">
        <f t="shared" si="254"/>
        <v>0</v>
      </c>
      <c r="TWD74" s="243">
        <f t="shared" si="254"/>
        <v>0</v>
      </c>
      <c r="TWE74" s="243">
        <f t="shared" si="254"/>
        <v>0</v>
      </c>
      <c r="TWF74" s="243">
        <f t="shared" si="254"/>
        <v>0</v>
      </c>
      <c r="TWG74" s="243">
        <f t="shared" si="254"/>
        <v>0</v>
      </c>
      <c r="TWH74" s="243">
        <f t="shared" si="254"/>
        <v>0</v>
      </c>
      <c r="TWI74" s="243">
        <f t="shared" si="254"/>
        <v>0</v>
      </c>
      <c r="TWJ74" s="243">
        <f t="shared" si="254"/>
        <v>0</v>
      </c>
      <c r="TWK74" s="243">
        <f t="shared" si="254"/>
        <v>0</v>
      </c>
      <c r="TWL74" s="243">
        <f t="shared" si="254"/>
        <v>0</v>
      </c>
      <c r="TWM74" s="243">
        <f t="shared" si="254"/>
        <v>0</v>
      </c>
      <c r="TWN74" s="243">
        <f t="shared" si="254"/>
        <v>0</v>
      </c>
      <c r="TWO74" s="243">
        <f t="shared" si="254"/>
        <v>0</v>
      </c>
      <c r="TWP74" s="243">
        <f t="shared" si="254"/>
        <v>0</v>
      </c>
      <c r="TWQ74" s="243">
        <f t="shared" si="254"/>
        <v>0</v>
      </c>
      <c r="TWR74" s="243">
        <f t="shared" si="254"/>
        <v>0</v>
      </c>
      <c r="TWS74" s="243">
        <f t="shared" si="254"/>
        <v>0</v>
      </c>
      <c r="TWT74" s="243">
        <f t="shared" si="254"/>
        <v>0</v>
      </c>
      <c r="TWU74" s="243">
        <f t="shared" si="254"/>
        <v>0</v>
      </c>
      <c r="TWV74" s="243">
        <f t="shared" si="254"/>
        <v>0</v>
      </c>
      <c r="TWW74" s="243">
        <f t="shared" si="254"/>
        <v>0</v>
      </c>
      <c r="TWX74" s="243">
        <f t="shared" si="254"/>
        <v>0</v>
      </c>
      <c r="TWY74" s="243">
        <f t="shared" si="254"/>
        <v>0</v>
      </c>
      <c r="TWZ74" s="243">
        <f t="shared" si="254"/>
        <v>0</v>
      </c>
      <c r="TXA74" s="243">
        <f t="shared" si="254"/>
        <v>0</v>
      </c>
      <c r="TXB74" s="243">
        <f t="shared" ref="TXB74:TZM74" si="255">$G74 * TXB41*1000</f>
        <v>0</v>
      </c>
      <c r="TXC74" s="243">
        <f t="shared" si="255"/>
        <v>0</v>
      </c>
      <c r="TXD74" s="243">
        <f t="shared" si="255"/>
        <v>0</v>
      </c>
      <c r="TXE74" s="243">
        <f t="shared" si="255"/>
        <v>0</v>
      </c>
      <c r="TXF74" s="243">
        <f t="shared" si="255"/>
        <v>0</v>
      </c>
      <c r="TXG74" s="243">
        <f t="shared" si="255"/>
        <v>0</v>
      </c>
      <c r="TXH74" s="243">
        <f t="shared" si="255"/>
        <v>0</v>
      </c>
      <c r="TXI74" s="243">
        <f t="shared" si="255"/>
        <v>0</v>
      </c>
      <c r="TXJ74" s="243">
        <f t="shared" si="255"/>
        <v>0</v>
      </c>
      <c r="TXK74" s="243">
        <f t="shared" si="255"/>
        <v>0</v>
      </c>
      <c r="TXL74" s="243">
        <f t="shared" si="255"/>
        <v>0</v>
      </c>
      <c r="TXM74" s="243">
        <f t="shared" si="255"/>
        <v>0</v>
      </c>
      <c r="TXN74" s="243">
        <f t="shared" si="255"/>
        <v>0</v>
      </c>
      <c r="TXO74" s="243">
        <f t="shared" si="255"/>
        <v>0</v>
      </c>
      <c r="TXP74" s="243">
        <f t="shared" si="255"/>
        <v>0</v>
      </c>
      <c r="TXQ74" s="243">
        <f t="shared" si="255"/>
        <v>0</v>
      </c>
      <c r="TXR74" s="243">
        <f t="shared" si="255"/>
        <v>0</v>
      </c>
      <c r="TXS74" s="243">
        <f t="shared" si="255"/>
        <v>0</v>
      </c>
      <c r="TXT74" s="243">
        <f t="shared" si="255"/>
        <v>0</v>
      </c>
      <c r="TXU74" s="243">
        <f t="shared" si="255"/>
        <v>0</v>
      </c>
      <c r="TXV74" s="243">
        <f t="shared" si="255"/>
        <v>0</v>
      </c>
      <c r="TXW74" s="243">
        <f t="shared" si="255"/>
        <v>0</v>
      </c>
      <c r="TXX74" s="243">
        <f t="shared" si="255"/>
        <v>0</v>
      </c>
      <c r="TXY74" s="243">
        <f t="shared" si="255"/>
        <v>0</v>
      </c>
      <c r="TXZ74" s="243">
        <f t="shared" si="255"/>
        <v>0</v>
      </c>
      <c r="TYA74" s="243">
        <f t="shared" si="255"/>
        <v>0</v>
      </c>
      <c r="TYB74" s="243">
        <f t="shared" si="255"/>
        <v>0</v>
      </c>
      <c r="TYC74" s="243">
        <f t="shared" si="255"/>
        <v>0</v>
      </c>
      <c r="TYD74" s="243">
        <f t="shared" si="255"/>
        <v>0</v>
      </c>
      <c r="TYE74" s="243">
        <f t="shared" si="255"/>
        <v>0</v>
      </c>
      <c r="TYF74" s="243">
        <f t="shared" si="255"/>
        <v>0</v>
      </c>
      <c r="TYG74" s="243">
        <f t="shared" si="255"/>
        <v>0</v>
      </c>
      <c r="TYH74" s="243">
        <f t="shared" si="255"/>
        <v>0</v>
      </c>
      <c r="TYI74" s="243">
        <f t="shared" si="255"/>
        <v>0</v>
      </c>
      <c r="TYJ74" s="243">
        <f t="shared" si="255"/>
        <v>0</v>
      </c>
      <c r="TYK74" s="243">
        <f t="shared" si="255"/>
        <v>0</v>
      </c>
      <c r="TYL74" s="243">
        <f t="shared" si="255"/>
        <v>0</v>
      </c>
      <c r="TYM74" s="243">
        <f t="shared" si="255"/>
        <v>0</v>
      </c>
      <c r="TYN74" s="243">
        <f t="shared" si="255"/>
        <v>0</v>
      </c>
      <c r="TYO74" s="243">
        <f t="shared" si="255"/>
        <v>0</v>
      </c>
      <c r="TYP74" s="243">
        <f t="shared" si="255"/>
        <v>0</v>
      </c>
      <c r="TYQ74" s="243">
        <f t="shared" si="255"/>
        <v>0</v>
      </c>
      <c r="TYR74" s="243">
        <f t="shared" si="255"/>
        <v>0</v>
      </c>
      <c r="TYS74" s="243">
        <f t="shared" si="255"/>
        <v>0</v>
      </c>
      <c r="TYT74" s="243">
        <f t="shared" si="255"/>
        <v>0</v>
      </c>
      <c r="TYU74" s="243">
        <f t="shared" si="255"/>
        <v>0</v>
      </c>
      <c r="TYV74" s="243">
        <f t="shared" si="255"/>
        <v>0</v>
      </c>
      <c r="TYW74" s="243">
        <f t="shared" si="255"/>
        <v>0</v>
      </c>
      <c r="TYX74" s="243">
        <f t="shared" si="255"/>
        <v>0</v>
      </c>
      <c r="TYY74" s="243">
        <f t="shared" si="255"/>
        <v>0</v>
      </c>
      <c r="TYZ74" s="243">
        <f t="shared" si="255"/>
        <v>0</v>
      </c>
      <c r="TZA74" s="243">
        <f t="shared" si="255"/>
        <v>0</v>
      </c>
      <c r="TZB74" s="243">
        <f t="shared" si="255"/>
        <v>0</v>
      </c>
      <c r="TZC74" s="243">
        <f t="shared" si="255"/>
        <v>0</v>
      </c>
      <c r="TZD74" s="243">
        <f t="shared" si="255"/>
        <v>0</v>
      </c>
      <c r="TZE74" s="243">
        <f t="shared" si="255"/>
        <v>0</v>
      </c>
      <c r="TZF74" s="243">
        <f t="shared" si="255"/>
        <v>0</v>
      </c>
      <c r="TZG74" s="243">
        <f t="shared" si="255"/>
        <v>0</v>
      </c>
      <c r="TZH74" s="243">
        <f t="shared" si="255"/>
        <v>0</v>
      </c>
      <c r="TZI74" s="243">
        <f t="shared" si="255"/>
        <v>0</v>
      </c>
      <c r="TZJ74" s="243">
        <f t="shared" si="255"/>
        <v>0</v>
      </c>
      <c r="TZK74" s="243">
        <f t="shared" si="255"/>
        <v>0</v>
      </c>
      <c r="TZL74" s="243">
        <f t="shared" si="255"/>
        <v>0</v>
      </c>
      <c r="TZM74" s="243">
        <f t="shared" si="255"/>
        <v>0</v>
      </c>
      <c r="TZN74" s="243">
        <f t="shared" ref="TZN74:UBY74" si="256">$G74 * TZN41*1000</f>
        <v>0</v>
      </c>
      <c r="TZO74" s="243">
        <f t="shared" si="256"/>
        <v>0</v>
      </c>
      <c r="TZP74" s="243">
        <f t="shared" si="256"/>
        <v>0</v>
      </c>
      <c r="TZQ74" s="243">
        <f t="shared" si="256"/>
        <v>0</v>
      </c>
      <c r="TZR74" s="243">
        <f t="shared" si="256"/>
        <v>0</v>
      </c>
      <c r="TZS74" s="243">
        <f t="shared" si="256"/>
        <v>0</v>
      </c>
      <c r="TZT74" s="243">
        <f t="shared" si="256"/>
        <v>0</v>
      </c>
      <c r="TZU74" s="243">
        <f t="shared" si="256"/>
        <v>0</v>
      </c>
      <c r="TZV74" s="243">
        <f t="shared" si="256"/>
        <v>0</v>
      </c>
      <c r="TZW74" s="243">
        <f t="shared" si="256"/>
        <v>0</v>
      </c>
      <c r="TZX74" s="243">
        <f t="shared" si="256"/>
        <v>0</v>
      </c>
      <c r="TZY74" s="243">
        <f t="shared" si="256"/>
        <v>0</v>
      </c>
      <c r="TZZ74" s="243">
        <f t="shared" si="256"/>
        <v>0</v>
      </c>
      <c r="UAA74" s="243">
        <f t="shared" si="256"/>
        <v>0</v>
      </c>
      <c r="UAB74" s="243">
        <f t="shared" si="256"/>
        <v>0</v>
      </c>
      <c r="UAC74" s="243">
        <f t="shared" si="256"/>
        <v>0</v>
      </c>
      <c r="UAD74" s="243">
        <f t="shared" si="256"/>
        <v>0</v>
      </c>
      <c r="UAE74" s="243">
        <f t="shared" si="256"/>
        <v>0</v>
      </c>
      <c r="UAF74" s="243">
        <f t="shared" si="256"/>
        <v>0</v>
      </c>
      <c r="UAG74" s="243">
        <f t="shared" si="256"/>
        <v>0</v>
      </c>
      <c r="UAH74" s="243">
        <f t="shared" si="256"/>
        <v>0</v>
      </c>
      <c r="UAI74" s="243">
        <f t="shared" si="256"/>
        <v>0</v>
      </c>
      <c r="UAJ74" s="243">
        <f t="shared" si="256"/>
        <v>0</v>
      </c>
      <c r="UAK74" s="243">
        <f t="shared" si="256"/>
        <v>0</v>
      </c>
      <c r="UAL74" s="243">
        <f t="shared" si="256"/>
        <v>0</v>
      </c>
      <c r="UAM74" s="243">
        <f t="shared" si="256"/>
        <v>0</v>
      </c>
      <c r="UAN74" s="243">
        <f t="shared" si="256"/>
        <v>0</v>
      </c>
      <c r="UAO74" s="243">
        <f t="shared" si="256"/>
        <v>0</v>
      </c>
      <c r="UAP74" s="243">
        <f t="shared" si="256"/>
        <v>0</v>
      </c>
      <c r="UAQ74" s="243">
        <f t="shared" si="256"/>
        <v>0</v>
      </c>
      <c r="UAR74" s="243">
        <f t="shared" si="256"/>
        <v>0</v>
      </c>
      <c r="UAS74" s="243">
        <f t="shared" si="256"/>
        <v>0</v>
      </c>
      <c r="UAT74" s="243">
        <f t="shared" si="256"/>
        <v>0</v>
      </c>
      <c r="UAU74" s="243">
        <f t="shared" si="256"/>
        <v>0</v>
      </c>
      <c r="UAV74" s="243">
        <f t="shared" si="256"/>
        <v>0</v>
      </c>
      <c r="UAW74" s="243">
        <f t="shared" si="256"/>
        <v>0</v>
      </c>
      <c r="UAX74" s="243">
        <f t="shared" si="256"/>
        <v>0</v>
      </c>
      <c r="UAY74" s="243">
        <f t="shared" si="256"/>
        <v>0</v>
      </c>
      <c r="UAZ74" s="243">
        <f t="shared" si="256"/>
        <v>0</v>
      </c>
      <c r="UBA74" s="243">
        <f t="shared" si="256"/>
        <v>0</v>
      </c>
      <c r="UBB74" s="243">
        <f t="shared" si="256"/>
        <v>0</v>
      </c>
      <c r="UBC74" s="243">
        <f t="shared" si="256"/>
        <v>0</v>
      </c>
      <c r="UBD74" s="243">
        <f t="shared" si="256"/>
        <v>0</v>
      </c>
      <c r="UBE74" s="243">
        <f t="shared" si="256"/>
        <v>0</v>
      </c>
      <c r="UBF74" s="243">
        <f t="shared" si="256"/>
        <v>0</v>
      </c>
      <c r="UBG74" s="243">
        <f t="shared" si="256"/>
        <v>0</v>
      </c>
      <c r="UBH74" s="243">
        <f t="shared" si="256"/>
        <v>0</v>
      </c>
      <c r="UBI74" s="243">
        <f t="shared" si="256"/>
        <v>0</v>
      </c>
      <c r="UBJ74" s="243">
        <f t="shared" si="256"/>
        <v>0</v>
      </c>
      <c r="UBK74" s="243">
        <f t="shared" si="256"/>
        <v>0</v>
      </c>
      <c r="UBL74" s="243">
        <f t="shared" si="256"/>
        <v>0</v>
      </c>
      <c r="UBM74" s="243">
        <f t="shared" si="256"/>
        <v>0</v>
      </c>
      <c r="UBN74" s="243">
        <f t="shared" si="256"/>
        <v>0</v>
      </c>
      <c r="UBO74" s="243">
        <f t="shared" si="256"/>
        <v>0</v>
      </c>
      <c r="UBP74" s="243">
        <f t="shared" si="256"/>
        <v>0</v>
      </c>
      <c r="UBQ74" s="243">
        <f t="shared" si="256"/>
        <v>0</v>
      </c>
      <c r="UBR74" s="243">
        <f t="shared" si="256"/>
        <v>0</v>
      </c>
      <c r="UBS74" s="243">
        <f t="shared" si="256"/>
        <v>0</v>
      </c>
      <c r="UBT74" s="243">
        <f t="shared" si="256"/>
        <v>0</v>
      </c>
      <c r="UBU74" s="243">
        <f t="shared" si="256"/>
        <v>0</v>
      </c>
      <c r="UBV74" s="243">
        <f t="shared" si="256"/>
        <v>0</v>
      </c>
      <c r="UBW74" s="243">
        <f t="shared" si="256"/>
        <v>0</v>
      </c>
      <c r="UBX74" s="243">
        <f t="shared" si="256"/>
        <v>0</v>
      </c>
      <c r="UBY74" s="243">
        <f t="shared" si="256"/>
        <v>0</v>
      </c>
      <c r="UBZ74" s="243">
        <f t="shared" ref="UBZ74:UEK74" si="257">$G74 * UBZ41*1000</f>
        <v>0</v>
      </c>
      <c r="UCA74" s="243">
        <f t="shared" si="257"/>
        <v>0</v>
      </c>
      <c r="UCB74" s="243">
        <f t="shared" si="257"/>
        <v>0</v>
      </c>
      <c r="UCC74" s="243">
        <f t="shared" si="257"/>
        <v>0</v>
      </c>
      <c r="UCD74" s="243">
        <f t="shared" si="257"/>
        <v>0</v>
      </c>
      <c r="UCE74" s="243">
        <f t="shared" si="257"/>
        <v>0</v>
      </c>
      <c r="UCF74" s="243">
        <f t="shared" si="257"/>
        <v>0</v>
      </c>
      <c r="UCG74" s="243">
        <f t="shared" si="257"/>
        <v>0</v>
      </c>
      <c r="UCH74" s="243">
        <f t="shared" si="257"/>
        <v>0</v>
      </c>
      <c r="UCI74" s="243">
        <f t="shared" si="257"/>
        <v>0</v>
      </c>
      <c r="UCJ74" s="243">
        <f t="shared" si="257"/>
        <v>0</v>
      </c>
      <c r="UCK74" s="243">
        <f t="shared" si="257"/>
        <v>0</v>
      </c>
      <c r="UCL74" s="243">
        <f t="shared" si="257"/>
        <v>0</v>
      </c>
      <c r="UCM74" s="243">
        <f t="shared" si="257"/>
        <v>0</v>
      </c>
      <c r="UCN74" s="243">
        <f t="shared" si="257"/>
        <v>0</v>
      </c>
      <c r="UCO74" s="243">
        <f t="shared" si="257"/>
        <v>0</v>
      </c>
      <c r="UCP74" s="243">
        <f t="shared" si="257"/>
        <v>0</v>
      </c>
      <c r="UCQ74" s="243">
        <f t="shared" si="257"/>
        <v>0</v>
      </c>
      <c r="UCR74" s="243">
        <f t="shared" si="257"/>
        <v>0</v>
      </c>
      <c r="UCS74" s="243">
        <f t="shared" si="257"/>
        <v>0</v>
      </c>
      <c r="UCT74" s="243">
        <f t="shared" si="257"/>
        <v>0</v>
      </c>
      <c r="UCU74" s="243">
        <f t="shared" si="257"/>
        <v>0</v>
      </c>
      <c r="UCV74" s="243">
        <f t="shared" si="257"/>
        <v>0</v>
      </c>
      <c r="UCW74" s="243">
        <f t="shared" si="257"/>
        <v>0</v>
      </c>
      <c r="UCX74" s="243">
        <f t="shared" si="257"/>
        <v>0</v>
      </c>
      <c r="UCY74" s="243">
        <f t="shared" si="257"/>
        <v>0</v>
      </c>
      <c r="UCZ74" s="243">
        <f t="shared" si="257"/>
        <v>0</v>
      </c>
      <c r="UDA74" s="243">
        <f t="shared" si="257"/>
        <v>0</v>
      </c>
      <c r="UDB74" s="243">
        <f t="shared" si="257"/>
        <v>0</v>
      </c>
      <c r="UDC74" s="243">
        <f t="shared" si="257"/>
        <v>0</v>
      </c>
      <c r="UDD74" s="243">
        <f t="shared" si="257"/>
        <v>0</v>
      </c>
      <c r="UDE74" s="243">
        <f t="shared" si="257"/>
        <v>0</v>
      </c>
      <c r="UDF74" s="243">
        <f t="shared" si="257"/>
        <v>0</v>
      </c>
      <c r="UDG74" s="243">
        <f t="shared" si="257"/>
        <v>0</v>
      </c>
      <c r="UDH74" s="243">
        <f t="shared" si="257"/>
        <v>0</v>
      </c>
      <c r="UDI74" s="243">
        <f t="shared" si="257"/>
        <v>0</v>
      </c>
      <c r="UDJ74" s="243">
        <f t="shared" si="257"/>
        <v>0</v>
      </c>
      <c r="UDK74" s="243">
        <f t="shared" si="257"/>
        <v>0</v>
      </c>
      <c r="UDL74" s="243">
        <f t="shared" si="257"/>
        <v>0</v>
      </c>
      <c r="UDM74" s="243">
        <f t="shared" si="257"/>
        <v>0</v>
      </c>
      <c r="UDN74" s="243">
        <f t="shared" si="257"/>
        <v>0</v>
      </c>
      <c r="UDO74" s="243">
        <f t="shared" si="257"/>
        <v>0</v>
      </c>
      <c r="UDP74" s="243">
        <f t="shared" si="257"/>
        <v>0</v>
      </c>
      <c r="UDQ74" s="243">
        <f t="shared" si="257"/>
        <v>0</v>
      </c>
      <c r="UDR74" s="243">
        <f t="shared" si="257"/>
        <v>0</v>
      </c>
      <c r="UDS74" s="243">
        <f t="shared" si="257"/>
        <v>0</v>
      </c>
      <c r="UDT74" s="243">
        <f t="shared" si="257"/>
        <v>0</v>
      </c>
      <c r="UDU74" s="243">
        <f t="shared" si="257"/>
        <v>0</v>
      </c>
      <c r="UDV74" s="243">
        <f t="shared" si="257"/>
        <v>0</v>
      </c>
      <c r="UDW74" s="243">
        <f t="shared" si="257"/>
        <v>0</v>
      </c>
      <c r="UDX74" s="243">
        <f t="shared" si="257"/>
        <v>0</v>
      </c>
      <c r="UDY74" s="243">
        <f t="shared" si="257"/>
        <v>0</v>
      </c>
      <c r="UDZ74" s="243">
        <f t="shared" si="257"/>
        <v>0</v>
      </c>
      <c r="UEA74" s="243">
        <f t="shared" si="257"/>
        <v>0</v>
      </c>
      <c r="UEB74" s="243">
        <f t="shared" si="257"/>
        <v>0</v>
      </c>
      <c r="UEC74" s="243">
        <f t="shared" si="257"/>
        <v>0</v>
      </c>
      <c r="UED74" s="243">
        <f t="shared" si="257"/>
        <v>0</v>
      </c>
      <c r="UEE74" s="243">
        <f t="shared" si="257"/>
        <v>0</v>
      </c>
      <c r="UEF74" s="243">
        <f t="shared" si="257"/>
        <v>0</v>
      </c>
      <c r="UEG74" s="243">
        <f t="shared" si="257"/>
        <v>0</v>
      </c>
      <c r="UEH74" s="243">
        <f t="shared" si="257"/>
        <v>0</v>
      </c>
      <c r="UEI74" s="243">
        <f t="shared" si="257"/>
        <v>0</v>
      </c>
      <c r="UEJ74" s="243">
        <f t="shared" si="257"/>
        <v>0</v>
      </c>
      <c r="UEK74" s="243">
        <f t="shared" si="257"/>
        <v>0</v>
      </c>
      <c r="UEL74" s="243">
        <f t="shared" ref="UEL74:UGW74" si="258">$G74 * UEL41*1000</f>
        <v>0</v>
      </c>
      <c r="UEM74" s="243">
        <f t="shared" si="258"/>
        <v>0</v>
      </c>
      <c r="UEN74" s="243">
        <f t="shared" si="258"/>
        <v>0</v>
      </c>
      <c r="UEO74" s="243">
        <f t="shared" si="258"/>
        <v>0</v>
      </c>
      <c r="UEP74" s="243">
        <f t="shared" si="258"/>
        <v>0</v>
      </c>
      <c r="UEQ74" s="243">
        <f t="shared" si="258"/>
        <v>0</v>
      </c>
      <c r="UER74" s="243">
        <f t="shared" si="258"/>
        <v>0</v>
      </c>
      <c r="UES74" s="243">
        <f t="shared" si="258"/>
        <v>0</v>
      </c>
      <c r="UET74" s="243">
        <f t="shared" si="258"/>
        <v>0</v>
      </c>
      <c r="UEU74" s="243">
        <f t="shared" si="258"/>
        <v>0</v>
      </c>
      <c r="UEV74" s="243">
        <f t="shared" si="258"/>
        <v>0</v>
      </c>
      <c r="UEW74" s="243">
        <f t="shared" si="258"/>
        <v>0</v>
      </c>
      <c r="UEX74" s="243">
        <f t="shared" si="258"/>
        <v>0</v>
      </c>
      <c r="UEY74" s="243">
        <f t="shared" si="258"/>
        <v>0</v>
      </c>
      <c r="UEZ74" s="243">
        <f t="shared" si="258"/>
        <v>0</v>
      </c>
      <c r="UFA74" s="243">
        <f t="shared" si="258"/>
        <v>0</v>
      </c>
      <c r="UFB74" s="243">
        <f t="shared" si="258"/>
        <v>0</v>
      </c>
      <c r="UFC74" s="243">
        <f t="shared" si="258"/>
        <v>0</v>
      </c>
      <c r="UFD74" s="243">
        <f t="shared" si="258"/>
        <v>0</v>
      </c>
      <c r="UFE74" s="243">
        <f t="shared" si="258"/>
        <v>0</v>
      </c>
      <c r="UFF74" s="243">
        <f t="shared" si="258"/>
        <v>0</v>
      </c>
      <c r="UFG74" s="243">
        <f t="shared" si="258"/>
        <v>0</v>
      </c>
      <c r="UFH74" s="243">
        <f t="shared" si="258"/>
        <v>0</v>
      </c>
      <c r="UFI74" s="243">
        <f t="shared" si="258"/>
        <v>0</v>
      </c>
      <c r="UFJ74" s="243">
        <f t="shared" si="258"/>
        <v>0</v>
      </c>
      <c r="UFK74" s="243">
        <f t="shared" si="258"/>
        <v>0</v>
      </c>
      <c r="UFL74" s="243">
        <f t="shared" si="258"/>
        <v>0</v>
      </c>
      <c r="UFM74" s="243">
        <f t="shared" si="258"/>
        <v>0</v>
      </c>
      <c r="UFN74" s="243">
        <f t="shared" si="258"/>
        <v>0</v>
      </c>
      <c r="UFO74" s="243">
        <f t="shared" si="258"/>
        <v>0</v>
      </c>
      <c r="UFP74" s="243">
        <f t="shared" si="258"/>
        <v>0</v>
      </c>
      <c r="UFQ74" s="243">
        <f t="shared" si="258"/>
        <v>0</v>
      </c>
      <c r="UFR74" s="243">
        <f t="shared" si="258"/>
        <v>0</v>
      </c>
      <c r="UFS74" s="243">
        <f t="shared" si="258"/>
        <v>0</v>
      </c>
      <c r="UFT74" s="243">
        <f t="shared" si="258"/>
        <v>0</v>
      </c>
      <c r="UFU74" s="243">
        <f t="shared" si="258"/>
        <v>0</v>
      </c>
      <c r="UFV74" s="243">
        <f t="shared" si="258"/>
        <v>0</v>
      </c>
      <c r="UFW74" s="243">
        <f t="shared" si="258"/>
        <v>0</v>
      </c>
      <c r="UFX74" s="243">
        <f t="shared" si="258"/>
        <v>0</v>
      </c>
      <c r="UFY74" s="243">
        <f t="shared" si="258"/>
        <v>0</v>
      </c>
      <c r="UFZ74" s="243">
        <f t="shared" si="258"/>
        <v>0</v>
      </c>
      <c r="UGA74" s="243">
        <f t="shared" si="258"/>
        <v>0</v>
      </c>
      <c r="UGB74" s="243">
        <f t="shared" si="258"/>
        <v>0</v>
      </c>
      <c r="UGC74" s="243">
        <f t="shared" si="258"/>
        <v>0</v>
      </c>
      <c r="UGD74" s="243">
        <f t="shared" si="258"/>
        <v>0</v>
      </c>
      <c r="UGE74" s="243">
        <f t="shared" si="258"/>
        <v>0</v>
      </c>
      <c r="UGF74" s="243">
        <f t="shared" si="258"/>
        <v>0</v>
      </c>
      <c r="UGG74" s="243">
        <f t="shared" si="258"/>
        <v>0</v>
      </c>
      <c r="UGH74" s="243">
        <f t="shared" si="258"/>
        <v>0</v>
      </c>
      <c r="UGI74" s="243">
        <f t="shared" si="258"/>
        <v>0</v>
      </c>
      <c r="UGJ74" s="243">
        <f t="shared" si="258"/>
        <v>0</v>
      </c>
      <c r="UGK74" s="243">
        <f t="shared" si="258"/>
        <v>0</v>
      </c>
      <c r="UGL74" s="243">
        <f t="shared" si="258"/>
        <v>0</v>
      </c>
      <c r="UGM74" s="243">
        <f t="shared" si="258"/>
        <v>0</v>
      </c>
      <c r="UGN74" s="243">
        <f t="shared" si="258"/>
        <v>0</v>
      </c>
      <c r="UGO74" s="243">
        <f t="shared" si="258"/>
        <v>0</v>
      </c>
      <c r="UGP74" s="243">
        <f t="shared" si="258"/>
        <v>0</v>
      </c>
      <c r="UGQ74" s="243">
        <f t="shared" si="258"/>
        <v>0</v>
      </c>
      <c r="UGR74" s="243">
        <f t="shared" si="258"/>
        <v>0</v>
      </c>
      <c r="UGS74" s="243">
        <f t="shared" si="258"/>
        <v>0</v>
      </c>
      <c r="UGT74" s="243">
        <f t="shared" si="258"/>
        <v>0</v>
      </c>
      <c r="UGU74" s="243">
        <f t="shared" si="258"/>
        <v>0</v>
      </c>
      <c r="UGV74" s="243">
        <f t="shared" si="258"/>
        <v>0</v>
      </c>
      <c r="UGW74" s="243">
        <f t="shared" si="258"/>
        <v>0</v>
      </c>
      <c r="UGX74" s="243">
        <f t="shared" ref="UGX74:UJI74" si="259">$G74 * UGX41*1000</f>
        <v>0</v>
      </c>
      <c r="UGY74" s="243">
        <f t="shared" si="259"/>
        <v>0</v>
      </c>
      <c r="UGZ74" s="243">
        <f t="shared" si="259"/>
        <v>0</v>
      </c>
      <c r="UHA74" s="243">
        <f t="shared" si="259"/>
        <v>0</v>
      </c>
      <c r="UHB74" s="243">
        <f t="shared" si="259"/>
        <v>0</v>
      </c>
      <c r="UHC74" s="243">
        <f t="shared" si="259"/>
        <v>0</v>
      </c>
      <c r="UHD74" s="243">
        <f t="shared" si="259"/>
        <v>0</v>
      </c>
      <c r="UHE74" s="243">
        <f t="shared" si="259"/>
        <v>0</v>
      </c>
      <c r="UHF74" s="243">
        <f t="shared" si="259"/>
        <v>0</v>
      </c>
      <c r="UHG74" s="243">
        <f t="shared" si="259"/>
        <v>0</v>
      </c>
      <c r="UHH74" s="243">
        <f t="shared" si="259"/>
        <v>0</v>
      </c>
      <c r="UHI74" s="243">
        <f t="shared" si="259"/>
        <v>0</v>
      </c>
      <c r="UHJ74" s="243">
        <f t="shared" si="259"/>
        <v>0</v>
      </c>
      <c r="UHK74" s="243">
        <f t="shared" si="259"/>
        <v>0</v>
      </c>
      <c r="UHL74" s="243">
        <f t="shared" si="259"/>
        <v>0</v>
      </c>
      <c r="UHM74" s="243">
        <f t="shared" si="259"/>
        <v>0</v>
      </c>
      <c r="UHN74" s="243">
        <f t="shared" si="259"/>
        <v>0</v>
      </c>
      <c r="UHO74" s="243">
        <f t="shared" si="259"/>
        <v>0</v>
      </c>
      <c r="UHP74" s="243">
        <f t="shared" si="259"/>
        <v>0</v>
      </c>
      <c r="UHQ74" s="243">
        <f t="shared" si="259"/>
        <v>0</v>
      </c>
      <c r="UHR74" s="243">
        <f t="shared" si="259"/>
        <v>0</v>
      </c>
      <c r="UHS74" s="243">
        <f t="shared" si="259"/>
        <v>0</v>
      </c>
      <c r="UHT74" s="243">
        <f t="shared" si="259"/>
        <v>0</v>
      </c>
      <c r="UHU74" s="243">
        <f t="shared" si="259"/>
        <v>0</v>
      </c>
      <c r="UHV74" s="243">
        <f t="shared" si="259"/>
        <v>0</v>
      </c>
      <c r="UHW74" s="243">
        <f t="shared" si="259"/>
        <v>0</v>
      </c>
      <c r="UHX74" s="243">
        <f t="shared" si="259"/>
        <v>0</v>
      </c>
      <c r="UHY74" s="243">
        <f t="shared" si="259"/>
        <v>0</v>
      </c>
      <c r="UHZ74" s="243">
        <f t="shared" si="259"/>
        <v>0</v>
      </c>
      <c r="UIA74" s="243">
        <f t="shared" si="259"/>
        <v>0</v>
      </c>
      <c r="UIB74" s="243">
        <f t="shared" si="259"/>
        <v>0</v>
      </c>
      <c r="UIC74" s="243">
        <f t="shared" si="259"/>
        <v>0</v>
      </c>
      <c r="UID74" s="243">
        <f t="shared" si="259"/>
        <v>0</v>
      </c>
      <c r="UIE74" s="243">
        <f t="shared" si="259"/>
        <v>0</v>
      </c>
      <c r="UIF74" s="243">
        <f t="shared" si="259"/>
        <v>0</v>
      </c>
      <c r="UIG74" s="243">
        <f t="shared" si="259"/>
        <v>0</v>
      </c>
      <c r="UIH74" s="243">
        <f t="shared" si="259"/>
        <v>0</v>
      </c>
      <c r="UII74" s="243">
        <f t="shared" si="259"/>
        <v>0</v>
      </c>
      <c r="UIJ74" s="243">
        <f t="shared" si="259"/>
        <v>0</v>
      </c>
      <c r="UIK74" s="243">
        <f t="shared" si="259"/>
        <v>0</v>
      </c>
      <c r="UIL74" s="243">
        <f t="shared" si="259"/>
        <v>0</v>
      </c>
      <c r="UIM74" s="243">
        <f t="shared" si="259"/>
        <v>0</v>
      </c>
      <c r="UIN74" s="243">
        <f t="shared" si="259"/>
        <v>0</v>
      </c>
      <c r="UIO74" s="243">
        <f t="shared" si="259"/>
        <v>0</v>
      </c>
      <c r="UIP74" s="243">
        <f t="shared" si="259"/>
        <v>0</v>
      </c>
      <c r="UIQ74" s="243">
        <f t="shared" si="259"/>
        <v>0</v>
      </c>
      <c r="UIR74" s="243">
        <f t="shared" si="259"/>
        <v>0</v>
      </c>
      <c r="UIS74" s="243">
        <f t="shared" si="259"/>
        <v>0</v>
      </c>
      <c r="UIT74" s="243">
        <f t="shared" si="259"/>
        <v>0</v>
      </c>
      <c r="UIU74" s="243">
        <f t="shared" si="259"/>
        <v>0</v>
      </c>
      <c r="UIV74" s="243">
        <f t="shared" si="259"/>
        <v>0</v>
      </c>
      <c r="UIW74" s="243">
        <f t="shared" si="259"/>
        <v>0</v>
      </c>
      <c r="UIX74" s="243">
        <f t="shared" si="259"/>
        <v>0</v>
      </c>
      <c r="UIY74" s="243">
        <f t="shared" si="259"/>
        <v>0</v>
      </c>
      <c r="UIZ74" s="243">
        <f t="shared" si="259"/>
        <v>0</v>
      </c>
      <c r="UJA74" s="243">
        <f t="shared" si="259"/>
        <v>0</v>
      </c>
      <c r="UJB74" s="243">
        <f t="shared" si="259"/>
        <v>0</v>
      </c>
      <c r="UJC74" s="243">
        <f t="shared" si="259"/>
        <v>0</v>
      </c>
      <c r="UJD74" s="243">
        <f t="shared" si="259"/>
        <v>0</v>
      </c>
      <c r="UJE74" s="243">
        <f t="shared" si="259"/>
        <v>0</v>
      </c>
      <c r="UJF74" s="243">
        <f t="shared" si="259"/>
        <v>0</v>
      </c>
      <c r="UJG74" s="243">
        <f t="shared" si="259"/>
        <v>0</v>
      </c>
      <c r="UJH74" s="243">
        <f t="shared" si="259"/>
        <v>0</v>
      </c>
      <c r="UJI74" s="243">
        <f t="shared" si="259"/>
        <v>0</v>
      </c>
      <c r="UJJ74" s="243">
        <f t="shared" ref="UJJ74:ULU74" si="260">$G74 * UJJ41*1000</f>
        <v>0</v>
      </c>
      <c r="UJK74" s="243">
        <f t="shared" si="260"/>
        <v>0</v>
      </c>
      <c r="UJL74" s="243">
        <f t="shared" si="260"/>
        <v>0</v>
      </c>
      <c r="UJM74" s="243">
        <f t="shared" si="260"/>
        <v>0</v>
      </c>
      <c r="UJN74" s="243">
        <f t="shared" si="260"/>
        <v>0</v>
      </c>
      <c r="UJO74" s="243">
        <f t="shared" si="260"/>
        <v>0</v>
      </c>
      <c r="UJP74" s="243">
        <f t="shared" si="260"/>
        <v>0</v>
      </c>
      <c r="UJQ74" s="243">
        <f t="shared" si="260"/>
        <v>0</v>
      </c>
      <c r="UJR74" s="243">
        <f t="shared" si="260"/>
        <v>0</v>
      </c>
      <c r="UJS74" s="243">
        <f t="shared" si="260"/>
        <v>0</v>
      </c>
      <c r="UJT74" s="243">
        <f t="shared" si="260"/>
        <v>0</v>
      </c>
      <c r="UJU74" s="243">
        <f t="shared" si="260"/>
        <v>0</v>
      </c>
      <c r="UJV74" s="243">
        <f t="shared" si="260"/>
        <v>0</v>
      </c>
      <c r="UJW74" s="243">
        <f t="shared" si="260"/>
        <v>0</v>
      </c>
      <c r="UJX74" s="243">
        <f t="shared" si="260"/>
        <v>0</v>
      </c>
      <c r="UJY74" s="243">
        <f t="shared" si="260"/>
        <v>0</v>
      </c>
      <c r="UJZ74" s="243">
        <f t="shared" si="260"/>
        <v>0</v>
      </c>
      <c r="UKA74" s="243">
        <f t="shared" si="260"/>
        <v>0</v>
      </c>
      <c r="UKB74" s="243">
        <f t="shared" si="260"/>
        <v>0</v>
      </c>
      <c r="UKC74" s="243">
        <f t="shared" si="260"/>
        <v>0</v>
      </c>
      <c r="UKD74" s="243">
        <f t="shared" si="260"/>
        <v>0</v>
      </c>
      <c r="UKE74" s="243">
        <f t="shared" si="260"/>
        <v>0</v>
      </c>
      <c r="UKF74" s="243">
        <f t="shared" si="260"/>
        <v>0</v>
      </c>
      <c r="UKG74" s="243">
        <f t="shared" si="260"/>
        <v>0</v>
      </c>
      <c r="UKH74" s="243">
        <f t="shared" si="260"/>
        <v>0</v>
      </c>
      <c r="UKI74" s="243">
        <f t="shared" si="260"/>
        <v>0</v>
      </c>
      <c r="UKJ74" s="243">
        <f t="shared" si="260"/>
        <v>0</v>
      </c>
      <c r="UKK74" s="243">
        <f t="shared" si="260"/>
        <v>0</v>
      </c>
      <c r="UKL74" s="243">
        <f t="shared" si="260"/>
        <v>0</v>
      </c>
      <c r="UKM74" s="243">
        <f t="shared" si="260"/>
        <v>0</v>
      </c>
      <c r="UKN74" s="243">
        <f t="shared" si="260"/>
        <v>0</v>
      </c>
      <c r="UKO74" s="243">
        <f t="shared" si="260"/>
        <v>0</v>
      </c>
      <c r="UKP74" s="243">
        <f t="shared" si="260"/>
        <v>0</v>
      </c>
      <c r="UKQ74" s="243">
        <f t="shared" si="260"/>
        <v>0</v>
      </c>
      <c r="UKR74" s="243">
        <f t="shared" si="260"/>
        <v>0</v>
      </c>
      <c r="UKS74" s="243">
        <f t="shared" si="260"/>
        <v>0</v>
      </c>
      <c r="UKT74" s="243">
        <f t="shared" si="260"/>
        <v>0</v>
      </c>
      <c r="UKU74" s="243">
        <f t="shared" si="260"/>
        <v>0</v>
      </c>
      <c r="UKV74" s="243">
        <f t="shared" si="260"/>
        <v>0</v>
      </c>
      <c r="UKW74" s="243">
        <f t="shared" si="260"/>
        <v>0</v>
      </c>
      <c r="UKX74" s="243">
        <f t="shared" si="260"/>
        <v>0</v>
      </c>
      <c r="UKY74" s="243">
        <f t="shared" si="260"/>
        <v>0</v>
      </c>
      <c r="UKZ74" s="243">
        <f t="shared" si="260"/>
        <v>0</v>
      </c>
      <c r="ULA74" s="243">
        <f t="shared" si="260"/>
        <v>0</v>
      </c>
      <c r="ULB74" s="243">
        <f t="shared" si="260"/>
        <v>0</v>
      </c>
      <c r="ULC74" s="243">
        <f t="shared" si="260"/>
        <v>0</v>
      </c>
      <c r="ULD74" s="243">
        <f t="shared" si="260"/>
        <v>0</v>
      </c>
      <c r="ULE74" s="243">
        <f t="shared" si="260"/>
        <v>0</v>
      </c>
      <c r="ULF74" s="243">
        <f t="shared" si="260"/>
        <v>0</v>
      </c>
      <c r="ULG74" s="243">
        <f t="shared" si="260"/>
        <v>0</v>
      </c>
      <c r="ULH74" s="243">
        <f t="shared" si="260"/>
        <v>0</v>
      </c>
      <c r="ULI74" s="243">
        <f t="shared" si="260"/>
        <v>0</v>
      </c>
      <c r="ULJ74" s="243">
        <f t="shared" si="260"/>
        <v>0</v>
      </c>
      <c r="ULK74" s="243">
        <f t="shared" si="260"/>
        <v>0</v>
      </c>
      <c r="ULL74" s="243">
        <f t="shared" si="260"/>
        <v>0</v>
      </c>
      <c r="ULM74" s="243">
        <f t="shared" si="260"/>
        <v>0</v>
      </c>
      <c r="ULN74" s="243">
        <f t="shared" si="260"/>
        <v>0</v>
      </c>
      <c r="ULO74" s="243">
        <f t="shared" si="260"/>
        <v>0</v>
      </c>
      <c r="ULP74" s="243">
        <f t="shared" si="260"/>
        <v>0</v>
      </c>
      <c r="ULQ74" s="243">
        <f t="shared" si="260"/>
        <v>0</v>
      </c>
      <c r="ULR74" s="243">
        <f t="shared" si="260"/>
        <v>0</v>
      </c>
      <c r="ULS74" s="243">
        <f t="shared" si="260"/>
        <v>0</v>
      </c>
      <c r="ULT74" s="243">
        <f t="shared" si="260"/>
        <v>0</v>
      </c>
      <c r="ULU74" s="243">
        <f t="shared" si="260"/>
        <v>0</v>
      </c>
      <c r="ULV74" s="243">
        <f t="shared" ref="ULV74:UOG74" si="261">$G74 * ULV41*1000</f>
        <v>0</v>
      </c>
      <c r="ULW74" s="243">
        <f t="shared" si="261"/>
        <v>0</v>
      </c>
      <c r="ULX74" s="243">
        <f t="shared" si="261"/>
        <v>0</v>
      </c>
      <c r="ULY74" s="243">
        <f t="shared" si="261"/>
        <v>0</v>
      </c>
      <c r="ULZ74" s="243">
        <f t="shared" si="261"/>
        <v>0</v>
      </c>
      <c r="UMA74" s="243">
        <f t="shared" si="261"/>
        <v>0</v>
      </c>
      <c r="UMB74" s="243">
        <f t="shared" si="261"/>
        <v>0</v>
      </c>
      <c r="UMC74" s="243">
        <f t="shared" si="261"/>
        <v>0</v>
      </c>
      <c r="UMD74" s="243">
        <f t="shared" si="261"/>
        <v>0</v>
      </c>
      <c r="UME74" s="243">
        <f t="shared" si="261"/>
        <v>0</v>
      </c>
      <c r="UMF74" s="243">
        <f t="shared" si="261"/>
        <v>0</v>
      </c>
      <c r="UMG74" s="243">
        <f t="shared" si="261"/>
        <v>0</v>
      </c>
      <c r="UMH74" s="243">
        <f t="shared" si="261"/>
        <v>0</v>
      </c>
      <c r="UMI74" s="243">
        <f t="shared" si="261"/>
        <v>0</v>
      </c>
      <c r="UMJ74" s="243">
        <f t="shared" si="261"/>
        <v>0</v>
      </c>
      <c r="UMK74" s="243">
        <f t="shared" si="261"/>
        <v>0</v>
      </c>
      <c r="UML74" s="243">
        <f t="shared" si="261"/>
        <v>0</v>
      </c>
      <c r="UMM74" s="243">
        <f t="shared" si="261"/>
        <v>0</v>
      </c>
      <c r="UMN74" s="243">
        <f t="shared" si="261"/>
        <v>0</v>
      </c>
      <c r="UMO74" s="243">
        <f t="shared" si="261"/>
        <v>0</v>
      </c>
      <c r="UMP74" s="243">
        <f t="shared" si="261"/>
        <v>0</v>
      </c>
      <c r="UMQ74" s="243">
        <f t="shared" si="261"/>
        <v>0</v>
      </c>
      <c r="UMR74" s="243">
        <f t="shared" si="261"/>
        <v>0</v>
      </c>
      <c r="UMS74" s="243">
        <f t="shared" si="261"/>
        <v>0</v>
      </c>
      <c r="UMT74" s="243">
        <f t="shared" si="261"/>
        <v>0</v>
      </c>
      <c r="UMU74" s="243">
        <f t="shared" si="261"/>
        <v>0</v>
      </c>
      <c r="UMV74" s="243">
        <f t="shared" si="261"/>
        <v>0</v>
      </c>
      <c r="UMW74" s="243">
        <f t="shared" si="261"/>
        <v>0</v>
      </c>
      <c r="UMX74" s="243">
        <f t="shared" si="261"/>
        <v>0</v>
      </c>
      <c r="UMY74" s="243">
        <f t="shared" si="261"/>
        <v>0</v>
      </c>
      <c r="UMZ74" s="243">
        <f t="shared" si="261"/>
        <v>0</v>
      </c>
      <c r="UNA74" s="243">
        <f t="shared" si="261"/>
        <v>0</v>
      </c>
      <c r="UNB74" s="243">
        <f t="shared" si="261"/>
        <v>0</v>
      </c>
      <c r="UNC74" s="243">
        <f t="shared" si="261"/>
        <v>0</v>
      </c>
      <c r="UND74" s="243">
        <f t="shared" si="261"/>
        <v>0</v>
      </c>
      <c r="UNE74" s="243">
        <f t="shared" si="261"/>
        <v>0</v>
      </c>
      <c r="UNF74" s="243">
        <f t="shared" si="261"/>
        <v>0</v>
      </c>
      <c r="UNG74" s="243">
        <f t="shared" si="261"/>
        <v>0</v>
      </c>
      <c r="UNH74" s="243">
        <f t="shared" si="261"/>
        <v>0</v>
      </c>
      <c r="UNI74" s="243">
        <f t="shared" si="261"/>
        <v>0</v>
      </c>
      <c r="UNJ74" s="243">
        <f t="shared" si="261"/>
        <v>0</v>
      </c>
      <c r="UNK74" s="243">
        <f t="shared" si="261"/>
        <v>0</v>
      </c>
      <c r="UNL74" s="243">
        <f t="shared" si="261"/>
        <v>0</v>
      </c>
      <c r="UNM74" s="243">
        <f t="shared" si="261"/>
        <v>0</v>
      </c>
      <c r="UNN74" s="243">
        <f t="shared" si="261"/>
        <v>0</v>
      </c>
      <c r="UNO74" s="243">
        <f t="shared" si="261"/>
        <v>0</v>
      </c>
      <c r="UNP74" s="243">
        <f t="shared" si="261"/>
        <v>0</v>
      </c>
      <c r="UNQ74" s="243">
        <f t="shared" si="261"/>
        <v>0</v>
      </c>
      <c r="UNR74" s="243">
        <f t="shared" si="261"/>
        <v>0</v>
      </c>
      <c r="UNS74" s="243">
        <f t="shared" si="261"/>
        <v>0</v>
      </c>
      <c r="UNT74" s="243">
        <f t="shared" si="261"/>
        <v>0</v>
      </c>
      <c r="UNU74" s="243">
        <f t="shared" si="261"/>
        <v>0</v>
      </c>
      <c r="UNV74" s="243">
        <f t="shared" si="261"/>
        <v>0</v>
      </c>
      <c r="UNW74" s="243">
        <f t="shared" si="261"/>
        <v>0</v>
      </c>
      <c r="UNX74" s="243">
        <f t="shared" si="261"/>
        <v>0</v>
      </c>
      <c r="UNY74" s="243">
        <f t="shared" si="261"/>
        <v>0</v>
      </c>
      <c r="UNZ74" s="243">
        <f t="shared" si="261"/>
        <v>0</v>
      </c>
      <c r="UOA74" s="243">
        <f t="shared" si="261"/>
        <v>0</v>
      </c>
      <c r="UOB74" s="243">
        <f t="shared" si="261"/>
        <v>0</v>
      </c>
      <c r="UOC74" s="243">
        <f t="shared" si="261"/>
        <v>0</v>
      </c>
      <c r="UOD74" s="243">
        <f t="shared" si="261"/>
        <v>0</v>
      </c>
      <c r="UOE74" s="243">
        <f t="shared" si="261"/>
        <v>0</v>
      </c>
      <c r="UOF74" s="243">
        <f t="shared" si="261"/>
        <v>0</v>
      </c>
      <c r="UOG74" s="243">
        <f t="shared" si="261"/>
        <v>0</v>
      </c>
      <c r="UOH74" s="243">
        <f t="shared" ref="UOH74:UQS74" si="262">$G74 * UOH41*1000</f>
        <v>0</v>
      </c>
      <c r="UOI74" s="243">
        <f t="shared" si="262"/>
        <v>0</v>
      </c>
      <c r="UOJ74" s="243">
        <f t="shared" si="262"/>
        <v>0</v>
      </c>
      <c r="UOK74" s="243">
        <f t="shared" si="262"/>
        <v>0</v>
      </c>
      <c r="UOL74" s="243">
        <f t="shared" si="262"/>
        <v>0</v>
      </c>
      <c r="UOM74" s="243">
        <f t="shared" si="262"/>
        <v>0</v>
      </c>
      <c r="UON74" s="243">
        <f t="shared" si="262"/>
        <v>0</v>
      </c>
      <c r="UOO74" s="243">
        <f t="shared" si="262"/>
        <v>0</v>
      </c>
      <c r="UOP74" s="243">
        <f t="shared" si="262"/>
        <v>0</v>
      </c>
      <c r="UOQ74" s="243">
        <f t="shared" si="262"/>
        <v>0</v>
      </c>
      <c r="UOR74" s="243">
        <f t="shared" si="262"/>
        <v>0</v>
      </c>
      <c r="UOS74" s="243">
        <f t="shared" si="262"/>
        <v>0</v>
      </c>
      <c r="UOT74" s="243">
        <f t="shared" si="262"/>
        <v>0</v>
      </c>
      <c r="UOU74" s="243">
        <f t="shared" si="262"/>
        <v>0</v>
      </c>
      <c r="UOV74" s="243">
        <f t="shared" si="262"/>
        <v>0</v>
      </c>
      <c r="UOW74" s="243">
        <f t="shared" si="262"/>
        <v>0</v>
      </c>
      <c r="UOX74" s="243">
        <f t="shared" si="262"/>
        <v>0</v>
      </c>
      <c r="UOY74" s="243">
        <f t="shared" si="262"/>
        <v>0</v>
      </c>
      <c r="UOZ74" s="243">
        <f t="shared" si="262"/>
        <v>0</v>
      </c>
      <c r="UPA74" s="243">
        <f t="shared" si="262"/>
        <v>0</v>
      </c>
      <c r="UPB74" s="243">
        <f t="shared" si="262"/>
        <v>0</v>
      </c>
      <c r="UPC74" s="243">
        <f t="shared" si="262"/>
        <v>0</v>
      </c>
      <c r="UPD74" s="243">
        <f t="shared" si="262"/>
        <v>0</v>
      </c>
      <c r="UPE74" s="243">
        <f t="shared" si="262"/>
        <v>0</v>
      </c>
      <c r="UPF74" s="243">
        <f t="shared" si="262"/>
        <v>0</v>
      </c>
      <c r="UPG74" s="243">
        <f t="shared" si="262"/>
        <v>0</v>
      </c>
      <c r="UPH74" s="243">
        <f t="shared" si="262"/>
        <v>0</v>
      </c>
      <c r="UPI74" s="243">
        <f t="shared" si="262"/>
        <v>0</v>
      </c>
      <c r="UPJ74" s="243">
        <f t="shared" si="262"/>
        <v>0</v>
      </c>
      <c r="UPK74" s="243">
        <f t="shared" si="262"/>
        <v>0</v>
      </c>
      <c r="UPL74" s="243">
        <f t="shared" si="262"/>
        <v>0</v>
      </c>
      <c r="UPM74" s="243">
        <f t="shared" si="262"/>
        <v>0</v>
      </c>
      <c r="UPN74" s="243">
        <f t="shared" si="262"/>
        <v>0</v>
      </c>
      <c r="UPO74" s="243">
        <f t="shared" si="262"/>
        <v>0</v>
      </c>
      <c r="UPP74" s="243">
        <f t="shared" si="262"/>
        <v>0</v>
      </c>
      <c r="UPQ74" s="243">
        <f t="shared" si="262"/>
        <v>0</v>
      </c>
      <c r="UPR74" s="243">
        <f t="shared" si="262"/>
        <v>0</v>
      </c>
      <c r="UPS74" s="243">
        <f t="shared" si="262"/>
        <v>0</v>
      </c>
      <c r="UPT74" s="243">
        <f t="shared" si="262"/>
        <v>0</v>
      </c>
      <c r="UPU74" s="243">
        <f t="shared" si="262"/>
        <v>0</v>
      </c>
      <c r="UPV74" s="243">
        <f t="shared" si="262"/>
        <v>0</v>
      </c>
      <c r="UPW74" s="243">
        <f t="shared" si="262"/>
        <v>0</v>
      </c>
      <c r="UPX74" s="243">
        <f t="shared" si="262"/>
        <v>0</v>
      </c>
      <c r="UPY74" s="243">
        <f t="shared" si="262"/>
        <v>0</v>
      </c>
      <c r="UPZ74" s="243">
        <f t="shared" si="262"/>
        <v>0</v>
      </c>
      <c r="UQA74" s="243">
        <f t="shared" si="262"/>
        <v>0</v>
      </c>
      <c r="UQB74" s="243">
        <f t="shared" si="262"/>
        <v>0</v>
      </c>
      <c r="UQC74" s="243">
        <f t="shared" si="262"/>
        <v>0</v>
      </c>
      <c r="UQD74" s="243">
        <f t="shared" si="262"/>
        <v>0</v>
      </c>
      <c r="UQE74" s="243">
        <f t="shared" si="262"/>
        <v>0</v>
      </c>
      <c r="UQF74" s="243">
        <f t="shared" si="262"/>
        <v>0</v>
      </c>
      <c r="UQG74" s="243">
        <f t="shared" si="262"/>
        <v>0</v>
      </c>
      <c r="UQH74" s="243">
        <f t="shared" si="262"/>
        <v>0</v>
      </c>
      <c r="UQI74" s="243">
        <f t="shared" si="262"/>
        <v>0</v>
      </c>
      <c r="UQJ74" s="243">
        <f t="shared" si="262"/>
        <v>0</v>
      </c>
      <c r="UQK74" s="243">
        <f t="shared" si="262"/>
        <v>0</v>
      </c>
      <c r="UQL74" s="243">
        <f t="shared" si="262"/>
        <v>0</v>
      </c>
      <c r="UQM74" s="243">
        <f t="shared" si="262"/>
        <v>0</v>
      </c>
      <c r="UQN74" s="243">
        <f t="shared" si="262"/>
        <v>0</v>
      </c>
      <c r="UQO74" s="243">
        <f t="shared" si="262"/>
        <v>0</v>
      </c>
      <c r="UQP74" s="243">
        <f t="shared" si="262"/>
        <v>0</v>
      </c>
      <c r="UQQ74" s="243">
        <f t="shared" si="262"/>
        <v>0</v>
      </c>
      <c r="UQR74" s="243">
        <f t="shared" si="262"/>
        <v>0</v>
      </c>
      <c r="UQS74" s="243">
        <f t="shared" si="262"/>
        <v>0</v>
      </c>
      <c r="UQT74" s="243">
        <f t="shared" ref="UQT74:UTE74" si="263">$G74 * UQT41*1000</f>
        <v>0</v>
      </c>
      <c r="UQU74" s="243">
        <f t="shared" si="263"/>
        <v>0</v>
      </c>
      <c r="UQV74" s="243">
        <f t="shared" si="263"/>
        <v>0</v>
      </c>
      <c r="UQW74" s="243">
        <f t="shared" si="263"/>
        <v>0</v>
      </c>
      <c r="UQX74" s="243">
        <f t="shared" si="263"/>
        <v>0</v>
      </c>
      <c r="UQY74" s="243">
        <f t="shared" si="263"/>
        <v>0</v>
      </c>
      <c r="UQZ74" s="243">
        <f t="shared" si="263"/>
        <v>0</v>
      </c>
      <c r="URA74" s="243">
        <f t="shared" si="263"/>
        <v>0</v>
      </c>
      <c r="URB74" s="243">
        <f t="shared" si="263"/>
        <v>0</v>
      </c>
      <c r="URC74" s="243">
        <f t="shared" si="263"/>
        <v>0</v>
      </c>
      <c r="URD74" s="243">
        <f t="shared" si="263"/>
        <v>0</v>
      </c>
      <c r="URE74" s="243">
        <f t="shared" si="263"/>
        <v>0</v>
      </c>
      <c r="URF74" s="243">
        <f t="shared" si="263"/>
        <v>0</v>
      </c>
      <c r="URG74" s="243">
        <f t="shared" si="263"/>
        <v>0</v>
      </c>
      <c r="URH74" s="243">
        <f t="shared" si="263"/>
        <v>0</v>
      </c>
      <c r="URI74" s="243">
        <f t="shared" si="263"/>
        <v>0</v>
      </c>
      <c r="URJ74" s="243">
        <f t="shared" si="263"/>
        <v>0</v>
      </c>
      <c r="URK74" s="243">
        <f t="shared" si="263"/>
        <v>0</v>
      </c>
      <c r="URL74" s="243">
        <f t="shared" si="263"/>
        <v>0</v>
      </c>
      <c r="URM74" s="243">
        <f t="shared" si="263"/>
        <v>0</v>
      </c>
      <c r="URN74" s="243">
        <f t="shared" si="263"/>
        <v>0</v>
      </c>
      <c r="URO74" s="243">
        <f t="shared" si="263"/>
        <v>0</v>
      </c>
      <c r="URP74" s="243">
        <f t="shared" si="263"/>
        <v>0</v>
      </c>
      <c r="URQ74" s="243">
        <f t="shared" si="263"/>
        <v>0</v>
      </c>
      <c r="URR74" s="243">
        <f t="shared" si="263"/>
        <v>0</v>
      </c>
      <c r="URS74" s="243">
        <f t="shared" si="263"/>
        <v>0</v>
      </c>
      <c r="URT74" s="243">
        <f t="shared" si="263"/>
        <v>0</v>
      </c>
      <c r="URU74" s="243">
        <f t="shared" si="263"/>
        <v>0</v>
      </c>
      <c r="URV74" s="243">
        <f t="shared" si="263"/>
        <v>0</v>
      </c>
      <c r="URW74" s="243">
        <f t="shared" si="263"/>
        <v>0</v>
      </c>
      <c r="URX74" s="243">
        <f t="shared" si="263"/>
        <v>0</v>
      </c>
      <c r="URY74" s="243">
        <f t="shared" si="263"/>
        <v>0</v>
      </c>
      <c r="URZ74" s="243">
        <f t="shared" si="263"/>
        <v>0</v>
      </c>
      <c r="USA74" s="243">
        <f t="shared" si="263"/>
        <v>0</v>
      </c>
      <c r="USB74" s="243">
        <f t="shared" si="263"/>
        <v>0</v>
      </c>
      <c r="USC74" s="243">
        <f t="shared" si="263"/>
        <v>0</v>
      </c>
      <c r="USD74" s="243">
        <f t="shared" si="263"/>
        <v>0</v>
      </c>
      <c r="USE74" s="243">
        <f t="shared" si="263"/>
        <v>0</v>
      </c>
      <c r="USF74" s="243">
        <f t="shared" si="263"/>
        <v>0</v>
      </c>
      <c r="USG74" s="243">
        <f t="shared" si="263"/>
        <v>0</v>
      </c>
      <c r="USH74" s="243">
        <f t="shared" si="263"/>
        <v>0</v>
      </c>
      <c r="USI74" s="243">
        <f t="shared" si="263"/>
        <v>0</v>
      </c>
      <c r="USJ74" s="243">
        <f t="shared" si="263"/>
        <v>0</v>
      </c>
      <c r="USK74" s="243">
        <f t="shared" si="263"/>
        <v>0</v>
      </c>
      <c r="USL74" s="243">
        <f t="shared" si="263"/>
        <v>0</v>
      </c>
      <c r="USM74" s="243">
        <f t="shared" si="263"/>
        <v>0</v>
      </c>
      <c r="USN74" s="243">
        <f t="shared" si="263"/>
        <v>0</v>
      </c>
      <c r="USO74" s="243">
        <f t="shared" si="263"/>
        <v>0</v>
      </c>
      <c r="USP74" s="243">
        <f t="shared" si="263"/>
        <v>0</v>
      </c>
      <c r="USQ74" s="243">
        <f t="shared" si="263"/>
        <v>0</v>
      </c>
      <c r="USR74" s="243">
        <f t="shared" si="263"/>
        <v>0</v>
      </c>
      <c r="USS74" s="243">
        <f t="shared" si="263"/>
        <v>0</v>
      </c>
      <c r="UST74" s="243">
        <f t="shared" si="263"/>
        <v>0</v>
      </c>
      <c r="USU74" s="243">
        <f t="shared" si="263"/>
        <v>0</v>
      </c>
      <c r="USV74" s="243">
        <f t="shared" si="263"/>
        <v>0</v>
      </c>
      <c r="USW74" s="243">
        <f t="shared" si="263"/>
        <v>0</v>
      </c>
      <c r="USX74" s="243">
        <f t="shared" si="263"/>
        <v>0</v>
      </c>
      <c r="USY74" s="243">
        <f t="shared" si="263"/>
        <v>0</v>
      </c>
      <c r="USZ74" s="243">
        <f t="shared" si="263"/>
        <v>0</v>
      </c>
      <c r="UTA74" s="243">
        <f t="shared" si="263"/>
        <v>0</v>
      </c>
      <c r="UTB74" s="243">
        <f t="shared" si="263"/>
        <v>0</v>
      </c>
      <c r="UTC74" s="243">
        <f t="shared" si="263"/>
        <v>0</v>
      </c>
      <c r="UTD74" s="243">
        <f t="shared" si="263"/>
        <v>0</v>
      </c>
      <c r="UTE74" s="243">
        <f t="shared" si="263"/>
        <v>0</v>
      </c>
      <c r="UTF74" s="243">
        <f t="shared" ref="UTF74:UVQ74" si="264">$G74 * UTF41*1000</f>
        <v>0</v>
      </c>
      <c r="UTG74" s="243">
        <f t="shared" si="264"/>
        <v>0</v>
      </c>
      <c r="UTH74" s="243">
        <f t="shared" si="264"/>
        <v>0</v>
      </c>
      <c r="UTI74" s="243">
        <f t="shared" si="264"/>
        <v>0</v>
      </c>
      <c r="UTJ74" s="243">
        <f t="shared" si="264"/>
        <v>0</v>
      </c>
      <c r="UTK74" s="243">
        <f t="shared" si="264"/>
        <v>0</v>
      </c>
      <c r="UTL74" s="243">
        <f t="shared" si="264"/>
        <v>0</v>
      </c>
      <c r="UTM74" s="243">
        <f t="shared" si="264"/>
        <v>0</v>
      </c>
      <c r="UTN74" s="243">
        <f t="shared" si="264"/>
        <v>0</v>
      </c>
      <c r="UTO74" s="243">
        <f t="shared" si="264"/>
        <v>0</v>
      </c>
      <c r="UTP74" s="243">
        <f t="shared" si="264"/>
        <v>0</v>
      </c>
      <c r="UTQ74" s="243">
        <f t="shared" si="264"/>
        <v>0</v>
      </c>
      <c r="UTR74" s="243">
        <f t="shared" si="264"/>
        <v>0</v>
      </c>
      <c r="UTS74" s="243">
        <f t="shared" si="264"/>
        <v>0</v>
      </c>
      <c r="UTT74" s="243">
        <f t="shared" si="264"/>
        <v>0</v>
      </c>
      <c r="UTU74" s="243">
        <f t="shared" si="264"/>
        <v>0</v>
      </c>
      <c r="UTV74" s="243">
        <f t="shared" si="264"/>
        <v>0</v>
      </c>
      <c r="UTW74" s="243">
        <f t="shared" si="264"/>
        <v>0</v>
      </c>
      <c r="UTX74" s="243">
        <f t="shared" si="264"/>
        <v>0</v>
      </c>
      <c r="UTY74" s="243">
        <f t="shared" si="264"/>
        <v>0</v>
      </c>
      <c r="UTZ74" s="243">
        <f t="shared" si="264"/>
        <v>0</v>
      </c>
      <c r="UUA74" s="243">
        <f t="shared" si="264"/>
        <v>0</v>
      </c>
      <c r="UUB74" s="243">
        <f t="shared" si="264"/>
        <v>0</v>
      </c>
      <c r="UUC74" s="243">
        <f t="shared" si="264"/>
        <v>0</v>
      </c>
      <c r="UUD74" s="243">
        <f t="shared" si="264"/>
        <v>0</v>
      </c>
      <c r="UUE74" s="243">
        <f t="shared" si="264"/>
        <v>0</v>
      </c>
      <c r="UUF74" s="243">
        <f t="shared" si="264"/>
        <v>0</v>
      </c>
      <c r="UUG74" s="243">
        <f t="shared" si="264"/>
        <v>0</v>
      </c>
      <c r="UUH74" s="243">
        <f t="shared" si="264"/>
        <v>0</v>
      </c>
      <c r="UUI74" s="243">
        <f t="shared" si="264"/>
        <v>0</v>
      </c>
      <c r="UUJ74" s="243">
        <f t="shared" si="264"/>
        <v>0</v>
      </c>
      <c r="UUK74" s="243">
        <f t="shared" si="264"/>
        <v>0</v>
      </c>
      <c r="UUL74" s="243">
        <f t="shared" si="264"/>
        <v>0</v>
      </c>
      <c r="UUM74" s="243">
        <f t="shared" si="264"/>
        <v>0</v>
      </c>
      <c r="UUN74" s="243">
        <f t="shared" si="264"/>
        <v>0</v>
      </c>
      <c r="UUO74" s="243">
        <f t="shared" si="264"/>
        <v>0</v>
      </c>
      <c r="UUP74" s="243">
        <f t="shared" si="264"/>
        <v>0</v>
      </c>
      <c r="UUQ74" s="243">
        <f t="shared" si="264"/>
        <v>0</v>
      </c>
      <c r="UUR74" s="243">
        <f t="shared" si="264"/>
        <v>0</v>
      </c>
      <c r="UUS74" s="243">
        <f t="shared" si="264"/>
        <v>0</v>
      </c>
      <c r="UUT74" s="243">
        <f t="shared" si="264"/>
        <v>0</v>
      </c>
      <c r="UUU74" s="243">
        <f t="shared" si="264"/>
        <v>0</v>
      </c>
      <c r="UUV74" s="243">
        <f t="shared" si="264"/>
        <v>0</v>
      </c>
      <c r="UUW74" s="243">
        <f t="shared" si="264"/>
        <v>0</v>
      </c>
      <c r="UUX74" s="243">
        <f t="shared" si="264"/>
        <v>0</v>
      </c>
      <c r="UUY74" s="243">
        <f t="shared" si="264"/>
        <v>0</v>
      </c>
      <c r="UUZ74" s="243">
        <f t="shared" si="264"/>
        <v>0</v>
      </c>
      <c r="UVA74" s="243">
        <f t="shared" si="264"/>
        <v>0</v>
      </c>
      <c r="UVB74" s="243">
        <f t="shared" si="264"/>
        <v>0</v>
      </c>
      <c r="UVC74" s="243">
        <f t="shared" si="264"/>
        <v>0</v>
      </c>
      <c r="UVD74" s="243">
        <f t="shared" si="264"/>
        <v>0</v>
      </c>
      <c r="UVE74" s="243">
        <f t="shared" si="264"/>
        <v>0</v>
      </c>
      <c r="UVF74" s="243">
        <f t="shared" si="264"/>
        <v>0</v>
      </c>
      <c r="UVG74" s="243">
        <f t="shared" si="264"/>
        <v>0</v>
      </c>
      <c r="UVH74" s="243">
        <f t="shared" si="264"/>
        <v>0</v>
      </c>
      <c r="UVI74" s="243">
        <f t="shared" si="264"/>
        <v>0</v>
      </c>
      <c r="UVJ74" s="243">
        <f t="shared" si="264"/>
        <v>0</v>
      </c>
      <c r="UVK74" s="243">
        <f t="shared" si="264"/>
        <v>0</v>
      </c>
      <c r="UVL74" s="243">
        <f t="shared" si="264"/>
        <v>0</v>
      </c>
      <c r="UVM74" s="243">
        <f t="shared" si="264"/>
        <v>0</v>
      </c>
      <c r="UVN74" s="243">
        <f t="shared" si="264"/>
        <v>0</v>
      </c>
      <c r="UVO74" s="243">
        <f t="shared" si="264"/>
        <v>0</v>
      </c>
      <c r="UVP74" s="243">
        <f t="shared" si="264"/>
        <v>0</v>
      </c>
      <c r="UVQ74" s="243">
        <f t="shared" si="264"/>
        <v>0</v>
      </c>
      <c r="UVR74" s="243">
        <f t="shared" ref="UVR74:UYC74" si="265">$G74 * UVR41*1000</f>
        <v>0</v>
      </c>
      <c r="UVS74" s="243">
        <f t="shared" si="265"/>
        <v>0</v>
      </c>
      <c r="UVT74" s="243">
        <f t="shared" si="265"/>
        <v>0</v>
      </c>
      <c r="UVU74" s="243">
        <f t="shared" si="265"/>
        <v>0</v>
      </c>
      <c r="UVV74" s="243">
        <f t="shared" si="265"/>
        <v>0</v>
      </c>
      <c r="UVW74" s="243">
        <f t="shared" si="265"/>
        <v>0</v>
      </c>
      <c r="UVX74" s="243">
        <f t="shared" si="265"/>
        <v>0</v>
      </c>
      <c r="UVY74" s="243">
        <f t="shared" si="265"/>
        <v>0</v>
      </c>
      <c r="UVZ74" s="243">
        <f t="shared" si="265"/>
        <v>0</v>
      </c>
      <c r="UWA74" s="243">
        <f t="shared" si="265"/>
        <v>0</v>
      </c>
      <c r="UWB74" s="243">
        <f t="shared" si="265"/>
        <v>0</v>
      </c>
      <c r="UWC74" s="243">
        <f t="shared" si="265"/>
        <v>0</v>
      </c>
      <c r="UWD74" s="243">
        <f t="shared" si="265"/>
        <v>0</v>
      </c>
      <c r="UWE74" s="243">
        <f t="shared" si="265"/>
        <v>0</v>
      </c>
      <c r="UWF74" s="243">
        <f t="shared" si="265"/>
        <v>0</v>
      </c>
      <c r="UWG74" s="243">
        <f t="shared" si="265"/>
        <v>0</v>
      </c>
      <c r="UWH74" s="243">
        <f t="shared" si="265"/>
        <v>0</v>
      </c>
      <c r="UWI74" s="243">
        <f t="shared" si="265"/>
        <v>0</v>
      </c>
      <c r="UWJ74" s="243">
        <f t="shared" si="265"/>
        <v>0</v>
      </c>
      <c r="UWK74" s="243">
        <f t="shared" si="265"/>
        <v>0</v>
      </c>
      <c r="UWL74" s="243">
        <f t="shared" si="265"/>
        <v>0</v>
      </c>
      <c r="UWM74" s="243">
        <f t="shared" si="265"/>
        <v>0</v>
      </c>
      <c r="UWN74" s="243">
        <f t="shared" si="265"/>
        <v>0</v>
      </c>
      <c r="UWO74" s="243">
        <f t="shared" si="265"/>
        <v>0</v>
      </c>
      <c r="UWP74" s="243">
        <f t="shared" si="265"/>
        <v>0</v>
      </c>
      <c r="UWQ74" s="243">
        <f t="shared" si="265"/>
        <v>0</v>
      </c>
      <c r="UWR74" s="243">
        <f t="shared" si="265"/>
        <v>0</v>
      </c>
      <c r="UWS74" s="243">
        <f t="shared" si="265"/>
        <v>0</v>
      </c>
      <c r="UWT74" s="243">
        <f t="shared" si="265"/>
        <v>0</v>
      </c>
      <c r="UWU74" s="243">
        <f t="shared" si="265"/>
        <v>0</v>
      </c>
      <c r="UWV74" s="243">
        <f t="shared" si="265"/>
        <v>0</v>
      </c>
      <c r="UWW74" s="243">
        <f t="shared" si="265"/>
        <v>0</v>
      </c>
      <c r="UWX74" s="243">
        <f t="shared" si="265"/>
        <v>0</v>
      </c>
      <c r="UWY74" s="243">
        <f t="shared" si="265"/>
        <v>0</v>
      </c>
      <c r="UWZ74" s="243">
        <f t="shared" si="265"/>
        <v>0</v>
      </c>
      <c r="UXA74" s="243">
        <f t="shared" si="265"/>
        <v>0</v>
      </c>
      <c r="UXB74" s="243">
        <f t="shared" si="265"/>
        <v>0</v>
      </c>
      <c r="UXC74" s="243">
        <f t="shared" si="265"/>
        <v>0</v>
      </c>
      <c r="UXD74" s="243">
        <f t="shared" si="265"/>
        <v>0</v>
      </c>
      <c r="UXE74" s="243">
        <f t="shared" si="265"/>
        <v>0</v>
      </c>
      <c r="UXF74" s="243">
        <f t="shared" si="265"/>
        <v>0</v>
      </c>
      <c r="UXG74" s="243">
        <f t="shared" si="265"/>
        <v>0</v>
      </c>
      <c r="UXH74" s="243">
        <f t="shared" si="265"/>
        <v>0</v>
      </c>
      <c r="UXI74" s="243">
        <f t="shared" si="265"/>
        <v>0</v>
      </c>
      <c r="UXJ74" s="243">
        <f t="shared" si="265"/>
        <v>0</v>
      </c>
      <c r="UXK74" s="243">
        <f t="shared" si="265"/>
        <v>0</v>
      </c>
      <c r="UXL74" s="243">
        <f t="shared" si="265"/>
        <v>0</v>
      </c>
      <c r="UXM74" s="243">
        <f t="shared" si="265"/>
        <v>0</v>
      </c>
      <c r="UXN74" s="243">
        <f t="shared" si="265"/>
        <v>0</v>
      </c>
      <c r="UXO74" s="243">
        <f t="shared" si="265"/>
        <v>0</v>
      </c>
      <c r="UXP74" s="243">
        <f t="shared" si="265"/>
        <v>0</v>
      </c>
      <c r="UXQ74" s="243">
        <f t="shared" si="265"/>
        <v>0</v>
      </c>
      <c r="UXR74" s="243">
        <f t="shared" si="265"/>
        <v>0</v>
      </c>
      <c r="UXS74" s="243">
        <f t="shared" si="265"/>
        <v>0</v>
      </c>
      <c r="UXT74" s="243">
        <f t="shared" si="265"/>
        <v>0</v>
      </c>
      <c r="UXU74" s="243">
        <f t="shared" si="265"/>
        <v>0</v>
      </c>
      <c r="UXV74" s="243">
        <f t="shared" si="265"/>
        <v>0</v>
      </c>
      <c r="UXW74" s="243">
        <f t="shared" si="265"/>
        <v>0</v>
      </c>
      <c r="UXX74" s="243">
        <f t="shared" si="265"/>
        <v>0</v>
      </c>
      <c r="UXY74" s="243">
        <f t="shared" si="265"/>
        <v>0</v>
      </c>
      <c r="UXZ74" s="243">
        <f t="shared" si="265"/>
        <v>0</v>
      </c>
      <c r="UYA74" s="243">
        <f t="shared" si="265"/>
        <v>0</v>
      </c>
      <c r="UYB74" s="243">
        <f t="shared" si="265"/>
        <v>0</v>
      </c>
      <c r="UYC74" s="243">
        <f t="shared" si="265"/>
        <v>0</v>
      </c>
      <c r="UYD74" s="243">
        <f t="shared" ref="UYD74:VAO74" si="266">$G74 * UYD41*1000</f>
        <v>0</v>
      </c>
      <c r="UYE74" s="243">
        <f t="shared" si="266"/>
        <v>0</v>
      </c>
      <c r="UYF74" s="243">
        <f t="shared" si="266"/>
        <v>0</v>
      </c>
      <c r="UYG74" s="243">
        <f t="shared" si="266"/>
        <v>0</v>
      </c>
      <c r="UYH74" s="243">
        <f t="shared" si="266"/>
        <v>0</v>
      </c>
      <c r="UYI74" s="243">
        <f t="shared" si="266"/>
        <v>0</v>
      </c>
      <c r="UYJ74" s="243">
        <f t="shared" si="266"/>
        <v>0</v>
      </c>
      <c r="UYK74" s="243">
        <f t="shared" si="266"/>
        <v>0</v>
      </c>
      <c r="UYL74" s="243">
        <f t="shared" si="266"/>
        <v>0</v>
      </c>
      <c r="UYM74" s="243">
        <f t="shared" si="266"/>
        <v>0</v>
      </c>
      <c r="UYN74" s="243">
        <f t="shared" si="266"/>
        <v>0</v>
      </c>
      <c r="UYO74" s="243">
        <f t="shared" si="266"/>
        <v>0</v>
      </c>
      <c r="UYP74" s="243">
        <f t="shared" si="266"/>
        <v>0</v>
      </c>
      <c r="UYQ74" s="243">
        <f t="shared" si="266"/>
        <v>0</v>
      </c>
      <c r="UYR74" s="243">
        <f t="shared" si="266"/>
        <v>0</v>
      </c>
      <c r="UYS74" s="243">
        <f t="shared" si="266"/>
        <v>0</v>
      </c>
      <c r="UYT74" s="243">
        <f t="shared" si="266"/>
        <v>0</v>
      </c>
      <c r="UYU74" s="243">
        <f t="shared" si="266"/>
        <v>0</v>
      </c>
      <c r="UYV74" s="243">
        <f t="shared" si="266"/>
        <v>0</v>
      </c>
      <c r="UYW74" s="243">
        <f t="shared" si="266"/>
        <v>0</v>
      </c>
      <c r="UYX74" s="243">
        <f t="shared" si="266"/>
        <v>0</v>
      </c>
      <c r="UYY74" s="243">
        <f t="shared" si="266"/>
        <v>0</v>
      </c>
      <c r="UYZ74" s="243">
        <f t="shared" si="266"/>
        <v>0</v>
      </c>
      <c r="UZA74" s="243">
        <f t="shared" si="266"/>
        <v>0</v>
      </c>
      <c r="UZB74" s="243">
        <f t="shared" si="266"/>
        <v>0</v>
      </c>
      <c r="UZC74" s="243">
        <f t="shared" si="266"/>
        <v>0</v>
      </c>
      <c r="UZD74" s="243">
        <f t="shared" si="266"/>
        <v>0</v>
      </c>
      <c r="UZE74" s="243">
        <f t="shared" si="266"/>
        <v>0</v>
      </c>
      <c r="UZF74" s="243">
        <f t="shared" si="266"/>
        <v>0</v>
      </c>
      <c r="UZG74" s="243">
        <f t="shared" si="266"/>
        <v>0</v>
      </c>
      <c r="UZH74" s="243">
        <f t="shared" si="266"/>
        <v>0</v>
      </c>
      <c r="UZI74" s="243">
        <f t="shared" si="266"/>
        <v>0</v>
      </c>
      <c r="UZJ74" s="243">
        <f t="shared" si="266"/>
        <v>0</v>
      </c>
      <c r="UZK74" s="243">
        <f t="shared" si="266"/>
        <v>0</v>
      </c>
      <c r="UZL74" s="243">
        <f t="shared" si="266"/>
        <v>0</v>
      </c>
      <c r="UZM74" s="243">
        <f t="shared" si="266"/>
        <v>0</v>
      </c>
      <c r="UZN74" s="243">
        <f t="shared" si="266"/>
        <v>0</v>
      </c>
      <c r="UZO74" s="243">
        <f t="shared" si="266"/>
        <v>0</v>
      </c>
      <c r="UZP74" s="243">
        <f t="shared" si="266"/>
        <v>0</v>
      </c>
      <c r="UZQ74" s="243">
        <f t="shared" si="266"/>
        <v>0</v>
      </c>
      <c r="UZR74" s="243">
        <f t="shared" si="266"/>
        <v>0</v>
      </c>
      <c r="UZS74" s="243">
        <f t="shared" si="266"/>
        <v>0</v>
      </c>
      <c r="UZT74" s="243">
        <f t="shared" si="266"/>
        <v>0</v>
      </c>
      <c r="UZU74" s="243">
        <f t="shared" si="266"/>
        <v>0</v>
      </c>
      <c r="UZV74" s="243">
        <f t="shared" si="266"/>
        <v>0</v>
      </c>
      <c r="UZW74" s="243">
        <f t="shared" si="266"/>
        <v>0</v>
      </c>
      <c r="UZX74" s="243">
        <f t="shared" si="266"/>
        <v>0</v>
      </c>
      <c r="UZY74" s="243">
        <f t="shared" si="266"/>
        <v>0</v>
      </c>
      <c r="UZZ74" s="243">
        <f t="shared" si="266"/>
        <v>0</v>
      </c>
      <c r="VAA74" s="243">
        <f t="shared" si="266"/>
        <v>0</v>
      </c>
      <c r="VAB74" s="243">
        <f t="shared" si="266"/>
        <v>0</v>
      </c>
      <c r="VAC74" s="243">
        <f t="shared" si="266"/>
        <v>0</v>
      </c>
      <c r="VAD74" s="243">
        <f t="shared" si="266"/>
        <v>0</v>
      </c>
      <c r="VAE74" s="243">
        <f t="shared" si="266"/>
        <v>0</v>
      </c>
      <c r="VAF74" s="243">
        <f t="shared" si="266"/>
        <v>0</v>
      </c>
      <c r="VAG74" s="243">
        <f t="shared" si="266"/>
        <v>0</v>
      </c>
      <c r="VAH74" s="243">
        <f t="shared" si="266"/>
        <v>0</v>
      </c>
      <c r="VAI74" s="243">
        <f t="shared" si="266"/>
        <v>0</v>
      </c>
      <c r="VAJ74" s="243">
        <f t="shared" si="266"/>
        <v>0</v>
      </c>
      <c r="VAK74" s="243">
        <f t="shared" si="266"/>
        <v>0</v>
      </c>
      <c r="VAL74" s="243">
        <f t="shared" si="266"/>
        <v>0</v>
      </c>
      <c r="VAM74" s="243">
        <f t="shared" si="266"/>
        <v>0</v>
      </c>
      <c r="VAN74" s="243">
        <f t="shared" si="266"/>
        <v>0</v>
      </c>
      <c r="VAO74" s="243">
        <f t="shared" si="266"/>
        <v>0</v>
      </c>
      <c r="VAP74" s="243">
        <f t="shared" ref="VAP74:VDA74" si="267">$G74 * VAP41*1000</f>
        <v>0</v>
      </c>
      <c r="VAQ74" s="243">
        <f t="shared" si="267"/>
        <v>0</v>
      </c>
      <c r="VAR74" s="243">
        <f t="shared" si="267"/>
        <v>0</v>
      </c>
      <c r="VAS74" s="243">
        <f t="shared" si="267"/>
        <v>0</v>
      </c>
      <c r="VAT74" s="243">
        <f t="shared" si="267"/>
        <v>0</v>
      </c>
      <c r="VAU74" s="243">
        <f t="shared" si="267"/>
        <v>0</v>
      </c>
      <c r="VAV74" s="243">
        <f t="shared" si="267"/>
        <v>0</v>
      </c>
      <c r="VAW74" s="243">
        <f t="shared" si="267"/>
        <v>0</v>
      </c>
      <c r="VAX74" s="243">
        <f t="shared" si="267"/>
        <v>0</v>
      </c>
      <c r="VAY74" s="243">
        <f t="shared" si="267"/>
        <v>0</v>
      </c>
      <c r="VAZ74" s="243">
        <f t="shared" si="267"/>
        <v>0</v>
      </c>
      <c r="VBA74" s="243">
        <f t="shared" si="267"/>
        <v>0</v>
      </c>
      <c r="VBB74" s="243">
        <f t="shared" si="267"/>
        <v>0</v>
      </c>
      <c r="VBC74" s="243">
        <f t="shared" si="267"/>
        <v>0</v>
      </c>
      <c r="VBD74" s="243">
        <f t="shared" si="267"/>
        <v>0</v>
      </c>
      <c r="VBE74" s="243">
        <f t="shared" si="267"/>
        <v>0</v>
      </c>
      <c r="VBF74" s="243">
        <f t="shared" si="267"/>
        <v>0</v>
      </c>
      <c r="VBG74" s="243">
        <f t="shared" si="267"/>
        <v>0</v>
      </c>
      <c r="VBH74" s="243">
        <f t="shared" si="267"/>
        <v>0</v>
      </c>
      <c r="VBI74" s="243">
        <f t="shared" si="267"/>
        <v>0</v>
      </c>
      <c r="VBJ74" s="243">
        <f t="shared" si="267"/>
        <v>0</v>
      </c>
      <c r="VBK74" s="243">
        <f t="shared" si="267"/>
        <v>0</v>
      </c>
      <c r="VBL74" s="243">
        <f t="shared" si="267"/>
        <v>0</v>
      </c>
      <c r="VBM74" s="243">
        <f t="shared" si="267"/>
        <v>0</v>
      </c>
      <c r="VBN74" s="243">
        <f t="shared" si="267"/>
        <v>0</v>
      </c>
      <c r="VBO74" s="243">
        <f t="shared" si="267"/>
        <v>0</v>
      </c>
      <c r="VBP74" s="243">
        <f t="shared" si="267"/>
        <v>0</v>
      </c>
      <c r="VBQ74" s="243">
        <f t="shared" si="267"/>
        <v>0</v>
      </c>
      <c r="VBR74" s="243">
        <f t="shared" si="267"/>
        <v>0</v>
      </c>
      <c r="VBS74" s="243">
        <f t="shared" si="267"/>
        <v>0</v>
      </c>
      <c r="VBT74" s="243">
        <f t="shared" si="267"/>
        <v>0</v>
      </c>
      <c r="VBU74" s="243">
        <f t="shared" si="267"/>
        <v>0</v>
      </c>
      <c r="VBV74" s="243">
        <f t="shared" si="267"/>
        <v>0</v>
      </c>
      <c r="VBW74" s="243">
        <f t="shared" si="267"/>
        <v>0</v>
      </c>
      <c r="VBX74" s="243">
        <f t="shared" si="267"/>
        <v>0</v>
      </c>
      <c r="VBY74" s="243">
        <f t="shared" si="267"/>
        <v>0</v>
      </c>
      <c r="VBZ74" s="243">
        <f t="shared" si="267"/>
        <v>0</v>
      </c>
      <c r="VCA74" s="243">
        <f t="shared" si="267"/>
        <v>0</v>
      </c>
      <c r="VCB74" s="243">
        <f t="shared" si="267"/>
        <v>0</v>
      </c>
      <c r="VCC74" s="243">
        <f t="shared" si="267"/>
        <v>0</v>
      </c>
      <c r="VCD74" s="243">
        <f t="shared" si="267"/>
        <v>0</v>
      </c>
      <c r="VCE74" s="243">
        <f t="shared" si="267"/>
        <v>0</v>
      </c>
      <c r="VCF74" s="243">
        <f t="shared" si="267"/>
        <v>0</v>
      </c>
      <c r="VCG74" s="243">
        <f t="shared" si="267"/>
        <v>0</v>
      </c>
      <c r="VCH74" s="243">
        <f t="shared" si="267"/>
        <v>0</v>
      </c>
      <c r="VCI74" s="243">
        <f t="shared" si="267"/>
        <v>0</v>
      </c>
      <c r="VCJ74" s="243">
        <f t="shared" si="267"/>
        <v>0</v>
      </c>
      <c r="VCK74" s="243">
        <f t="shared" si="267"/>
        <v>0</v>
      </c>
      <c r="VCL74" s="243">
        <f t="shared" si="267"/>
        <v>0</v>
      </c>
      <c r="VCM74" s="243">
        <f t="shared" si="267"/>
        <v>0</v>
      </c>
      <c r="VCN74" s="243">
        <f t="shared" si="267"/>
        <v>0</v>
      </c>
      <c r="VCO74" s="243">
        <f t="shared" si="267"/>
        <v>0</v>
      </c>
      <c r="VCP74" s="243">
        <f t="shared" si="267"/>
        <v>0</v>
      </c>
      <c r="VCQ74" s="243">
        <f t="shared" si="267"/>
        <v>0</v>
      </c>
      <c r="VCR74" s="243">
        <f t="shared" si="267"/>
        <v>0</v>
      </c>
      <c r="VCS74" s="243">
        <f t="shared" si="267"/>
        <v>0</v>
      </c>
      <c r="VCT74" s="243">
        <f t="shared" si="267"/>
        <v>0</v>
      </c>
      <c r="VCU74" s="243">
        <f t="shared" si="267"/>
        <v>0</v>
      </c>
      <c r="VCV74" s="243">
        <f t="shared" si="267"/>
        <v>0</v>
      </c>
      <c r="VCW74" s="243">
        <f t="shared" si="267"/>
        <v>0</v>
      </c>
      <c r="VCX74" s="243">
        <f t="shared" si="267"/>
        <v>0</v>
      </c>
      <c r="VCY74" s="243">
        <f t="shared" si="267"/>
        <v>0</v>
      </c>
      <c r="VCZ74" s="243">
        <f t="shared" si="267"/>
        <v>0</v>
      </c>
      <c r="VDA74" s="243">
        <f t="shared" si="267"/>
        <v>0</v>
      </c>
      <c r="VDB74" s="243">
        <f t="shared" ref="VDB74:VFM74" si="268">$G74 * VDB41*1000</f>
        <v>0</v>
      </c>
      <c r="VDC74" s="243">
        <f t="shared" si="268"/>
        <v>0</v>
      </c>
      <c r="VDD74" s="243">
        <f t="shared" si="268"/>
        <v>0</v>
      </c>
      <c r="VDE74" s="243">
        <f t="shared" si="268"/>
        <v>0</v>
      </c>
      <c r="VDF74" s="243">
        <f t="shared" si="268"/>
        <v>0</v>
      </c>
      <c r="VDG74" s="243">
        <f t="shared" si="268"/>
        <v>0</v>
      </c>
      <c r="VDH74" s="243">
        <f t="shared" si="268"/>
        <v>0</v>
      </c>
      <c r="VDI74" s="243">
        <f t="shared" si="268"/>
        <v>0</v>
      </c>
      <c r="VDJ74" s="243">
        <f t="shared" si="268"/>
        <v>0</v>
      </c>
      <c r="VDK74" s="243">
        <f t="shared" si="268"/>
        <v>0</v>
      </c>
      <c r="VDL74" s="243">
        <f t="shared" si="268"/>
        <v>0</v>
      </c>
      <c r="VDM74" s="243">
        <f t="shared" si="268"/>
        <v>0</v>
      </c>
      <c r="VDN74" s="243">
        <f t="shared" si="268"/>
        <v>0</v>
      </c>
      <c r="VDO74" s="243">
        <f t="shared" si="268"/>
        <v>0</v>
      </c>
      <c r="VDP74" s="243">
        <f t="shared" si="268"/>
        <v>0</v>
      </c>
      <c r="VDQ74" s="243">
        <f t="shared" si="268"/>
        <v>0</v>
      </c>
      <c r="VDR74" s="243">
        <f t="shared" si="268"/>
        <v>0</v>
      </c>
      <c r="VDS74" s="243">
        <f t="shared" si="268"/>
        <v>0</v>
      </c>
      <c r="VDT74" s="243">
        <f t="shared" si="268"/>
        <v>0</v>
      </c>
      <c r="VDU74" s="243">
        <f t="shared" si="268"/>
        <v>0</v>
      </c>
      <c r="VDV74" s="243">
        <f t="shared" si="268"/>
        <v>0</v>
      </c>
      <c r="VDW74" s="243">
        <f t="shared" si="268"/>
        <v>0</v>
      </c>
      <c r="VDX74" s="243">
        <f t="shared" si="268"/>
        <v>0</v>
      </c>
      <c r="VDY74" s="243">
        <f t="shared" si="268"/>
        <v>0</v>
      </c>
      <c r="VDZ74" s="243">
        <f t="shared" si="268"/>
        <v>0</v>
      </c>
      <c r="VEA74" s="243">
        <f t="shared" si="268"/>
        <v>0</v>
      </c>
      <c r="VEB74" s="243">
        <f t="shared" si="268"/>
        <v>0</v>
      </c>
      <c r="VEC74" s="243">
        <f t="shared" si="268"/>
        <v>0</v>
      </c>
      <c r="VED74" s="243">
        <f t="shared" si="268"/>
        <v>0</v>
      </c>
      <c r="VEE74" s="243">
        <f t="shared" si="268"/>
        <v>0</v>
      </c>
      <c r="VEF74" s="243">
        <f t="shared" si="268"/>
        <v>0</v>
      </c>
      <c r="VEG74" s="243">
        <f t="shared" si="268"/>
        <v>0</v>
      </c>
      <c r="VEH74" s="243">
        <f t="shared" si="268"/>
        <v>0</v>
      </c>
      <c r="VEI74" s="243">
        <f t="shared" si="268"/>
        <v>0</v>
      </c>
      <c r="VEJ74" s="243">
        <f t="shared" si="268"/>
        <v>0</v>
      </c>
      <c r="VEK74" s="243">
        <f t="shared" si="268"/>
        <v>0</v>
      </c>
      <c r="VEL74" s="243">
        <f t="shared" si="268"/>
        <v>0</v>
      </c>
      <c r="VEM74" s="243">
        <f t="shared" si="268"/>
        <v>0</v>
      </c>
      <c r="VEN74" s="243">
        <f t="shared" si="268"/>
        <v>0</v>
      </c>
      <c r="VEO74" s="243">
        <f t="shared" si="268"/>
        <v>0</v>
      </c>
      <c r="VEP74" s="243">
        <f t="shared" si="268"/>
        <v>0</v>
      </c>
      <c r="VEQ74" s="243">
        <f t="shared" si="268"/>
        <v>0</v>
      </c>
      <c r="VER74" s="243">
        <f t="shared" si="268"/>
        <v>0</v>
      </c>
      <c r="VES74" s="243">
        <f t="shared" si="268"/>
        <v>0</v>
      </c>
      <c r="VET74" s="243">
        <f t="shared" si="268"/>
        <v>0</v>
      </c>
      <c r="VEU74" s="243">
        <f t="shared" si="268"/>
        <v>0</v>
      </c>
      <c r="VEV74" s="243">
        <f t="shared" si="268"/>
        <v>0</v>
      </c>
      <c r="VEW74" s="243">
        <f t="shared" si="268"/>
        <v>0</v>
      </c>
      <c r="VEX74" s="243">
        <f t="shared" si="268"/>
        <v>0</v>
      </c>
      <c r="VEY74" s="243">
        <f t="shared" si="268"/>
        <v>0</v>
      </c>
      <c r="VEZ74" s="243">
        <f t="shared" si="268"/>
        <v>0</v>
      </c>
      <c r="VFA74" s="243">
        <f t="shared" si="268"/>
        <v>0</v>
      </c>
      <c r="VFB74" s="243">
        <f t="shared" si="268"/>
        <v>0</v>
      </c>
      <c r="VFC74" s="243">
        <f t="shared" si="268"/>
        <v>0</v>
      </c>
      <c r="VFD74" s="243">
        <f t="shared" si="268"/>
        <v>0</v>
      </c>
      <c r="VFE74" s="243">
        <f t="shared" si="268"/>
        <v>0</v>
      </c>
      <c r="VFF74" s="243">
        <f t="shared" si="268"/>
        <v>0</v>
      </c>
      <c r="VFG74" s="243">
        <f t="shared" si="268"/>
        <v>0</v>
      </c>
      <c r="VFH74" s="243">
        <f t="shared" si="268"/>
        <v>0</v>
      </c>
      <c r="VFI74" s="243">
        <f t="shared" si="268"/>
        <v>0</v>
      </c>
      <c r="VFJ74" s="243">
        <f t="shared" si="268"/>
        <v>0</v>
      </c>
      <c r="VFK74" s="243">
        <f t="shared" si="268"/>
        <v>0</v>
      </c>
      <c r="VFL74" s="243">
        <f t="shared" si="268"/>
        <v>0</v>
      </c>
      <c r="VFM74" s="243">
        <f t="shared" si="268"/>
        <v>0</v>
      </c>
      <c r="VFN74" s="243">
        <f t="shared" ref="VFN74:VHY74" si="269">$G74 * VFN41*1000</f>
        <v>0</v>
      </c>
      <c r="VFO74" s="243">
        <f t="shared" si="269"/>
        <v>0</v>
      </c>
      <c r="VFP74" s="243">
        <f t="shared" si="269"/>
        <v>0</v>
      </c>
      <c r="VFQ74" s="243">
        <f t="shared" si="269"/>
        <v>0</v>
      </c>
      <c r="VFR74" s="243">
        <f t="shared" si="269"/>
        <v>0</v>
      </c>
      <c r="VFS74" s="243">
        <f t="shared" si="269"/>
        <v>0</v>
      </c>
      <c r="VFT74" s="243">
        <f t="shared" si="269"/>
        <v>0</v>
      </c>
      <c r="VFU74" s="243">
        <f t="shared" si="269"/>
        <v>0</v>
      </c>
      <c r="VFV74" s="243">
        <f t="shared" si="269"/>
        <v>0</v>
      </c>
      <c r="VFW74" s="243">
        <f t="shared" si="269"/>
        <v>0</v>
      </c>
      <c r="VFX74" s="243">
        <f t="shared" si="269"/>
        <v>0</v>
      </c>
      <c r="VFY74" s="243">
        <f t="shared" si="269"/>
        <v>0</v>
      </c>
      <c r="VFZ74" s="243">
        <f t="shared" si="269"/>
        <v>0</v>
      </c>
      <c r="VGA74" s="243">
        <f t="shared" si="269"/>
        <v>0</v>
      </c>
      <c r="VGB74" s="243">
        <f t="shared" si="269"/>
        <v>0</v>
      </c>
      <c r="VGC74" s="243">
        <f t="shared" si="269"/>
        <v>0</v>
      </c>
      <c r="VGD74" s="243">
        <f t="shared" si="269"/>
        <v>0</v>
      </c>
      <c r="VGE74" s="243">
        <f t="shared" si="269"/>
        <v>0</v>
      </c>
      <c r="VGF74" s="243">
        <f t="shared" si="269"/>
        <v>0</v>
      </c>
      <c r="VGG74" s="243">
        <f t="shared" si="269"/>
        <v>0</v>
      </c>
      <c r="VGH74" s="243">
        <f t="shared" si="269"/>
        <v>0</v>
      </c>
      <c r="VGI74" s="243">
        <f t="shared" si="269"/>
        <v>0</v>
      </c>
      <c r="VGJ74" s="243">
        <f t="shared" si="269"/>
        <v>0</v>
      </c>
      <c r="VGK74" s="243">
        <f t="shared" si="269"/>
        <v>0</v>
      </c>
      <c r="VGL74" s="243">
        <f t="shared" si="269"/>
        <v>0</v>
      </c>
      <c r="VGM74" s="243">
        <f t="shared" si="269"/>
        <v>0</v>
      </c>
      <c r="VGN74" s="243">
        <f t="shared" si="269"/>
        <v>0</v>
      </c>
      <c r="VGO74" s="243">
        <f t="shared" si="269"/>
        <v>0</v>
      </c>
      <c r="VGP74" s="243">
        <f t="shared" si="269"/>
        <v>0</v>
      </c>
      <c r="VGQ74" s="243">
        <f t="shared" si="269"/>
        <v>0</v>
      </c>
      <c r="VGR74" s="243">
        <f t="shared" si="269"/>
        <v>0</v>
      </c>
      <c r="VGS74" s="243">
        <f t="shared" si="269"/>
        <v>0</v>
      </c>
      <c r="VGT74" s="243">
        <f t="shared" si="269"/>
        <v>0</v>
      </c>
      <c r="VGU74" s="243">
        <f t="shared" si="269"/>
        <v>0</v>
      </c>
      <c r="VGV74" s="243">
        <f t="shared" si="269"/>
        <v>0</v>
      </c>
      <c r="VGW74" s="243">
        <f t="shared" si="269"/>
        <v>0</v>
      </c>
      <c r="VGX74" s="243">
        <f t="shared" si="269"/>
        <v>0</v>
      </c>
      <c r="VGY74" s="243">
        <f t="shared" si="269"/>
        <v>0</v>
      </c>
      <c r="VGZ74" s="243">
        <f t="shared" si="269"/>
        <v>0</v>
      </c>
      <c r="VHA74" s="243">
        <f t="shared" si="269"/>
        <v>0</v>
      </c>
      <c r="VHB74" s="243">
        <f t="shared" si="269"/>
        <v>0</v>
      </c>
      <c r="VHC74" s="243">
        <f t="shared" si="269"/>
        <v>0</v>
      </c>
      <c r="VHD74" s="243">
        <f t="shared" si="269"/>
        <v>0</v>
      </c>
      <c r="VHE74" s="243">
        <f t="shared" si="269"/>
        <v>0</v>
      </c>
      <c r="VHF74" s="243">
        <f t="shared" si="269"/>
        <v>0</v>
      </c>
      <c r="VHG74" s="243">
        <f t="shared" si="269"/>
        <v>0</v>
      </c>
      <c r="VHH74" s="243">
        <f t="shared" si="269"/>
        <v>0</v>
      </c>
      <c r="VHI74" s="243">
        <f t="shared" si="269"/>
        <v>0</v>
      </c>
      <c r="VHJ74" s="243">
        <f t="shared" si="269"/>
        <v>0</v>
      </c>
      <c r="VHK74" s="243">
        <f t="shared" si="269"/>
        <v>0</v>
      </c>
      <c r="VHL74" s="243">
        <f t="shared" si="269"/>
        <v>0</v>
      </c>
      <c r="VHM74" s="243">
        <f t="shared" si="269"/>
        <v>0</v>
      </c>
      <c r="VHN74" s="243">
        <f t="shared" si="269"/>
        <v>0</v>
      </c>
      <c r="VHO74" s="243">
        <f t="shared" si="269"/>
        <v>0</v>
      </c>
      <c r="VHP74" s="243">
        <f t="shared" si="269"/>
        <v>0</v>
      </c>
      <c r="VHQ74" s="243">
        <f t="shared" si="269"/>
        <v>0</v>
      </c>
      <c r="VHR74" s="243">
        <f t="shared" si="269"/>
        <v>0</v>
      </c>
      <c r="VHS74" s="243">
        <f t="shared" si="269"/>
        <v>0</v>
      </c>
      <c r="VHT74" s="243">
        <f t="shared" si="269"/>
        <v>0</v>
      </c>
      <c r="VHU74" s="243">
        <f t="shared" si="269"/>
        <v>0</v>
      </c>
      <c r="VHV74" s="243">
        <f t="shared" si="269"/>
        <v>0</v>
      </c>
      <c r="VHW74" s="243">
        <f t="shared" si="269"/>
        <v>0</v>
      </c>
      <c r="VHX74" s="243">
        <f t="shared" si="269"/>
        <v>0</v>
      </c>
      <c r="VHY74" s="243">
        <f t="shared" si="269"/>
        <v>0</v>
      </c>
      <c r="VHZ74" s="243">
        <f t="shared" ref="VHZ74:VKK74" si="270">$G74 * VHZ41*1000</f>
        <v>0</v>
      </c>
      <c r="VIA74" s="243">
        <f t="shared" si="270"/>
        <v>0</v>
      </c>
      <c r="VIB74" s="243">
        <f t="shared" si="270"/>
        <v>0</v>
      </c>
      <c r="VIC74" s="243">
        <f t="shared" si="270"/>
        <v>0</v>
      </c>
      <c r="VID74" s="243">
        <f t="shared" si="270"/>
        <v>0</v>
      </c>
      <c r="VIE74" s="243">
        <f t="shared" si="270"/>
        <v>0</v>
      </c>
      <c r="VIF74" s="243">
        <f t="shared" si="270"/>
        <v>0</v>
      </c>
      <c r="VIG74" s="243">
        <f t="shared" si="270"/>
        <v>0</v>
      </c>
      <c r="VIH74" s="243">
        <f t="shared" si="270"/>
        <v>0</v>
      </c>
      <c r="VII74" s="243">
        <f t="shared" si="270"/>
        <v>0</v>
      </c>
      <c r="VIJ74" s="243">
        <f t="shared" si="270"/>
        <v>0</v>
      </c>
      <c r="VIK74" s="243">
        <f t="shared" si="270"/>
        <v>0</v>
      </c>
      <c r="VIL74" s="243">
        <f t="shared" si="270"/>
        <v>0</v>
      </c>
      <c r="VIM74" s="243">
        <f t="shared" si="270"/>
        <v>0</v>
      </c>
      <c r="VIN74" s="243">
        <f t="shared" si="270"/>
        <v>0</v>
      </c>
      <c r="VIO74" s="243">
        <f t="shared" si="270"/>
        <v>0</v>
      </c>
      <c r="VIP74" s="243">
        <f t="shared" si="270"/>
        <v>0</v>
      </c>
      <c r="VIQ74" s="243">
        <f t="shared" si="270"/>
        <v>0</v>
      </c>
      <c r="VIR74" s="243">
        <f t="shared" si="270"/>
        <v>0</v>
      </c>
      <c r="VIS74" s="243">
        <f t="shared" si="270"/>
        <v>0</v>
      </c>
      <c r="VIT74" s="243">
        <f t="shared" si="270"/>
        <v>0</v>
      </c>
      <c r="VIU74" s="243">
        <f t="shared" si="270"/>
        <v>0</v>
      </c>
      <c r="VIV74" s="243">
        <f t="shared" si="270"/>
        <v>0</v>
      </c>
      <c r="VIW74" s="243">
        <f t="shared" si="270"/>
        <v>0</v>
      </c>
      <c r="VIX74" s="243">
        <f t="shared" si="270"/>
        <v>0</v>
      </c>
      <c r="VIY74" s="243">
        <f t="shared" si="270"/>
        <v>0</v>
      </c>
      <c r="VIZ74" s="243">
        <f t="shared" si="270"/>
        <v>0</v>
      </c>
      <c r="VJA74" s="243">
        <f t="shared" si="270"/>
        <v>0</v>
      </c>
      <c r="VJB74" s="243">
        <f t="shared" si="270"/>
        <v>0</v>
      </c>
      <c r="VJC74" s="243">
        <f t="shared" si="270"/>
        <v>0</v>
      </c>
      <c r="VJD74" s="243">
        <f t="shared" si="270"/>
        <v>0</v>
      </c>
      <c r="VJE74" s="243">
        <f t="shared" si="270"/>
        <v>0</v>
      </c>
      <c r="VJF74" s="243">
        <f t="shared" si="270"/>
        <v>0</v>
      </c>
      <c r="VJG74" s="243">
        <f t="shared" si="270"/>
        <v>0</v>
      </c>
      <c r="VJH74" s="243">
        <f t="shared" si="270"/>
        <v>0</v>
      </c>
      <c r="VJI74" s="243">
        <f t="shared" si="270"/>
        <v>0</v>
      </c>
      <c r="VJJ74" s="243">
        <f t="shared" si="270"/>
        <v>0</v>
      </c>
      <c r="VJK74" s="243">
        <f t="shared" si="270"/>
        <v>0</v>
      </c>
      <c r="VJL74" s="243">
        <f t="shared" si="270"/>
        <v>0</v>
      </c>
      <c r="VJM74" s="243">
        <f t="shared" si="270"/>
        <v>0</v>
      </c>
      <c r="VJN74" s="243">
        <f t="shared" si="270"/>
        <v>0</v>
      </c>
      <c r="VJO74" s="243">
        <f t="shared" si="270"/>
        <v>0</v>
      </c>
      <c r="VJP74" s="243">
        <f t="shared" si="270"/>
        <v>0</v>
      </c>
      <c r="VJQ74" s="243">
        <f t="shared" si="270"/>
        <v>0</v>
      </c>
      <c r="VJR74" s="243">
        <f t="shared" si="270"/>
        <v>0</v>
      </c>
      <c r="VJS74" s="243">
        <f t="shared" si="270"/>
        <v>0</v>
      </c>
      <c r="VJT74" s="243">
        <f t="shared" si="270"/>
        <v>0</v>
      </c>
      <c r="VJU74" s="243">
        <f t="shared" si="270"/>
        <v>0</v>
      </c>
      <c r="VJV74" s="243">
        <f t="shared" si="270"/>
        <v>0</v>
      </c>
      <c r="VJW74" s="243">
        <f t="shared" si="270"/>
        <v>0</v>
      </c>
      <c r="VJX74" s="243">
        <f t="shared" si="270"/>
        <v>0</v>
      </c>
      <c r="VJY74" s="243">
        <f t="shared" si="270"/>
        <v>0</v>
      </c>
      <c r="VJZ74" s="243">
        <f t="shared" si="270"/>
        <v>0</v>
      </c>
      <c r="VKA74" s="243">
        <f t="shared" si="270"/>
        <v>0</v>
      </c>
      <c r="VKB74" s="243">
        <f t="shared" si="270"/>
        <v>0</v>
      </c>
      <c r="VKC74" s="243">
        <f t="shared" si="270"/>
        <v>0</v>
      </c>
      <c r="VKD74" s="243">
        <f t="shared" si="270"/>
        <v>0</v>
      </c>
      <c r="VKE74" s="243">
        <f t="shared" si="270"/>
        <v>0</v>
      </c>
      <c r="VKF74" s="243">
        <f t="shared" si="270"/>
        <v>0</v>
      </c>
      <c r="VKG74" s="243">
        <f t="shared" si="270"/>
        <v>0</v>
      </c>
      <c r="VKH74" s="243">
        <f t="shared" si="270"/>
        <v>0</v>
      </c>
      <c r="VKI74" s="243">
        <f t="shared" si="270"/>
        <v>0</v>
      </c>
      <c r="VKJ74" s="243">
        <f t="shared" si="270"/>
        <v>0</v>
      </c>
      <c r="VKK74" s="243">
        <f t="shared" si="270"/>
        <v>0</v>
      </c>
      <c r="VKL74" s="243">
        <f t="shared" ref="VKL74:VMW74" si="271">$G74 * VKL41*1000</f>
        <v>0</v>
      </c>
      <c r="VKM74" s="243">
        <f t="shared" si="271"/>
        <v>0</v>
      </c>
      <c r="VKN74" s="243">
        <f t="shared" si="271"/>
        <v>0</v>
      </c>
      <c r="VKO74" s="243">
        <f t="shared" si="271"/>
        <v>0</v>
      </c>
      <c r="VKP74" s="243">
        <f t="shared" si="271"/>
        <v>0</v>
      </c>
      <c r="VKQ74" s="243">
        <f t="shared" si="271"/>
        <v>0</v>
      </c>
      <c r="VKR74" s="243">
        <f t="shared" si="271"/>
        <v>0</v>
      </c>
      <c r="VKS74" s="243">
        <f t="shared" si="271"/>
        <v>0</v>
      </c>
      <c r="VKT74" s="243">
        <f t="shared" si="271"/>
        <v>0</v>
      </c>
      <c r="VKU74" s="243">
        <f t="shared" si="271"/>
        <v>0</v>
      </c>
      <c r="VKV74" s="243">
        <f t="shared" si="271"/>
        <v>0</v>
      </c>
      <c r="VKW74" s="243">
        <f t="shared" si="271"/>
        <v>0</v>
      </c>
      <c r="VKX74" s="243">
        <f t="shared" si="271"/>
        <v>0</v>
      </c>
      <c r="VKY74" s="243">
        <f t="shared" si="271"/>
        <v>0</v>
      </c>
      <c r="VKZ74" s="243">
        <f t="shared" si="271"/>
        <v>0</v>
      </c>
      <c r="VLA74" s="243">
        <f t="shared" si="271"/>
        <v>0</v>
      </c>
      <c r="VLB74" s="243">
        <f t="shared" si="271"/>
        <v>0</v>
      </c>
      <c r="VLC74" s="243">
        <f t="shared" si="271"/>
        <v>0</v>
      </c>
      <c r="VLD74" s="243">
        <f t="shared" si="271"/>
        <v>0</v>
      </c>
      <c r="VLE74" s="243">
        <f t="shared" si="271"/>
        <v>0</v>
      </c>
      <c r="VLF74" s="243">
        <f t="shared" si="271"/>
        <v>0</v>
      </c>
      <c r="VLG74" s="243">
        <f t="shared" si="271"/>
        <v>0</v>
      </c>
      <c r="VLH74" s="243">
        <f t="shared" si="271"/>
        <v>0</v>
      </c>
      <c r="VLI74" s="243">
        <f t="shared" si="271"/>
        <v>0</v>
      </c>
      <c r="VLJ74" s="243">
        <f t="shared" si="271"/>
        <v>0</v>
      </c>
      <c r="VLK74" s="243">
        <f t="shared" si="271"/>
        <v>0</v>
      </c>
      <c r="VLL74" s="243">
        <f t="shared" si="271"/>
        <v>0</v>
      </c>
      <c r="VLM74" s="243">
        <f t="shared" si="271"/>
        <v>0</v>
      </c>
      <c r="VLN74" s="243">
        <f t="shared" si="271"/>
        <v>0</v>
      </c>
      <c r="VLO74" s="243">
        <f t="shared" si="271"/>
        <v>0</v>
      </c>
      <c r="VLP74" s="243">
        <f t="shared" si="271"/>
        <v>0</v>
      </c>
      <c r="VLQ74" s="243">
        <f t="shared" si="271"/>
        <v>0</v>
      </c>
      <c r="VLR74" s="243">
        <f t="shared" si="271"/>
        <v>0</v>
      </c>
      <c r="VLS74" s="243">
        <f t="shared" si="271"/>
        <v>0</v>
      </c>
      <c r="VLT74" s="243">
        <f t="shared" si="271"/>
        <v>0</v>
      </c>
      <c r="VLU74" s="243">
        <f t="shared" si="271"/>
        <v>0</v>
      </c>
      <c r="VLV74" s="243">
        <f t="shared" si="271"/>
        <v>0</v>
      </c>
      <c r="VLW74" s="243">
        <f t="shared" si="271"/>
        <v>0</v>
      </c>
      <c r="VLX74" s="243">
        <f t="shared" si="271"/>
        <v>0</v>
      </c>
      <c r="VLY74" s="243">
        <f t="shared" si="271"/>
        <v>0</v>
      </c>
      <c r="VLZ74" s="243">
        <f t="shared" si="271"/>
        <v>0</v>
      </c>
      <c r="VMA74" s="243">
        <f t="shared" si="271"/>
        <v>0</v>
      </c>
      <c r="VMB74" s="243">
        <f t="shared" si="271"/>
        <v>0</v>
      </c>
      <c r="VMC74" s="243">
        <f t="shared" si="271"/>
        <v>0</v>
      </c>
      <c r="VMD74" s="243">
        <f t="shared" si="271"/>
        <v>0</v>
      </c>
      <c r="VME74" s="243">
        <f t="shared" si="271"/>
        <v>0</v>
      </c>
      <c r="VMF74" s="243">
        <f t="shared" si="271"/>
        <v>0</v>
      </c>
      <c r="VMG74" s="243">
        <f t="shared" si="271"/>
        <v>0</v>
      </c>
      <c r="VMH74" s="243">
        <f t="shared" si="271"/>
        <v>0</v>
      </c>
      <c r="VMI74" s="243">
        <f t="shared" si="271"/>
        <v>0</v>
      </c>
      <c r="VMJ74" s="243">
        <f t="shared" si="271"/>
        <v>0</v>
      </c>
      <c r="VMK74" s="243">
        <f t="shared" si="271"/>
        <v>0</v>
      </c>
      <c r="VML74" s="243">
        <f t="shared" si="271"/>
        <v>0</v>
      </c>
      <c r="VMM74" s="243">
        <f t="shared" si="271"/>
        <v>0</v>
      </c>
      <c r="VMN74" s="243">
        <f t="shared" si="271"/>
        <v>0</v>
      </c>
      <c r="VMO74" s="243">
        <f t="shared" si="271"/>
        <v>0</v>
      </c>
      <c r="VMP74" s="243">
        <f t="shared" si="271"/>
        <v>0</v>
      </c>
      <c r="VMQ74" s="243">
        <f t="shared" si="271"/>
        <v>0</v>
      </c>
      <c r="VMR74" s="243">
        <f t="shared" si="271"/>
        <v>0</v>
      </c>
      <c r="VMS74" s="243">
        <f t="shared" si="271"/>
        <v>0</v>
      </c>
      <c r="VMT74" s="243">
        <f t="shared" si="271"/>
        <v>0</v>
      </c>
      <c r="VMU74" s="243">
        <f t="shared" si="271"/>
        <v>0</v>
      </c>
      <c r="VMV74" s="243">
        <f t="shared" si="271"/>
        <v>0</v>
      </c>
      <c r="VMW74" s="243">
        <f t="shared" si="271"/>
        <v>0</v>
      </c>
      <c r="VMX74" s="243">
        <f t="shared" ref="VMX74:VPI74" si="272">$G74 * VMX41*1000</f>
        <v>0</v>
      </c>
      <c r="VMY74" s="243">
        <f t="shared" si="272"/>
        <v>0</v>
      </c>
      <c r="VMZ74" s="243">
        <f t="shared" si="272"/>
        <v>0</v>
      </c>
      <c r="VNA74" s="243">
        <f t="shared" si="272"/>
        <v>0</v>
      </c>
      <c r="VNB74" s="243">
        <f t="shared" si="272"/>
        <v>0</v>
      </c>
      <c r="VNC74" s="243">
        <f t="shared" si="272"/>
        <v>0</v>
      </c>
      <c r="VND74" s="243">
        <f t="shared" si="272"/>
        <v>0</v>
      </c>
      <c r="VNE74" s="243">
        <f t="shared" si="272"/>
        <v>0</v>
      </c>
      <c r="VNF74" s="243">
        <f t="shared" si="272"/>
        <v>0</v>
      </c>
      <c r="VNG74" s="243">
        <f t="shared" si="272"/>
        <v>0</v>
      </c>
      <c r="VNH74" s="243">
        <f t="shared" si="272"/>
        <v>0</v>
      </c>
      <c r="VNI74" s="243">
        <f t="shared" si="272"/>
        <v>0</v>
      </c>
      <c r="VNJ74" s="243">
        <f t="shared" si="272"/>
        <v>0</v>
      </c>
      <c r="VNK74" s="243">
        <f t="shared" si="272"/>
        <v>0</v>
      </c>
      <c r="VNL74" s="243">
        <f t="shared" si="272"/>
        <v>0</v>
      </c>
      <c r="VNM74" s="243">
        <f t="shared" si="272"/>
        <v>0</v>
      </c>
      <c r="VNN74" s="243">
        <f t="shared" si="272"/>
        <v>0</v>
      </c>
      <c r="VNO74" s="243">
        <f t="shared" si="272"/>
        <v>0</v>
      </c>
      <c r="VNP74" s="243">
        <f t="shared" si="272"/>
        <v>0</v>
      </c>
      <c r="VNQ74" s="243">
        <f t="shared" si="272"/>
        <v>0</v>
      </c>
      <c r="VNR74" s="243">
        <f t="shared" si="272"/>
        <v>0</v>
      </c>
      <c r="VNS74" s="243">
        <f t="shared" si="272"/>
        <v>0</v>
      </c>
      <c r="VNT74" s="243">
        <f t="shared" si="272"/>
        <v>0</v>
      </c>
      <c r="VNU74" s="243">
        <f t="shared" si="272"/>
        <v>0</v>
      </c>
      <c r="VNV74" s="243">
        <f t="shared" si="272"/>
        <v>0</v>
      </c>
      <c r="VNW74" s="243">
        <f t="shared" si="272"/>
        <v>0</v>
      </c>
      <c r="VNX74" s="243">
        <f t="shared" si="272"/>
        <v>0</v>
      </c>
      <c r="VNY74" s="243">
        <f t="shared" si="272"/>
        <v>0</v>
      </c>
      <c r="VNZ74" s="243">
        <f t="shared" si="272"/>
        <v>0</v>
      </c>
      <c r="VOA74" s="243">
        <f t="shared" si="272"/>
        <v>0</v>
      </c>
      <c r="VOB74" s="243">
        <f t="shared" si="272"/>
        <v>0</v>
      </c>
      <c r="VOC74" s="243">
        <f t="shared" si="272"/>
        <v>0</v>
      </c>
      <c r="VOD74" s="243">
        <f t="shared" si="272"/>
        <v>0</v>
      </c>
      <c r="VOE74" s="243">
        <f t="shared" si="272"/>
        <v>0</v>
      </c>
      <c r="VOF74" s="243">
        <f t="shared" si="272"/>
        <v>0</v>
      </c>
      <c r="VOG74" s="243">
        <f t="shared" si="272"/>
        <v>0</v>
      </c>
      <c r="VOH74" s="243">
        <f t="shared" si="272"/>
        <v>0</v>
      </c>
      <c r="VOI74" s="243">
        <f t="shared" si="272"/>
        <v>0</v>
      </c>
      <c r="VOJ74" s="243">
        <f t="shared" si="272"/>
        <v>0</v>
      </c>
      <c r="VOK74" s="243">
        <f t="shared" si="272"/>
        <v>0</v>
      </c>
      <c r="VOL74" s="243">
        <f t="shared" si="272"/>
        <v>0</v>
      </c>
      <c r="VOM74" s="243">
        <f t="shared" si="272"/>
        <v>0</v>
      </c>
      <c r="VON74" s="243">
        <f t="shared" si="272"/>
        <v>0</v>
      </c>
      <c r="VOO74" s="243">
        <f t="shared" si="272"/>
        <v>0</v>
      </c>
      <c r="VOP74" s="243">
        <f t="shared" si="272"/>
        <v>0</v>
      </c>
      <c r="VOQ74" s="243">
        <f t="shared" si="272"/>
        <v>0</v>
      </c>
      <c r="VOR74" s="243">
        <f t="shared" si="272"/>
        <v>0</v>
      </c>
      <c r="VOS74" s="243">
        <f t="shared" si="272"/>
        <v>0</v>
      </c>
      <c r="VOT74" s="243">
        <f t="shared" si="272"/>
        <v>0</v>
      </c>
      <c r="VOU74" s="243">
        <f t="shared" si="272"/>
        <v>0</v>
      </c>
      <c r="VOV74" s="243">
        <f t="shared" si="272"/>
        <v>0</v>
      </c>
      <c r="VOW74" s="243">
        <f t="shared" si="272"/>
        <v>0</v>
      </c>
      <c r="VOX74" s="243">
        <f t="shared" si="272"/>
        <v>0</v>
      </c>
      <c r="VOY74" s="243">
        <f t="shared" si="272"/>
        <v>0</v>
      </c>
      <c r="VOZ74" s="243">
        <f t="shared" si="272"/>
        <v>0</v>
      </c>
      <c r="VPA74" s="243">
        <f t="shared" si="272"/>
        <v>0</v>
      </c>
      <c r="VPB74" s="243">
        <f t="shared" si="272"/>
        <v>0</v>
      </c>
      <c r="VPC74" s="243">
        <f t="shared" si="272"/>
        <v>0</v>
      </c>
      <c r="VPD74" s="243">
        <f t="shared" si="272"/>
        <v>0</v>
      </c>
      <c r="VPE74" s="243">
        <f t="shared" si="272"/>
        <v>0</v>
      </c>
      <c r="VPF74" s="243">
        <f t="shared" si="272"/>
        <v>0</v>
      </c>
      <c r="VPG74" s="243">
        <f t="shared" si="272"/>
        <v>0</v>
      </c>
      <c r="VPH74" s="243">
        <f t="shared" si="272"/>
        <v>0</v>
      </c>
      <c r="VPI74" s="243">
        <f t="shared" si="272"/>
        <v>0</v>
      </c>
      <c r="VPJ74" s="243">
        <f t="shared" ref="VPJ74:VRU74" si="273">$G74 * VPJ41*1000</f>
        <v>0</v>
      </c>
      <c r="VPK74" s="243">
        <f t="shared" si="273"/>
        <v>0</v>
      </c>
      <c r="VPL74" s="243">
        <f t="shared" si="273"/>
        <v>0</v>
      </c>
      <c r="VPM74" s="243">
        <f t="shared" si="273"/>
        <v>0</v>
      </c>
      <c r="VPN74" s="243">
        <f t="shared" si="273"/>
        <v>0</v>
      </c>
      <c r="VPO74" s="243">
        <f t="shared" si="273"/>
        <v>0</v>
      </c>
      <c r="VPP74" s="243">
        <f t="shared" si="273"/>
        <v>0</v>
      </c>
      <c r="VPQ74" s="243">
        <f t="shared" si="273"/>
        <v>0</v>
      </c>
      <c r="VPR74" s="243">
        <f t="shared" si="273"/>
        <v>0</v>
      </c>
      <c r="VPS74" s="243">
        <f t="shared" si="273"/>
        <v>0</v>
      </c>
      <c r="VPT74" s="243">
        <f t="shared" si="273"/>
        <v>0</v>
      </c>
      <c r="VPU74" s="243">
        <f t="shared" si="273"/>
        <v>0</v>
      </c>
      <c r="VPV74" s="243">
        <f t="shared" si="273"/>
        <v>0</v>
      </c>
      <c r="VPW74" s="243">
        <f t="shared" si="273"/>
        <v>0</v>
      </c>
      <c r="VPX74" s="243">
        <f t="shared" si="273"/>
        <v>0</v>
      </c>
      <c r="VPY74" s="243">
        <f t="shared" si="273"/>
        <v>0</v>
      </c>
      <c r="VPZ74" s="243">
        <f t="shared" si="273"/>
        <v>0</v>
      </c>
      <c r="VQA74" s="243">
        <f t="shared" si="273"/>
        <v>0</v>
      </c>
      <c r="VQB74" s="243">
        <f t="shared" si="273"/>
        <v>0</v>
      </c>
      <c r="VQC74" s="243">
        <f t="shared" si="273"/>
        <v>0</v>
      </c>
      <c r="VQD74" s="243">
        <f t="shared" si="273"/>
        <v>0</v>
      </c>
      <c r="VQE74" s="243">
        <f t="shared" si="273"/>
        <v>0</v>
      </c>
      <c r="VQF74" s="243">
        <f t="shared" si="273"/>
        <v>0</v>
      </c>
      <c r="VQG74" s="243">
        <f t="shared" si="273"/>
        <v>0</v>
      </c>
      <c r="VQH74" s="243">
        <f t="shared" si="273"/>
        <v>0</v>
      </c>
      <c r="VQI74" s="243">
        <f t="shared" si="273"/>
        <v>0</v>
      </c>
      <c r="VQJ74" s="243">
        <f t="shared" si="273"/>
        <v>0</v>
      </c>
      <c r="VQK74" s="243">
        <f t="shared" si="273"/>
        <v>0</v>
      </c>
      <c r="VQL74" s="243">
        <f t="shared" si="273"/>
        <v>0</v>
      </c>
      <c r="VQM74" s="243">
        <f t="shared" si="273"/>
        <v>0</v>
      </c>
      <c r="VQN74" s="243">
        <f t="shared" si="273"/>
        <v>0</v>
      </c>
      <c r="VQO74" s="243">
        <f t="shared" si="273"/>
        <v>0</v>
      </c>
      <c r="VQP74" s="243">
        <f t="shared" si="273"/>
        <v>0</v>
      </c>
      <c r="VQQ74" s="243">
        <f t="shared" si="273"/>
        <v>0</v>
      </c>
      <c r="VQR74" s="243">
        <f t="shared" si="273"/>
        <v>0</v>
      </c>
      <c r="VQS74" s="243">
        <f t="shared" si="273"/>
        <v>0</v>
      </c>
      <c r="VQT74" s="243">
        <f t="shared" si="273"/>
        <v>0</v>
      </c>
      <c r="VQU74" s="243">
        <f t="shared" si="273"/>
        <v>0</v>
      </c>
      <c r="VQV74" s="243">
        <f t="shared" si="273"/>
        <v>0</v>
      </c>
      <c r="VQW74" s="243">
        <f t="shared" si="273"/>
        <v>0</v>
      </c>
      <c r="VQX74" s="243">
        <f t="shared" si="273"/>
        <v>0</v>
      </c>
      <c r="VQY74" s="243">
        <f t="shared" si="273"/>
        <v>0</v>
      </c>
      <c r="VQZ74" s="243">
        <f t="shared" si="273"/>
        <v>0</v>
      </c>
      <c r="VRA74" s="243">
        <f t="shared" si="273"/>
        <v>0</v>
      </c>
      <c r="VRB74" s="243">
        <f t="shared" si="273"/>
        <v>0</v>
      </c>
      <c r="VRC74" s="243">
        <f t="shared" si="273"/>
        <v>0</v>
      </c>
      <c r="VRD74" s="243">
        <f t="shared" si="273"/>
        <v>0</v>
      </c>
      <c r="VRE74" s="243">
        <f t="shared" si="273"/>
        <v>0</v>
      </c>
      <c r="VRF74" s="243">
        <f t="shared" si="273"/>
        <v>0</v>
      </c>
      <c r="VRG74" s="243">
        <f t="shared" si="273"/>
        <v>0</v>
      </c>
      <c r="VRH74" s="243">
        <f t="shared" si="273"/>
        <v>0</v>
      </c>
      <c r="VRI74" s="243">
        <f t="shared" si="273"/>
        <v>0</v>
      </c>
      <c r="VRJ74" s="243">
        <f t="shared" si="273"/>
        <v>0</v>
      </c>
      <c r="VRK74" s="243">
        <f t="shared" si="273"/>
        <v>0</v>
      </c>
      <c r="VRL74" s="243">
        <f t="shared" si="273"/>
        <v>0</v>
      </c>
      <c r="VRM74" s="243">
        <f t="shared" si="273"/>
        <v>0</v>
      </c>
      <c r="VRN74" s="243">
        <f t="shared" si="273"/>
        <v>0</v>
      </c>
      <c r="VRO74" s="243">
        <f t="shared" si="273"/>
        <v>0</v>
      </c>
      <c r="VRP74" s="243">
        <f t="shared" si="273"/>
        <v>0</v>
      </c>
      <c r="VRQ74" s="243">
        <f t="shared" si="273"/>
        <v>0</v>
      </c>
      <c r="VRR74" s="243">
        <f t="shared" si="273"/>
        <v>0</v>
      </c>
      <c r="VRS74" s="243">
        <f t="shared" si="273"/>
        <v>0</v>
      </c>
      <c r="VRT74" s="243">
        <f t="shared" si="273"/>
        <v>0</v>
      </c>
      <c r="VRU74" s="243">
        <f t="shared" si="273"/>
        <v>0</v>
      </c>
      <c r="VRV74" s="243">
        <f t="shared" ref="VRV74:VUG74" si="274">$G74 * VRV41*1000</f>
        <v>0</v>
      </c>
      <c r="VRW74" s="243">
        <f t="shared" si="274"/>
        <v>0</v>
      </c>
      <c r="VRX74" s="243">
        <f t="shared" si="274"/>
        <v>0</v>
      </c>
      <c r="VRY74" s="243">
        <f t="shared" si="274"/>
        <v>0</v>
      </c>
      <c r="VRZ74" s="243">
        <f t="shared" si="274"/>
        <v>0</v>
      </c>
      <c r="VSA74" s="243">
        <f t="shared" si="274"/>
        <v>0</v>
      </c>
      <c r="VSB74" s="243">
        <f t="shared" si="274"/>
        <v>0</v>
      </c>
      <c r="VSC74" s="243">
        <f t="shared" si="274"/>
        <v>0</v>
      </c>
      <c r="VSD74" s="243">
        <f t="shared" si="274"/>
        <v>0</v>
      </c>
      <c r="VSE74" s="243">
        <f t="shared" si="274"/>
        <v>0</v>
      </c>
      <c r="VSF74" s="243">
        <f t="shared" si="274"/>
        <v>0</v>
      </c>
      <c r="VSG74" s="243">
        <f t="shared" si="274"/>
        <v>0</v>
      </c>
      <c r="VSH74" s="243">
        <f t="shared" si="274"/>
        <v>0</v>
      </c>
      <c r="VSI74" s="243">
        <f t="shared" si="274"/>
        <v>0</v>
      </c>
      <c r="VSJ74" s="243">
        <f t="shared" si="274"/>
        <v>0</v>
      </c>
      <c r="VSK74" s="243">
        <f t="shared" si="274"/>
        <v>0</v>
      </c>
      <c r="VSL74" s="243">
        <f t="shared" si="274"/>
        <v>0</v>
      </c>
      <c r="VSM74" s="243">
        <f t="shared" si="274"/>
        <v>0</v>
      </c>
      <c r="VSN74" s="243">
        <f t="shared" si="274"/>
        <v>0</v>
      </c>
      <c r="VSO74" s="243">
        <f t="shared" si="274"/>
        <v>0</v>
      </c>
      <c r="VSP74" s="243">
        <f t="shared" si="274"/>
        <v>0</v>
      </c>
      <c r="VSQ74" s="243">
        <f t="shared" si="274"/>
        <v>0</v>
      </c>
      <c r="VSR74" s="243">
        <f t="shared" si="274"/>
        <v>0</v>
      </c>
      <c r="VSS74" s="243">
        <f t="shared" si="274"/>
        <v>0</v>
      </c>
      <c r="VST74" s="243">
        <f t="shared" si="274"/>
        <v>0</v>
      </c>
      <c r="VSU74" s="243">
        <f t="shared" si="274"/>
        <v>0</v>
      </c>
      <c r="VSV74" s="243">
        <f t="shared" si="274"/>
        <v>0</v>
      </c>
      <c r="VSW74" s="243">
        <f t="shared" si="274"/>
        <v>0</v>
      </c>
      <c r="VSX74" s="243">
        <f t="shared" si="274"/>
        <v>0</v>
      </c>
      <c r="VSY74" s="243">
        <f t="shared" si="274"/>
        <v>0</v>
      </c>
      <c r="VSZ74" s="243">
        <f t="shared" si="274"/>
        <v>0</v>
      </c>
      <c r="VTA74" s="243">
        <f t="shared" si="274"/>
        <v>0</v>
      </c>
      <c r="VTB74" s="243">
        <f t="shared" si="274"/>
        <v>0</v>
      </c>
      <c r="VTC74" s="243">
        <f t="shared" si="274"/>
        <v>0</v>
      </c>
      <c r="VTD74" s="243">
        <f t="shared" si="274"/>
        <v>0</v>
      </c>
      <c r="VTE74" s="243">
        <f t="shared" si="274"/>
        <v>0</v>
      </c>
      <c r="VTF74" s="243">
        <f t="shared" si="274"/>
        <v>0</v>
      </c>
      <c r="VTG74" s="243">
        <f t="shared" si="274"/>
        <v>0</v>
      </c>
      <c r="VTH74" s="243">
        <f t="shared" si="274"/>
        <v>0</v>
      </c>
      <c r="VTI74" s="243">
        <f t="shared" si="274"/>
        <v>0</v>
      </c>
      <c r="VTJ74" s="243">
        <f t="shared" si="274"/>
        <v>0</v>
      </c>
      <c r="VTK74" s="243">
        <f t="shared" si="274"/>
        <v>0</v>
      </c>
      <c r="VTL74" s="243">
        <f t="shared" si="274"/>
        <v>0</v>
      </c>
      <c r="VTM74" s="243">
        <f t="shared" si="274"/>
        <v>0</v>
      </c>
      <c r="VTN74" s="243">
        <f t="shared" si="274"/>
        <v>0</v>
      </c>
      <c r="VTO74" s="243">
        <f t="shared" si="274"/>
        <v>0</v>
      </c>
      <c r="VTP74" s="243">
        <f t="shared" si="274"/>
        <v>0</v>
      </c>
      <c r="VTQ74" s="243">
        <f t="shared" si="274"/>
        <v>0</v>
      </c>
      <c r="VTR74" s="243">
        <f t="shared" si="274"/>
        <v>0</v>
      </c>
      <c r="VTS74" s="243">
        <f t="shared" si="274"/>
        <v>0</v>
      </c>
      <c r="VTT74" s="243">
        <f t="shared" si="274"/>
        <v>0</v>
      </c>
      <c r="VTU74" s="243">
        <f t="shared" si="274"/>
        <v>0</v>
      </c>
      <c r="VTV74" s="243">
        <f t="shared" si="274"/>
        <v>0</v>
      </c>
      <c r="VTW74" s="243">
        <f t="shared" si="274"/>
        <v>0</v>
      </c>
      <c r="VTX74" s="243">
        <f t="shared" si="274"/>
        <v>0</v>
      </c>
      <c r="VTY74" s="243">
        <f t="shared" si="274"/>
        <v>0</v>
      </c>
      <c r="VTZ74" s="243">
        <f t="shared" si="274"/>
        <v>0</v>
      </c>
      <c r="VUA74" s="243">
        <f t="shared" si="274"/>
        <v>0</v>
      </c>
      <c r="VUB74" s="243">
        <f t="shared" si="274"/>
        <v>0</v>
      </c>
      <c r="VUC74" s="243">
        <f t="shared" si="274"/>
        <v>0</v>
      </c>
      <c r="VUD74" s="243">
        <f t="shared" si="274"/>
        <v>0</v>
      </c>
      <c r="VUE74" s="243">
        <f t="shared" si="274"/>
        <v>0</v>
      </c>
      <c r="VUF74" s="243">
        <f t="shared" si="274"/>
        <v>0</v>
      </c>
      <c r="VUG74" s="243">
        <f t="shared" si="274"/>
        <v>0</v>
      </c>
      <c r="VUH74" s="243">
        <f t="shared" ref="VUH74:VWS74" si="275">$G74 * VUH41*1000</f>
        <v>0</v>
      </c>
      <c r="VUI74" s="243">
        <f t="shared" si="275"/>
        <v>0</v>
      </c>
      <c r="VUJ74" s="243">
        <f t="shared" si="275"/>
        <v>0</v>
      </c>
      <c r="VUK74" s="243">
        <f t="shared" si="275"/>
        <v>0</v>
      </c>
      <c r="VUL74" s="243">
        <f t="shared" si="275"/>
        <v>0</v>
      </c>
      <c r="VUM74" s="243">
        <f t="shared" si="275"/>
        <v>0</v>
      </c>
      <c r="VUN74" s="243">
        <f t="shared" si="275"/>
        <v>0</v>
      </c>
      <c r="VUO74" s="243">
        <f t="shared" si="275"/>
        <v>0</v>
      </c>
      <c r="VUP74" s="243">
        <f t="shared" si="275"/>
        <v>0</v>
      </c>
      <c r="VUQ74" s="243">
        <f t="shared" si="275"/>
        <v>0</v>
      </c>
      <c r="VUR74" s="243">
        <f t="shared" si="275"/>
        <v>0</v>
      </c>
      <c r="VUS74" s="243">
        <f t="shared" si="275"/>
        <v>0</v>
      </c>
      <c r="VUT74" s="243">
        <f t="shared" si="275"/>
        <v>0</v>
      </c>
      <c r="VUU74" s="243">
        <f t="shared" si="275"/>
        <v>0</v>
      </c>
      <c r="VUV74" s="243">
        <f t="shared" si="275"/>
        <v>0</v>
      </c>
      <c r="VUW74" s="243">
        <f t="shared" si="275"/>
        <v>0</v>
      </c>
      <c r="VUX74" s="243">
        <f t="shared" si="275"/>
        <v>0</v>
      </c>
      <c r="VUY74" s="243">
        <f t="shared" si="275"/>
        <v>0</v>
      </c>
      <c r="VUZ74" s="243">
        <f t="shared" si="275"/>
        <v>0</v>
      </c>
      <c r="VVA74" s="243">
        <f t="shared" si="275"/>
        <v>0</v>
      </c>
      <c r="VVB74" s="243">
        <f t="shared" si="275"/>
        <v>0</v>
      </c>
      <c r="VVC74" s="243">
        <f t="shared" si="275"/>
        <v>0</v>
      </c>
      <c r="VVD74" s="243">
        <f t="shared" si="275"/>
        <v>0</v>
      </c>
      <c r="VVE74" s="243">
        <f t="shared" si="275"/>
        <v>0</v>
      </c>
      <c r="VVF74" s="243">
        <f t="shared" si="275"/>
        <v>0</v>
      </c>
      <c r="VVG74" s="243">
        <f t="shared" si="275"/>
        <v>0</v>
      </c>
      <c r="VVH74" s="243">
        <f t="shared" si="275"/>
        <v>0</v>
      </c>
      <c r="VVI74" s="243">
        <f t="shared" si="275"/>
        <v>0</v>
      </c>
      <c r="VVJ74" s="243">
        <f t="shared" si="275"/>
        <v>0</v>
      </c>
      <c r="VVK74" s="243">
        <f t="shared" si="275"/>
        <v>0</v>
      </c>
      <c r="VVL74" s="243">
        <f t="shared" si="275"/>
        <v>0</v>
      </c>
      <c r="VVM74" s="243">
        <f t="shared" si="275"/>
        <v>0</v>
      </c>
      <c r="VVN74" s="243">
        <f t="shared" si="275"/>
        <v>0</v>
      </c>
      <c r="VVO74" s="243">
        <f t="shared" si="275"/>
        <v>0</v>
      </c>
      <c r="VVP74" s="243">
        <f t="shared" si="275"/>
        <v>0</v>
      </c>
      <c r="VVQ74" s="243">
        <f t="shared" si="275"/>
        <v>0</v>
      </c>
      <c r="VVR74" s="243">
        <f t="shared" si="275"/>
        <v>0</v>
      </c>
      <c r="VVS74" s="243">
        <f t="shared" si="275"/>
        <v>0</v>
      </c>
      <c r="VVT74" s="243">
        <f t="shared" si="275"/>
        <v>0</v>
      </c>
      <c r="VVU74" s="243">
        <f t="shared" si="275"/>
        <v>0</v>
      </c>
      <c r="VVV74" s="243">
        <f t="shared" si="275"/>
        <v>0</v>
      </c>
      <c r="VVW74" s="243">
        <f t="shared" si="275"/>
        <v>0</v>
      </c>
      <c r="VVX74" s="243">
        <f t="shared" si="275"/>
        <v>0</v>
      </c>
      <c r="VVY74" s="243">
        <f t="shared" si="275"/>
        <v>0</v>
      </c>
      <c r="VVZ74" s="243">
        <f t="shared" si="275"/>
        <v>0</v>
      </c>
      <c r="VWA74" s="243">
        <f t="shared" si="275"/>
        <v>0</v>
      </c>
      <c r="VWB74" s="243">
        <f t="shared" si="275"/>
        <v>0</v>
      </c>
      <c r="VWC74" s="243">
        <f t="shared" si="275"/>
        <v>0</v>
      </c>
      <c r="VWD74" s="243">
        <f t="shared" si="275"/>
        <v>0</v>
      </c>
      <c r="VWE74" s="243">
        <f t="shared" si="275"/>
        <v>0</v>
      </c>
      <c r="VWF74" s="243">
        <f t="shared" si="275"/>
        <v>0</v>
      </c>
      <c r="VWG74" s="243">
        <f t="shared" si="275"/>
        <v>0</v>
      </c>
      <c r="VWH74" s="243">
        <f t="shared" si="275"/>
        <v>0</v>
      </c>
      <c r="VWI74" s="243">
        <f t="shared" si="275"/>
        <v>0</v>
      </c>
      <c r="VWJ74" s="243">
        <f t="shared" si="275"/>
        <v>0</v>
      </c>
      <c r="VWK74" s="243">
        <f t="shared" si="275"/>
        <v>0</v>
      </c>
      <c r="VWL74" s="243">
        <f t="shared" si="275"/>
        <v>0</v>
      </c>
      <c r="VWM74" s="243">
        <f t="shared" si="275"/>
        <v>0</v>
      </c>
      <c r="VWN74" s="243">
        <f t="shared" si="275"/>
        <v>0</v>
      </c>
      <c r="VWO74" s="243">
        <f t="shared" si="275"/>
        <v>0</v>
      </c>
      <c r="VWP74" s="243">
        <f t="shared" si="275"/>
        <v>0</v>
      </c>
      <c r="VWQ74" s="243">
        <f t="shared" si="275"/>
        <v>0</v>
      </c>
      <c r="VWR74" s="243">
        <f t="shared" si="275"/>
        <v>0</v>
      </c>
      <c r="VWS74" s="243">
        <f t="shared" si="275"/>
        <v>0</v>
      </c>
      <c r="VWT74" s="243">
        <f t="shared" ref="VWT74:VZE74" si="276">$G74 * VWT41*1000</f>
        <v>0</v>
      </c>
      <c r="VWU74" s="243">
        <f t="shared" si="276"/>
        <v>0</v>
      </c>
      <c r="VWV74" s="243">
        <f t="shared" si="276"/>
        <v>0</v>
      </c>
      <c r="VWW74" s="243">
        <f t="shared" si="276"/>
        <v>0</v>
      </c>
      <c r="VWX74" s="243">
        <f t="shared" si="276"/>
        <v>0</v>
      </c>
      <c r="VWY74" s="243">
        <f t="shared" si="276"/>
        <v>0</v>
      </c>
      <c r="VWZ74" s="243">
        <f t="shared" si="276"/>
        <v>0</v>
      </c>
      <c r="VXA74" s="243">
        <f t="shared" si="276"/>
        <v>0</v>
      </c>
      <c r="VXB74" s="243">
        <f t="shared" si="276"/>
        <v>0</v>
      </c>
      <c r="VXC74" s="243">
        <f t="shared" si="276"/>
        <v>0</v>
      </c>
      <c r="VXD74" s="243">
        <f t="shared" si="276"/>
        <v>0</v>
      </c>
      <c r="VXE74" s="243">
        <f t="shared" si="276"/>
        <v>0</v>
      </c>
      <c r="VXF74" s="243">
        <f t="shared" si="276"/>
        <v>0</v>
      </c>
      <c r="VXG74" s="243">
        <f t="shared" si="276"/>
        <v>0</v>
      </c>
      <c r="VXH74" s="243">
        <f t="shared" si="276"/>
        <v>0</v>
      </c>
      <c r="VXI74" s="243">
        <f t="shared" si="276"/>
        <v>0</v>
      </c>
      <c r="VXJ74" s="243">
        <f t="shared" si="276"/>
        <v>0</v>
      </c>
      <c r="VXK74" s="243">
        <f t="shared" si="276"/>
        <v>0</v>
      </c>
      <c r="VXL74" s="243">
        <f t="shared" si="276"/>
        <v>0</v>
      </c>
      <c r="VXM74" s="243">
        <f t="shared" si="276"/>
        <v>0</v>
      </c>
      <c r="VXN74" s="243">
        <f t="shared" si="276"/>
        <v>0</v>
      </c>
      <c r="VXO74" s="243">
        <f t="shared" si="276"/>
        <v>0</v>
      </c>
      <c r="VXP74" s="243">
        <f t="shared" si="276"/>
        <v>0</v>
      </c>
      <c r="VXQ74" s="243">
        <f t="shared" si="276"/>
        <v>0</v>
      </c>
      <c r="VXR74" s="243">
        <f t="shared" si="276"/>
        <v>0</v>
      </c>
      <c r="VXS74" s="243">
        <f t="shared" si="276"/>
        <v>0</v>
      </c>
      <c r="VXT74" s="243">
        <f t="shared" si="276"/>
        <v>0</v>
      </c>
      <c r="VXU74" s="243">
        <f t="shared" si="276"/>
        <v>0</v>
      </c>
      <c r="VXV74" s="243">
        <f t="shared" si="276"/>
        <v>0</v>
      </c>
      <c r="VXW74" s="243">
        <f t="shared" si="276"/>
        <v>0</v>
      </c>
      <c r="VXX74" s="243">
        <f t="shared" si="276"/>
        <v>0</v>
      </c>
      <c r="VXY74" s="243">
        <f t="shared" si="276"/>
        <v>0</v>
      </c>
      <c r="VXZ74" s="243">
        <f t="shared" si="276"/>
        <v>0</v>
      </c>
      <c r="VYA74" s="243">
        <f t="shared" si="276"/>
        <v>0</v>
      </c>
      <c r="VYB74" s="243">
        <f t="shared" si="276"/>
        <v>0</v>
      </c>
      <c r="VYC74" s="243">
        <f t="shared" si="276"/>
        <v>0</v>
      </c>
      <c r="VYD74" s="243">
        <f t="shared" si="276"/>
        <v>0</v>
      </c>
      <c r="VYE74" s="243">
        <f t="shared" si="276"/>
        <v>0</v>
      </c>
      <c r="VYF74" s="243">
        <f t="shared" si="276"/>
        <v>0</v>
      </c>
      <c r="VYG74" s="243">
        <f t="shared" si="276"/>
        <v>0</v>
      </c>
      <c r="VYH74" s="243">
        <f t="shared" si="276"/>
        <v>0</v>
      </c>
      <c r="VYI74" s="243">
        <f t="shared" si="276"/>
        <v>0</v>
      </c>
      <c r="VYJ74" s="243">
        <f t="shared" si="276"/>
        <v>0</v>
      </c>
      <c r="VYK74" s="243">
        <f t="shared" si="276"/>
        <v>0</v>
      </c>
      <c r="VYL74" s="243">
        <f t="shared" si="276"/>
        <v>0</v>
      </c>
      <c r="VYM74" s="243">
        <f t="shared" si="276"/>
        <v>0</v>
      </c>
      <c r="VYN74" s="243">
        <f t="shared" si="276"/>
        <v>0</v>
      </c>
      <c r="VYO74" s="243">
        <f t="shared" si="276"/>
        <v>0</v>
      </c>
      <c r="VYP74" s="243">
        <f t="shared" si="276"/>
        <v>0</v>
      </c>
      <c r="VYQ74" s="243">
        <f t="shared" si="276"/>
        <v>0</v>
      </c>
      <c r="VYR74" s="243">
        <f t="shared" si="276"/>
        <v>0</v>
      </c>
      <c r="VYS74" s="243">
        <f t="shared" si="276"/>
        <v>0</v>
      </c>
      <c r="VYT74" s="243">
        <f t="shared" si="276"/>
        <v>0</v>
      </c>
      <c r="VYU74" s="243">
        <f t="shared" si="276"/>
        <v>0</v>
      </c>
      <c r="VYV74" s="243">
        <f t="shared" si="276"/>
        <v>0</v>
      </c>
      <c r="VYW74" s="243">
        <f t="shared" si="276"/>
        <v>0</v>
      </c>
      <c r="VYX74" s="243">
        <f t="shared" si="276"/>
        <v>0</v>
      </c>
      <c r="VYY74" s="243">
        <f t="shared" si="276"/>
        <v>0</v>
      </c>
      <c r="VYZ74" s="243">
        <f t="shared" si="276"/>
        <v>0</v>
      </c>
      <c r="VZA74" s="243">
        <f t="shared" si="276"/>
        <v>0</v>
      </c>
      <c r="VZB74" s="243">
        <f t="shared" si="276"/>
        <v>0</v>
      </c>
      <c r="VZC74" s="243">
        <f t="shared" si="276"/>
        <v>0</v>
      </c>
      <c r="VZD74" s="243">
        <f t="shared" si="276"/>
        <v>0</v>
      </c>
      <c r="VZE74" s="243">
        <f t="shared" si="276"/>
        <v>0</v>
      </c>
      <c r="VZF74" s="243">
        <f t="shared" ref="VZF74:WBQ74" si="277">$G74 * VZF41*1000</f>
        <v>0</v>
      </c>
      <c r="VZG74" s="243">
        <f t="shared" si="277"/>
        <v>0</v>
      </c>
      <c r="VZH74" s="243">
        <f t="shared" si="277"/>
        <v>0</v>
      </c>
      <c r="VZI74" s="243">
        <f t="shared" si="277"/>
        <v>0</v>
      </c>
      <c r="VZJ74" s="243">
        <f t="shared" si="277"/>
        <v>0</v>
      </c>
      <c r="VZK74" s="243">
        <f t="shared" si="277"/>
        <v>0</v>
      </c>
      <c r="VZL74" s="243">
        <f t="shared" si="277"/>
        <v>0</v>
      </c>
      <c r="VZM74" s="243">
        <f t="shared" si="277"/>
        <v>0</v>
      </c>
      <c r="VZN74" s="243">
        <f t="shared" si="277"/>
        <v>0</v>
      </c>
      <c r="VZO74" s="243">
        <f t="shared" si="277"/>
        <v>0</v>
      </c>
      <c r="VZP74" s="243">
        <f t="shared" si="277"/>
        <v>0</v>
      </c>
      <c r="VZQ74" s="243">
        <f t="shared" si="277"/>
        <v>0</v>
      </c>
      <c r="VZR74" s="243">
        <f t="shared" si="277"/>
        <v>0</v>
      </c>
      <c r="VZS74" s="243">
        <f t="shared" si="277"/>
        <v>0</v>
      </c>
      <c r="VZT74" s="243">
        <f t="shared" si="277"/>
        <v>0</v>
      </c>
      <c r="VZU74" s="243">
        <f t="shared" si="277"/>
        <v>0</v>
      </c>
      <c r="VZV74" s="243">
        <f t="shared" si="277"/>
        <v>0</v>
      </c>
      <c r="VZW74" s="243">
        <f t="shared" si="277"/>
        <v>0</v>
      </c>
      <c r="VZX74" s="243">
        <f t="shared" si="277"/>
        <v>0</v>
      </c>
      <c r="VZY74" s="243">
        <f t="shared" si="277"/>
        <v>0</v>
      </c>
      <c r="VZZ74" s="243">
        <f t="shared" si="277"/>
        <v>0</v>
      </c>
      <c r="WAA74" s="243">
        <f t="shared" si="277"/>
        <v>0</v>
      </c>
      <c r="WAB74" s="243">
        <f t="shared" si="277"/>
        <v>0</v>
      </c>
      <c r="WAC74" s="243">
        <f t="shared" si="277"/>
        <v>0</v>
      </c>
      <c r="WAD74" s="243">
        <f t="shared" si="277"/>
        <v>0</v>
      </c>
      <c r="WAE74" s="243">
        <f t="shared" si="277"/>
        <v>0</v>
      </c>
      <c r="WAF74" s="243">
        <f t="shared" si="277"/>
        <v>0</v>
      </c>
      <c r="WAG74" s="243">
        <f t="shared" si="277"/>
        <v>0</v>
      </c>
      <c r="WAH74" s="243">
        <f t="shared" si="277"/>
        <v>0</v>
      </c>
      <c r="WAI74" s="243">
        <f t="shared" si="277"/>
        <v>0</v>
      </c>
      <c r="WAJ74" s="243">
        <f t="shared" si="277"/>
        <v>0</v>
      </c>
      <c r="WAK74" s="243">
        <f t="shared" si="277"/>
        <v>0</v>
      </c>
      <c r="WAL74" s="243">
        <f t="shared" si="277"/>
        <v>0</v>
      </c>
      <c r="WAM74" s="243">
        <f t="shared" si="277"/>
        <v>0</v>
      </c>
      <c r="WAN74" s="243">
        <f t="shared" si="277"/>
        <v>0</v>
      </c>
      <c r="WAO74" s="243">
        <f t="shared" si="277"/>
        <v>0</v>
      </c>
      <c r="WAP74" s="243">
        <f t="shared" si="277"/>
        <v>0</v>
      </c>
      <c r="WAQ74" s="243">
        <f t="shared" si="277"/>
        <v>0</v>
      </c>
      <c r="WAR74" s="243">
        <f t="shared" si="277"/>
        <v>0</v>
      </c>
      <c r="WAS74" s="243">
        <f t="shared" si="277"/>
        <v>0</v>
      </c>
      <c r="WAT74" s="243">
        <f t="shared" si="277"/>
        <v>0</v>
      </c>
      <c r="WAU74" s="243">
        <f t="shared" si="277"/>
        <v>0</v>
      </c>
      <c r="WAV74" s="243">
        <f t="shared" si="277"/>
        <v>0</v>
      </c>
      <c r="WAW74" s="243">
        <f t="shared" si="277"/>
        <v>0</v>
      </c>
      <c r="WAX74" s="243">
        <f t="shared" si="277"/>
        <v>0</v>
      </c>
      <c r="WAY74" s="243">
        <f t="shared" si="277"/>
        <v>0</v>
      </c>
      <c r="WAZ74" s="243">
        <f t="shared" si="277"/>
        <v>0</v>
      </c>
      <c r="WBA74" s="243">
        <f t="shared" si="277"/>
        <v>0</v>
      </c>
      <c r="WBB74" s="243">
        <f t="shared" si="277"/>
        <v>0</v>
      </c>
      <c r="WBC74" s="243">
        <f t="shared" si="277"/>
        <v>0</v>
      </c>
      <c r="WBD74" s="243">
        <f t="shared" si="277"/>
        <v>0</v>
      </c>
      <c r="WBE74" s="243">
        <f t="shared" si="277"/>
        <v>0</v>
      </c>
      <c r="WBF74" s="243">
        <f t="shared" si="277"/>
        <v>0</v>
      </c>
      <c r="WBG74" s="243">
        <f t="shared" si="277"/>
        <v>0</v>
      </c>
      <c r="WBH74" s="243">
        <f t="shared" si="277"/>
        <v>0</v>
      </c>
      <c r="WBI74" s="243">
        <f t="shared" si="277"/>
        <v>0</v>
      </c>
      <c r="WBJ74" s="243">
        <f t="shared" si="277"/>
        <v>0</v>
      </c>
      <c r="WBK74" s="243">
        <f t="shared" si="277"/>
        <v>0</v>
      </c>
      <c r="WBL74" s="243">
        <f t="shared" si="277"/>
        <v>0</v>
      </c>
      <c r="WBM74" s="243">
        <f t="shared" si="277"/>
        <v>0</v>
      </c>
      <c r="WBN74" s="243">
        <f t="shared" si="277"/>
        <v>0</v>
      </c>
      <c r="WBO74" s="243">
        <f t="shared" si="277"/>
        <v>0</v>
      </c>
      <c r="WBP74" s="243">
        <f t="shared" si="277"/>
        <v>0</v>
      </c>
      <c r="WBQ74" s="243">
        <f t="shared" si="277"/>
        <v>0</v>
      </c>
      <c r="WBR74" s="243">
        <f t="shared" ref="WBR74:WEC74" si="278">$G74 * WBR41*1000</f>
        <v>0</v>
      </c>
      <c r="WBS74" s="243">
        <f t="shared" si="278"/>
        <v>0</v>
      </c>
      <c r="WBT74" s="243">
        <f t="shared" si="278"/>
        <v>0</v>
      </c>
      <c r="WBU74" s="243">
        <f t="shared" si="278"/>
        <v>0</v>
      </c>
      <c r="WBV74" s="243">
        <f t="shared" si="278"/>
        <v>0</v>
      </c>
      <c r="WBW74" s="243">
        <f t="shared" si="278"/>
        <v>0</v>
      </c>
      <c r="WBX74" s="243">
        <f t="shared" si="278"/>
        <v>0</v>
      </c>
      <c r="WBY74" s="243">
        <f t="shared" si="278"/>
        <v>0</v>
      </c>
      <c r="WBZ74" s="243">
        <f t="shared" si="278"/>
        <v>0</v>
      </c>
      <c r="WCA74" s="243">
        <f t="shared" si="278"/>
        <v>0</v>
      </c>
      <c r="WCB74" s="243">
        <f t="shared" si="278"/>
        <v>0</v>
      </c>
      <c r="WCC74" s="243">
        <f t="shared" si="278"/>
        <v>0</v>
      </c>
      <c r="WCD74" s="243">
        <f t="shared" si="278"/>
        <v>0</v>
      </c>
      <c r="WCE74" s="243">
        <f t="shared" si="278"/>
        <v>0</v>
      </c>
      <c r="WCF74" s="243">
        <f t="shared" si="278"/>
        <v>0</v>
      </c>
      <c r="WCG74" s="243">
        <f t="shared" si="278"/>
        <v>0</v>
      </c>
      <c r="WCH74" s="243">
        <f t="shared" si="278"/>
        <v>0</v>
      </c>
      <c r="WCI74" s="243">
        <f t="shared" si="278"/>
        <v>0</v>
      </c>
      <c r="WCJ74" s="243">
        <f t="shared" si="278"/>
        <v>0</v>
      </c>
      <c r="WCK74" s="243">
        <f t="shared" si="278"/>
        <v>0</v>
      </c>
      <c r="WCL74" s="243">
        <f t="shared" si="278"/>
        <v>0</v>
      </c>
      <c r="WCM74" s="243">
        <f t="shared" si="278"/>
        <v>0</v>
      </c>
      <c r="WCN74" s="243">
        <f t="shared" si="278"/>
        <v>0</v>
      </c>
      <c r="WCO74" s="243">
        <f t="shared" si="278"/>
        <v>0</v>
      </c>
      <c r="WCP74" s="243">
        <f t="shared" si="278"/>
        <v>0</v>
      </c>
      <c r="WCQ74" s="243">
        <f t="shared" si="278"/>
        <v>0</v>
      </c>
      <c r="WCR74" s="243">
        <f t="shared" si="278"/>
        <v>0</v>
      </c>
      <c r="WCS74" s="243">
        <f t="shared" si="278"/>
        <v>0</v>
      </c>
      <c r="WCT74" s="243">
        <f t="shared" si="278"/>
        <v>0</v>
      </c>
      <c r="WCU74" s="243">
        <f t="shared" si="278"/>
        <v>0</v>
      </c>
      <c r="WCV74" s="243">
        <f t="shared" si="278"/>
        <v>0</v>
      </c>
      <c r="WCW74" s="243">
        <f t="shared" si="278"/>
        <v>0</v>
      </c>
      <c r="WCX74" s="243">
        <f t="shared" si="278"/>
        <v>0</v>
      </c>
      <c r="WCY74" s="243">
        <f t="shared" si="278"/>
        <v>0</v>
      </c>
      <c r="WCZ74" s="243">
        <f t="shared" si="278"/>
        <v>0</v>
      </c>
      <c r="WDA74" s="243">
        <f t="shared" si="278"/>
        <v>0</v>
      </c>
      <c r="WDB74" s="243">
        <f t="shared" si="278"/>
        <v>0</v>
      </c>
      <c r="WDC74" s="243">
        <f t="shared" si="278"/>
        <v>0</v>
      </c>
      <c r="WDD74" s="243">
        <f t="shared" si="278"/>
        <v>0</v>
      </c>
      <c r="WDE74" s="243">
        <f t="shared" si="278"/>
        <v>0</v>
      </c>
      <c r="WDF74" s="243">
        <f t="shared" si="278"/>
        <v>0</v>
      </c>
      <c r="WDG74" s="243">
        <f t="shared" si="278"/>
        <v>0</v>
      </c>
      <c r="WDH74" s="243">
        <f t="shared" si="278"/>
        <v>0</v>
      </c>
      <c r="WDI74" s="243">
        <f t="shared" si="278"/>
        <v>0</v>
      </c>
      <c r="WDJ74" s="243">
        <f t="shared" si="278"/>
        <v>0</v>
      </c>
      <c r="WDK74" s="243">
        <f t="shared" si="278"/>
        <v>0</v>
      </c>
      <c r="WDL74" s="243">
        <f t="shared" si="278"/>
        <v>0</v>
      </c>
      <c r="WDM74" s="243">
        <f t="shared" si="278"/>
        <v>0</v>
      </c>
      <c r="WDN74" s="243">
        <f t="shared" si="278"/>
        <v>0</v>
      </c>
      <c r="WDO74" s="243">
        <f t="shared" si="278"/>
        <v>0</v>
      </c>
      <c r="WDP74" s="243">
        <f t="shared" si="278"/>
        <v>0</v>
      </c>
      <c r="WDQ74" s="243">
        <f t="shared" si="278"/>
        <v>0</v>
      </c>
      <c r="WDR74" s="243">
        <f t="shared" si="278"/>
        <v>0</v>
      </c>
      <c r="WDS74" s="243">
        <f t="shared" si="278"/>
        <v>0</v>
      </c>
      <c r="WDT74" s="243">
        <f t="shared" si="278"/>
        <v>0</v>
      </c>
      <c r="WDU74" s="243">
        <f t="shared" si="278"/>
        <v>0</v>
      </c>
      <c r="WDV74" s="243">
        <f t="shared" si="278"/>
        <v>0</v>
      </c>
      <c r="WDW74" s="243">
        <f t="shared" si="278"/>
        <v>0</v>
      </c>
      <c r="WDX74" s="243">
        <f t="shared" si="278"/>
        <v>0</v>
      </c>
      <c r="WDY74" s="243">
        <f t="shared" si="278"/>
        <v>0</v>
      </c>
      <c r="WDZ74" s="243">
        <f t="shared" si="278"/>
        <v>0</v>
      </c>
      <c r="WEA74" s="243">
        <f t="shared" si="278"/>
        <v>0</v>
      </c>
      <c r="WEB74" s="243">
        <f t="shared" si="278"/>
        <v>0</v>
      </c>
      <c r="WEC74" s="243">
        <f t="shared" si="278"/>
        <v>0</v>
      </c>
      <c r="WED74" s="243">
        <f t="shared" ref="WED74:WGO74" si="279">$G74 * WED41*1000</f>
        <v>0</v>
      </c>
      <c r="WEE74" s="243">
        <f t="shared" si="279"/>
        <v>0</v>
      </c>
      <c r="WEF74" s="243">
        <f t="shared" si="279"/>
        <v>0</v>
      </c>
      <c r="WEG74" s="243">
        <f t="shared" si="279"/>
        <v>0</v>
      </c>
      <c r="WEH74" s="243">
        <f t="shared" si="279"/>
        <v>0</v>
      </c>
      <c r="WEI74" s="243">
        <f t="shared" si="279"/>
        <v>0</v>
      </c>
      <c r="WEJ74" s="243">
        <f t="shared" si="279"/>
        <v>0</v>
      </c>
      <c r="WEK74" s="243">
        <f t="shared" si="279"/>
        <v>0</v>
      </c>
      <c r="WEL74" s="243">
        <f t="shared" si="279"/>
        <v>0</v>
      </c>
      <c r="WEM74" s="243">
        <f t="shared" si="279"/>
        <v>0</v>
      </c>
      <c r="WEN74" s="243">
        <f t="shared" si="279"/>
        <v>0</v>
      </c>
      <c r="WEO74" s="243">
        <f t="shared" si="279"/>
        <v>0</v>
      </c>
      <c r="WEP74" s="243">
        <f t="shared" si="279"/>
        <v>0</v>
      </c>
      <c r="WEQ74" s="243">
        <f t="shared" si="279"/>
        <v>0</v>
      </c>
      <c r="WER74" s="243">
        <f t="shared" si="279"/>
        <v>0</v>
      </c>
      <c r="WES74" s="243">
        <f t="shared" si="279"/>
        <v>0</v>
      </c>
      <c r="WET74" s="243">
        <f t="shared" si="279"/>
        <v>0</v>
      </c>
      <c r="WEU74" s="243">
        <f t="shared" si="279"/>
        <v>0</v>
      </c>
      <c r="WEV74" s="243">
        <f t="shared" si="279"/>
        <v>0</v>
      </c>
      <c r="WEW74" s="243">
        <f t="shared" si="279"/>
        <v>0</v>
      </c>
      <c r="WEX74" s="243">
        <f t="shared" si="279"/>
        <v>0</v>
      </c>
      <c r="WEY74" s="243">
        <f t="shared" si="279"/>
        <v>0</v>
      </c>
      <c r="WEZ74" s="243">
        <f t="shared" si="279"/>
        <v>0</v>
      </c>
      <c r="WFA74" s="243">
        <f t="shared" si="279"/>
        <v>0</v>
      </c>
      <c r="WFB74" s="243">
        <f t="shared" si="279"/>
        <v>0</v>
      </c>
      <c r="WFC74" s="243">
        <f t="shared" si="279"/>
        <v>0</v>
      </c>
      <c r="WFD74" s="243">
        <f t="shared" si="279"/>
        <v>0</v>
      </c>
      <c r="WFE74" s="243">
        <f t="shared" si="279"/>
        <v>0</v>
      </c>
      <c r="WFF74" s="243">
        <f t="shared" si="279"/>
        <v>0</v>
      </c>
      <c r="WFG74" s="243">
        <f t="shared" si="279"/>
        <v>0</v>
      </c>
      <c r="WFH74" s="243">
        <f t="shared" si="279"/>
        <v>0</v>
      </c>
      <c r="WFI74" s="243">
        <f t="shared" si="279"/>
        <v>0</v>
      </c>
      <c r="WFJ74" s="243">
        <f t="shared" si="279"/>
        <v>0</v>
      </c>
      <c r="WFK74" s="243">
        <f t="shared" si="279"/>
        <v>0</v>
      </c>
      <c r="WFL74" s="243">
        <f t="shared" si="279"/>
        <v>0</v>
      </c>
      <c r="WFM74" s="243">
        <f t="shared" si="279"/>
        <v>0</v>
      </c>
      <c r="WFN74" s="243">
        <f t="shared" si="279"/>
        <v>0</v>
      </c>
      <c r="WFO74" s="243">
        <f t="shared" si="279"/>
        <v>0</v>
      </c>
      <c r="WFP74" s="243">
        <f t="shared" si="279"/>
        <v>0</v>
      </c>
      <c r="WFQ74" s="243">
        <f t="shared" si="279"/>
        <v>0</v>
      </c>
      <c r="WFR74" s="243">
        <f t="shared" si="279"/>
        <v>0</v>
      </c>
      <c r="WFS74" s="243">
        <f t="shared" si="279"/>
        <v>0</v>
      </c>
      <c r="WFT74" s="243">
        <f t="shared" si="279"/>
        <v>0</v>
      </c>
      <c r="WFU74" s="243">
        <f t="shared" si="279"/>
        <v>0</v>
      </c>
      <c r="WFV74" s="243">
        <f t="shared" si="279"/>
        <v>0</v>
      </c>
      <c r="WFW74" s="243">
        <f t="shared" si="279"/>
        <v>0</v>
      </c>
      <c r="WFX74" s="243">
        <f t="shared" si="279"/>
        <v>0</v>
      </c>
      <c r="WFY74" s="243">
        <f t="shared" si="279"/>
        <v>0</v>
      </c>
      <c r="WFZ74" s="243">
        <f t="shared" si="279"/>
        <v>0</v>
      </c>
      <c r="WGA74" s="243">
        <f t="shared" si="279"/>
        <v>0</v>
      </c>
      <c r="WGB74" s="243">
        <f t="shared" si="279"/>
        <v>0</v>
      </c>
      <c r="WGC74" s="243">
        <f t="shared" si="279"/>
        <v>0</v>
      </c>
      <c r="WGD74" s="243">
        <f t="shared" si="279"/>
        <v>0</v>
      </c>
      <c r="WGE74" s="243">
        <f t="shared" si="279"/>
        <v>0</v>
      </c>
      <c r="WGF74" s="243">
        <f t="shared" si="279"/>
        <v>0</v>
      </c>
      <c r="WGG74" s="243">
        <f t="shared" si="279"/>
        <v>0</v>
      </c>
      <c r="WGH74" s="243">
        <f t="shared" si="279"/>
        <v>0</v>
      </c>
      <c r="WGI74" s="243">
        <f t="shared" si="279"/>
        <v>0</v>
      </c>
      <c r="WGJ74" s="243">
        <f t="shared" si="279"/>
        <v>0</v>
      </c>
      <c r="WGK74" s="243">
        <f t="shared" si="279"/>
        <v>0</v>
      </c>
      <c r="WGL74" s="243">
        <f t="shared" si="279"/>
        <v>0</v>
      </c>
      <c r="WGM74" s="243">
        <f t="shared" si="279"/>
        <v>0</v>
      </c>
      <c r="WGN74" s="243">
        <f t="shared" si="279"/>
        <v>0</v>
      </c>
      <c r="WGO74" s="243">
        <f t="shared" si="279"/>
        <v>0</v>
      </c>
      <c r="WGP74" s="243">
        <f t="shared" ref="WGP74:WJA74" si="280">$G74 * WGP41*1000</f>
        <v>0</v>
      </c>
      <c r="WGQ74" s="243">
        <f t="shared" si="280"/>
        <v>0</v>
      </c>
      <c r="WGR74" s="243">
        <f t="shared" si="280"/>
        <v>0</v>
      </c>
      <c r="WGS74" s="243">
        <f t="shared" si="280"/>
        <v>0</v>
      </c>
      <c r="WGT74" s="243">
        <f t="shared" si="280"/>
        <v>0</v>
      </c>
      <c r="WGU74" s="243">
        <f t="shared" si="280"/>
        <v>0</v>
      </c>
      <c r="WGV74" s="243">
        <f t="shared" si="280"/>
        <v>0</v>
      </c>
      <c r="WGW74" s="243">
        <f t="shared" si="280"/>
        <v>0</v>
      </c>
      <c r="WGX74" s="243">
        <f t="shared" si="280"/>
        <v>0</v>
      </c>
      <c r="WGY74" s="243">
        <f t="shared" si="280"/>
        <v>0</v>
      </c>
      <c r="WGZ74" s="243">
        <f t="shared" si="280"/>
        <v>0</v>
      </c>
      <c r="WHA74" s="243">
        <f t="shared" si="280"/>
        <v>0</v>
      </c>
      <c r="WHB74" s="243">
        <f t="shared" si="280"/>
        <v>0</v>
      </c>
      <c r="WHC74" s="243">
        <f t="shared" si="280"/>
        <v>0</v>
      </c>
      <c r="WHD74" s="243">
        <f t="shared" si="280"/>
        <v>0</v>
      </c>
      <c r="WHE74" s="243">
        <f t="shared" si="280"/>
        <v>0</v>
      </c>
      <c r="WHF74" s="243">
        <f t="shared" si="280"/>
        <v>0</v>
      </c>
      <c r="WHG74" s="243">
        <f t="shared" si="280"/>
        <v>0</v>
      </c>
      <c r="WHH74" s="243">
        <f t="shared" si="280"/>
        <v>0</v>
      </c>
      <c r="WHI74" s="243">
        <f t="shared" si="280"/>
        <v>0</v>
      </c>
      <c r="WHJ74" s="243">
        <f t="shared" si="280"/>
        <v>0</v>
      </c>
      <c r="WHK74" s="243">
        <f t="shared" si="280"/>
        <v>0</v>
      </c>
      <c r="WHL74" s="243">
        <f t="shared" si="280"/>
        <v>0</v>
      </c>
      <c r="WHM74" s="243">
        <f t="shared" si="280"/>
        <v>0</v>
      </c>
      <c r="WHN74" s="243">
        <f t="shared" si="280"/>
        <v>0</v>
      </c>
      <c r="WHO74" s="243">
        <f t="shared" si="280"/>
        <v>0</v>
      </c>
      <c r="WHP74" s="243">
        <f t="shared" si="280"/>
        <v>0</v>
      </c>
      <c r="WHQ74" s="243">
        <f t="shared" si="280"/>
        <v>0</v>
      </c>
      <c r="WHR74" s="243">
        <f t="shared" si="280"/>
        <v>0</v>
      </c>
      <c r="WHS74" s="243">
        <f t="shared" si="280"/>
        <v>0</v>
      </c>
      <c r="WHT74" s="243">
        <f t="shared" si="280"/>
        <v>0</v>
      </c>
      <c r="WHU74" s="243">
        <f t="shared" si="280"/>
        <v>0</v>
      </c>
      <c r="WHV74" s="243">
        <f t="shared" si="280"/>
        <v>0</v>
      </c>
      <c r="WHW74" s="243">
        <f t="shared" si="280"/>
        <v>0</v>
      </c>
      <c r="WHX74" s="243">
        <f t="shared" si="280"/>
        <v>0</v>
      </c>
      <c r="WHY74" s="243">
        <f t="shared" si="280"/>
        <v>0</v>
      </c>
      <c r="WHZ74" s="243">
        <f t="shared" si="280"/>
        <v>0</v>
      </c>
      <c r="WIA74" s="243">
        <f t="shared" si="280"/>
        <v>0</v>
      </c>
      <c r="WIB74" s="243">
        <f t="shared" si="280"/>
        <v>0</v>
      </c>
      <c r="WIC74" s="243">
        <f t="shared" si="280"/>
        <v>0</v>
      </c>
      <c r="WID74" s="243">
        <f t="shared" si="280"/>
        <v>0</v>
      </c>
      <c r="WIE74" s="243">
        <f t="shared" si="280"/>
        <v>0</v>
      </c>
      <c r="WIF74" s="243">
        <f t="shared" si="280"/>
        <v>0</v>
      </c>
      <c r="WIG74" s="243">
        <f t="shared" si="280"/>
        <v>0</v>
      </c>
      <c r="WIH74" s="243">
        <f t="shared" si="280"/>
        <v>0</v>
      </c>
      <c r="WII74" s="243">
        <f t="shared" si="280"/>
        <v>0</v>
      </c>
      <c r="WIJ74" s="243">
        <f t="shared" si="280"/>
        <v>0</v>
      </c>
      <c r="WIK74" s="243">
        <f t="shared" si="280"/>
        <v>0</v>
      </c>
      <c r="WIL74" s="243">
        <f t="shared" si="280"/>
        <v>0</v>
      </c>
      <c r="WIM74" s="243">
        <f t="shared" si="280"/>
        <v>0</v>
      </c>
      <c r="WIN74" s="243">
        <f t="shared" si="280"/>
        <v>0</v>
      </c>
      <c r="WIO74" s="243">
        <f t="shared" si="280"/>
        <v>0</v>
      </c>
      <c r="WIP74" s="243">
        <f t="shared" si="280"/>
        <v>0</v>
      </c>
      <c r="WIQ74" s="243">
        <f t="shared" si="280"/>
        <v>0</v>
      </c>
      <c r="WIR74" s="243">
        <f t="shared" si="280"/>
        <v>0</v>
      </c>
      <c r="WIS74" s="243">
        <f t="shared" si="280"/>
        <v>0</v>
      </c>
      <c r="WIT74" s="243">
        <f t="shared" si="280"/>
        <v>0</v>
      </c>
      <c r="WIU74" s="243">
        <f t="shared" si="280"/>
        <v>0</v>
      </c>
      <c r="WIV74" s="243">
        <f t="shared" si="280"/>
        <v>0</v>
      </c>
      <c r="WIW74" s="243">
        <f t="shared" si="280"/>
        <v>0</v>
      </c>
      <c r="WIX74" s="243">
        <f t="shared" si="280"/>
        <v>0</v>
      </c>
      <c r="WIY74" s="243">
        <f t="shared" si="280"/>
        <v>0</v>
      </c>
      <c r="WIZ74" s="243">
        <f t="shared" si="280"/>
        <v>0</v>
      </c>
      <c r="WJA74" s="243">
        <f t="shared" si="280"/>
        <v>0</v>
      </c>
      <c r="WJB74" s="243">
        <f t="shared" ref="WJB74:WLM74" si="281">$G74 * WJB41*1000</f>
        <v>0</v>
      </c>
      <c r="WJC74" s="243">
        <f t="shared" si="281"/>
        <v>0</v>
      </c>
      <c r="WJD74" s="243">
        <f t="shared" si="281"/>
        <v>0</v>
      </c>
      <c r="WJE74" s="243">
        <f t="shared" si="281"/>
        <v>0</v>
      </c>
      <c r="WJF74" s="243">
        <f t="shared" si="281"/>
        <v>0</v>
      </c>
      <c r="WJG74" s="243">
        <f t="shared" si="281"/>
        <v>0</v>
      </c>
      <c r="WJH74" s="243">
        <f t="shared" si="281"/>
        <v>0</v>
      </c>
      <c r="WJI74" s="243">
        <f t="shared" si="281"/>
        <v>0</v>
      </c>
      <c r="WJJ74" s="243">
        <f t="shared" si="281"/>
        <v>0</v>
      </c>
      <c r="WJK74" s="243">
        <f t="shared" si="281"/>
        <v>0</v>
      </c>
      <c r="WJL74" s="243">
        <f t="shared" si="281"/>
        <v>0</v>
      </c>
      <c r="WJM74" s="243">
        <f t="shared" si="281"/>
        <v>0</v>
      </c>
      <c r="WJN74" s="243">
        <f t="shared" si="281"/>
        <v>0</v>
      </c>
      <c r="WJO74" s="243">
        <f t="shared" si="281"/>
        <v>0</v>
      </c>
      <c r="WJP74" s="243">
        <f t="shared" si="281"/>
        <v>0</v>
      </c>
      <c r="WJQ74" s="243">
        <f t="shared" si="281"/>
        <v>0</v>
      </c>
      <c r="WJR74" s="243">
        <f t="shared" si="281"/>
        <v>0</v>
      </c>
      <c r="WJS74" s="243">
        <f t="shared" si="281"/>
        <v>0</v>
      </c>
      <c r="WJT74" s="243">
        <f t="shared" si="281"/>
        <v>0</v>
      </c>
      <c r="WJU74" s="243">
        <f t="shared" si="281"/>
        <v>0</v>
      </c>
      <c r="WJV74" s="243">
        <f t="shared" si="281"/>
        <v>0</v>
      </c>
      <c r="WJW74" s="243">
        <f t="shared" si="281"/>
        <v>0</v>
      </c>
      <c r="WJX74" s="243">
        <f t="shared" si="281"/>
        <v>0</v>
      </c>
      <c r="WJY74" s="243">
        <f t="shared" si="281"/>
        <v>0</v>
      </c>
      <c r="WJZ74" s="243">
        <f t="shared" si="281"/>
        <v>0</v>
      </c>
      <c r="WKA74" s="243">
        <f t="shared" si="281"/>
        <v>0</v>
      </c>
      <c r="WKB74" s="243">
        <f t="shared" si="281"/>
        <v>0</v>
      </c>
      <c r="WKC74" s="243">
        <f t="shared" si="281"/>
        <v>0</v>
      </c>
      <c r="WKD74" s="243">
        <f t="shared" si="281"/>
        <v>0</v>
      </c>
      <c r="WKE74" s="243">
        <f t="shared" si="281"/>
        <v>0</v>
      </c>
      <c r="WKF74" s="243">
        <f t="shared" si="281"/>
        <v>0</v>
      </c>
      <c r="WKG74" s="243">
        <f t="shared" si="281"/>
        <v>0</v>
      </c>
      <c r="WKH74" s="243">
        <f t="shared" si="281"/>
        <v>0</v>
      </c>
      <c r="WKI74" s="243">
        <f t="shared" si="281"/>
        <v>0</v>
      </c>
      <c r="WKJ74" s="243">
        <f t="shared" si="281"/>
        <v>0</v>
      </c>
      <c r="WKK74" s="243">
        <f t="shared" si="281"/>
        <v>0</v>
      </c>
      <c r="WKL74" s="243">
        <f t="shared" si="281"/>
        <v>0</v>
      </c>
      <c r="WKM74" s="243">
        <f t="shared" si="281"/>
        <v>0</v>
      </c>
      <c r="WKN74" s="243">
        <f t="shared" si="281"/>
        <v>0</v>
      </c>
      <c r="WKO74" s="243">
        <f t="shared" si="281"/>
        <v>0</v>
      </c>
      <c r="WKP74" s="243">
        <f t="shared" si="281"/>
        <v>0</v>
      </c>
      <c r="WKQ74" s="243">
        <f t="shared" si="281"/>
        <v>0</v>
      </c>
      <c r="WKR74" s="243">
        <f t="shared" si="281"/>
        <v>0</v>
      </c>
      <c r="WKS74" s="243">
        <f t="shared" si="281"/>
        <v>0</v>
      </c>
      <c r="WKT74" s="243">
        <f t="shared" si="281"/>
        <v>0</v>
      </c>
      <c r="WKU74" s="243">
        <f t="shared" si="281"/>
        <v>0</v>
      </c>
      <c r="WKV74" s="243">
        <f t="shared" si="281"/>
        <v>0</v>
      </c>
      <c r="WKW74" s="243">
        <f t="shared" si="281"/>
        <v>0</v>
      </c>
      <c r="WKX74" s="243">
        <f t="shared" si="281"/>
        <v>0</v>
      </c>
      <c r="WKY74" s="243">
        <f t="shared" si="281"/>
        <v>0</v>
      </c>
      <c r="WKZ74" s="243">
        <f t="shared" si="281"/>
        <v>0</v>
      </c>
      <c r="WLA74" s="243">
        <f t="shared" si="281"/>
        <v>0</v>
      </c>
      <c r="WLB74" s="243">
        <f t="shared" si="281"/>
        <v>0</v>
      </c>
      <c r="WLC74" s="243">
        <f t="shared" si="281"/>
        <v>0</v>
      </c>
      <c r="WLD74" s="243">
        <f t="shared" si="281"/>
        <v>0</v>
      </c>
      <c r="WLE74" s="243">
        <f t="shared" si="281"/>
        <v>0</v>
      </c>
      <c r="WLF74" s="243">
        <f t="shared" si="281"/>
        <v>0</v>
      </c>
      <c r="WLG74" s="243">
        <f t="shared" si="281"/>
        <v>0</v>
      </c>
      <c r="WLH74" s="243">
        <f t="shared" si="281"/>
        <v>0</v>
      </c>
      <c r="WLI74" s="243">
        <f t="shared" si="281"/>
        <v>0</v>
      </c>
      <c r="WLJ74" s="243">
        <f t="shared" si="281"/>
        <v>0</v>
      </c>
      <c r="WLK74" s="243">
        <f t="shared" si="281"/>
        <v>0</v>
      </c>
      <c r="WLL74" s="243">
        <f t="shared" si="281"/>
        <v>0</v>
      </c>
      <c r="WLM74" s="243">
        <f t="shared" si="281"/>
        <v>0</v>
      </c>
      <c r="WLN74" s="243">
        <f t="shared" ref="WLN74:WNY74" si="282">$G74 * WLN41*1000</f>
        <v>0</v>
      </c>
      <c r="WLO74" s="243">
        <f t="shared" si="282"/>
        <v>0</v>
      </c>
      <c r="WLP74" s="243">
        <f t="shared" si="282"/>
        <v>0</v>
      </c>
      <c r="WLQ74" s="243">
        <f t="shared" si="282"/>
        <v>0</v>
      </c>
      <c r="WLR74" s="243">
        <f t="shared" si="282"/>
        <v>0</v>
      </c>
      <c r="WLS74" s="243">
        <f t="shared" si="282"/>
        <v>0</v>
      </c>
      <c r="WLT74" s="243">
        <f t="shared" si="282"/>
        <v>0</v>
      </c>
      <c r="WLU74" s="243">
        <f t="shared" si="282"/>
        <v>0</v>
      </c>
      <c r="WLV74" s="243">
        <f t="shared" si="282"/>
        <v>0</v>
      </c>
      <c r="WLW74" s="243">
        <f t="shared" si="282"/>
        <v>0</v>
      </c>
      <c r="WLX74" s="243">
        <f t="shared" si="282"/>
        <v>0</v>
      </c>
      <c r="WLY74" s="243">
        <f t="shared" si="282"/>
        <v>0</v>
      </c>
      <c r="WLZ74" s="243">
        <f t="shared" si="282"/>
        <v>0</v>
      </c>
      <c r="WMA74" s="243">
        <f t="shared" si="282"/>
        <v>0</v>
      </c>
      <c r="WMB74" s="243">
        <f t="shared" si="282"/>
        <v>0</v>
      </c>
      <c r="WMC74" s="243">
        <f t="shared" si="282"/>
        <v>0</v>
      </c>
      <c r="WMD74" s="243">
        <f t="shared" si="282"/>
        <v>0</v>
      </c>
      <c r="WME74" s="243">
        <f t="shared" si="282"/>
        <v>0</v>
      </c>
      <c r="WMF74" s="243">
        <f t="shared" si="282"/>
        <v>0</v>
      </c>
      <c r="WMG74" s="243">
        <f t="shared" si="282"/>
        <v>0</v>
      </c>
      <c r="WMH74" s="243">
        <f t="shared" si="282"/>
        <v>0</v>
      </c>
      <c r="WMI74" s="243">
        <f t="shared" si="282"/>
        <v>0</v>
      </c>
      <c r="WMJ74" s="243">
        <f t="shared" si="282"/>
        <v>0</v>
      </c>
      <c r="WMK74" s="243">
        <f t="shared" si="282"/>
        <v>0</v>
      </c>
      <c r="WML74" s="243">
        <f t="shared" si="282"/>
        <v>0</v>
      </c>
      <c r="WMM74" s="243">
        <f t="shared" si="282"/>
        <v>0</v>
      </c>
      <c r="WMN74" s="243">
        <f t="shared" si="282"/>
        <v>0</v>
      </c>
      <c r="WMO74" s="243">
        <f t="shared" si="282"/>
        <v>0</v>
      </c>
      <c r="WMP74" s="243">
        <f t="shared" si="282"/>
        <v>0</v>
      </c>
      <c r="WMQ74" s="243">
        <f t="shared" si="282"/>
        <v>0</v>
      </c>
      <c r="WMR74" s="243">
        <f t="shared" si="282"/>
        <v>0</v>
      </c>
      <c r="WMS74" s="243">
        <f t="shared" si="282"/>
        <v>0</v>
      </c>
      <c r="WMT74" s="243">
        <f t="shared" si="282"/>
        <v>0</v>
      </c>
      <c r="WMU74" s="243">
        <f t="shared" si="282"/>
        <v>0</v>
      </c>
      <c r="WMV74" s="243">
        <f t="shared" si="282"/>
        <v>0</v>
      </c>
      <c r="WMW74" s="243">
        <f t="shared" si="282"/>
        <v>0</v>
      </c>
      <c r="WMX74" s="243">
        <f t="shared" si="282"/>
        <v>0</v>
      </c>
      <c r="WMY74" s="243">
        <f t="shared" si="282"/>
        <v>0</v>
      </c>
      <c r="WMZ74" s="243">
        <f t="shared" si="282"/>
        <v>0</v>
      </c>
      <c r="WNA74" s="243">
        <f t="shared" si="282"/>
        <v>0</v>
      </c>
      <c r="WNB74" s="243">
        <f t="shared" si="282"/>
        <v>0</v>
      </c>
      <c r="WNC74" s="243">
        <f t="shared" si="282"/>
        <v>0</v>
      </c>
      <c r="WND74" s="243">
        <f t="shared" si="282"/>
        <v>0</v>
      </c>
      <c r="WNE74" s="243">
        <f t="shared" si="282"/>
        <v>0</v>
      </c>
      <c r="WNF74" s="243">
        <f t="shared" si="282"/>
        <v>0</v>
      </c>
      <c r="WNG74" s="243">
        <f t="shared" si="282"/>
        <v>0</v>
      </c>
      <c r="WNH74" s="243">
        <f t="shared" si="282"/>
        <v>0</v>
      </c>
      <c r="WNI74" s="243">
        <f t="shared" si="282"/>
        <v>0</v>
      </c>
      <c r="WNJ74" s="243">
        <f t="shared" si="282"/>
        <v>0</v>
      </c>
      <c r="WNK74" s="243">
        <f t="shared" si="282"/>
        <v>0</v>
      </c>
      <c r="WNL74" s="243">
        <f t="shared" si="282"/>
        <v>0</v>
      </c>
      <c r="WNM74" s="243">
        <f t="shared" si="282"/>
        <v>0</v>
      </c>
      <c r="WNN74" s="243">
        <f t="shared" si="282"/>
        <v>0</v>
      </c>
      <c r="WNO74" s="243">
        <f t="shared" si="282"/>
        <v>0</v>
      </c>
      <c r="WNP74" s="243">
        <f t="shared" si="282"/>
        <v>0</v>
      </c>
      <c r="WNQ74" s="243">
        <f t="shared" si="282"/>
        <v>0</v>
      </c>
      <c r="WNR74" s="243">
        <f t="shared" si="282"/>
        <v>0</v>
      </c>
      <c r="WNS74" s="243">
        <f t="shared" si="282"/>
        <v>0</v>
      </c>
      <c r="WNT74" s="243">
        <f t="shared" si="282"/>
        <v>0</v>
      </c>
      <c r="WNU74" s="243">
        <f t="shared" si="282"/>
        <v>0</v>
      </c>
      <c r="WNV74" s="243">
        <f t="shared" si="282"/>
        <v>0</v>
      </c>
      <c r="WNW74" s="243">
        <f t="shared" si="282"/>
        <v>0</v>
      </c>
      <c r="WNX74" s="243">
        <f t="shared" si="282"/>
        <v>0</v>
      </c>
      <c r="WNY74" s="243">
        <f t="shared" si="282"/>
        <v>0</v>
      </c>
      <c r="WNZ74" s="243">
        <f t="shared" ref="WNZ74:WQK74" si="283">$G74 * WNZ41*1000</f>
        <v>0</v>
      </c>
      <c r="WOA74" s="243">
        <f t="shared" si="283"/>
        <v>0</v>
      </c>
      <c r="WOB74" s="243">
        <f t="shared" si="283"/>
        <v>0</v>
      </c>
      <c r="WOC74" s="243">
        <f t="shared" si="283"/>
        <v>0</v>
      </c>
      <c r="WOD74" s="243">
        <f t="shared" si="283"/>
        <v>0</v>
      </c>
      <c r="WOE74" s="243">
        <f t="shared" si="283"/>
        <v>0</v>
      </c>
      <c r="WOF74" s="243">
        <f t="shared" si="283"/>
        <v>0</v>
      </c>
      <c r="WOG74" s="243">
        <f t="shared" si="283"/>
        <v>0</v>
      </c>
      <c r="WOH74" s="243">
        <f t="shared" si="283"/>
        <v>0</v>
      </c>
      <c r="WOI74" s="243">
        <f t="shared" si="283"/>
        <v>0</v>
      </c>
      <c r="WOJ74" s="243">
        <f t="shared" si="283"/>
        <v>0</v>
      </c>
      <c r="WOK74" s="243">
        <f t="shared" si="283"/>
        <v>0</v>
      </c>
      <c r="WOL74" s="243">
        <f t="shared" si="283"/>
        <v>0</v>
      </c>
      <c r="WOM74" s="243">
        <f t="shared" si="283"/>
        <v>0</v>
      </c>
      <c r="WON74" s="243">
        <f t="shared" si="283"/>
        <v>0</v>
      </c>
      <c r="WOO74" s="243">
        <f t="shared" si="283"/>
        <v>0</v>
      </c>
      <c r="WOP74" s="243">
        <f t="shared" si="283"/>
        <v>0</v>
      </c>
      <c r="WOQ74" s="243">
        <f t="shared" si="283"/>
        <v>0</v>
      </c>
      <c r="WOR74" s="243">
        <f t="shared" si="283"/>
        <v>0</v>
      </c>
      <c r="WOS74" s="243">
        <f t="shared" si="283"/>
        <v>0</v>
      </c>
      <c r="WOT74" s="243">
        <f t="shared" si="283"/>
        <v>0</v>
      </c>
      <c r="WOU74" s="243">
        <f t="shared" si="283"/>
        <v>0</v>
      </c>
      <c r="WOV74" s="243">
        <f t="shared" si="283"/>
        <v>0</v>
      </c>
      <c r="WOW74" s="243">
        <f t="shared" si="283"/>
        <v>0</v>
      </c>
      <c r="WOX74" s="243">
        <f t="shared" si="283"/>
        <v>0</v>
      </c>
      <c r="WOY74" s="243">
        <f t="shared" si="283"/>
        <v>0</v>
      </c>
      <c r="WOZ74" s="243">
        <f t="shared" si="283"/>
        <v>0</v>
      </c>
      <c r="WPA74" s="243">
        <f t="shared" si="283"/>
        <v>0</v>
      </c>
      <c r="WPB74" s="243">
        <f t="shared" si="283"/>
        <v>0</v>
      </c>
      <c r="WPC74" s="243">
        <f t="shared" si="283"/>
        <v>0</v>
      </c>
      <c r="WPD74" s="243">
        <f t="shared" si="283"/>
        <v>0</v>
      </c>
      <c r="WPE74" s="243">
        <f t="shared" si="283"/>
        <v>0</v>
      </c>
      <c r="WPF74" s="243">
        <f t="shared" si="283"/>
        <v>0</v>
      </c>
      <c r="WPG74" s="243">
        <f t="shared" si="283"/>
        <v>0</v>
      </c>
      <c r="WPH74" s="243">
        <f t="shared" si="283"/>
        <v>0</v>
      </c>
      <c r="WPI74" s="243">
        <f t="shared" si="283"/>
        <v>0</v>
      </c>
      <c r="WPJ74" s="243">
        <f t="shared" si="283"/>
        <v>0</v>
      </c>
      <c r="WPK74" s="243">
        <f t="shared" si="283"/>
        <v>0</v>
      </c>
      <c r="WPL74" s="243">
        <f t="shared" si="283"/>
        <v>0</v>
      </c>
      <c r="WPM74" s="243">
        <f t="shared" si="283"/>
        <v>0</v>
      </c>
      <c r="WPN74" s="243">
        <f t="shared" si="283"/>
        <v>0</v>
      </c>
      <c r="WPO74" s="243">
        <f t="shared" si="283"/>
        <v>0</v>
      </c>
      <c r="WPP74" s="243">
        <f t="shared" si="283"/>
        <v>0</v>
      </c>
      <c r="WPQ74" s="243">
        <f t="shared" si="283"/>
        <v>0</v>
      </c>
      <c r="WPR74" s="243">
        <f t="shared" si="283"/>
        <v>0</v>
      </c>
      <c r="WPS74" s="243">
        <f t="shared" si="283"/>
        <v>0</v>
      </c>
      <c r="WPT74" s="243">
        <f t="shared" si="283"/>
        <v>0</v>
      </c>
      <c r="WPU74" s="243">
        <f t="shared" si="283"/>
        <v>0</v>
      </c>
      <c r="WPV74" s="243">
        <f t="shared" si="283"/>
        <v>0</v>
      </c>
      <c r="WPW74" s="243">
        <f t="shared" si="283"/>
        <v>0</v>
      </c>
      <c r="WPX74" s="243">
        <f t="shared" si="283"/>
        <v>0</v>
      </c>
      <c r="WPY74" s="243">
        <f t="shared" si="283"/>
        <v>0</v>
      </c>
      <c r="WPZ74" s="243">
        <f t="shared" si="283"/>
        <v>0</v>
      </c>
      <c r="WQA74" s="243">
        <f t="shared" si="283"/>
        <v>0</v>
      </c>
      <c r="WQB74" s="243">
        <f t="shared" si="283"/>
        <v>0</v>
      </c>
      <c r="WQC74" s="243">
        <f t="shared" si="283"/>
        <v>0</v>
      </c>
      <c r="WQD74" s="243">
        <f t="shared" si="283"/>
        <v>0</v>
      </c>
      <c r="WQE74" s="243">
        <f t="shared" si="283"/>
        <v>0</v>
      </c>
      <c r="WQF74" s="243">
        <f t="shared" si="283"/>
        <v>0</v>
      </c>
      <c r="WQG74" s="243">
        <f t="shared" si="283"/>
        <v>0</v>
      </c>
      <c r="WQH74" s="243">
        <f t="shared" si="283"/>
        <v>0</v>
      </c>
      <c r="WQI74" s="243">
        <f t="shared" si="283"/>
        <v>0</v>
      </c>
      <c r="WQJ74" s="243">
        <f t="shared" si="283"/>
        <v>0</v>
      </c>
      <c r="WQK74" s="243">
        <f t="shared" si="283"/>
        <v>0</v>
      </c>
      <c r="WQL74" s="243">
        <f t="shared" ref="WQL74:WSW74" si="284">$G74 * WQL41*1000</f>
        <v>0</v>
      </c>
      <c r="WQM74" s="243">
        <f t="shared" si="284"/>
        <v>0</v>
      </c>
      <c r="WQN74" s="243">
        <f t="shared" si="284"/>
        <v>0</v>
      </c>
      <c r="WQO74" s="243">
        <f t="shared" si="284"/>
        <v>0</v>
      </c>
      <c r="WQP74" s="243">
        <f t="shared" si="284"/>
        <v>0</v>
      </c>
      <c r="WQQ74" s="243">
        <f t="shared" si="284"/>
        <v>0</v>
      </c>
      <c r="WQR74" s="243">
        <f t="shared" si="284"/>
        <v>0</v>
      </c>
      <c r="WQS74" s="243">
        <f t="shared" si="284"/>
        <v>0</v>
      </c>
      <c r="WQT74" s="243">
        <f t="shared" si="284"/>
        <v>0</v>
      </c>
      <c r="WQU74" s="243">
        <f t="shared" si="284"/>
        <v>0</v>
      </c>
      <c r="WQV74" s="243">
        <f t="shared" si="284"/>
        <v>0</v>
      </c>
      <c r="WQW74" s="243">
        <f t="shared" si="284"/>
        <v>0</v>
      </c>
      <c r="WQX74" s="243">
        <f t="shared" si="284"/>
        <v>0</v>
      </c>
      <c r="WQY74" s="243">
        <f t="shared" si="284"/>
        <v>0</v>
      </c>
      <c r="WQZ74" s="243">
        <f t="shared" si="284"/>
        <v>0</v>
      </c>
      <c r="WRA74" s="243">
        <f t="shared" si="284"/>
        <v>0</v>
      </c>
      <c r="WRB74" s="243">
        <f t="shared" si="284"/>
        <v>0</v>
      </c>
      <c r="WRC74" s="243">
        <f t="shared" si="284"/>
        <v>0</v>
      </c>
      <c r="WRD74" s="243">
        <f t="shared" si="284"/>
        <v>0</v>
      </c>
      <c r="WRE74" s="243">
        <f t="shared" si="284"/>
        <v>0</v>
      </c>
      <c r="WRF74" s="243">
        <f t="shared" si="284"/>
        <v>0</v>
      </c>
      <c r="WRG74" s="243">
        <f t="shared" si="284"/>
        <v>0</v>
      </c>
      <c r="WRH74" s="243">
        <f t="shared" si="284"/>
        <v>0</v>
      </c>
      <c r="WRI74" s="243">
        <f t="shared" si="284"/>
        <v>0</v>
      </c>
      <c r="WRJ74" s="243">
        <f t="shared" si="284"/>
        <v>0</v>
      </c>
      <c r="WRK74" s="243">
        <f t="shared" si="284"/>
        <v>0</v>
      </c>
      <c r="WRL74" s="243">
        <f t="shared" si="284"/>
        <v>0</v>
      </c>
      <c r="WRM74" s="243">
        <f t="shared" si="284"/>
        <v>0</v>
      </c>
      <c r="WRN74" s="243">
        <f t="shared" si="284"/>
        <v>0</v>
      </c>
      <c r="WRO74" s="243">
        <f t="shared" si="284"/>
        <v>0</v>
      </c>
      <c r="WRP74" s="243">
        <f t="shared" si="284"/>
        <v>0</v>
      </c>
      <c r="WRQ74" s="243">
        <f t="shared" si="284"/>
        <v>0</v>
      </c>
      <c r="WRR74" s="243">
        <f t="shared" si="284"/>
        <v>0</v>
      </c>
      <c r="WRS74" s="243">
        <f t="shared" si="284"/>
        <v>0</v>
      </c>
      <c r="WRT74" s="243">
        <f t="shared" si="284"/>
        <v>0</v>
      </c>
      <c r="WRU74" s="243">
        <f t="shared" si="284"/>
        <v>0</v>
      </c>
      <c r="WRV74" s="243">
        <f t="shared" si="284"/>
        <v>0</v>
      </c>
      <c r="WRW74" s="243">
        <f t="shared" si="284"/>
        <v>0</v>
      </c>
      <c r="WRX74" s="243">
        <f t="shared" si="284"/>
        <v>0</v>
      </c>
      <c r="WRY74" s="243">
        <f t="shared" si="284"/>
        <v>0</v>
      </c>
      <c r="WRZ74" s="243">
        <f t="shared" si="284"/>
        <v>0</v>
      </c>
      <c r="WSA74" s="243">
        <f t="shared" si="284"/>
        <v>0</v>
      </c>
      <c r="WSB74" s="243">
        <f t="shared" si="284"/>
        <v>0</v>
      </c>
      <c r="WSC74" s="243">
        <f t="shared" si="284"/>
        <v>0</v>
      </c>
      <c r="WSD74" s="243">
        <f t="shared" si="284"/>
        <v>0</v>
      </c>
      <c r="WSE74" s="243">
        <f t="shared" si="284"/>
        <v>0</v>
      </c>
      <c r="WSF74" s="243">
        <f t="shared" si="284"/>
        <v>0</v>
      </c>
      <c r="WSG74" s="243">
        <f t="shared" si="284"/>
        <v>0</v>
      </c>
      <c r="WSH74" s="243">
        <f t="shared" si="284"/>
        <v>0</v>
      </c>
      <c r="WSI74" s="243">
        <f t="shared" si="284"/>
        <v>0</v>
      </c>
      <c r="WSJ74" s="243">
        <f t="shared" si="284"/>
        <v>0</v>
      </c>
      <c r="WSK74" s="243">
        <f t="shared" si="284"/>
        <v>0</v>
      </c>
      <c r="WSL74" s="243">
        <f t="shared" si="284"/>
        <v>0</v>
      </c>
      <c r="WSM74" s="243">
        <f t="shared" si="284"/>
        <v>0</v>
      </c>
      <c r="WSN74" s="243">
        <f t="shared" si="284"/>
        <v>0</v>
      </c>
      <c r="WSO74" s="243">
        <f t="shared" si="284"/>
        <v>0</v>
      </c>
      <c r="WSP74" s="243">
        <f t="shared" si="284"/>
        <v>0</v>
      </c>
      <c r="WSQ74" s="243">
        <f t="shared" si="284"/>
        <v>0</v>
      </c>
      <c r="WSR74" s="243">
        <f t="shared" si="284"/>
        <v>0</v>
      </c>
      <c r="WSS74" s="243">
        <f t="shared" si="284"/>
        <v>0</v>
      </c>
      <c r="WST74" s="243">
        <f t="shared" si="284"/>
        <v>0</v>
      </c>
      <c r="WSU74" s="243">
        <f t="shared" si="284"/>
        <v>0</v>
      </c>
      <c r="WSV74" s="243">
        <f t="shared" si="284"/>
        <v>0</v>
      </c>
      <c r="WSW74" s="243">
        <f t="shared" si="284"/>
        <v>0</v>
      </c>
      <c r="WSX74" s="243">
        <f t="shared" ref="WSX74:WVI74" si="285">$G74 * WSX41*1000</f>
        <v>0</v>
      </c>
      <c r="WSY74" s="243">
        <f t="shared" si="285"/>
        <v>0</v>
      </c>
      <c r="WSZ74" s="243">
        <f t="shared" si="285"/>
        <v>0</v>
      </c>
      <c r="WTA74" s="243">
        <f t="shared" si="285"/>
        <v>0</v>
      </c>
      <c r="WTB74" s="243">
        <f t="shared" si="285"/>
        <v>0</v>
      </c>
      <c r="WTC74" s="243">
        <f t="shared" si="285"/>
        <v>0</v>
      </c>
      <c r="WTD74" s="243">
        <f t="shared" si="285"/>
        <v>0</v>
      </c>
      <c r="WTE74" s="243">
        <f t="shared" si="285"/>
        <v>0</v>
      </c>
      <c r="WTF74" s="243">
        <f t="shared" si="285"/>
        <v>0</v>
      </c>
      <c r="WTG74" s="243">
        <f t="shared" si="285"/>
        <v>0</v>
      </c>
      <c r="WTH74" s="243">
        <f t="shared" si="285"/>
        <v>0</v>
      </c>
      <c r="WTI74" s="243">
        <f t="shared" si="285"/>
        <v>0</v>
      </c>
      <c r="WTJ74" s="243">
        <f t="shared" si="285"/>
        <v>0</v>
      </c>
      <c r="WTK74" s="243">
        <f t="shared" si="285"/>
        <v>0</v>
      </c>
      <c r="WTL74" s="243">
        <f t="shared" si="285"/>
        <v>0</v>
      </c>
      <c r="WTM74" s="243">
        <f t="shared" si="285"/>
        <v>0</v>
      </c>
      <c r="WTN74" s="243">
        <f t="shared" si="285"/>
        <v>0</v>
      </c>
      <c r="WTO74" s="243">
        <f t="shared" si="285"/>
        <v>0</v>
      </c>
      <c r="WTP74" s="243">
        <f t="shared" si="285"/>
        <v>0</v>
      </c>
      <c r="WTQ74" s="243">
        <f t="shared" si="285"/>
        <v>0</v>
      </c>
      <c r="WTR74" s="243">
        <f t="shared" si="285"/>
        <v>0</v>
      </c>
      <c r="WTS74" s="243">
        <f t="shared" si="285"/>
        <v>0</v>
      </c>
      <c r="WTT74" s="243">
        <f t="shared" si="285"/>
        <v>0</v>
      </c>
      <c r="WTU74" s="243">
        <f t="shared" si="285"/>
        <v>0</v>
      </c>
      <c r="WTV74" s="243">
        <f t="shared" si="285"/>
        <v>0</v>
      </c>
      <c r="WTW74" s="243">
        <f t="shared" si="285"/>
        <v>0</v>
      </c>
      <c r="WTX74" s="243">
        <f t="shared" si="285"/>
        <v>0</v>
      </c>
      <c r="WTY74" s="243">
        <f t="shared" si="285"/>
        <v>0</v>
      </c>
      <c r="WTZ74" s="243">
        <f t="shared" si="285"/>
        <v>0</v>
      </c>
      <c r="WUA74" s="243">
        <f t="shared" si="285"/>
        <v>0</v>
      </c>
      <c r="WUB74" s="243">
        <f t="shared" si="285"/>
        <v>0</v>
      </c>
      <c r="WUC74" s="243">
        <f t="shared" si="285"/>
        <v>0</v>
      </c>
      <c r="WUD74" s="243">
        <f t="shared" si="285"/>
        <v>0</v>
      </c>
      <c r="WUE74" s="243">
        <f t="shared" si="285"/>
        <v>0</v>
      </c>
      <c r="WUF74" s="243">
        <f t="shared" si="285"/>
        <v>0</v>
      </c>
      <c r="WUG74" s="243">
        <f t="shared" si="285"/>
        <v>0</v>
      </c>
      <c r="WUH74" s="243">
        <f t="shared" si="285"/>
        <v>0</v>
      </c>
      <c r="WUI74" s="243">
        <f t="shared" si="285"/>
        <v>0</v>
      </c>
      <c r="WUJ74" s="243">
        <f t="shared" si="285"/>
        <v>0</v>
      </c>
      <c r="WUK74" s="243">
        <f t="shared" si="285"/>
        <v>0</v>
      </c>
      <c r="WUL74" s="243">
        <f t="shared" si="285"/>
        <v>0</v>
      </c>
      <c r="WUM74" s="243">
        <f t="shared" si="285"/>
        <v>0</v>
      </c>
      <c r="WUN74" s="243">
        <f t="shared" si="285"/>
        <v>0</v>
      </c>
      <c r="WUO74" s="243">
        <f t="shared" si="285"/>
        <v>0</v>
      </c>
      <c r="WUP74" s="243">
        <f t="shared" si="285"/>
        <v>0</v>
      </c>
      <c r="WUQ74" s="243">
        <f t="shared" si="285"/>
        <v>0</v>
      </c>
      <c r="WUR74" s="243">
        <f t="shared" si="285"/>
        <v>0</v>
      </c>
      <c r="WUS74" s="243">
        <f t="shared" si="285"/>
        <v>0</v>
      </c>
      <c r="WUT74" s="243">
        <f t="shared" si="285"/>
        <v>0</v>
      </c>
      <c r="WUU74" s="243">
        <f t="shared" si="285"/>
        <v>0</v>
      </c>
      <c r="WUV74" s="243">
        <f t="shared" si="285"/>
        <v>0</v>
      </c>
      <c r="WUW74" s="243">
        <f t="shared" si="285"/>
        <v>0</v>
      </c>
      <c r="WUX74" s="243">
        <f t="shared" si="285"/>
        <v>0</v>
      </c>
      <c r="WUY74" s="243">
        <f t="shared" si="285"/>
        <v>0</v>
      </c>
      <c r="WUZ74" s="243">
        <f t="shared" si="285"/>
        <v>0</v>
      </c>
      <c r="WVA74" s="243">
        <f t="shared" si="285"/>
        <v>0</v>
      </c>
      <c r="WVB74" s="243">
        <f t="shared" si="285"/>
        <v>0</v>
      </c>
      <c r="WVC74" s="243">
        <f t="shared" si="285"/>
        <v>0</v>
      </c>
      <c r="WVD74" s="243">
        <f t="shared" si="285"/>
        <v>0</v>
      </c>
      <c r="WVE74" s="243">
        <f t="shared" si="285"/>
        <v>0</v>
      </c>
      <c r="WVF74" s="243">
        <f t="shared" si="285"/>
        <v>0</v>
      </c>
      <c r="WVG74" s="243">
        <f t="shared" si="285"/>
        <v>0</v>
      </c>
      <c r="WVH74" s="243">
        <f t="shared" si="285"/>
        <v>0</v>
      </c>
      <c r="WVI74" s="243">
        <f t="shared" si="285"/>
        <v>0</v>
      </c>
      <c r="WVJ74" s="243">
        <f t="shared" ref="WVJ74:WXU74" si="286">$G74 * WVJ41*1000</f>
        <v>0</v>
      </c>
      <c r="WVK74" s="243">
        <f t="shared" si="286"/>
        <v>0</v>
      </c>
      <c r="WVL74" s="243">
        <f t="shared" si="286"/>
        <v>0</v>
      </c>
      <c r="WVM74" s="243">
        <f t="shared" si="286"/>
        <v>0</v>
      </c>
      <c r="WVN74" s="243">
        <f t="shared" si="286"/>
        <v>0</v>
      </c>
      <c r="WVO74" s="243">
        <f t="shared" si="286"/>
        <v>0</v>
      </c>
      <c r="WVP74" s="243">
        <f t="shared" si="286"/>
        <v>0</v>
      </c>
      <c r="WVQ74" s="243">
        <f t="shared" si="286"/>
        <v>0</v>
      </c>
      <c r="WVR74" s="243">
        <f t="shared" si="286"/>
        <v>0</v>
      </c>
      <c r="WVS74" s="243">
        <f t="shared" si="286"/>
        <v>0</v>
      </c>
      <c r="WVT74" s="243">
        <f t="shared" si="286"/>
        <v>0</v>
      </c>
      <c r="WVU74" s="243">
        <f t="shared" si="286"/>
        <v>0</v>
      </c>
      <c r="WVV74" s="243">
        <f t="shared" si="286"/>
        <v>0</v>
      </c>
      <c r="WVW74" s="243">
        <f t="shared" si="286"/>
        <v>0</v>
      </c>
      <c r="WVX74" s="243">
        <f t="shared" si="286"/>
        <v>0</v>
      </c>
      <c r="WVY74" s="243">
        <f t="shared" si="286"/>
        <v>0</v>
      </c>
      <c r="WVZ74" s="243">
        <f t="shared" si="286"/>
        <v>0</v>
      </c>
      <c r="WWA74" s="243">
        <f t="shared" si="286"/>
        <v>0</v>
      </c>
      <c r="WWB74" s="243">
        <f t="shared" si="286"/>
        <v>0</v>
      </c>
      <c r="WWC74" s="243">
        <f t="shared" si="286"/>
        <v>0</v>
      </c>
      <c r="WWD74" s="243">
        <f t="shared" si="286"/>
        <v>0</v>
      </c>
      <c r="WWE74" s="243">
        <f t="shared" si="286"/>
        <v>0</v>
      </c>
      <c r="WWF74" s="243">
        <f t="shared" si="286"/>
        <v>0</v>
      </c>
      <c r="WWG74" s="243">
        <f t="shared" si="286"/>
        <v>0</v>
      </c>
      <c r="WWH74" s="243">
        <f t="shared" si="286"/>
        <v>0</v>
      </c>
      <c r="WWI74" s="243">
        <f t="shared" si="286"/>
        <v>0</v>
      </c>
      <c r="WWJ74" s="243">
        <f t="shared" si="286"/>
        <v>0</v>
      </c>
      <c r="WWK74" s="243">
        <f t="shared" si="286"/>
        <v>0</v>
      </c>
      <c r="WWL74" s="243">
        <f t="shared" si="286"/>
        <v>0</v>
      </c>
      <c r="WWM74" s="243">
        <f t="shared" si="286"/>
        <v>0</v>
      </c>
      <c r="WWN74" s="243">
        <f t="shared" si="286"/>
        <v>0</v>
      </c>
      <c r="WWO74" s="243">
        <f t="shared" si="286"/>
        <v>0</v>
      </c>
      <c r="WWP74" s="243">
        <f t="shared" si="286"/>
        <v>0</v>
      </c>
      <c r="WWQ74" s="243">
        <f t="shared" si="286"/>
        <v>0</v>
      </c>
      <c r="WWR74" s="243">
        <f t="shared" si="286"/>
        <v>0</v>
      </c>
      <c r="WWS74" s="243">
        <f t="shared" si="286"/>
        <v>0</v>
      </c>
      <c r="WWT74" s="243">
        <f t="shared" si="286"/>
        <v>0</v>
      </c>
      <c r="WWU74" s="243">
        <f t="shared" si="286"/>
        <v>0</v>
      </c>
      <c r="WWV74" s="243">
        <f t="shared" si="286"/>
        <v>0</v>
      </c>
      <c r="WWW74" s="243">
        <f t="shared" si="286"/>
        <v>0</v>
      </c>
      <c r="WWX74" s="243">
        <f t="shared" si="286"/>
        <v>0</v>
      </c>
      <c r="WWY74" s="243">
        <f t="shared" si="286"/>
        <v>0</v>
      </c>
      <c r="WWZ74" s="243">
        <f t="shared" si="286"/>
        <v>0</v>
      </c>
      <c r="WXA74" s="243">
        <f t="shared" si="286"/>
        <v>0</v>
      </c>
      <c r="WXB74" s="243">
        <f t="shared" si="286"/>
        <v>0</v>
      </c>
      <c r="WXC74" s="243">
        <f t="shared" si="286"/>
        <v>0</v>
      </c>
      <c r="WXD74" s="243">
        <f t="shared" si="286"/>
        <v>0</v>
      </c>
      <c r="WXE74" s="243">
        <f t="shared" si="286"/>
        <v>0</v>
      </c>
      <c r="WXF74" s="243">
        <f t="shared" si="286"/>
        <v>0</v>
      </c>
      <c r="WXG74" s="243">
        <f t="shared" si="286"/>
        <v>0</v>
      </c>
      <c r="WXH74" s="243">
        <f t="shared" si="286"/>
        <v>0</v>
      </c>
      <c r="WXI74" s="243">
        <f t="shared" si="286"/>
        <v>0</v>
      </c>
      <c r="WXJ74" s="243">
        <f t="shared" si="286"/>
        <v>0</v>
      </c>
      <c r="WXK74" s="243">
        <f t="shared" si="286"/>
        <v>0</v>
      </c>
      <c r="WXL74" s="243">
        <f t="shared" si="286"/>
        <v>0</v>
      </c>
      <c r="WXM74" s="243">
        <f t="shared" si="286"/>
        <v>0</v>
      </c>
      <c r="WXN74" s="243">
        <f t="shared" si="286"/>
        <v>0</v>
      </c>
      <c r="WXO74" s="243">
        <f t="shared" si="286"/>
        <v>0</v>
      </c>
      <c r="WXP74" s="243">
        <f t="shared" si="286"/>
        <v>0</v>
      </c>
      <c r="WXQ74" s="243">
        <f t="shared" si="286"/>
        <v>0</v>
      </c>
      <c r="WXR74" s="243">
        <f t="shared" si="286"/>
        <v>0</v>
      </c>
      <c r="WXS74" s="243">
        <f t="shared" si="286"/>
        <v>0</v>
      </c>
      <c r="WXT74" s="243">
        <f t="shared" si="286"/>
        <v>0</v>
      </c>
      <c r="WXU74" s="243">
        <f t="shared" si="286"/>
        <v>0</v>
      </c>
      <c r="WXV74" s="243">
        <f t="shared" ref="WXV74:XAG74" si="287">$G74 * WXV41*1000</f>
        <v>0</v>
      </c>
      <c r="WXW74" s="243">
        <f t="shared" si="287"/>
        <v>0</v>
      </c>
      <c r="WXX74" s="243">
        <f t="shared" si="287"/>
        <v>0</v>
      </c>
      <c r="WXY74" s="243">
        <f t="shared" si="287"/>
        <v>0</v>
      </c>
      <c r="WXZ74" s="243">
        <f t="shared" si="287"/>
        <v>0</v>
      </c>
      <c r="WYA74" s="243">
        <f t="shared" si="287"/>
        <v>0</v>
      </c>
      <c r="WYB74" s="243">
        <f t="shared" si="287"/>
        <v>0</v>
      </c>
      <c r="WYC74" s="243">
        <f t="shared" si="287"/>
        <v>0</v>
      </c>
      <c r="WYD74" s="243">
        <f t="shared" si="287"/>
        <v>0</v>
      </c>
      <c r="WYE74" s="243">
        <f t="shared" si="287"/>
        <v>0</v>
      </c>
      <c r="WYF74" s="243">
        <f t="shared" si="287"/>
        <v>0</v>
      </c>
      <c r="WYG74" s="243">
        <f t="shared" si="287"/>
        <v>0</v>
      </c>
      <c r="WYH74" s="243">
        <f t="shared" si="287"/>
        <v>0</v>
      </c>
      <c r="WYI74" s="243">
        <f t="shared" si="287"/>
        <v>0</v>
      </c>
      <c r="WYJ74" s="243">
        <f t="shared" si="287"/>
        <v>0</v>
      </c>
      <c r="WYK74" s="243">
        <f t="shared" si="287"/>
        <v>0</v>
      </c>
      <c r="WYL74" s="243">
        <f t="shared" si="287"/>
        <v>0</v>
      </c>
      <c r="WYM74" s="243">
        <f t="shared" si="287"/>
        <v>0</v>
      </c>
      <c r="WYN74" s="243">
        <f t="shared" si="287"/>
        <v>0</v>
      </c>
      <c r="WYO74" s="243">
        <f t="shared" si="287"/>
        <v>0</v>
      </c>
      <c r="WYP74" s="243">
        <f t="shared" si="287"/>
        <v>0</v>
      </c>
      <c r="WYQ74" s="243">
        <f t="shared" si="287"/>
        <v>0</v>
      </c>
      <c r="WYR74" s="243">
        <f t="shared" si="287"/>
        <v>0</v>
      </c>
      <c r="WYS74" s="243">
        <f t="shared" si="287"/>
        <v>0</v>
      </c>
      <c r="WYT74" s="243">
        <f t="shared" si="287"/>
        <v>0</v>
      </c>
      <c r="WYU74" s="243">
        <f t="shared" si="287"/>
        <v>0</v>
      </c>
      <c r="WYV74" s="243">
        <f t="shared" si="287"/>
        <v>0</v>
      </c>
      <c r="WYW74" s="243">
        <f t="shared" si="287"/>
        <v>0</v>
      </c>
      <c r="WYX74" s="243">
        <f t="shared" si="287"/>
        <v>0</v>
      </c>
      <c r="WYY74" s="243">
        <f t="shared" si="287"/>
        <v>0</v>
      </c>
      <c r="WYZ74" s="243">
        <f t="shared" si="287"/>
        <v>0</v>
      </c>
      <c r="WZA74" s="243">
        <f t="shared" si="287"/>
        <v>0</v>
      </c>
      <c r="WZB74" s="243">
        <f t="shared" si="287"/>
        <v>0</v>
      </c>
      <c r="WZC74" s="243">
        <f t="shared" si="287"/>
        <v>0</v>
      </c>
      <c r="WZD74" s="243">
        <f t="shared" si="287"/>
        <v>0</v>
      </c>
      <c r="WZE74" s="243">
        <f t="shared" si="287"/>
        <v>0</v>
      </c>
      <c r="WZF74" s="243">
        <f t="shared" si="287"/>
        <v>0</v>
      </c>
      <c r="WZG74" s="243">
        <f t="shared" si="287"/>
        <v>0</v>
      </c>
      <c r="WZH74" s="243">
        <f t="shared" si="287"/>
        <v>0</v>
      </c>
      <c r="WZI74" s="243">
        <f t="shared" si="287"/>
        <v>0</v>
      </c>
      <c r="WZJ74" s="243">
        <f t="shared" si="287"/>
        <v>0</v>
      </c>
      <c r="WZK74" s="243">
        <f t="shared" si="287"/>
        <v>0</v>
      </c>
      <c r="WZL74" s="243">
        <f t="shared" si="287"/>
        <v>0</v>
      </c>
      <c r="WZM74" s="243">
        <f t="shared" si="287"/>
        <v>0</v>
      </c>
      <c r="WZN74" s="243">
        <f t="shared" si="287"/>
        <v>0</v>
      </c>
      <c r="WZO74" s="243">
        <f t="shared" si="287"/>
        <v>0</v>
      </c>
      <c r="WZP74" s="243">
        <f t="shared" si="287"/>
        <v>0</v>
      </c>
      <c r="WZQ74" s="243">
        <f t="shared" si="287"/>
        <v>0</v>
      </c>
      <c r="WZR74" s="243">
        <f t="shared" si="287"/>
        <v>0</v>
      </c>
      <c r="WZS74" s="243">
        <f t="shared" si="287"/>
        <v>0</v>
      </c>
      <c r="WZT74" s="243">
        <f t="shared" si="287"/>
        <v>0</v>
      </c>
      <c r="WZU74" s="243">
        <f t="shared" si="287"/>
        <v>0</v>
      </c>
      <c r="WZV74" s="243">
        <f t="shared" si="287"/>
        <v>0</v>
      </c>
      <c r="WZW74" s="243">
        <f t="shared" si="287"/>
        <v>0</v>
      </c>
      <c r="WZX74" s="243">
        <f t="shared" si="287"/>
        <v>0</v>
      </c>
      <c r="WZY74" s="243">
        <f t="shared" si="287"/>
        <v>0</v>
      </c>
      <c r="WZZ74" s="243">
        <f t="shared" si="287"/>
        <v>0</v>
      </c>
      <c r="XAA74" s="243">
        <f t="shared" si="287"/>
        <v>0</v>
      </c>
      <c r="XAB74" s="243">
        <f t="shared" si="287"/>
        <v>0</v>
      </c>
      <c r="XAC74" s="243">
        <f t="shared" si="287"/>
        <v>0</v>
      </c>
      <c r="XAD74" s="243">
        <f t="shared" si="287"/>
        <v>0</v>
      </c>
      <c r="XAE74" s="243">
        <f t="shared" si="287"/>
        <v>0</v>
      </c>
      <c r="XAF74" s="243">
        <f t="shared" si="287"/>
        <v>0</v>
      </c>
      <c r="XAG74" s="243">
        <f t="shared" si="287"/>
        <v>0</v>
      </c>
      <c r="XAH74" s="243">
        <f t="shared" ref="XAH74:XCS74" si="288">$G74 * XAH41*1000</f>
        <v>0</v>
      </c>
      <c r="XAI74" s="243">
        <f t="shared" si="288"/>
        <v>0</v>
      </c>
      <c r="XAJ74" s="243">
        <f t="shared" si="288"/>
        <v>0</v>
      </c>
      <c r="XAK74" s="243">
        <f t="shared" si="288"/>
        <v>0</v>
      </c>
      <c r="XAL74" s="243">
        <f t="shared" si="288"/>
        <v>0</v>
      </c>
      <c r="XAM74" s="243">
        <f t="shared" si="288"/>
        <v>0</v>
      </c>
      <c r="XAN74" s="243">
        <f t="shared" si="288"/>
        <v>0</v>
      </c>
      <c r="XAO74" s="243">
        <f t="shared" si="288"/>
        <v>0</v>
      </c>
      <c r="XAP74" s="243">
        <f t="shared" si="288"/>
        <v>0</v>
      </c>
      <c r="XAQ74" s="243">
        <f t="shared" si="288"/>
        <v>0</v>
      </c>
      <c r="XAR74" s="243">
        <f t="shared" si="288"/>
        <v>0</v>
      </c>
      <c r="XAS74" s="243">
        <f t="shared" si="288"/>
        <v>0</v>
      </c>
      <c r="XAT74" s="243">
        <f t="shared" si="288"/>
        <v>0</v>
      </c>
      <c r="XAU74" s="243">
        <f t="shared" si="288"/>
        <v>0</v>
      </c>
      <c r="XAV74" s="243">
        <f t="shared" si="288"/>
        <v>0</v>
      </c>
      <c r="XAW74" s="243">
        <f t="shared" si="288"/>
        <v>0</v>
      </c>
      <c r="XAX74" s="243">
        <f t="shared" si="288"/>
        <v>0</v>
      </c>
      <c r="XAY74" s="243">
        <f t="shared" si="288"/>
        <v>0</v>
      </c>
      <c r="XAZ74" s="243">
        <f t="shared" si="288"/>
        <v>0</v>
      </c>
      <c r="XBA74" s="243">
        <f t="shared" si="288"/>
        <v>0</v>
      </c>
      <c r="XBB74" s="243">
        <f t="shared" si="288"/>
        <v>0</v>
      </c>
      <c r="XBC74" s="243">
        <f t="shared" si="288"/>
        <v>0</v>
      </c>
      <c r="XBD74" s="243">
        <f t="shared" si="288"/>
        <v>0</v>
      </c>
      <c r="XBE74" s="243">
        <f t="shared" si="288"/>
        <v>0</v>
      </c>
      <c r="XBF74" s="243">
        <f t="shared" si="288"/>
        <v>0</v>
      </c>
      <c r="XBG74" s="243">
        <f t="shared" si="288"/>
        <v>0</v>
      </c>
      <c r="XBH74" s="243">
        <f t="shared" si="288"/>
        <v>0</v>
      </c>
      <c r="XBI74" s="243">
        <f t="shared" si="288"/>
        <v>0</v>
      </c>
      <c r="XBJ74" s="243">
        <f t="shared" si="288"/>
        <v>0</v>
      </c>
      <c r="XBK74" s="243">
        <f t="shared" si="288"/>
        <v>0</v>
      </c>
      <c r="XBL74" s="243">
        <f t="shared" si="288"/>
        <v>0</v>
      </c>
      <c r="XBM74" s="243">
        <f t="shared" si="288"/>
        <v>0</v>
      </c>
      <c r="XBN74" s="243">
        <f t="shared" si="288"/>
        <v>0</v>
      </c>
      <c r="XBO74" s="243">
        <f t="shared" si="288"/>
        <v>0</v>
      </c>
      <c r="XBP74" s="243">
        <f t="shared" si="288"/>
        <v>0</v>
      </c>
      <c r="XBQ74" s="243">
        <f t="shared" si="288"/>
        <v>0</v>
      </c>
      <c r="XBR74" s="243">
        <f t="shared" si="288"/>
        <v>0</v>
      </c>
      <c r="XBS74" s="243">
        <f t="shared" si="288"/>
        <v>0</v>
      </c>
      <c r="XBT74" s="243">
        <f t="shared" si="288"/>
        <v>0</v>
      </c>
      <c r="XBU74" s="243">
        <f t="shared" si="288"/>
        <v>0</v>
      </c>
      <c r="XBV74" s="243">
        <f t="shared" si="288"/>
        <v>0</v>
      </c>
      <c r="XBW74" s="243">
        <f t="shared" si="288"/>
        <v>0</v>
      </c>
      <c r="XBX74" s="243">
        <f t="shared" si="288"/>
        <v>0</v>
      </c>
      <c r="XBY74" s="243">
        <f t="shared" si="288"/>
        <v>0</v>
      </c>
      <c r="XBZ74" s="243">
        <f t="shared" si="288"/>
        <v>0</v>
      </c>
      <c r="XCA74" s="243">
        <f t="shared" si="288"/>
        <v>0</v>
      </c>
      <c r="XCB74" s="243">
        <f t="shared" si="288"/>
        <v>0</v>
      </c>
      <c r="XCC74" s="243">
        <f t="shared" si="288"/>
        <v>0</v>
      </c>
      <c r="XCD74" s="243">
        <f t="shared" si="288"/>
        <v>0</v>
      </c>
      <c r="XCE74" s="243">
        <f t="shared" si="288"/>
        <v>0</v>
      </c>
      <c r="XCF74" s="243">
        <f t="shared" si="288"/>
        <v>0</v>
      </c>
      <c r="XCG74" s="243">
        <f t="shared" si="288"/>
        <v>0</v>
      </c>
      <c r="XCH74" s="243">
        <f t="shared" si="288"/>
        <v>0</v>
      </c>
      <c r="XCI74" s="243">
        <f t="shared" si="288"/>
        <v>0</v>
      </c>
      <c r="XCJ74" s="243">
        <f t="shared" si="288"/>
        <v>0</v>
      </c>
      <c r="XCK74" s="243">
        <f t="shared" si="288"/>
        <v>0</v>
      </c>
      <c r="XCL74" s="243">
        <f t="shared" si="288"/>
        <v>0</v>
      </c>
      <c r="XCM74" s="243">
        <f t="shared" si="288"/>
        <v>0</v>
      </c>
      <c r="XCN74" s="243">
        <f t="shared" si="288"/>
        <v>0</v>
      </c>
      <c r="XCO74" s="243">
        <f t="shared" si="288"/>
        <v>0</v>
      </c>
      <c r="XCP74" s="243">
        <f t="shared" si="288"/>
        <v>0</v>
      </c>
      <c r="XCQ74" s="243">
        <f t="shared" si="288"/>
        <v>0</v>
      </c>
      <c r="XCR74" s="243">
        <f t="shared" si="288"/>
        <v>0</v>
      </c>
      <c r="XCS74" s="243">
        <f t="shared" si="288"/>
        <v>0</v>
      </c>
      <c r="XCT74" s="243">
        <f t="shared" ref="XCT74:XFD74" si="289">$G74 * XCT41*1000</f>
        <v>0</v>
      </c>
      <c r="XCU74" s="243">
        <f t="shared" si="289"/>
        <v>0</v>
      </c>
      <c r="XCV74" s="243">
        <f t="shared" si="289"/>
        <v>0</v>
      </c>
      <c r="XCW74" s="243">
        <f t="shared" si="289"/>
        <v>0</v>
      </c>
      <c r="XCX74" s="243">
        <f t="shared" si="289"/>
        <v>0</v>
      </c>
      <c r="XCY74" s="243">
        <f t="shared" si="289"/>
        <v>0</v>
      </c>
      <c r="XCZ74" s="243">
        <f t="shared" si="289"/>
        <v>0</v>
      </c>
      <c r="XDA74" s="243">
        <f t="shared" si="289"/>
        <v>0</v>
      </c>
      <c r="XDB74" s="243">
        <f t="shared" si="289"/>
        <v>0</v>
      </c>
      <c r="XDC74" s="243">
        <f t="shared" si="289"/>
        <v>0</v>
      </c>
      <c r="XDD74" s="243">
        <f t="shared" si="289"/>
        <v>0</v>
      </c>
      <c r="XDE74" s="243">
        <f t="shared" si="289"/>
        <v>0</v>
      </c>
      <c r="XDF74" s="243">
        <f t="shared" si="289"/>
        <v>0</v>
      </c>
      <c r="XDG74" s="243">
        <f t="shared" si="289"/>
        <v>0</v>
      </c>
      <c r="XDH74" s="243">
        <f t="shared" si="289"/>
        <v>0</v>
      </c>
      <c r="XDI74" s="243">
        <f t="shared" si="289"/>
        <v>0</v>
      </c>
      <c r="XDJ74" s="243">
        <f t="shared" si="289"/>
        <v>0</v>
      </c>
      <c r="XDK74" s="243">
        <f t="shared" si="289"/>
        <v>0</v>
      </c>
      <c r="XDL74" s="243">
        <f t="shared" si="289"/>
        <v>0</v>
      </c>
      <c r="XDM74" s="243">
        <f t="shared" si="289"/>
        <v>0</v>
      </c>
      <c r="XDN74" s="243">
        <f t="shared" si="289"/>
        <v>0</v>
      </c>
      <c r="XDO74" s="243">
        <f t="shared" si="289"/>
        <v>0</v>
      </c>
      <c r="XDP74" s="243">
        <f t="shared" si="289"/>
        <v>0</v>
      </c>
      <c r="XDQ74" s="243">
        <f t="shared" si="289"/>
        <v>0</v>
      </c>
      <c r="XDR74" s="243">
        <f t="shared" si="289"/>
        <v>0</v>
      </c>
      <c r="XDS74" s="243">
        <f t="shared" si="289"/>
        <v>0</v>
      </c>
      <c r="XDT74" s="243">
        <f t="shared" si="289"/>
        <v>0</v>
      </c>
      <c r="XDU74" s="243">
        <f t="shared" si="289"/>
        <v>0</v>
      </c>
      <c r="XDV74" s="243">
        <f t="shared" si="289"/>
        <v>0</v>
      </c>
      <c r="XDW74" s="243">
        <f t="shared" si="289"/>
        <v>0</v>
      </c>
      <c r="XDX74" s="243">
        <f t="shared" si="289"/>
        <v>0</v>
      </c>
      <c r="XDY74" s="243">
        <f t="shared" si="289"/>
        <v>0</v>
      </c>
      <c r="XDZ74" s="243">
        <f t="shared" si="289"/>
        <v>0</v>
      </c>
      <c r="XEA74" s="243">
        <f t="shared" si="289"/>
        <v>0</v>
      </c>
      <c r="XEB74" s="243">
        <f t="shared" si="289"/>
        <v>0</v>
      </c>
      <c r="XEC74" s="243">
        <f t="shared" si="289"/>
        <v>0</v>
      </c>
      <c r="XED74" s="243">
        <f t="shared" si="289"/>
        <v>0</v>
      </c>
      <c r="XEE74" s="243">
        <f t="shared" si="289"/>
        <v>0</v>
      </c>
      <c r="XEF74" s="243">
        <f t="shared" si="289"/>
        <v>0</v>
      </c>
      <c r="XEG74" s="243">
        <f t="shared" si="289"/>
        <v>0</v>
      </c>
      <c r="XEH74" s="243">
        <f t="shared" si="289"/>
        <v>0</v>
      </c>
      <c r="XEI74" s="243">
        <f t="shared" si="289"/>
        <v>0</v>
      </c>
      <c r="XEJ74" s="243">
        <f t="shared" si="289"/>
        <v>0</v>
      </c>
      <c r="XEK74" s="243">
        <f t="shared" si="289"/>
        <v>0</v>
      </c>
      <c r="XEL74" s="243">
        <f t="shared" si="289"/>
        <v>0</v>
      </c>
      <c r="XEM74" s="243">
        <f t="shared" si="289"/>
        <v>0</v>
      </c>
      <c r="XEN74" s="243">
        <f t="shared" si="289"/>
        <v>0</v>
      </c>
      <c r="XEO74" s="243">
        <f t="shared" si="289"/>
        <v>0</v>
      </c>
      <c r="XEP74" s="243">
        <f t="shared" si="289"/>
        <v>0</v>
      </c>
      <c r="XEQ74" s="243">
        <f t="shared" si="289"/>
        <v>0</v>
      </c>
      <c r="XER74" s="243">
        <f t="shared" si="289"/>
        <v>0</v>
      </c>
      <c r="XES74" s="243">
        <f t="shared" si="289"/>
        <v>0</v>
      </c>
      <c r="XET74" s="243">
        <f t="shared" si="289"/>
        <v>0</v>
      </c>
      <c r="XEU74" s="243">
        <f t="shared" si="289"/>
        <v>0</v>
      </c>
      <c r="XEV74" s="243">
        <f t="shared" si="289"/>
        <v>0</v>
      </c>
      <c r="XEW74" s="243">
        <f t="shared" si="289"/>
        <v>0</v>
      </c>
      <c r="XEX74" s="243">
        <f t="shared" si="289"/>
        <v>0</v>
      </c>
      <c r="XEY74" s="243">
        <f t="shared" si="289"/>
        <v>0</v>
      </c>
      <c r="XEZ74" s="243">
        <f t="shared" si="289"/>
        <v>0</v>
      </c>
      <c r="XFA74" s="243">
        <f t="shared" si="289"/>
        <v>0</v>
      </c>
      <c r="XFB74" s="243">
        <f t="shared" si="289"/>
        <v>0</v>
      </c>
      <c r="XFC74" s="243">
        <f t="shared" si="289"/>
        <v>0</v>
      </c>
      <c r="XFD74" s="243">
        <f t="shared" si="289"/>
        <v>0</v>
      </c>
    </row>
    <row r="75" spans="1:16384" s="243" customFormat="1">
      <c r="A75" s="176"/>
      <c r="B75" s="164"/>
      <c r="C75" s="167"/>
      <c r="D75" s="215"/>
      <c r="E75" s="167" t="str">
        <f>E$69</f>
        <v>Einnahmen aus Neuanschlussgebühr (Aktion) Flag</v>
      </c>
      <c r="F75" s="167">
        <f t="shared" ref="F75:BM75" si="290">F$69</f>
        <v>0</v>
      </c>
      <c r="G75" s="167">
        <f t="shared" si="290"/>
        <v>0</v>
      </c>
      <c r="H75" s="167">
        <f t="shared" si="290"/>
        <v>5</v>
      </c>
      <c r="I75" s="167">
        <f t="shared" si="290"/>
        <v>0</v>
      </c>
      <c r="J75" s="167">
        <f t="shared" si="290"/>
        <v>0</v>
      </c>
      <c r="K75" s="167">
        <f t="shared" si="290"/>
        <v>1</v>
      </c>
      <c r="L75" s="167">
        <f t="shared" si="290"/>
        <v>1</v>
      </c>
      <c r="M75" s="167">
        <f t="shared" si="290"/>
        <v>1</v>
      </c>
      <c r="N75" s="167">
        <f t="shared" si="290"/>
        <v>1</v>
      </c>
      <c r="O75" s="167">
        <f t="shared" si="290"/>
        <v>1</v>
      </c>
      <c r="P75" s="167">
        <f t="shared" si="290"/>
        <v>0</v>
      </c>
      <c r="Q75" s="167">
        <f t="shared" si="290"/>
        <v>0</v>
      </c>
      <c r="R75" s="167">
        <f t="shared" si="290"/>
        <v>0</v>
      </c>
      <c r="S75" s="167">
        <f t="shared" si="290"/>
        <v>0</v>
      </c>
      <c r="T75" s="167">
        <f t="shared" si="290"/>
        <v>0</v>
      </c>
      <c r="U75" s="167">
        <f t="shared" si="290"/>
        <v>0</v>
      </c>
      <c r="V75" s="167">
        <f t="shared" si="290"/>
        <v>0</v>
      </c>
      <c r="W75" s="167">
        <f t="shared" si="290"/>
        <v>0</v>
      </c>
      <c r="X75" s="167">
        <f t="shared" si="290"/>
        <v>0</v>
      </c>
      <c r="Y75" s="167">
        <f t="shared" si="290"/>
        <v>0</v>
      </c>
      <c r="Z75" s="167">
        <f t="shared" si="290"/>
        <v>0</v>
      </c>
      <c r="AA75" s="167">
        <f t="shared" si="290"/>
        <v>0</v>
      </c>
      <c r="AB75" s="167">
        <f t="shared" si="290"/>
        <v>0</v>
      </c>
      <c r="AC75" s="167">
        <f t="shared" si="290"/>
        <v>0</v>
      </c>
      <c r="AD75" s="167">
        <f t="shared" si="290"/>
        <v>0</v>
      </c>
      <c r="AE75" s="167">
        <f t="shared" si="290"/>
        <v>0</v>
      </c>
      <c r="AF75" s="167">
        <f t="shared" si="290"/>
        <v>0</v>
      </c>
      <c r="AG75" s="167">
        <f t="shared" si="290"/>
        <v>0</v>
      </c>
      <c r="AH75" s="167">
        <f t="shared" si="290"/>
        <v>0</v>
      </c>
      <c r="AI75" s="167">
        <f t="shared" si="290"/>
        <v>0</v>
      </c>
      <c r="AJ75" s="167">
        <f t="shared" si="290"/>
        <v>0</v>
      </c>
      <c r="AK75" s="167">
        <f t="shared" si="290"/>
        <v>0</v>
      </c>
      <c r="AL75" s="167">
        <f t="shared" si="290"/>
        <v>0</v>
      </c>
      <c r="AM75" s="167">
        <f t="shared" si="290"/>
        <v>0</v>
      </c>
      <c r="AN75" s="167">
        <f t="shared" si="290"/>
        <v>0</v>
      </c>
      <c r="AO75" s="167">
        <f t="shared" si="290"/>
        <v>0</v>
      </c>
      <c r="AP75" s="167">
        <f t="shared" si="290"/>
        <v>0</v>
      </c>
      <c r="AQ75" s="167">
        <f t="shared" si="290"/>
        <v>0</v>
      </c>
      <c r="AR75" s="167">
        <f t="shared" si="290"/>
        <v>0</v>
      </c>
      <c r="AS75" s="167">
        <f t="shared" si="290"/>
        <v>0</v>
      </c>
      <c r="AT75" s="167">
        <f t="shared" si="290"/>
        <v>0</v>
      </c>
      <c r="AU75" s="167">
        <f t="shared" si="290"/>
        <v>0</v>
      </c>
      <c r="AV75" s="167">
        <f t="shared" si="290"/>
        <v>0</v>
      </c>
      <c r="AW75" s="167">
        <f t="shared" si="290"/>
        <v>0</v>
      </c>
      <c r="AX75" s="167">
        <f t="shared" si="290"/>
        <v>0</v>
      </c>
      <c r="AY75" s="167">
        <f t="shared" si="290"/>
        <v>0</v>
      </c>
      <c r="AZ75" s="167">
        <f t="shared" si="290"/>
        <v>0</v>
      </c>
      <c r="BA75" s="167">
        <f t="shared" si="290"/>
        <v>0</v>
      </c>
      <c r="BB75" s="167">
        <f t="shared" si="290"/>
        <v>0</v>
      </c>
      <c r="BC75" s="167">
        <f t="shared" si="290"/>
        <v>0</v>
      </c>
      <c r="BD75" s="167">
        <f t="shared" si="290"/>
        <v>0</v>
      </c>
      <c r="BE75" s="167">
        <f t="shared" si="290"/>
        <v>0</v>
      </c>
      <c r="BF75" s="167">
        <f t="shared" si="290"/>
        <v>0</v>
      </c>
      <c r="BG75" s="167">
        <f t="shared" si="290"/>
        <v>0</v>
      </c>
      <c r="BH75" s="167">
        <f t="shared" si="290"/>
        <v>0</v>
      </c>
      <c r="BI75" s="167">
        <f t="shared" si="290"/>
        <v>0</v>
      </c>
      <c r="BJ75" s="167">
        <f t="shared" si="290"/>
        <v>0</v>
      </c>
      <c r="BK75" s="167">
        <f t="shared" si="290"/>
        <v>0</v>
      </c>
      <c r="BL75" s="167">
        <f t="shared" si="290"/>
        <v>0</v>
      </c>
      <c r="BM75" s="167">
        <f t="shared" si="290"/>
        <v>0</v>
      </c>
    </row>
    <row r="76" spans="1:16384" s="244" customFormat="1">
      <c r="A76" s="162"/>
      <c r="B76" s="177"/>
      <c r="C76" s="155"/>
      <c r="D76" s="215"/>
      <c r="E76" s="167" t="s">
        <v>326</v>
      </c>
      <c r="F76" s="167"/>
      <c r="G76" s="167"/>
      <c r="H76" s="167">
        <f>SUM(J76:BM76)</f>
        <v>51</v>
      </c>
      <c r="I76" s="167"/>
      <c r="J76" s="167">
        <f>N(NOT(J75))</f>
        <v>1</v>
      </c>
      <c r="K76" s="167">
        <f t="shared" ref="K76:BM76" si="291">N(NOT(K75))</f>
        <v>0</v>
      </c>
      <c r="L76" s="167">
        <f t="shared" si="291"/>
        <v>0</v>
      </c>
      <c r="M76" s="167">
        <f t="shared" si="291"/>
        <v>0</v>
      </c>
      <c r="N76" s="167">
        <f t="shared" si="291"/>
        <v>0</v>
      </c>
      <c r="O76" s="167">
        <f t="shared" si="291"/>
        <v>0</v>
      </c>
      <c r="P76" s="167">
        <f t="shared" si="291"/>
        <v>1</v>
      </c>
      <c r="Q76" s="167">
        <f t="shared" si="291"/>
        <v>1</v>
      </c>
      <c r="R76" s="167">
        <f t="shared" si="291"/>
        <v>1</v>
      </c>
      <c r="S76" s="167">
        <f t="shared" si="291"/>
        <v>1</v>
      </c>
      <c r="T76" s="167">
        <f t="shared" si="291"/>
        <v>1</v>
      </c>
      <c r="U76" s="167">
        <f t="shared" si="291"/>
        <v>1</v>
      </c>
      <c r="V76" s="167">
        <f t="shared" si="291"/>
        <v>1</v>
      </c>
      <c r="W76" s="167">
        <f t="shared" si="291"/>
        <v>1</v>
      </c>
      <c r="X76" s="167">
        <f t="shared" si="291"/>
        <v>1</v>
      </c>
      <c r="Y76" s="167">
        <f t="shared" si="291"/>
        <v>1</v>
      </c>
      <c r="Z76" s="167">
        <f t="shared" si="291"/>
        <v>1</v>
      </c>
      <c r="AA76" s="167">
        <f t="shared" si="291"/>
        <v>1</v>
      </c>
      <c r="AB76" s="167">
        <f t="shared" si="291"/>
        <v>1</v>
      </c>
      <c r="AC76" s="167">
        <f t="shared" si="291"/>
        <v>1</v>
      </c>
      <c r="AD76" s="167">
        <f t="shared" si="291"/>
        <v>1</v>
      </c>
      <c r="AE76" s="167">
        <f t="shared" si="291"/>
        <v>1</v>
      </c>
      <c r="AF76" s="167">
        <f t="shared" si="291"/>
        <v>1</v>
      </c>
      <c r="AG76" s="167">
        <f t="shared" si="291"/>
        <v>1</v>
      </c>
      <c r="AH76" s="167">
        <f t="shared" si="291"/>
        <v>1</v>
      </c>
      <c r="AI76" s="167">
        <f t="shared" si="291"/>
        <v>1</v>
      </c>
      <c r="AJ76" s="167">
        <f t="shared" si="291"/>
        <v>1</v>
      </c>
      <c r="AK76" s="167">
        <f t="shared" si="291"/>
        <v>1</v>
      </c>
      <c r="AL76" s="167">
        <f t="shared" si="291"/>
        <v>1</v>
      </c>
      <c r="AM76" s="167">
        <f t="shared" si="291"/>
        <v>1</v>
      </c>
      <c r="AN76" s="167">
        <f t="shared" si="291"/>
        <v>1</v>
      </c>
      <c r="AO76" s="167">
        <f t="shared" si="291"/>
        <v>1</v>
      </c>
      <c r="AP76" s="167">
        <f t="shared" si="291"/>
        <v>1</v>
      </c>
      <c r="AQ76" s="167">
        <f t="shared" si="291"/>
        <v>1</v>
      </c>
      <c r="AR76" s="167">
        <f t="shared" si="291"/>
        <v>1</v>
      </c>
      <c r="AS76" s="167">
        <f t="shared" si="291"/>
        <v>1</v>
      </c>
      <c r="AT76" s="167">
        <f t="shared" si="291"/>
        <v>1</v>
      </c>
      <c r="AU76" s="167">
        <f t="shared" si="291"/>
        <v>1</v>
      </c>
      <c r="AV76" s="167">
        <f t="shared" si="291"/>
        <v>1</v>
      </c>
      <c r="AW76" s="167">
        <f t="shared" si="291"/>
        <v>1</v>
      </c>
      <c r="AX76" s="167">
        <f t="shared" si="291"/>
        <v>1</v>
      </c>
      <c r="AY76" s="167">
        <f t="shared" si="291"/>
        <v>1</v>
      </c>
      <c r="AZ76" s="167">
        <f t="shared" si="291"/>
        <v>1</v>
      </c>
      <c r="BA76" s="167">
        <f t="shared" si="291"/>
        <v>1</v>
      </c>
      <c r="BB76" s="167">
        <f t="shared" si="291"/>
        <v>1</v>
      </c>
      <c r="BC76" s="167">
        <f t="shared" si="291"/>
        <v>1</v>
      </c>
      <c r="BD76" s="167">
        <f t="shared" si="291"/>
        <v>1</v>
      </c>
      <c r="BE76" s="167">
        <f t="shared" si="291"/>
        <v>1</v>
      </c>
      <c r="BF76" s="167">
        <f t="shared" si="291"/>
        <v>1</v>
      </c>
      <c r="BG76" s="167">
        <f t="shared" si="291"/>
        <v>1</v>
      </c>
      <c r="BH76" s="167">
        <f t="shared" si="291"/>
        <v>1</v>
      </c>
      <c r="BI76" s="167">
        <f t="shared" si="291"/>
        <v>1</v>
      </c>
      <c r="BJ76" s="167">
        <f t="shared" si="291"/>
        <v>1</v>
      </c>
      <c r="BK76" s="167">
        <f t="shared" si="291"/>
        <v>1</v>
      </c>
      <c r="BL76" s="167">
        <f t="shared" si="291"/>
        <v>1</v>
      </c>
      <c r="BM76" s="167">
        <f t="shared" si="291"/>
        <v>1</v>
      </c>
      <c r="BN76" s="167"/>
      <c r="BO76" s="167"/>
      <c r="BP76" s="167"/>
      <c r="BQ76" s="167"/>
      <c r="BR76" s="167"/>
      <c r="BS76" s="167"/>
      <c r="BT76" s="167"/>
      <c r="BU76" s="167"/>
      <c r="BV76" s="167"/>
      <c r="BW76" s="167"/>
      <c r="BX76" s="167"/>
      <c r="BY76" s="167"/>
      <c r="BZ76" s="167"/>
      <c r="CA76" s="167"/>
      <c r="CB76" s="167"/>
      <c r="CC76" s="167"/>
      <c r="CD76" s="167"/>
      <c r="CE76" s="167"/>
      <c r="CF76" s="167"/>
      <c r="CG76" s="167"/>
      <c r="CH76" s="167"/>
      <c r="CI76" s="167"/>
      <c r="CJ76" s="167"/>
      <c r="CK76" s="167"/>
    </row>
    <row r="77" spans="1:16384" s="167" customFormat="1">
      <c r="A77" s="176"/>
      <c r="B77" s="164"/>
      <c r="D77" s="215"/>
      <c r="E77" s="250" t="s">
        <v>219</v>
      </c>
      <c r="F77" s="218" t="s">
        <v>199</v>
      </c>
      <c r="G77" s="218"/>
      <c r="H77" s="167">
        <f>SUM(J77:BM77)</f>
        <v>208.33333333333334</v>
      </c>
      <c r="J77" s="167">
        <f>J73*$G74*J76 / 1000</f>
        <v>0</v>
      </c>
      <c r="K77" s="167">
        <f t="shared" ref="K77:BM77" si="292">K73*$G74*K76 / 1000</f>
        <v>0</v>
      </c>
      <c r="L77" s="167">
        <f t="shared" si="292"/>
        <v>0</v>
      </c>
      <c r="M77" s="167">
        <f t="shared" si="292"/>
        <v>0</v>
      </c>
      <c r="N77" s="167">
        <f t="shared" si="292"/>
        <v>0</v>
      </c>
      <c r="O77" s="167">
        <f t="shared" si="292"/>
        <v>0</v>
      </c>
      <c r="P77" s="167">
        <f t="shared" si="292"/>
        <v>29.166666666666668</v>
      </c>
      <c r="Q77" s="167">
        <f t="shared" si="292"/>
        <v>37.5</v>
      </c>
      <c r="R77" s="167">
        <f t="shared" si="292"/>
        <v>37.5</v>
      </c>
      <c r="S77" s="167">
        <f t="shared" si="292"/>
        <v>37.5</v>
      </c>
      <c r="T77" s="167">
        <f t="shared" si="292"/>
        <v>37.5</v>
      </c>
      <c r="U77" s="167">
        <f t="shared" si="292"/>
        <v>29.166666666666668</v>
      </c>
      <c r="V77" s="167">
        <f t="shared" si="292"/>
        <v>0</v>
      </c>
      <c r="W77" s="167">
        <f t="shared" si="292"/>
        <v>0</v>
      </c>
      <c r="X77" s="167">
        <f t="shared" si="292"/>
        <v>0</v>
      </c>
      <c r="Y77" s="167">
        <f t="shared" si="292"/>
        <v>0</v>
      </c>
      <c r="Z77" s="167">
        <f t="shared" si="292"/>
        <v>0</v>
      </c>
      <c r="AA77" s="167">
        <f t="shared" si="292"/>
        <v>0</v>
      </c>
      <c r="AB77" s="167">
        <f t="shared" si="292"/>
        <v>0</v>
      </c>
      <c r="AC77" s="167">
        <f t="shared" si="292"/>
        <v>0</v>
      </c>
      <c r="AD77" s="167">
        <f t="shared" si="292"/>
        <v>0</v>
      </c>
      <c r="AE77" s="167">
        <f t="shared" si="292"/>
        <v>0</v>
      </c>
      <c r="AF77" s="167">
        <f t="shared" si="292"/>
        <v>0</v>
      </c>
      <c r="AG77" s="167">
        <f t="shared" si="292"/>
        <v>0</v>
      </c>
      <c r="AH77" s="167">
        <f t="shared" si="292"/>
        <v>0</v>
      </c>
      <c r="AI77" s="167">
        <f t="shared" si="292"/>
        <v>0</v>
      </c>
      <c r="AJ77" s="167">
        <f t="shared" si="292"/>
        <v>0</v>
      </c>
      <c r="AK77" s="167">
        <f t="shared" si="292"/>
        <v>0</v>
      </c>
      <c r="AL77" s="167">
        <f t="shared" si="292"/>
        <v>0</v>
      </c>
      <c r="AM77" s="167">
        <f t="shared" si="292"/>
        <v>0</v>
      </c>
      <c r="AN77" s="167">
        <f t="shared" si="292"/>
        <v>0</v>
      </c>
      <c r="AO77" s="167">
        <f t="shared" si="292"/>
        <v>0</v>
      </c>
      <c r="AP77" s="167">
        <f t="shared" si="292"/>
        <v>0</v>
      </c>
      <c r="AQ77" s="167">
        <f t="shared" si="292"/>
        <v>0</v>
      </c>
      <c r="AR77" s="167">
        <f t="shared" si="292"/>
        <v>0</v>
      </c>
      <c r="AS77" s="167">
        <f t="shared" si="292"/>
        <v>0</v>
      </c>
      <c r="AT77" s="167">
        <f t="shared" si="292"/>
        <v>0</v>
      </c>
      <c r="AU77" s="167">
        <f t="shared" si="292"/>
        <v>0</v>
      </c>
      <c r="AV77" s="167">
        <f t="shared" si="292"/>
        <v>0</v>
      </c>
      <c r="AW77" s="167">
        <f t="shared" si="292"/>
        <v>0</v>
      </c>
      <c r="AX77" s="167">
        <f t="shared" si="292"/>
        <v>0</v>
      </c>
      <c r="AY77" s="167">
        <f t="shared" si="292"/>
        <v>0</v>
      </c>
      <c r="AZ77" s="167">
        <f t="shared" si="292"/>
        <v>0</v>
      </c>
      <c r="BA77" s="167">
        <f t="shared" si="292"/>
        <v>0</v>
      </c>
      <c r="BB77" s="167">
        <f t="shared" si="292"/>
        <v>0</v>
      </c>
      <c r="BC77" s="167">
        <f t="shared" si="292"/>
        <v>0</v>
      </c>
      <c r="BD77" s="167">
        <f t="shared" si="292"/>
        <v>0</v>
      </c>
      <c r="BE77" s="167">
        <f t="shared" si="292"/>
        <v>0</v>
      </c>
      <c r="BF77" s="167">
        <f t="shared" si="292"/>
        <v>0</v>
      </c>
      <c r="BG77" s="167">
        <f t="shared" si="292"/>
        <v>0</v>
      </c>
      <c r="BH77" s="167">
        <f t="shared" si="292"/>
        <v>0</v>
      </c>
      <c r="BI77" s="167">
        <f t="shared" si="292"/>
        <v>0</v>
      </c>
      <c r="BJ77" s="167">
        <f t="shared" si="292"/>
        <v>0</v>
      </c>
      <c r="BK77" s="167">
        <f t="shared" si="292"/>
        <v>0</v>
      </c>
      <c r="BL77" s="167">
        <f t="shared" si="292"/>
        <v>0</v>
      </c>
      <c r="BM77" s="167">
        <f t="shared" si="292"/>
        <v>0</v>
      </c>
    </row>
    <row r="78" spans="1:16384" s="167" customFormat="1">
      <c r="A78" s="176"/>
      <c r="B78" s="164"/>
      <c r="D78" s="215"/>
      <c r="E78" s="250"/>
      <c r="F78" s="218"/>
      <c r="G78" s="218"/>
    </row>
    <row r="79" spans="1:16384" s="119" customFormat="1">
      <c r="A79" s="116"/>
      <c r="B79" s="117"/>
      <c r="D79" s="216"/>
      <c r="E79" s="119" t="s">
        <v>220</v>
      </c>
      <c r="F79" s="119" t="s">
        <v>221</v>
      </c>
      <c r="H79" s="167">
        <f>SUM(J79:BM79)</f>
        <v>333.33333333333331</v>
      </c>
      <c r="J79" s="119">
        <f t="shared" ref="J79:AO79" si="293">J70+J77</f>
        <v>0</v>
      </c>
      <c r="K79" s="119">
        <f t="shared" si="293"/>
        <v>0</v>
      </c>
      <c r="L79" s="119">
        <f t="shared" si="293"/>
        <v>0</v>
      </c>
      <c r="M79" s="119">
        <f t="shared" si="293"/>
        <v>43.75</v>
      </c>
      <c r="N79" s="119">
        <f t="shared" si="293"/>
        <v>62.5</v>
      </c>
      <c r="O79" s="119">
        <f t="shared" si="293"/>
        <v>18.75</v>
      </c>
      <c r="P79" s="119">
        <f t="shared" si="293"/>
        <v>29.166666666666668</v>
      </c>
      <c r="Q79" s="119">
        <f t="shared" si="293"/>
        <v>37.5</v>
      </c>
      <c r="R79" s="119">
        <f t="shared" si="293"/>
        <v>37.5</v>
      </c>
      <c r="S79" s="119">
        <f t="shared" si="293"/>
        <v>37.5</v>
      </c>
      <c r="T79" s="119">
        <f t="shared" si="293"/>
        <v>37.5</v>
      </c>
      <c r="U79" s="119">
        <f t="shared" si="293"/>
        <v>29.166666666666668</v>
      </c>
      <c r="V79" s="119">
        <f t="shared" si="293"/>
        <v>0</v>
      </c>
      <c r="W79" s="119">
        <f t="shared" si="293"/>
        <v>0</v>
      </c>
      <c r="X79" s="119">
        <f t="shared" si="293"/>
        <v>0</v>
      </c>
      <c r="Y79" s="119">
        <f t="shared" si="293"/>
        <v>0</v>
      </c>
      <c r="Z79" s="119">
        <f t="shared" si="293"/>
        <v>0</v>
      </c>
      <c r="AA79" s="119">
        <f t="shared" si="293"/>
        <v>0</v>
      </c>
      <c r="AB79" s="119">
        <f t="shared" si="293"/>
        <v>0</v>
      </c>
      <c r="AC79" s="119">
        <f t="shared" si="293"/>
        <v>0</v>
      </c>
      <c r="AD79" s="119">
        <f t="shared" si="293"/>
        <v>0</v>
      </c>
      <c r="AE79" s="119">
        <f t="shared" si="293"/>
        <v>0</v>
      </c>
      <c r="AF79" s="119">
        <f t="shared" si="293"/>
        <v>0</v>
      </c>
      <c r="AG79" s="119">
        <f t="shared" si="293"/>
        <v>0</v>
      </c>
      <c r="AH79" s="119">
        <f t="shared" si="293"/>
        <v>0</v>
      </c>
      <c r="AI79" s="119">
        <f t="shared" si="293"/>
        <v>0</v>
      </c>
      <c r="AJ79" s="119">
        <f t="shared" si="293"/>
        <v>0</v>
      </c>
      <c r="AK79" s="119">
        <f t="shared" si="293"/>
        <v>0</v>
      </c>
      <c r="AL79" s="119">
        <f t="shared" si="293"/>
        <v>0</v>
      </c>
      <c r="AM79" s="119">
        <f t="shared" si="293"/>
        <v>0</v>
      </c>
      <c r="AN79" s="119">
        <f t="shared" si="293"/>
        <v>0</v>
      </c>
      <c r="AO79" s="119">
        <f t="shared" si="293"/>
        <v>0</v>
      </c>
      <c r="AP79" s="119">
        <f t="shared" ref="AP79:BM79" si="294">AP70+AP77</f>
        <v>0</v>
      </c>
      <c r="AQ79" s="119">
        <f t="shared" si="294"/>
        <v>0</v>
      </c>
      <c r="AR79" s="119">
        <f t="shared" si="294"/>
        <v>0</v>
      </c>
      <c r="AS79" s="119">
        <f t="shared" si="294"/>
        <v>0</v>
      </c>
      <c r="AT79" s="119">
        <f t="shared" si="294"/>
        <v>0</v>
      </c>
      <c r="AU79" s="119">
        <f t="shared" si="294"/>
        <v>0</v>
      </c>
      <c r="AV79" s="119">
        <f t="shared" si="294"/>
        <v>0</v>
      </c>
      <c r="AW79" s="119">
        <f t="shared" si="294"/>
        <v>0</v>
      </c>
      <c r="AX79" s="119">
        <f t="shared" si="294"/>
        <v>0</v>
      </c>
      <c r="AY79" s="119">
        <f t="shared" si="294"/>
        <v>0</v>
      </c>
      <c r="AZ79" s="119">
        <f t="shared" si="294"/>
        <v>0</v>
      </c>
      <c r="BA79" s="119">
        <f t="shared" si="294"/>
        <v>0</v>
      </c>
      <c r="BB79" s="119">
        <f t="shared" si="294"/>
        <v>0</v>
      </c>
      <c r="BC79" s="119">
        <f t="shared" si="294"/>
        <v>0</v>
      </c>
      <c r="BD79" s="119">
        <f t="shared" si="294"/>
        <v>0</v>
      </c>
      <c r="BE79" s="119">
        <f t="shared" si="294"/>
        <v>0</v>
      </c>
      <c r="BF79" s="119">
        <f t="shared" si="294"/>
        <v>0</v>
      </c>
      <c r="BG79" s="119">
        <f t="shared" si="294"/>
        <v>0</v>
      </c>
      <c r="BH79" s="119">
        <f t="shared" si="294"/>
        <v>0</v>
      </c>
      <c r="BI79" s="119">
        <f t="shared" si="294"/>
        <v>0</v>
      </c>
      <c r="BJ79" s="119">
        <f t="shared" si="294"/>
        <v>0</v>
      </c>
      <c r="BK79" s="119">
        <f t="shared" si="294"/>
        <v>0</v>
      </c>
      <c r="BL79" s="119">
        <f t="shared" si="294"/>
        <v>0</v>
      </c>
      <c r="BM79" s="119">
        <f t="shared" si="294"/>
        <v>0</v>
      </c>
    </row>
    <row r="80" spans="1:16384" s="119" customFormat="1">
      <c r="A80" s="116"/>
      <c r="B80" s="117"/>
      <c r="D80" s="216"/>
    </row>
    <row r="81" spans="1:65" s="167" customFormat="1">
      <c r="A81" s="162"/>
      <c r="B81" s="164"/>
      <c r="D81" s="215"/>
      <c r="E81" s="218"/>
      <c r="F81" s="218"/>
      <c r="G81" s="218"/>
      <c r="K81" s="251"/>
      <c r="L81" s="251"/>
      <c r="M81" s="251"/>
      <c r="N81" s="251"/>
      <c r="O81" s="251"/>
      <c r="P81" s="251"/>
      <c r="Q81" s="251"/>
      <c r="R81" s="251"/>
      <c r="S81" s="251"/>
      <c r="T81" s="251"/>
      <c r="U81" s="251"/>
      <c r="V81" s="251"/>
      <c r="W81" s="251"/>
      <c r="X81" s="251"/>
      <c r="Y81" s="251"/>
      <c r="Z81" s="251"/>
      <c r="AA81" s="251"/>
      <c r="AB81" s="251"/>
      <c r="AC81" s="251"/>
      <c r="AD81" s="251"/>
      <c r="AE81" s="251"/>
      <c r="AF81" s="251"/>
      <c r="AG81" s="251"/>
      <c r="AH81" s="251"/>
      <c r="AI81" s="251"/>
      <c r="AJ81" s="251"/>
      <c r="AK81" s="251"/>
      <c r="AL81" s="251"/>
      <c r="AM81" s="251"/>
      <c r="AN81" s="251"/>
      <c r="AO81" s="251"/>
      <c r="AP81" s="251"/>
      <c r="AQ81" s="251"/>
      <c r="AR81" s="251"/>
      <c r="AS81" s="251"/>
      <c r="AT81" s="251"/>
      <c r="AU81" s="251"/>
      <c r="AV81" s="251"/>
      <c r="AW81" s="251"/>
      <c r="AX81" s="251"/>
      <c r="AY81" s="251"/>
      <c r="AZ81" s="251"/>
      <c r="BA81" s="251"/>
      <c r="BB81" s="251"/>
      <c r="BC81" s="251"/>
      <c r="BD81" s="251"/>
      <c r="BE81" s="251"/>
      <c r="BF81" s="251"/>
      <c r="BG81" s="251"/>
      <c r="BH81" s="251"/>
      <c r="BI81" s="251"/>
      <c r="BJ81" s="251"/>
      <c r="BK81" s="251"/>
      <c r="BL81" s="251"/>
      <c r="BM81" s="251"/>
    </row>
    <row r="82" spans="1:65" s="167" customFormat="1">
      <c r="A82" s="162"/>
      <c r="B82" s="164"/>
      <c r="C82" s="164" t="s">
        <v>167</v>
      </c>
      <c r="D82" s="215"/>
      <c r="E82" s="218"/>
      <c r="F82" s="218"/>
      <c r="G82" s="218"/>
      <c r="K82" s="251"/>
      <c r="L82" s="251"/>
      <c r="M82" s="251"/>
      <c r="N82" s="251"/>
      <c r="O82" s="251"/>
      <c r="P82" s="251"/>
      <c r="Q82" s="251"/>
      <c r="R82" s="251"/>
      <c r="S82" s="251"/>
      <c r="T82" s="251"/>
      <c r="U82" s="251"/>
      <c r="V82" s="251"/>
      <c r="W82" s="251"/>
      <c r="X82" s="251"/>
      <c r="Y82" s="251"/>
      <c r="Z82" s="251"/>
      <c r="AA82" s="251"/>
      <c r="AB82" s="251"/>
      <c r="AC82" s="251"/>
      <c r="AD82" s="251"/>
      <c r="AE82" s="251"/>
      <c r="AF82" s="251"/>
      <c r="AG82" s="251"/>
      <c r="AH82" s="251"/>
      <c r="AI82" s="251"/>
      <c r="AJ82" s="251"/>
      <c r="AK82" s="251"/>
      <c r="AL82" s="251"/>
      <c r="AM82" s="251"/>
      <c r="AN82" s="251"/>
      <c r="AO82" s="251"/>
      <c r="AP82" s="251"/>
      <c r="AQ82" s="251"/>
      <c r="AR82" s="251"/>
      <c r="AS82" s="251"/>
      <c r="AT82" s="251"/>
      <c r="AU82" s="251"/>
      <c r="AV82" s="251"/>
      <c r="AW82" s="251"/>
      <c r="AX82" s="251"/>
      <c r="AY82" s="251"/>
      <c r="AZ82" s="251"/>
      <c r="BA82" s="251"/>
      <c r="BB82" s="251"/>
      <c r="BC82" s="251"/>
      <c r="BD82" s="251"/>
      <c r="BE82" s="251"/>
      <c r="BF82" s="251"/>
      <c r="BG82" s="251"/>
      <c r="BH82" s="251"/>
      <c r="BI82" s="251"/>
      <c r="BJ82" s="251"/>
      <c r="BK82" s="251"/>
      <c r="BL82" s="251"/>
      <c r="BM82" s="251"/>
    </row>
    <row r="83" spans="1:65" s="167" customFormat="1">
      <c r="A83" s="162"/>
      <c r="B83" s="164"/>
      <c r="D83" s="215"/>
      <c r="E83" s="167" t="str">
        <f>E$40</f>
        <v>Homes Activated</v>
      </c>
      <c r="F83" s="167" t="str">
        <f t="shared" ref="F83:BM83" si="295">F$40</f>
        <v>in %</v>
      </c>
      <c r="G83" s="167">
        <f t="shared" si="295"/>
        <v>0</v>
      </c>
      <c r="H83" s="167">
        <f t="shared" si="295"/>
        <v>0</v>
      </c>
      <c r="I83" s="167">
        <f t="shared" si="295"/>
        <v>0</v>
      </c>
      <c r="J83" s="167">
        <f t="shared" si="295"/>
        <v>0</v>
      </c>
      <c r="K83" s="167">
        <f t="shared" si="295"/>
        <v>0</v>
      </c>
      <c r="L83" s="167">
        <f t="shared" si="295"/>
        <v>0</v>
      </c>
      <c r="M83" s="167">
        <f t="shared" si="295"/>
        <v>175</v>
      </c>
      <c r="N83" s="167">
        <f t="shared" si="295"/>
        <v>425</v>
      </c>
      <c r="O83" s="167">
        <f t="shared" si="295"/>
        <v>500</v>
      </c>
      <c r="P83" s="167">
        <f t="shared" si="295"/>
        <v>535</v>
      </c>
      <c r="Q83" s="167">
        <f t="shared" si="295"/>
        <v>580</v>
      </c>
      <c r="R83" s="167">
        <f t="shared" si="295"/>
        <v>625</v>
      </c>
      <c r="S83" s="167">
        <f t="shared" si="295"/>
        <v>670</v>
      </c>
      <c r="T83" s="167">
        <f t="shared" si="295"/>
        <v>715</v>
      </c>
      <c r="U83" s="167">
        <f t="shared" si="295"/>
        <v>750</v>
      </c>
      <c r="V83" s="167">
        <f t="shared" si="295"/>
        <v>750</v>
      </c>
      <c r="W83" s="167">
        <f t="shared" si="295"/>
        <v>750</v>
      </c>
      <c r="X83" s="167">
        <f t="shared" si="295"/>
        <v>750</v>
      </c>
      <c r="Y83" s="167">
        <f t="shared" si="295"/>
        <v>750</v>
      </c>
      <c r="Z83" s="167">
        <f t="shared" si="295"/>
        <v>750</v>
      </c>
      <c r="AA83" s="167">
        <f t="shared" si="295"/>
        <v>750</v>
      </c>
      <c r="AB83" s="167">
        <f t="shared" si="295"/>
        <v>750</v>
      </c>
      <c r="AC83" s="167">
        <f t="shared" si="295"/>
        <v>750</v>
      </c>
      <c r="AD83" s="167">
        <f t="shared" si="295"/>
        <v>750</v>
      </c>
      <c r="AE83" s="167">
        <f t="shared" si="295"/>
        <v>750</v>
      </c>
      <c r="AF83" s="167">
        <f t="shared" si="295"/>
        <v>750</v>
      </c>
      <c r="AG83" s="167">
        <f t="shared" si="295"/>
        <v>750</v>
      </c>
      <c r="AH83" s="167">
        <f t="shared" si="295"/>
        <v>750</v>
      </c>
      <c r="AI83" s="167">
        <f t="shared" si="295"/>
        <v>750</v>
      </c>
      <c r="AJ83" s="167">
        <f t="shared" si="295"/>
        <v>750</v>
      </c>
      <c r="AK83" s="167">
        <f t="shared" si="295"/>
        <v>750</v>
      </c>
      <c r="AL83" s="167">
        <f t="shared" si="295"/>
        <v>750</v>
      </c>
      <c r="AM83" s="167">
        <f t="shared" si="295"/>
        <v>750</v>
      </c>
      <c r="AN83" s="167">
        <f t="shared" si="295"/>
        <v>750</v>
      </c>
      <c r="AO83" s="167">
        <f t="shared" si="295"/>
        <v>750</v>
      </c>
      <c r="AP83" s="167">
        <f t="shared" si="295"/>
        <v>750</v>
      </c>
      <c r="AQ83" s="167">
        <f t="shared" si="295"/>
        <v>750</v>
      </c>
      <c r="AR83" s="167">
        <f t="shared" si="295"/>
        <v>750</v>
      </c>
      <c r="AS83" s="167">
        <f t="shared" si="295"/>
        <v>0</v>
      </c>
      <c r="AT83" s="167">
        <f t="shared" si="295"/>
        <v>0</v>
      </c>
      <c r="AU83" s="167">
        <f t="shared" si="295"/>
        <v>0</v>
      </c>
      <c r="AV83" s="167">
        <f t="shared" si="295"/>
        <v>0</v>
      </c>
      <c r="AW83" s="167">
        <f t="shared" si="295"/>
        <v>0</v>
      </c>
      <c r="AX83" s="167">
        <f t="shared" si="295"/>
        <v>0</v>
      </c>
      <c r="AY83" s="167">
        <f t="shared" si="295"/>
        <v>0</v>
      </c>
      <c r="AZ83" s="167">
        <f t="shared" si="295"/>
        <v>0</v>
      </c>
      <c r="BA83" s="167">
        <f t="shared" si="295"/>
        <v>0</v>
      </c>
      <c r="BB83" s="167">
        <f t="shared" si="295"/>
        <v>0</v>
      </c>
      <c r="BC83" s="167">
        <f t="shared" si="295"/>
        <v>0</v>
      </c>
      <c r="BD83" s="167">
        <f t="shared" si="295"/>
        <v>0</v>
      </c>
      <c r="BE83" s="167">
        <f t="shared" si="295"/>
        <v>0</v>
      </c>
      <c r="BF83" s="167">
        <f t="shared" si="295"/>
        <v>0</v>
      </c>
      <c r="BG83" s="167">
        <f t="shared" si="295"/>
        <v>0</v>
      </c>
      <c r="BH83" s="167">
        <f t="shared" si="295"/>
        <v>0</v>
      </c>
      <c r="BI83" s="167">
        <f t="shared" si="295"/>
        <v>0</v>
      </c>
      <c r="BJ83" s="167">
        <f t="shared" si="295"/>
        <v>0</v>
      </c>
      <c r="BK83" s="167">
        <f t="shared" si="295"/>
        <v>0</v>
      </c>
      <c r="BL83" s="167">
        <f t="shared" si="295"/>
        <v>0</v>
      </c>
      <c r="BM83" s="167">
        <f t="shared" si="295"/>
        <v>0</v>
      </c>
    </row>
    <row r="84" spans="1:65" s="218" customFormat="1">
      <c r="A84" s="220"/>
      <c r="B84" s="221"/>
      <c r="D84" s="222"/>
      <c r="E84" s="218" t="str">
        <f>Input_General!E$54</f>
        <v>Betreibungsgebühr pro Home Activated (Standard) p.m.</v>
      </c>
      <c r="F84" s="218" t="str">
        <f>Input_General!F$54</f>
        <v>in €</v>
      </c>
      <c r="G84" s="243">
        <f>Input_General!G$54</f>
        <v>11.798585848952506</v>
      </c>
    </row>
    <row r="85" spans="1:65" s="218" customFormat="1">
      <c r="A85" s="220"/>
      <c r="B85" s="221"/>
      <c r="D85" s="222"/>
      <c r="E85" s="218" t="str">
        <f>Inflationierung!E$13</f>
        <v>Inflationsfaktor Betreibungsgebühr</v>
      </c>
      <c r="F85" s="218">
        <f>Inflationierung!F$13</f>
        <v>0</v>
      </c>
      <c r="G85" s="218">
        <f>Inflationierung!G$13</f>
        <v>0</v>
      </c>
      <c r="H85" s="218">
        <f>Inflationierung!H$13</f>
        <v>0</v>
      </c>
      <c r="I85" s="218">
        <f>Inflationierung!I$13</f>
        <v>0</v>
      </c>
      <c r="J85" s="252">
        <f>Inflationierung!J$13</f>
        <v>0.970873786407767</v>
      </c>
      <c r="K85" s="252">
        <f>Inflationierung!K$13</f>
        <v>1</v>
      </c>
      <c r="L85" s="252">
        <f>Inflationierung!L$13</f>
        <v>1</v>
      </c>
      <c r="M85" s="252">
        <f>Inflationierung!M$13</f>
        <v>1.03</v>
      </c>
      <c r="N85" s="252">
        <f>Inflationierung!N$13</f>
        <v>1.03</v>
      </c>
      <c r="O85" s="252">
        <f>Inflationierung!O$13</f>
        <v>1.0609</v>
      </c>
      <c r="P85" s="252">
        <f>Inflationierung!P$13</f>
        <v>1.092727</v>
      </c>
      <c r="Q85" s="252">
        <f>Inflationierung!Q$13</f>
        <v>1.1255088099999999</v>
      </c>
      <c r="R85" s="252">
        <f>Inflationierung!R$13</f>
        <v>1.1592740742999998</v>
      </c>
      <c r="S85" s="252">
        <f>Inflationierung!S$13</f>
        <v>1.1940522965289999</v>
      </c>
      <c r="T85" s="252">
        <f>Inflationierung!T$13</f>
        <v>1.22987386542487</v>
      </c>
      <c r="U85" s="252">
        <f>Inflationierung!U$13</f>
        <v>1.2667700813876159</v>
      </c>
      <c r="V85" s="252">
        <f>Inflationierung!V$13</f>
        <v>1.3047731838292445</v>
      </c>
      <c r="W85" s="252">
        <f>Inflationierung!W$13</f>
        <v>1.3439163793441218</v>
      </c>
      <c r="X85" s="252">
        <f>Inflationierung!X$13</f>
        <v>1.3842338707244455</v>
      </c>
      <c r="Y85" s="252">
        <f>Inflationierung!Y$13</f>
        <v>1.4257608868461786</v>
      </c>
      <c r="Z85" s="252">
        <f>Inflationierung!Z$13</f>
        <v>1.4685337134515639</v>
      </c>
      <c r="AA85" s="252">
        <f>Inflationierung!AA$13</f>
        <v>1.512589724855111</v>
      </c>
      <c r="AB85" s="252">
        <f>Inflationierung!AB$13</f>
        <v>1.5579674166007644</v>
      </c>
      <c r="AC85" s="252">
        <f>Inflationierung!AC$13</f>
        <v>1.6047064390987871</v>
      </c>
      <c r="AD85" s="252">
        <f>Inflationierung!AD$13</f>
        <v>1.6528476322717507</v>
      </c>
      <c r="AE85" s="252">
        <f>Inflationierung!AE$13</f>
        <v>1.7024330612399032</v>
      </c>
      <c r="AF85" s="252">
        <f>Inflationierung!AF$13</f>
        <v>1.7535060530771003</v>
      </c>
      <c r="AG85" s="252">
        <f>Inflationierung!AG$13</f>
        <v>1.8061112346694133</v>
      </c>
      <c r="AH85" s="252">
        <f>Inflationierung!AH$13</f>
        <v>1.8602945717094954</v>
      </c>
      <c r="AI85" s="252">
        <f>Inflationierung!AI$13</f>
        <v>1.9161034088607805</v>
      </c>
      <c r="AJ85" s="252">
        <f>Inflationierung!AJ$13</f>
        <v>1.973586511126604</v>
      </c>
      <c r="AK85" s="252">
        <f>Inflationierung!AK$13</f>
        <v>2.0327941064604018</v>
      </c>
      <c r="AL85" s="252">
        <f>Inflationierung!AL$13</f>
        <v>2.0937779296542138</v>
      </c>
      <c r="AM85" s="252">
        <f>Inflationierung!AM$13</f>
        <v>2.1565912675438406</v>
      </c>
      <c r="AN85" s="252">
        <f>Inflationierung!AN$13</f>
        <v>2.2212890055701555</v>
      </c>
      <c r="AO85" s="252">
        <f>Inflationierung!AO$13</f>
        <v>2.2879276757372602</v>
      </c>
      <c r="AP85" s="252">
        <f>Inflationierung!AP$13</f>
        <v>2.3565655060093778</v>
      </c>
      <c r="AQ85" s="252">
        <f>Inflationierung!AQ$13</f>
        <v>2.4272624711896591</v>
      </c>
      <c r="AR85" s="252">
        <f>Inflationierung!AR$13</f>
        <v>2.5000803453253493</v>
      </c>
      <c r="AS85" s="252">
        <f>Inflationierung!AS$13</f>
        <v>2.5750827556851092</v>
      </c>
      <c r="AT85" s="252">
        <f>Inflationierung!AT$13</f>
        <v>2.6523352383556626</v>
      </c>
      <c r="AU85" s="252">
        <f>Inflationierung!AU$13</f>
        <v>2.7319052955063321</v>
      </c>
      <c r="AV85" s="252">
        <f>Inflationierung!AV$13</f>
        <v>2.8138624543715225</v>
      </c>
      <c r="AW85" s="252">
        <f>Inflationierung!AW$13</f>
        <v>2.898278328002668</v>
      </c>
      <c r="AX85" s="252">
        <f>Inflationierung!AX$13</f>
        <v>2.9852266778427476</v>
      </c>
      <c r="AY85" s="252">
        <f>Inflationierung!AY$13</f>
        <v>3.0747834781780301</v>
      </c>
      <c r="AZ85" s="252">
        <f>Inflationierung!AZ$13</f>
        <v>3.1670269825233714</v>
      </c>
      <c r="BA85" s="252">
        <f>Inflationierung!BA$13</f>
        <v>3.262037791999072</v>
      </c>
      <c r="BB85" s="252">
        <f>Inflationierung!BB$13</f>
        <v>3.3598989257590444</v>
      </c>
      <c r="BC85" s="252">
        <f>Inflationierung!BC$13</f>
        <v>3.4606958935318159</v>
      </c>
      <c r="BD85" s="252">
        <f>Inflationierung!BD$13</f>
        <v>3.5645167703377703</v>
      </c>
      <c r="BE85" s="252">
        <f>Inflationierung!BE$13</f>
        <v>3.6714522734479029</v>
      </c>
      <c r="BF85" s="252">
        <f>Inflationierung!BF$13</f>
        <v>3.78159584165134</v>
      </c>
      <c r="BG85" s="252">
        <f>Inflationierung!BG$13</f>
        <v>3.8950437169008802</v>
      </c>
      <c r="BH85" s="252">
        <f>Inflationierung!BH$13</f>
        <v>4.0118950284079071</v>
      </c>
      <c r="BI85" s="252">
        <f>Inflationierung!BI$13</f>
        <v>4.1322518792601439</v>
      </c>
      <c r="BJ85" s="252">
        <f>Inflationierung!BJ$13</f>
        <v>4.2562194356379477</v>
      </c>
      <c r="BK85" s="252">
        <f>Inflationierung!BK$13</f>
        <v>4.3839060187070862</v>
      </c>
      <c r="BL85" s="252">
        <f>Inflationierung!BL$13</f>
        <v>4.5154231992682989</v>
      </c>
      <c r="BM85" s="252">
        <f>Inflationierung!BM$13</f>
        <v>4.6508858952463479</v>
      </c>
    </row>
    <row r="86" spans="1:65" s="167" customFormat="1">
      <c r="A86" s="162"/>
      <c r="B86" s="164"/>
      <c r="D86" s="215"/>
      <c r="E86" s="167" t="s">
        <v>222</v>
      </c>
      <c r="F86" s="167" t="s">
        <v>153</v>
      </c>
      <c r="G86" s="200"/>
      <c r="J86" s="251">
        <f>$G84 * J85 * J$2</f>
        <v>0</v>
      </c>
      <c r="K86" s="251">
        <f t="shared" ref="K86:BM86" si="296">$G84 * K85 * K$2</f>
        <v>70.791515093715034</v>
      </c>
      <c r="L86" s="251">
        <f t="shared" si="296"/>
        <v>70.791515093715034</v>
      </c>
      <c r="M86" s="251">
        <f t="shared" si="296"/>
        <v>72.915260546526483</v>
      </c>
      <c r="N86" s="251">
        <f t="shared" si="296"/>
        <v>72.915260546526483</v>
      </c>
      <c r="O86" s="251">
        <f t="shared" si="296"/>
        <v>150.20543672584455</v>
      </c>
      <c r="P86" s="251">
        <f t="shared" si="296"/>
        <v>154.71159982761992</v>
      </c>
      <c r="Q86" s="251">
        <f t="shared" si="296"/>
        <v>159.35294782244847</v>
      </c>
      <c r="R86" s="251">
        <f t="shared" si="296"/>
        <v>164.13353625712193</v>
      </c>
      <c r="S86" s="251">
        <f t="shared" si="296"/>
        <v>169.05754234483561</v>
      </c>
      <c r="T86" s="251">
        <f t="shared" si="296"/>
        <v>174.12926861518068</v>
      </c>
      <c r="U86" s="251">
        <f t="shared" si="296"/>
        <v>179.35314667363605</v>
      </c>
      <c r="V86" s="251">
        <f t="shared" si="296"/>
        <v>184.73374107384518</v>
      </c>
      <c r="W86" s="251">
        <f t="shared" si="296"/>
        <v>190.27575330606049</v>
      </c>
      <c r="X86" s="251">
        <f t="shared" si="296"/>
        <v>195.98402590524233</v>
      </c>
      <c r="Y86" s="251">
        <f t="shared" si="296"/>
        <v>201.86354668239957</v>
      </c>
      <c r="Z86" s="251">
        <f t="shared" si="296"/>
        <v>207.91945308287154</v>
      </c>
      <c r="AA86" s="251">
        <f t="shared" si="296"/>
        <v>214.15703667535774</v>
      </c>
      <c r="AB86" s="251">
        <f t="shared" si="296"/>
        <v>220.58174777561845</v>
      </c>
      <c r="AC86" s="251">
        <f t="shared" si="296"/>
        <v>227.19920020888696</v>
      </c>
      <c r="AD86" s="251">
        <f t="shared" si="296"/>
        <v>234.01517621515359</v>
      </c>
      <c r="AE86" s="251">
        <f t="shared" si="296"/>
        <v>241.03563150160821</v>
      </c>
      <c r="AF86" s="251">
        <f t="shared" si="296"/>
        <v>248.26670044665644</v>
      </c>
      <c r="AG86" s="251">
        <f t="shared" si="296"/>
        <v>255.71470146005612</v>
      </c>
      <c r="AH86" s="251">
        <f t="shared" si="296"/>
        <v>263.3861425038578</v>
      </c>
      <c r="AI86" s="251">
        <f t="shared" si="296"/>
        <v>271.28772677897354</v>
      </c>
      <c r="AJ86" s="251">
        <f t="shared" si="296"/>
        <v>279.4263585823428</v>
      </c>
      <c r="AK86" s="251">
        <f t="shared" si="296"/>
        <v>287.80914933981302</v>
      </c>
      <c r="AL86" s="251">
        <f t="shared" si="296"/>
        <v>296.44342382000735</v>
      </c>
      <c r="AM86" s="251">
        <f t="shared" si="296"/>
        <v>305.33672653460769</v>
      </c>
      <c r="AN86" s="251">
        <f t="shared" si="296"/>
        <v>314.49682833064583</v>
      </c>
      <c r="AO86" s="251">
        <f t="shared" si="296"/>
        <v>323.93173318056523</v>
      </c>
      <c r="AP86" s="251">
        <f t="shared" si="296"/>
        <v>333.64968517598214</v>
      </c>
      <c r="AQ86" s="251">
        <f t="shared" si="296"/>
        <v>343.6591757312616</v>
      </c>
      <c r="AR86" s="251">
        <f t="shared" si="296"/>
        <v>353.96895100319955</v>
      </c>
      <c r="AS86" s="251">
        <f t="shared" si="296"/>
        <v>364.58801953329544</v>
      </c>
      <c r="AT86" s="251">
        <f t="shared" si="296"/>
        <v>375.52566011929429</v>
      </c>
      <c r="AU86" s="251">
        <f t="shared" si="296"/>
        <v>386.79142992287308</v>
      </c>
      <c r="AV86" s="251">
        <f t="shared" si="296"/>
        <v>398.39517282055931</v>
      </c>
      <c r="AW86" s="251">
        <f t="shared" si="296"/>
        <v>410.34702800517607</v>
      </c>
      <c r="AX86" s="251">
        <f t="shared" si="296"/>
        <v>422.65743884533128</v>
      </c>
      <c r="AY86" s="251">
        <f t="shared" si="296"/>
        <v>435.33716201069126</v>
      </c>
      <c r="AZ86" s="251">
        <f t="shared" si="296"/>
        <v>448.39727687101208</v>
      </c>
      <c r="BA86" s="251">
        <f t="shared" si="296"/>
        <v>461.84919517714235</v>
      </c>
      <c r="BB86" s="251">
        <f t="shared" si="296"/>
        <v>475.70467103245664</v>
      </c>
      <c r="BC86" s="251">
        <f t="shared" si="296"/>
        <v>489.97581116343036</v>
      </c>
      <c r="BD86" s="251">
        <f t="shared" si="296"/>
        <v>504.67508549833326</v>
      </c>
      <c r="BE86" s="251">
        <f t="shared" si="296"/>
        <v>519.81533806328321</v>
      </c>
      <c r="BF86" s="251">
        <f t="shared" si="296"/>
        <v>535.40979820518169</v>
      </c>
      <c r="BG86" s="251">
        <f t="shared" si="296"/>
        <v>551.47209215133716</v>
      </c>
      <c r="BH86" s="251">
        <f t="shared" si="296"/>
        <v>568.01625491587731</v>
      </c>
      <c r="BI86" s="251">
        <f t="shared" si="296"/>
        <v>585.05674256335362</v>
      </c>
      <c r="BJ86" s="251">
        <f t="shared" si="296"/>
        <v>602.60844484025415</v>
      </c>
      <c r="BK86" s="251">
        <f t="shared" si="296"/>
        <v>620.68669818546175</v>
      </c>
      <c r="BL86" s="251">
        <f t="shared" si="296"/>
        <v>639.30729913102562</v>
      </c>
      <c r="BM86" s="251">
        <f t="shared" si="296"/>
        <v>658.4865181049563</v>
      </c>
    </row>
    <row r="87" spans="1:65" s="218" customFormat="1">
      <c r="A87" s="220"/>
      <c r="B87" s="221"/>
      <c r="D87" s="222"/>
      <c r="E87" s="218" t="str">
        <f>Time!E$61</f>
        <v>Betriebsphase-Periode-Flag</v>
      </c>
      <c r="F87" s="218">
        <f>Time!F$61</f>
        <v>0</v>
      </c>
      <c r="G87" s="218">
        <f>Time!G$61</f>
        <v>0</v>
      </c>
      <c r="H87" s="218">
        <f>Time!H$61</f>
        <v>32</v>
      </c>
      <c r="I87" s="218">
        <f>Time!I$61</f>
        <v>0</v>
      </c>
      <c r="J87" s="218">
        <f>Time!J$61</f>
        <v>0</v>
      </c>
      <c r="K87" s="218">
        <f>Time!K$61</f>
        <v>0</v>
      </c>
      <c r="L87" s="218">
        <f>Time!L$61</f>
        <v>0</v>
      </c>
      <c r="M87" s="218">
        <f>Time!M$61</f>
        <v>1</v>
      </c>
      <c r="N87" s="218">
        <f>Time!N$61</f>
        <v>1</v>
      </c>
      <c r="O87" s="218">
        <f>Time!O$61</f>
        <v>1</v>
      </c>
      <c r="P87" s="218">
        <f>Time!P$61</f>
        <v>1</v>
      </c>
      <c r="Q87" s="218">
        <f>Time!Q$61</f>
        <v>1</v>
      </c>
      <c r="R87" s="218">
        <f>Time!R$61</f>
        <v>1</v>
      </c>
      <c r="S87" s="218">
        <f>Time!S$61</f>
        <v>1</v>
      </c>
      <c r="T87" s="218">
        <f>Time!T$61</f>
        <v>1</v>
      </c>
      <c r="U87" s="218">
        <f>Time!U$61</f>
        <v>1</v>
      </c>
      <c r="V87" s="218">
        <f>Time!V$61</f>
        <v>1</v>
      </c>
      <c r="W87" s="218">
        <f>Time!W$61</f>
        <v>1</v>
      </c>
      <c r="X87" s="218">
        <f>Time!X$61</f>
        <v>1</v>
      </c>
      <c r="Y87" s="218">
        <f>Time!Y$61</f>
        <v>1</v>
      </c>
      <c r="Z87" s="218">
        <f>Time!Z$61</f>
        <v>1</v>
      </c>
      <c r="AA87" s="218">
        <f>Time!AA$61</f>
        <v>1</v>
      </c>
      <c r="AB87" s="218">
        <f>Time!AB$61</f>
        <v>1</v>
      </c>
      <c r="AC87" s="218">
        <f>Time!AC$61</f>
        <v>1</v>
      </c>
      <c r="AD87" s="218">
        <f>Time!AD$61</f>
        <v>1</v>
      </c>
      <c r="AE87" s="218">
        <f>Time!AE$61</f>
        <v>1</v>
      </c>
      <c r="AF87" s="218">
        <f>Time!AF$61</f>
        <v>1</v>
      </c>
      <c r="AG87" s="218">
        <f>Time!AG$61</f>
        <v>1</v>
      </c>
      <c r="AH87" s="218">
        <f>Time!AH$61</f>
        <v>1</v>
      </c>
      <c r="AI87" s="218">
        <f>Time!AI$61</f>
        <v>1</v>
      </c>
      <c r="AJ87" s="218">
        <f>Time!AJ$61</f>
        <v>1</v>
      </c>
      <c r="AK87" s="218">
        <f>Time!AK$61</f>
        <v>1</v>
      </c>
      <c r="AL87" s="218">
        <f>Time!AL$61</f>
        <v>1</v>
      </c>
      <c r="AM87" s="218">
        <f>Time!AM$61</f>
        <v>1</v>
      </c>
      <c r="AN87" s="218">
        <f>Time!AN$61</f>
        <v>1</v>
      </c>
      <c r="AO87" s="218">
        <f>Time!AO$61</f>
        <v>1</v>
      </c>
      <c r="AP87" s="218">
        <f>Time!AP$61</f>
        <v>1</v>
      </c>
      <c r="AQ87" s="218">
        <f>Time!AQ$61</f>
        <v>1</v>
      </c>
      <c r="AR87" s="218">
        <f>Time!AR$61</f>
        <v>1</v>
      </c>
      <c r="AS87" s="218">
        <f>Time!AS$61</f>
        <v>0</v>
      </c>
      <c r="AT87" s="218">
        <f>Time!AT$61</f>
        <v>0</v>
      </c>
      <c r="AU87" s="218">
        <f>Time!AU$61</f>
        <v>0</v>
      </c>
      <c r="AV87" s="218">
        <f>Time!AV$61</f>
        <v>0</v>
      </c>
      <c r="AW87" s="218">
        <f>Time!AW$61</f>
        <v>0</v>
      </c>
      <c r="AX87" s="218">
        <f>Time!AX$61</f>
        <v>0</v>
      </c>
      <c r="AY87" s="218">
        <f>Time!AY$61</f>
        <v>0</v>
      </c>
      <c r="AZ87" s="218">
        <f>Time!AZ$61</f>
        <v>0</v>
      </c>
      <c r="BA87" s="218">
        <f>Time!BA$61</f>
        <v>0</v>
      </c>
      <c r="BB87" s="218">
        <f>Time!BB$61</f>
        <v>0</v>
      </c>
      <c r="BC87" s="218">
        <f>Time!BC$61</f>
        <v>0</v>
      </c>
      <c r="BD87" s="218">
        <f>Time!BD$61</f>
        <v>0</v>
      </c>
      <c r="BE87" s="218">
        <f>Time!BE$61</f>
        <v>0</v>
      </c>
      <c r="BF87" s="218">
        <f>Time!BF$61</f>
        <v>0</v>
      </c>
      <c r="BG87" s="218">
        <f>Time!BG$61</f>
        <v>0</v>
      </c>
      <c r="BH87" s="218">
        <f>Time!BH$61</f>
        <v>0</v>
      </c>
      <c r="BI87" s="218">
        <f>Time!BI$61</f>
        <v>0</v>
      </c>
      <c r="BJ87" s="218">
        <f>Time!BJ$61</f>
        <v>0</v>
      </c>
      <c r="BK87" s="218">
        <f>Time!BK$61</f>
        <v>0</v>
      </c>
      <c r="BL87" s="218">
        <f>Time!BL$61</f>
        <v>0</v>
      </c>
      <c r="BM87" s="218">
        <f>Time!BM$61</f>
        <v>0</v>
      </c>
    </row>
    <row r="88" spans="1:65" s="167" customFormat="1">
      <c r="A88" s="162"/>
      <c r="B88" s="164"/>
      <c r="D88" s="215"/>
      <c r="E88" s="167" t="s">
        <v>223</v>
      </c>
      <c r="F88" s="167" t="str">
        <f>F$77</f>
        <v>in k€</v>
      </c>
      <c r="H88" s="167">
        <f>SUM(J88:BM88)</f>
        <v>5265.2735524187165</v>
      </c>
      <c r="J88" s="167">
        <f>J83 * J86 * J87 / 1000</f>
        <v>0</v>
      </c>
      <c r="K88" s="167">
        <f t="shared" ref="K88:BM88" si="297">K83 * K86 * K87 / 1000</f>
        <v>0</v>
      </c>
      <c r="L88" s="167">
        <f t="shared" si="297"/>
        <v>0</v>
      </c>
      <c r="M88" s="167">
        <f t="shared" si="297"/>
        <v>12.760170595642133</v>
      </c>
      <c r="N88" s="167">
        <f t="shared" si="297"/>
        <v>30.988985732273754</v>
      </c>
      <c r="O88" s="167">
        <f t="shared" si="297"/>
        <v>75.102718362922275</v>
      </c>
      <c r="P88" s="167">
        <f t="shared" si="297"/>
        <v>82.770705907776659</v>
      </c>
      <c r="Q88" s="167">
        <f t="shared" si="297"/>
        <v>92.424709737020109</v>
      </c>
      <c r="R88" s="167">
        <f t="shared" si="297"/>
        <v>102.58346016070121</v>
      </c>
      <c r="S88" s="167">
        <f t="shared" si="297"/>
        <v>113.26855337103986</v>
      </c>
      <c r="T88" s="167">
        <f t="shared" si="297"/>
        <v>124.50242705985418</v>
      </c>
      <c r="U88" s="167">
        <f t="shared" si="297"/>
        <v>134.51486000522704</v>
      </c>
      <c r="V88" s="167">
        <f t="shared" si="297"/>
        <v>138.55030580538389</v>
      </c>
      <c r="W88" s="167">
        <f t="shared" si="297"/>
        <v>142.70681497954536</v>
      </c>
      <c r="X88" s="167">
        <f t="shared" si="297"/>
        <v>146.98801942893175</v>
      </c>
      <c r="Y88" s="167">
        <f t="shared" si="297"/>
        <v>151.39766001179967</v>
      </c>
      <c r="Z88" s="167">
        <f t="shared" si="297"/>
        <v>155.93958981215366</v>
      </c>
      <c r="AA88" s="167">
        <f t="shared" si="297"/>
        <v>160.61777750651828</v>
      </c>
      <c r="AB88" s="167">
        <f t="shared" si="297"/>
        <v>165.43631083171383</v>
      </c>
      <c r="AC88" s="167">
        <f t="shared" si="297"/>
        <v>170.39940015666522</v>
      </c>
      <c r="AD88" s="167">
        <f t="shared" si="297"/>
        <v>175.51138216136519</v>
      </c>
      <c r="AE88" s="167">
        <f t="shared" si="297"/>
        <v>180.77672362620618</v>
      </c>
      <c r="AF88" s="167">
        <f t="shared" si="297"/>
        <v>186.20002533499232</v>
      </c>
      <c r="AG88" s="167">
        <f t="shared" si="297"/>
        <v>191.7860260950421</v>
      </c>
      <c r="AH88" s="167">
        <f t="shared" si="297"/>
        <v>197.53960687789336</v>
      </c>
      <c r="AI88" s="167">
        <f t="shared" si="297"/>
        <v>203.46579508423017</v>
      </c>
      <c r="AJ88" s="167">
        <f t="shared" si="297"/>
        <v>209.56976893675713</v>
      </c>
      <c r="AK88" s="167">
        <f t="shared" si="297"/>
        <v>215.85686200485975</v>
      </c>
      <c r="AL88" s="167">
        <f t="shared" si="297"/>
        <v>222.33256786500553</v>
      </c>
      <c r="AM88" s="167">
        <f t="shared" si="297"/>
        <v>229.00254490095577</v>
      </c>
      <c r="AN88" s="167">
        <f t="shared" si="297"/>
        <v>235.87262124798437</v>
      </c>
      <c r="AO88" s="167">
        <f t="shared" si="297"/>
        <v>242.94879988542391</v>
      </c>
      <c r="AP88" s="167">
        <f t="shared" si="297"/>
        <v>250.23726388198662</v>
      </c>
      <c r="AQ88" s="167">
        <f t="shared" si="297"/>
        <v>257.74438179844623</v>
      </c>
      <c r="AR88" s="167">
        <f t="shared" si="297"/>
        <v>265.47671325239963</v>
      </c>
      <c r="AS88" s="167">
        <f t="shared" si="297"/>
        <v>0</v>
      </c>
      <c r="AT88" s="167">
        <f t="shared" si="297"/>
        <v>0</v>
      </c>
      <c r="AU88" s="167">
        <f t="shared" si="297"/>
        <v>0</v>
      </c>
      <c r="AV88" s="167">
        <f t="shared" si="297"/>
        <v>0</v>
      </c>
      <c r="AW88" s="167">
        <f t="shared" si="297"/>
        <v>0</v>
      </c>
      <c r="AX88" s="167">
        <f t="shared" si="297"/>
        <v>0</v>
      </c>
      <c r="AY88" s="167">
        <f t="shared" si="297"/>
        <v>0</v>
      </c>
      <c r="AZ88" s="167">
        <f t="shared" si="297"/>
        <v>0</v>
      </c>
      <c r="BA88" s="167">
        <f t="shared" si="297"/>
        <v>0</v>
      </c>
      <c r="BB88" s="167">
        <f t="shared" si="297"/>
        <v>0</v>
      </c>
      <c r="BC88" s="167">
        <f t="shared" si="297"/>
        <v>0</v>
      </c>
      <c r="BD88" s="167">
        <f t="shared" si="297"/>
        <v>0</v>
      </c>
      <c r="BE88" s="167">
        <f t="shared" si="297"/>
        <v>0</v>
      </c>
      <c r="BF88" s="167">
        <f t="shared" si="297"/>
        <v>0</v>
      </c>
      <c r="BG88" s="167">
        <f t="shared" si="297"/>
        <v>0</v>
      </c>
      <c r="BH88" s="167">
        <f t="shared" si="297"/>
        <v>0</v>
      </c>
      <c r="BI88" s="167">
        <f t="shared" si="297"/>
        <v>0</v>
      </c>
      <c r="BJ88" s="167">
        <f t="shared" si="297"/>
        <v>0</v>
      </c>
      <c r="BK88" s="167">
        <f t="shared" si="297"/>
        <v>0</v>
      </c>
      <c r="BL88" s="167">
        <f t="shared" si="297"/>
        <v>0</v>
      </c>
      <c r="BM88" s="167">
        <f t="shared" si="297"/>
        <v>0</v>
      </c>
    </row>
    <row r="89" spans="1:65" s="167" customFormat="1">
      <c r="A89" s="162"/>
      <c r="B89" s="164"/>
      <c r="D89" s="215"/>
    </row>
    <row r="90" spans="1:65" s="167" customFormat="1">
      <c r="A90" s="162"/>
      <c r="B90" s="164"/>
      <c r="D90" s="215"/>
      <c r="E90" s="167" t="s">
        <v>224</v>
      </c>
      <c r="F90" s="167" t="s">
        <v>150</v>
      </c>
      <c r="J90" s="167">
        <f t="shared" ref="J90:AO90" si="298">J36-J40</f>
        <v>0</v>
      </c>
      <c r="K90" s="167">
        <f t="shared" si="298"/>
        <v>50</v>
      </c>
      <c r="L90" s="167">
        <f t="shared" si="298"/>
        <v>350</v>
      </c>
      <c r="M90" s="167">
        <f t="shared" si="298"/>
        <v>675</v>
      </c>
      <c r="N90" s="167">
        <f t="shared" si="298"/>
        <v>575</v>
      </c>
      <c r="O90" s="167">
        <f t="shared" si="298"/>
        <v>500</v>
      </c>
      <c r="P90" s="167">
        <f t="shared" si="298"/>
        <v>465</v>
      </c>
      <c r="Q90" s="167">
        <f t="shared" si="298"/>
        <v>420</v>
      </c>
      <c r="R90" s="167">
        <f t="shared" si="298"/>
        <v>375</v>
      </c>
      <c r="S90" s="167">
        <f t="shared" si="298"/>
        <v>330</v>
      </c>
      <c r="T90" s="167">
        <f t="shared" si="298"/>
        <v>285</v>
      </c>
      <c r="U90" s="167">
        <f t="shared" si="298"/>
        <v>250</v>
      </c>
      <c r="V90" s="167">
        <f t="shared" si="298"/>
        <v>250</v>
      </c>
      <c r="W90" s="167">
        <f t="shared" si="298"/>
        <v>250</v>
      </c>
      <c r="X90" s="167">
        <f t="shared" si="298"/>
        <v>250</v>
      </c>
      <c r="Y90" s="167">
        <f t="shared" si="298"/>
        <v>250</v>
      </c>
      <c r="Z90" s="167">
        <f t="shared" si="298"/>
        <v>250</v>
      </c>
      <c r="AA90" s="167">
        <f t="shared" si="298"/>
        <v>250</v>
      </c>
      <c r="AB90" s="167">
        <f t="shared" si="298"/>
        <v>250</v>
      </c>
      <c r="AC90" s="167">
        <f t="shared" si="298"/>
        <v>250</v>
      </c>
      <c r="AD90" s="167">
        <f t="shared" si="298"/>
        <v>250</v>
      </c>
      <c r="AE90" s="167">
        <f t="shared" si="298"/>
        <v>250</v>
      </c>
      <c r="AF90" s="167">
        <f t="shared" si="298"/>
        <v>250</v>
      </c>
      <c r="AG90" s="167">
        <f t="shared" si="298"/>
        <v>250</v>
      </c>
      <c r="AH90" s="167">
        <f t="shared" si="298"/>
        <v>250</v>
      </c>
      <c r="AI90" s="167">
        <f t="shared" si="298"/>
        <v>250</v>
      </c>
      <c r="AJ90" s="167">
        <f t="shared" si="298"/>
        <v>250</v>
      </c>
      <c r="AK90" s="167">
        <f t="shared" si="298"/>
        <v>250</v>
      </c>
      <c r="AL90" s="167">
        <f t="shared" si="298"/>
        <v>250</v>
      </c>
      <c r="AM90" s="167">
        <f t="shared" si="298"/>
        <v>250</v>
      </c>
      <c r="AN90" s="167">
        <f t="shared" si="298"/>
        <v>250</v>
      </c>
      <c r="AO90" s="167">
        <f t="shared" si="298"/>
        <v>250</v>
      </c>
      <c r="AP90" s="167">
        <f t="shared" ref="AP90:BM90" si="299">AP36-AP40</f>
        <v>250</v>
      </c>
      <c r="AQ90" s="167">
        <f t="shared" si="299"/>
        <v>250</v>
      </c>
      <c r="AR90" s="167">
        <f t="shared" si="299"/>
        <v>250</v>
      </c>
      <c r="AS90" s="167">
        <f t="shared" si="299"/>
        <v>1000</v>
      </c>
      <c r="AT90" s="167">
        <f t="shared" si="299"/>
        <v>1000</v>
      </c>
      <c r="AU90" s="167">
        <f t="shared" si="299"/>
        <v>1000</v>
      </c>
      <c r="AV90" s="167">
        <f t="shared" si="299"/>
        <v>1000</v>
      </c>
      <c r="AW90" s="167">
        <f t="shared" si="299"/>
        <v>1000</v>
      </c>
      <c r="AX90" s="167">
        <f t="shared" si="299"/>
        <v>1000</v>
      </c>
      <c r="AY90" s="167">
        <f t="shared" si="299"/>
        <v>1000</v>
      </c>
      <c r="AZ90" s="167">
        <f t="shared" si="299"/>
        <v>1000</v>
      </c>
      <c r="BA90" s="167">
        <f t="shared" si="299"/>
        <v>1000</v>
      </c>
      <c r="BB90" s="167">
        <f t="shared" si="299"/>
        <v>1000</v>
      </c>
      <c r="BC90" s="167">
        <f t="shared" si="299"/>
        <v>1000</v>
      </c>
      <c r="BD90" s="167">
        <f t="shared" si="299"/>
        <v>1000</v>
      </c>
      <c r="BE90" s="167">
        <f t="shared" si="299"/>
        <v>1000</v>
      </c>
      <c r="BF90" s="167">
        <f t="shared" si="299"/>
        <v>1000</v>
      </c>
      <c r="BG90" s="167">
        <f t="shared" si="299"/>
        <v>1000</v>
      </c>
      <c r="BH90" s="167">
        <f t="shared" si="299"/>
        <v>1000</v>
      </c>
      <c r="BI90" s="167">
        <f t="shared" si="299"/>
        <v>1000</v>
      </c>
      <c r="BJ90" s="167">
        <f t="shared" si="299"/>
        <v>1000</v>
      </c>
      <c r="BK90" s="167">
        <f t="shared" si="299"/>
        <v>1000</v>
      </c>
      <c r="BL90" s="167">
        <f t="shared" si="299"/>
        <v>1000</v>
      </c>
      <c r="BM90" s="167">
        <f t="shared" si="299"/>
        <v>1000</v>
      </c>
    </row>
    <row r="91" spans="1:65" s="218" customFormat="1">
      <c r="A91" s="220"/>
      <c r="B91" s="221"/>
      <c r="D91" s="222"/>
      <c r="E91" s="218" t="str">
        <f>Time!E$61</f>
        <v>Betriebsphase-Periode-Flag</v>
      </c>
      <c r="F91" s="218">
        <f>Time!F$61</f>
        <v>0</v>
      </c>
      <c r="G91" s="218">
        <f>Time!G$61</f>
        <v>0</v>
      </c>
      <c r="H91" s="218">
        <f>Time!H$61</f>
        <v>32</v>
      </c>
      <c r="I91" s="218">
        <f>Time!I$61</f>
        <v>0</v>
      </c>
      <c r="J91" s="218">
        <f>Time!J$61</f>
        <v>0</v>
      </c>
      <c r="K91" s="218">
        <f>Time!K$61</f>
        <v>0</v>
      </c>
      <c r="L91" s="218">
        <f>Time!L$61</f>
        <v>0</v>
      </c>
      <c r="M91" s="218">
        <f>Time!M$61</f>
        <v>1</v>
      </c>
      <c r="N91" s="218">
        <f>Time!N$61</f>
        <v>1</v>
      </c>
      <c r="O91" s="218">
        <f>Time!O$61</f>
        <v>1</v>
      </c>
      <c r="P91" s="218">
        <f>Time!P$61</f>
        <v>1</v>
      </c>
      <c r="Q91" s="218">
        <f>Time!Q$61</f>
        <v>1</v>
      </c>
      <c r="R91" s="218">
        <f>Time!R$61</f>
        <v>1</v>
      </c>
      <c r="S91" s="218">
        <f>Time!S$61</f>
        <v>1</v>
      </c>
      <c r="T91" s="218">
        <f>Time!T$61</f>
        <v>1</v>
      </c>
      <c r="U91" s="218">
        <f>Time!U$61</f>
        <v>1</v>
      </c>
      <c r="V91" s="218">
        <f>Time!V$61</f>
        <v>1</v>
      </c>
      <c r="W91" s="218">
        <f>Time!W$61</f>
        <v>1</v>
      </c>
      <c r="X91" s="218">
        <f>Time!X$61</f>
        <v>1</v>
      </c>
      <c r="Y91" s="218">
        <f>Time!Y$61</f>
        <v>1</v>
      </c>
      <c r="Z91" s="218">
        <f>Time!Z$61</f>
        <v>1</v>
      </c>
      <c r="AA91" s="218">
        <f>Time!AA$61</f>
        <v>1</v>
      </c>
      <c r="AB91" s="218">
        <f>Time!AB$61</f>
        <v>1</v>
      </c>
      <c r="AC91" s="218">
        <f>Time!AC$61</f>
        <v>1</v>
      </c>
      <c r="AD91" s="218">
        <f>Time!AD$61</f>
        <v>1</v>
      </c>
      <c r="AE91" s="218">
        <f>Time!AE$61</f>
        <v>1</v>
      </c>
      <c r="AF91" s="218">
        <f>Time!AF$61</f>
        <v>1</v>
      </c>
      <c r="AG91" s="218">
        <f>Time!AG$61</f>
        <v>1</v>
      </c>
      <c r="AH91" s="218">
        <f>Time!AH$61</f>
        <v>1</v>
      </c>
      <c r="AI91" s="218">
        <f>Time!AI$61</f>
        <v>1</v>
      </c>
      <c r="AJ91" s="218">
        <f>Time!AJ$61</f>
        <v>1</v>
      </c>
      <c r="AK91" s="218">
        <f>Time!AK$61</f>
        <v>1</v>
      </c>
      <c r="AL91" s="218">
        <f>Time!AL$61</f>
        <v>1</v>
      </c>
      <c r="AM91" s="218">
        <f>Time!AM$61</f>
        <v>1</v>
      </c>
      <c r="AN91" s="218">
        <f>Time!AN$61</f>
        <v>1</v>
      </c>
      <c r="AO91" s="218">
        <f>Time!AO$61</f>
        <v>1</v>
      </c>
      <c r="AP91" s="218">
        <f>Time!AP$61</f>
        <v>1</v>
      </c>
      <c r="AQ91" s="218">
        <f>Time!AQ$61</f>
        <v>1</v>
      </c>
      <c r="AR91" s="218">
        <f>Time!AR$61</f>
        <v>1</v>
      </c>
      <c r="AS91" s="218">
        <f>Time!AS$61</f>
        <v>0</v>
      </c>
      <c r="AT91" s="218">
        <f>Time!AT$61</f>
        <v>0</v>
      </c>
      <c r="AU91" s="218">
        <f>Time!AU$61</f>
        <v>0</v>
      </c>
      <c r="AV91" s="218">
        <f>Time!AV$61</f>
        <v>0</v>
      </c>
      <c r="AW91" s="218">
        <f>Time!AW$61</f>
        <v>0</v>
      </c>
      <c r="AX91" s="218">
        <f>Time!AX$61</f>
        <v>0</v>
      </c>
      <c r="AY91" s="218">
        <f>Time!AY$61</f>
        <v>0</v>
      </c>
      <c r="AZ91" s="218">
        <f>Time!AZ$61</f>
        <v>0</v>
      </c>
      <c r="BA91" s="218">
        <f>Time!BA$61</f>
        <v>0</v>
      </c>
      <c r="BB91" s="218">
        <f>Time!BB$61</f>
        <v>0</v>
      </c>
      <c r="BC91" s="218">
        <f>Time!BC$61</f>
        <v>0</v>
      </c>
      <c r="BD91" s="218">
        <f>Time!BD$61</f>
        <v>0</v>
      </c>
      <c r="BE91" s="218">
        <f>Time!BE$61</f>
        <v>0</v>
      </c>
      <c r="BF91" s="218">
        <f>Time!BF$61</f>
        <v>0</v>
      </c>
      <c r="BG91" s="218">
        <f>Time!BG$61</f>
        <v>0</v>
      </c>
      <c r="BH91" s="218">
        <f>Time!BH$61</f>
        <v>0</v>
      </c>
      <c r="BI91" s="218">
        <f>Time!BI$61</f>
        <v>0</v>
      </c>
      <c r="BJ91" s="218">
        <f>Time!BJ$61</f>
        <v>0</v>
      </c>
      <c r="BK91" s="218">
        <f>Time!BK$61</f>
        <v>0</v>
      </c>
      <c r="BL91" s="218">
        <f>Time!BL$61</f>
        <v>0</v>
      </c>
      <c r="BM91" s="218">
        <f>Time!BM$61</f>
        <v>0</v>
      </c>
    </row>
    <row r="92" spans="1:65" s="167" customFormat="1">
      <c r="A92" s="162"/>
      <c r="B92" s="164"/>
      <c r="D92" s="215"/>
      <c r="E92" s="167" t="s">
        <v>225</v>
      </c>
      <c r="F92" s="167" t="s">
        <v>150</v>
      </c>
      <c r="J92" s="167">
        <f>J90*J91</f>
        <v>0</v>
      </c>
      <c r="K92" s="167">
        <f t="shared" ref="K92:BM92" si="300">K90*K91</f>
        <v>0</v>
      </c>
      <c r="L92" s="167">
        <f t="shared" si="300"/>
        <v>0</v>
      </c>
      <c r="M92" s="167">
        <f t="shared" si="300"/>
        <v>675</v>
      </c>
      <c r="N92" s="167">
        <f t="shared" si="300"/>
        <v>575</v>
      </c>
      <c r="O92" s="167">
        <f t="shared" si="300"/>
        <v>500</v>
      </c>
      <c r="P92" s="167">
        <f t="shared" si="300"/>
        <v>465</v>
      </c>
      <c r="Q92" s="167">
        <f t="shared" si="300"/>
        <v>420</v>
      </c>
      <c r="R92" s="167">
        <f t="shared" si="300"/>
        <v>375</v>
      </c>
      <c r="S92" s="167">
        <f t="shared" si="300"/>
        <v>330</v>
      </c>
      <c r="T92" s="167">
        <f t="shared" si="300"/>
        <v>285</v>
      </c>
      <c r="U92" s="167">
        <f t="shared" si="300"/>
        <v>250</v>
      </c>
      <c r="V92" s="167">
        <f t="shared" si="300"/>
        <v>250</v>
      </c>
      <c r="W92" s="167">
        <f t="shared" si="300"/>
        <v>250</v>
      </c>
      <c r="X92" s="167">
        <f t="shared" si="300"/>
        <v>250</v>
      </c>
      <c r="Y92" s="167">
        <f t="shared" si="300"/>
        <v>250</v>
      </c>
      <c r="Z92" s="167">
        <f t="shared" si="300"/>
        <v>250</v>
      </c>
      <c r="AA92" s="167">
        <f t="shared" si="300"/>
        <v>250</v>
      </c>
      <c r="AB92" s="167">
        <f t="shared" si="300"/>
        <v>250</v>
      </c>
      <c r="AC92" s="167">
        <f t="shared" si="300"/>
        <v>250</v>
      </c>
      <c r="AD92" s="167">
        <f t="shared" si="300"/>
        <v>250</v>
      </c>
      <c r="AE92" s="167">
        <f t="shared" si="300"/>
        <v>250</v>
      </c>
      <c r="AF92" s="167">
        <f t="shared" si="300"/>
        <v>250</v>
      </c>
      <c r="AG92" s="167">
        <f t="shared" si="300"/>
        <v>250</v>
      </c>
      <c r="AH92" s="167">
        <f t="shared" si="300"/>
        <v>250</v>
      </c>
      <c r="AI92" s="167">
        <f t="shared" si="300"/>
        <v>250</v>
      </c>
      <c r="AJ92" s="167">
        <f t="shared" si="300"/>
        <v>250</v>
      </c>
      <c r="AK92" s="167">
        <f t="shared" si="300"/>
        <v>250</v>
      </c>
      <c r="AL92" s="167">
        <f t="shared" si="300"/>
        <v>250</v>
      </c>
      <c r="AM92" s="167">
        <f t="shared" si="300"/>
        <v>250</v>
      </c>
      <c r="AN92" s="167">
        <f t="shared" si="300"/>
        <v>250</v>
      </c>
      <c r="AO92" s="167">
        <f t="shared" si="300"/>
        <v>250</v>
      </c>
      <c r="AP92" s="167">
        <f t="shared" si="300"/>
        <v>250</v>
      </c>
      <c r="AQ92" s="167">
        <f t="shared" si="300"/>
        <v>250</v>
      </c>
      <c r="AR92" s="167">
        <f t="shared" si="300"/>
        <v>250</v>
      </c>
      <c r="AS92" s="167">
        <f t="shared" si="300"/>
        <v>0</v>
      </c>
      <c r="AT92" s="167">
        <f t="shared" si="300"/>
        <v>0</v>
      </c>
      <c r="AU92" s="167">
        <f t="shared" si="300"/>
        <v>0</v>
      </c>
      <c r="AV92" s="167">
        <f t="shared" si="300"/>
        <v>0</v>
      </c>
      <c r="AW92" s="167">
        <f t="shared" si="300"/>
        <v>0</v>
      </c>
      <c r="AX92" s="167">
        <f t="shared" si="300"/>
        <v>0</v>
      </c>
      <c r="AY92" s="167">
        <f t="shared" si="300"/>
        <v>0</v>
      </c>
      <c r="AZ92" s="167">
        <f t="shared" si="300"/>
        <v>0</v>
      </c>
      <c r="BA92" s="167">
        <f t="shared" si="300"/>
        <v>0</v>
      </c>
      <c r="BB92" s="167">
        <f t="shared" si="300"/>
        <v>0</v>
      </c>
      <c r="BC92" s="167">
        <f t="shared" si="300"/>
        <v>0</v>
      </c>
      <c r="BD92" s="167">
        <f t="shared" si="300"/>
        <v>0</v>
      </c>
      <c r="BE92" s="167">
        <f t="shared" si="300"/>
        <v>0</v>
      </c>
      <c r="BF92" s="167">
        <f t="shared" si="300"/>
        <v>0</v>
      </c>
      <c r="BG92" s="167">
        <f t="shared" si="300"/>
        <v>0</v>
      </c>
      <c r="BH92" s="167">
        <f t="shared" si="300"/>
        <v>0</v>
      </c>
      <c r="BI92" s="167">
        <f t="shared" si="300"/>
        <v>0</v>
      </c>
      <c r="BJ92" s="167">
        <f t="shared" si="300"/>
        <v>0</v>
      </c>
      <c r="BK92" s="167">
        <f t="shared" si="300"/>
        <v>0</v>
      </c>
      <c r="BL92" s="167">
        <f t="shared" si="300"/>
        <v>0</v>
      </c>
      <c r="BM92" s="167">
        <f t="shared" si="300"/>
        <v>0</v>
      </c>
    </row>
    <row r="93" spans="1:65" s="167" customFormat="1">
      <c r="A93" s="162"/>
      <c r="B93" s="164"/>
      <c r="D93" s="215"/>
      <c r="E93" s="218" t="str">
        <f>Input_General!E$55</f>
        <v>Betreibungsgebühr pro Home Passed (but not Activated) p.m.</v>
      </c>
      <c r="F93" s="218" t="str">
        <f>Input_General!F$55</f>
        <v>in €</v>
      </c>
      <c r="G93" s="243">
        <f>Input_General!G$55</f>
        <v>0</v>
      </c>
    </row>
    <row r="94" spans="1:65" s="218" customFormat="1">
      <c r="A94" s="220"/>
      <c r="B94" s="221"/>
      <c r="D94" s="222"/>
      <c r="E94" s="218" t="str">
        <f>Inflationierung!E$13</f>
        <v>Inflationsfaktor Betreibungsgebühr</v>
      </c>
      <c r="F94" s="218">
        <f>Inflationierung!F$13</f>
        <v>0</v>
      </c>
      <c r="G94" s="218">
        <f>Inflationierung!G$13</f>
        <v>0</v>
      </c>
      <c r="H94" s="218">
        <f>Inflationierung!H$13</f>
        <v>0</v>
      </c>
      <c r="I94" s="218">
        <f>Inflationierung!I$13</f>
        <v>0</v>
      </c>
      <c r="J94" s="252">
        <f>Inflationierung!J$13</f>
        <v>0.970873786407767</v>
      </c>
      <c r="K94" s="252">
        <f>Inflationierung!K$13</f>
        <v>1</v>
      </c>
      <c r="L94" s="252">
        <f>Inflationierung!L$13</f>
        <v>1</v>
      </c>
      <c r="M94" s="252">
        <f>Inflationierung!M$13</f>
        <v>1.03</v>
      </c>
      <c r="N94" s="252">
        <f>Inflationierung!N$13</f>
        <v>1.03</v>
      </c>
      <c r="O94" s="252">
        <f>Inflationierung!O$13</f>
        <v>1.0609</v>
      </c>
      <c r="P94" s="252">
        <f>Inflationierung!P$13</f>
        <v>1.092727</v>
      </c>
      <c r="Q94" s="252">
        <f>Inflationierung!Q$13</f>
        <v>1.1255088099999999</v>
      </c>
      <c r="R94" s="252">
        <f>Inflationierung!R$13</f>
        <v>1.1592740742999998</v>
      </c>
      <c r="S94" s="252">
        <f>Inflationierung!S$13</f>
        <v>1.1940522965289999</v>
      </c>
      <c r="T94" s="252">
        <f>Inflationierung!T$13</f>
        <v>1.22987386542487</v>
      </c>
      <c r="U94" s="252">
        <f>Inflationierung!U$13</f>
        <v>1.2667700813876159</v>
      </c>
      <c r="V94" s="252">
        <f>Inflationierung!V$13</f>
        <v>1.3047731838292445</v>
      </c>
      <c r="W94" s="252">
        <f>Inflationierung!W$13</f>
        <v>1.3439163793441218</v>
      </c>
      <c r="X94" s="252">
        <f>Inflationierung!X$13</f>
        <v>1.3842338707244455</v>
      </c>
      <c r="Y94" s="252">
        <f>Inflationierung!Y$13</f>
        <v>1.4257608868461786</v>
      </c>
      <c r="Z94" s="252">
        <f>Inflationierung!Z$13</f>
        <v>1.4685337134515639</v>
      </c>
      <c r="AA94" s="252">
        <f>Inflationierung!AA$13</f>
        <v>1.512589724855111</v>
      </c>
      <c r="AB94" s="252">
        <f>Inflationierung!AB$13</f>
        <v>1.5579674166007644</v>
      </c>
      <c r="AC94" s="252">
        <f>Inflationierung!AC$13</f>
        <v>1.6047064390987871</v>
      </c>
      <c r="AD94" s="252">
        <f>Inflationierung!AD$13</f>
        <v>1.6528476322717507</v>
      </c>
      <c r="AE94" s="252">
        <f>Inflationierung!AE$13</f>
        <v>1.7024330612399032</v>
      </c>
      <c r="AF94" s="252">
        <f>Inflationierung!AF$13</f>
        <v>1.7535060530771003</v>
      </c>
      <c r="AG94" s="252">
        <f>Inflationierung!AG$13</f>
        <v>1.8061112346694133</v>
      </c>
      <c r="AH94" s="252">
        <f>Inflationierung!AH$13</f>
        <v>1.8602945717094954</v>
      </c>
      <c r="AI94" s="252">
        <f>Inflationierung!AI$13</f>
        <v>1.9161034088607805</v>
      </c>
      <c r="AJ94" s="252">
        <f>Inflationierung!AJ$13</f>
        <v>1.973586511126604</v>
      </c>
      <c r="AK94" s="252">
        <f>Inflationierung!AK$13</f>
        <v>2.0327941064604018</v>
      </c>
      <c r="AL94" s="252">
        <f>Inflationierung!AL$13</f>
        <v>2.0937779296542138</v>
      </c>
      <c r="AM94" s="252">
        <f>Inflationierung!AM$13</f>
        <v>2.1565912675438406</v>
      </c>
      <c r="AN94" s="252">
        <f>Inflationierung!AN$13</f>
        <v>2.2212890055701555</v>
      </c>
      <c r="AO94" s="252">
        <f>Inflationierung!AO$13</f>
        <v>2.2879276757372602</v>
      </c>
      <c r="AP94" s="252">
        <f>Inflationierung!AP$13</f>
        <v>2.3565655060093778</v>
      </c>
      <c r="AQ94" s="252">
        <f>Inflationierung!AQ$13</f>
        <v>2.4272624711896591</v>
      </c>
      <c r="AR94" s="252">
        <f>Inflationierung!AR$13</f>
        <v>2.5000803453253493</v>
      </c>
      <c r="AS94" s="252">
        <f>Inflationierung!AS$13</f>
        <v>2.5750827556851092</v>
      </c>
      <c r="AT94" s="252">
        <f>Inflationierung!AT$13</f>
        <v>2.6523352383556626</v>
      </c>
      <c r="AU94" s="252">
        <f>Inflationierung!AU$13</f>
        <v>2.7319052955063321</v>
      </c>
      <c r="AV94" s="252">
        <f>Inflationierung!AV$13</f>
        <v>2.8138624543715225</v>
      </c>
      <c r="AW94" s="252">
        <f>Inflationierung!AW$13</f>
        <v>2.898278328002668</v>
      </c>
      <c r="AX94" s="252">
        <f>Inflationierung!AX$13</f>
        <v>2.9852266778427476</v>
      </c>
      <c r="AY94" s="252">
        <f>Inflationierung!AY$13</f>
        <v>3.0747834781780301</v>
      </c>
      <c r="AZ94" s="252">
        <f>Inflationierung!AZ$13</f>
        <v>3.1670269825233714</v>
      </c>
      <c r="BA94" s="252">
        <f>Inflationierung!BA$13</f>
        <v>3.262037791999072</v>
      </c>
      <c r="BB94" s="252">
        <f>Inflationierung!BB$13</f>
        <v>3.3598989257590444</v>
      </c>
      <c r="BC94" s="252">
        <f>Inflationierung!BC$13</f>
        <v>3.4606958935318159</v>
      </c>
      <c r="BD94" s="252">
        <f>Inflationierung!BD$13</f>
        <v>3.5645167703377703</v>
      </c>
      <c r="BE94" s="252">
        <f>Inflationierung!BE$13</f>
        <v>3.6714522734479029</v>
      </c>
      <c r="BF94" s="252">
        <f>Inflationierung!BF$13</f>
        <v>3.78159584165134</v>
      </c>
      <c r="BG94" s="252">
        <f>Inflationierung!BG$13</f>
        <v>3.8950437169008802</v>
      </c>
      <c r="BH94" s="252">
        <f>Inflationierung!BH$13</f>
        <v>4.0118950284079071</v>
      </c>
      <c r="BI94" s="252">
        <f>Inflationierung!BI$13</f>
        <v>4.1322518792601439</v>
      </c>
      <c r="BJ94" s="252">
        <f>Inflationierung!BJ$13</f>
        <v>4.2562194356379477</v>
      </c>
      <c r="BK94" s="252">
        <f>Inflationierung!BK$13</f>
        <v>4.3839060187070862</v>
      </c>
      <c r="BL94" s="252">
        <f>Inflationierung!BL$13</f>
        <v>4.5154231992682989</v>
      </c>
      <c r="BM94" s="252">
        <f>Inflationierung!BM$13</f>
        <v>4.6508858952463479</v>
      </c>
    </row>
    <row r="95" spans="1:65" s="167" customFormat="1">
      <c r="A95" s="162"/>
      <c r="B95" s="164"/>
      <c r="D95" s="215"/>
      <c r="E95" s="167" t="s">
        <v>226</v>
      </c>
      <c r="F95" s="167" t="s">
        <v>153</v>
      </c>
      <c r="G95" s="200"/>
      <c r="J95" s="251">
        <f>$G93 * J94 * J$2</f>
        <v>0</v>
      </c>
      <c r="K95" s="251">
        <f t="shared" ref="K95:BM95" si="301">$G93 * K94 * K$2</f>
        <v>0</v>
      </c>
      <c r="L95" s="251">
        <f t="shared" si="301"/>
        <v>0</v>
      </c>
      <c r="M95" s="251">
        <f t="shared" si="301"/>
        <v>0</v>
      </c>
      <c r="N95" s="251">
        <f t="shared" si="301"/>
        <v>0</v>
      </c>
      <c r="O95" s="251">
        <f t="shared" si="301"/>
        <v>0</v>
      </c>
      <c r="P95" s="251">
        <f t="shared" si="301"/>
        <v>0</v>
      </c>
      <c r="Q95" s="251">
        <f t="shared" si="301"/>
        <v>0</v>
      </c>
      <c r="R95" s="251">
        <f t="shared" si="301"/>
        <v>0</v>
      </c>
      <c r="S95" s="251">
        <f t="shared" si="301"/>
        <v>0</v>
      </c>
      <c r="T95" s="251">
        <f t="shared" si="301"/>
        <v>0</v>
      </c>
      <c r="U95" s="251">
        <f t="shared" si="301"/>
        <v>0</v>
      </c>
      <c r="V95" s="251">
        <f t="shared" si="301"/>
        <v>0</v>
      </c>
      <c r="W95" s="251">
        <f t="shared" si="301"/>
        <v>0</v>
      </c>
      <c r="X95" s="251">
        <f t="shared" si="301"/>
        <v>0</v>
      </c>
      <c r="Y95" s="251">
        <f t="shared" si="301"/>
        <v>0</v>
      </c>
      <c r="Z95" s="251">
        <f t="shared" si="301"/>
        <v>0</v>
      </c>
      <c r="AA95" s="251">
        <f t="shared" si="301"/>
        <v>0</v>
      </c>
      <c r="AB95" s="251">
        <f t="shared" si="301"/>
        <v>0</v>
      </c>
      <c r="AC95" s="251">
        <f t="shared" si="301"/>
        <v>0</v>
      </c>
      <c r="AD95" s="251">
        <f t="shared" si="301"/>
        <v>0</v>
      </c>
      <c r="AE95" s="251">
        <f t="shared" si="301"/>
        <v>0</v>
      </c>
      <c r="AF95" s="251">
        <f t="shared" si="301"/>
        <v>0</v>
      </c>
      <c r="AG95" s="251">
        <f t="shared" si="301"/>
        <v>0</v>
      </c>
      <c r="AH95" s="251">
        <f t="shared" si="301"/>
        <v>0</v>
      </c>
      <c r="AI95" s="251">
        <f t="shared" si="301"/>
        <v>0</v>
      </c>
      <c r="AJ95" s="251">
        <f t="shared" si="301"/>
        <v>0</v>
      </c>
      <c r="AK95" s="251">
        <f t="shared" si="301"/>
        <v>0</v>
      </c>
      <c r="AL95" s="251">
        <f t="shared" si="301"/>
        <v>0</v>
      </c>
      <c r="AM95" s="251">
        <f t="shared" si="301"/>
        <v>0</v>
      </c>
      <c r="AN95" s="251">
        <f t="shared" si="301"/>
        <v>0</v>
      </c>
      <c r="AO95" s="251">
        <f t="shared" si="301"/>
        <v>0</v>
      </c>
      <c r="AP95" s="251">
        <f t="shared" si="301"/>
        <v>0</v>
      </c>
      <c r="AQ95" s="251">
        <f t="shared" si="301"/>
        <v>0</v>
      </c>
      <c r="AR95" s="251">
        <f t="shared" si="301"/>
        <v>0</v>
      </c>
      <c r="AS95" s="251">
        <f t="shared" si="301"/>
        <v>0</v>
      </c>
      <c r="AT95" s="251">
        <f t="shared" si="301"/>
        <v>0</v>
      </c>
      <c r="AU95" s="251">
        <f t="shared" si="301"/>
        <v>0</v>
      </c>
      <c r="AV95" s="251">
        <f t="shared" si="301"/>
        <v>0</v>
      </c>
      <c r="AW95" s="251">
        <f t="shared" si="301"/>
        <v>0</v>
      </c>
      <c r="AX95" s="251">
        <f t="shared" si="301"/>
        <v>0</v>
      </c>
      <c r="AY95" s="251">
        <f t="shared" si="301"/>
        <v>0</v>
      </c>
      <c r="AZ95" s="251">
        <f t="shared" si="301"/>
        <v>0</v>
      </c>
      <c r="BA95" s="251">
        <f t="shared" si="301"/>
        <v>0</v>
      </c>
      <c r="BB95" s="251">
        <f t="shared" si="301"/>
        <v>0</v>
      </c>
      <c r="BC95" s="251">
        <f t="shared" si="301"/>
        <v>0</v>
      </c>
      <c r="BD95" s="251">
        <f t="shared" si="301"/>
        <v>0</v>
      </c>
      <c r="BE95" s="251">
        <f t="shared" si="301"/>
        <v>0</v>
      </c>
      <c r="BF95" s="251">
        <f t="shared" si="301"/>
        <v>0</v>
      </c>
      <c r="BG95" s="251">
        <f t="shared" si="301"/>
        <v>0</v>
      </c>
      <c r="BH95" s="251">
        <f t="shared" si="301"/>
        <v>0</v>
      </c>
      <c r="BI95" s="251">
        <f t="shared" si="301"/>
        <v>0</v>
      </c>
      <c r="BJ95" s="251">
        <f t="shared" si="301"/>
        <v>0</v>
      </c>
      <c r="BK95" s="251">
        <f t="shared" si="301"/>
        <v>0</v>
      </c>
      <c r="BL95" s="251">
        <f t="shared" si="301"/>
        <v>0</v>
      </c>
      <c r="BM95" s="251">
        <f t="shared" si="301"/>
        <v>0</v>
      </c>
    </row>
    <row r="96" spans="1:65" s="167" customFormat="1">
      <c r="A96" s="162"/>
      <c r="B96" s="164"/>
      <c r="D96" s="215"/>
      <c r="E96" s="167" t="s">
        <v>227</v>
      </c>
      <c r="F96" s="167" t="s">
        <v>199</v>
      </c>
      <c r="G96" s="200"/>
      <c r="H96" s="167">
        <f>SUM(J96:BM96)</f>
        <v>0</v>
      </c>
      <c r="J96" s="167">
        <f>J92*J95/1000</f>
        <v>0</v>
      </c>
      <c r="K96" s="167">
        <f t="shared" ref="K96:BM96" si="302">K92*K95/1000</f>
        <v>0</v>
      </c>
      <c r="L96" s="167">
        <f t="shared" si="302"/>
        <v>0</v>
      </c>
      <c r="M96" s="167">
        <f t="shared" si="302"/>
        <v>0</v>
      </c>
      <c r="N96" s="167">
        <f t="shared" si="302"/>
        <v>0</v>
      </c>
      <c r="O96" s="167">
        <f t="shared" si="302"/>
        <v>0</v>
      </c>
      <c r="P96" s="167">
        <f t="shared" si="302"/>
        <v>0</v>
      </c>
      <c r="Q96" s="167">
        <f t="shared" si="302"/>
        <v>0</v>
      </c>
      <c r="R96" s="167">
        <f t="shared" si="302"/>
        <v>0</v>
      </c>
      <c r="S96" s="167">
        <f t="shared" si="302"/>
        <v>0</v>
      </c>
      <c r="T96" s="167">
        <f t="shared" si="302"/>
        <v>0</v>
      </c>
      <c r="U96" s="167">
        <f t="shared" si="302"/>
        <v>0</v>
      </c>
      <c r="V96" s="167">
        <f t="shared" si="302"/>
        <v>0</v>
      </c>
      <c r="W96" s="167">
        <f t="shared" si="302"/>
        <v>0</v>
      </c>
      <c r="X96" s="167">
        <f t="shared" si="302"/>
        <v>0</v>
      </c>
      <c r="Y96" s="167">
        <f t="shared" si="302"/>
        <v>0</v>
      </c>
      <c r="Z96" s="167">
        <f t="shared" si="302"/>
        <v>0</v>
      </c>
      <c r="AA96" s="167">
        <f t="shared" si="302"/>
        <v>0</v>
      </c>
      <c r="AB96" s="167">
        <f t="shared" si="302"/>
        <v>0</v>
      </c>
      <c r="AC96" s="167">
        <f t="shared" si="302"/>
        <v>0</v>
      </c>
      <c r="AD96" s="167">
        <f t="shared" si="302"/>
        <v>0</v>
      </c>
      <c r="AE96" s="167">
        <f t="shared" si="302"/>
        <v>0</v>
      </c>
      <c r="AF96" s="167">
        <f t="shared" si="302"/>
        <v>0</v>
      </c>
      <c r="AG96" s="167">
        <f t="shared" si="302"/>
        <v>0</v>
      </c>
      <c r="AH96" s="167">
        <f t="shared" si="302"/>
        <v>0</v>
      </c>
      <c r="AI96" s="167">
        <f t="shared" si="302"/>
        <v>0</v>
      </c>
      <c r="AJ96" s="167">
        <f t="shared" si="302"/>
        <v>0</v>
      </c>
      <c r="AK96" s="167">
        <f t="shared" si="302"/>
        <v>0</v>
      </c>
      <c r="AL96" s="167">
        <f t="shared" si="302"/>
        <v>0</v>
      </c>
      <c r="AM96" s="167">
        <f t="shared" si="302"/>
        <v>0</v>
      </c>
      <c r="AN96" s="167">
        <f t="shared" si="302"/>
        <v>0</v>
      </c>
      <c r="AO96" s="167">
        <f t="shared" si="302"/>
        <v>0</v>
      </c>
      <c r="AP96" s="167">
        <f t="shared" si="302"/>
        <v>0</v>
      </c>
      <c r="AQ96" s="167">
        <f t="shared" si="302"/>
        <v>0</v>
      </c>
      <c r="AR96" s="167">
        <f t="shared" si="302"/>
        <v>0</v>
      </c>
      <c r="AS96" s="167">
        <f t="shared" si="302"/>
        <v>0</v>
      </c>
      <c r="AT96" s="167">
        <f t="shared" si="302"/>
        <v>0</v>
      </c>
      <c r="AU96" s="167">
        <f t="shared" si="302"/>
        <v>0</v>
      </c>
      <c r="AV96" s="167">
        <f t="shared" si="302"/>
        <v>0</v>
      </c>
      <c r="AW96" s="167">
        <f t="shared" si="302"/>
        <v>0</v>
      </c>
      <c r="AX96" s="167">
        <f t="shared" si="302"/>
        <v>0</v>
      </c>
      <c r="AY96" s="167">
        <f t="shared" si="302"/>
        <v>0</v>
      </c>
      <c r="AZ96" s="167">
        <f t="shared" si="302"/>
        <v>0</v>
      </c>
      <c r="BA96" s="167">
        <f t="shared" si="302"/>
        <v>0</v>
      </c>
      <c r="BB96" s="167">
        <f t="shared" si="302"/>
        <v>0</v>
      </c>
      <c r="BC96" s="167">
        <f t="shared" si="302"/>
        <v>0</v>
      </c>
      <c r="BD96" s="167">
        <f t="shared" si="302"/>
        <v>0</v>
      </c>
      <c r="BE96" s="167">
        <f t="shared" si="302"/>
        <v>0</v>
      </c>
      <c r="BF96" s="167">
        <f t="shared" si="302"/>
        <v>0</v>
      </c>
      <c r="BG96" s="167">
        <f t="shared" si="302"/>
        <v>0</v>
      </c>
      <c r="BH96" s="167">
        <f t="shared" si="302"/>
        <v>0</v>
      </c>
      <c r="BI96" s="167">
        <f t="shared" si="302"/>
        <v>0</v>
      </c>
      <c r="BJ96" s="167">
        <f t="shared" si="302"/>
        <v>0</v>
      </c>
      <c r="BK96" s="167">
        <f t="shared" si="302"/>
        <v>0</v>
      </c>
      <c r="BL96" s="167">
        <f t="shared" si="302"/>
        <v>0</v>
      </c>
      <c r="BM96" s="167">
        <f t="shared" si="302"/>
        <v>0</v>
      </c>
    </row>
    <row r="97" spans="1:65" s="167" customFormat="1">
      <c r="A97" s="162"/>
      <c r="B97" s="164"/>
      <c r="D97" s="215"/>
      <c r="G97" s="200"/>
    </row>
    <row r="98" spans="1:65" s="167" customFormat="1">
      <c r="A98" s="162"/>
      <c r="B98" s="164"/>
      <c r="D98" s="215"/>
      <c r="E98" s="167" t="s">
        <v>228</v>
      </c>
      <c r="F98" s="167" t="s">
        <v>199</v>
      </c>
      <c r="G98" s="200"/>
      <c r="H98" s="167">
        <f>SUM(J98:BM98)</f>
        <v>5265.2735524187165</v>
      </c>
      <c r="J98" s="167">
        <f>J88+J96</f>
        <v>0</v>
      </c>
      <c r="K98" s="167">
        <f t="shared" ref="K98:BM98" si="303">K88+K96</f>
        <v>0</v>
      </c>
      <c r="L98" s="167">
        <f t="shared" si="303"/>
        <v>0</v>
      </c>
      <c r="M98" s="167">
        <f t="shared" si="303"/>
        <v>12.760170595642133</v>
      </c>
      <c r="N98" s="167">
        <f t="shared" si="303"/>
        <v>30.988985732273754</v>
      </c>
      <c r="O98" s="167">
        <f t="shared" si="303"/>
        <v>75.102718362922275</v>
      </c>
      <c r="P98" s="167">
        <f t="shared" si="303"/>
        <v>82.770705907776659</v>
      </c>
      <c r="Q98" s="167">
        <f t="shared" si="303"/>
        <v>92.424709737020109</v>
      </c>
      <c r="R98" s="167">
        <f t="shared" si="303"/>
        <v>102.58346016070121</v>
      </c>
      <c r="S98" s="167">
        <f t="shared" si="303"/>
        <v>113.26855337103986</v>
      </c>
      <c r="T98" s="167">
        <f t="shared" si="303"/>
        <v>124.50242705985418</v>
      </c>
      <c r="U98" s="167">
        <f t="shared" si="303"/>
        <v>134.51486000522704</v>
      </c>
      <c r="V98" s="167">
        <f t="shared" si="303"/>
        <v>138.55030580538389</v>
      </c>
      <c r="W98" s="167">
        <f t="shared" si="303"/>
        <v>142.70681497954536</v>
      </c>
      <c r="X98" s="167">
        <f t="shared" si="303"/>
        <v>146.98801942893175</v>
      </c>
      <c r="Y98" s="167">
        <f t="shared" si="303"/>
        <v>151.39766001179967</v>
      </c>
      <c r="Z98" s="167">
        <f t="shared" si="303"/>
        <v>155.93958981215366</v>
      </c>
      <c r="AA98" s="167">
        <f t="shared" si="303"/>
        <v>160.61777750651828</v>
      </c>
      <c r="AB98" s="167">
        <f t="shared" si="303"/>
        <v>165.43631083171383</v>
      </c>
      <c r="AC98" s="167">
        <f t="shared" si="303"/>
        <v>170.39940015666522</v>
      </c>
      <c r="AD98" s="167">
        <f t="shared" si="303"/>
        <v>175.51138216136519</v>
      </c>
      <c r="AE98" s="167">
        <f t="shared" si="303"/>
        <v>180.77672362620618</v>
      </c>
      <c r="AF98" s="167">
        <f t="shared" si="303"/>
        <v>186.20002533499232</v>
      </c>
      <c r="AG98" s="167">
        <f t="shared" si="303"/>
        <v>191.7860260950421</v>
      </c>
      <c r="AH98" s="167">
        <f t="shared" si="303"/>
        <v>197.53960687789336</v>
      </c>
      <c r="AI98" s="167">
        <f t="shared" si="303"/>
        <v>203.46579508423017</v>
      </c>
      <c r="AJ98" s="167">
        <f t="shared" si="303"/>
        <v>209.56976893675713</v>
      </c>
      <c r="AK98" s="167">
        <f t="shared" si="303"/>
        <v>215.85686200485975</v>
      </c>
      <c r="AL98" s="167">
        <f t="shared" si="303"/>
        <v>222.33256786500553</v>
      </c>
      <c r="AM98" s="167">
        <f t="shared" si="303"/>
        <v>229.00254490095577</v>
      </c>
      <c r="AN98" s="167">
        <f t="shared" si="303"/>
        <v>235.87262124798437</v>
      </c>
      <c r="AO98" s="167">
        <f t="shared" si="303"/>
        <v>242.94879988542391</v>
      </c>
      <c r="AP98" s="167">
        <f t="shared" si="303"/>
        <v>250.23726388198662</v>
      </c>
      <c r="AQ98" s="167">
        <f t="shared" si="303"/>
        <v>257.74438179844623</v>
      </c>
      <c r="AR98" s="167">
        <f t="shared" si="303"/>
        <v>265.47671325239963</v>
      </c>
      <c r="AS98" s="167">
        <f t="shared" si="303"/>
        <v>0</v>
      </c>
      <c r="AT98" s="167">
        <f t="shared" si="303"/>
        <v>0</v>
      </c>
      <c r="AU98" s="167">
        <f t="shared" si="303"/>
        <v>0</v>
      </c>
      <c r="AV98" s="167">
        <f t="shared" si="303"/>
        <v>0</v>
      </c>
      <c r="AW98" s="167">
        <f t="shared" si="303"/>
        <v>0</v>
      </c>
      <c r="AX98" s="167">
        <f t="shared" si="303"/>
        <v>0</v>
      </c>
      <c r="AY98" s="167">
        <f t="shared" si="303"/>
        <v>0</v>
      </c>
      <c r="AZ98" s="167">
        <f t="shared" si="303"/>
        <v>0</v>
      </c>
      <c r="BA98" s="167">
        <f t="shared" si="303"/>
        <v>0</v>
      </c>
      <c r="BB98" s="167">
        <f t="shared" si="303"/>
        <v>0</v>
      </c>
      <c r="BC98" s="167">
        <f t="shared" si="303"/>
        <v>0</v>
      </c>
      <c r="BD98" s="167">
        <f t="shared" si="303"/>
        <v>0</v>
      </c>
      <c r="BE98" s="167">
        <f t="shared" si="303"/>
        <v>0</v>
      </c>
      <c r="BF98" s="167">
        <f t="shared" si="303"/>
        <v>0</v>
      </c>
      <c r="BG98" s="167">
        <f t="shared" si="303"/>
        <v>0</v>
      </c>
      <c r="BH98" s="167">
        <f t="shared" si="303"/>
        <v>0</v>
      </c>
      <c r="BI98" s="167">
        <f t="shared" si="303"/>
        <v>0</v>
      </c>
      <c r="BJ98" s="167">
        <f t="shared" si="303"/>
        <v>0</v>
      </c>
      <c r="BK98" s="167">
        <f t="shared" si="303"/>
        <v>0</v>
      </c>
      <c r="BL98" s="167">
        <f t="shared" si="303"/>
        <v>0</v>
      </c>
      <c r="BM98" s="167">
        <f t="shared" si="303"/>
        <v>0</v>
      </c>
    </row>
    <row r="99" spans="1:65" s="167" customFormat="1">
      <c r="A99" s="162"/>
      <c r="B99" s="164"/>
      <c r="D99" s="215"/>
    </row>
    <row r="100" spans="1:65" s="247" customFormat="1">
      <c r="A100" s="245"/>
      <c r="B100" s="246"/>
      <c r="D100" s="248"/>
      <c r="E100" s="247" t="s">
        <v>229</v>
      </c>
      <c r="F100" s="247" t="str">
        <f>F$77</f>
        <v>in k€</v>
      </c>
      <c r="H100" s="247">
        <f>SUM(J100:BM100)</f>
        <v>5598.6068857520486</v>
      </c>
      <c r="J100" s="247">
        <f t="shared" ref="J100:AO100" si="304">J79+J98</f>
        <v>0</v>
      </c>
      <c r="K100" s="247">
        <f t="shared" si="304"/>
        <v>0</v>
      </c>
      <c r="L100" s="247">
        <f t="shared" si="304"/>
        <v>0</v>
      </c>
      <c r="M100" s="247">
        <f t="shared" si="304"/>
        <v>56.510170595642137</v>
      </c>
      <c r="N100" s="247">
        <f t="shared" si="304"/>
        <v>93.488985732273761</v>
      </c>
      <c r="O100" s="247">
        <f t="shared" si="304"/>
        <v>93.852718362922275</v>
      </c>
      <c r="P100" s="247">
        <f t="shared" si="304"/>
        <v>111.93737257444333</v>
      </c>
      <c r="Q100" s="247">
        <f t="shared" si="304"/>
        <v>129.92470973702012</v>
      </c>
      <c r="R100" s="247">
        <f t="shared" si="304"/>
        <v>140.08346016070121</v>
      </c>
      <c r="S100" s="247">
        <f t="shared" si="304"/>
        <v>150.76855337103984</v>
      </c>
      <c r="T100" s="247">
        <f t="shared" si="304"/>
        <v>162.0024270598542</v>
      </c>
      <c r="U100" s="247">
        <f t="shared" si="304"/>
        <v>163.68152667189369</v>
      </c>
      <c r="V100" s="247">
        <f t="shared" si="304"/>
        <v>138.55030580538389</v>
      </c>
      <c r="W100" s="247">
        <f t="shared" si="304"/>
        <v>142.70681497954536</v>
      </c>
      <c r="X100" s="247">
        <f t="shared" si="304"/>
        <v>146.98801942893175</v>
      </c>
      <c r="Y100" s="247">
        <f t="shared" si="304"/>
        <v>151.39766001179967</v>
      </c>
      <c r="Z100" s="247">
        <f t="shared" si="304"/>
        <v>155.93958981215366</v>
      </c>
      <c r="AA100" s="247">
        <f t="shared" si="304"/>
        <v>160.61777750651828</v>
      </c>
      <c r="AB100" s="247">
        <f t="shared" si="304"/>
        <v>165.43631083171383</v>
      </c>
      <c r="AC100" s="247">
        <f t="shared" si="304"/>
        <v>170.39940015666522</v>
      </c>
      <c r="AD100" s="247">
        <f t="shared" si="304"/>
        <v>175.51138216136519</v>
      </c>
      <c r="AE100" s="247">
        <f t="shared" si="304"/>
        <v>180.77672362620618</v>
      </c>
      <c r="AF100" s="247">
        <f t="shared" si="304"/>
        <v>186.20002533499232</v>
      </c>
      <c r="AG100" s="247">
        <f t="shared" si="304"/>
        <v>191.7860260950421</v>
      </c>
      <c r="AH100" s="247">
        <f t="shared" si="304"/>
        <v>197.53960687789336</v>
      </c>
      <c r="AI100" s="247">
        <f t="shared" si="304"/>
        <v>203.46579508423017</v>
      </c>
      <c r="AJ100" s="247">
        <f t="shared" si="304"/>
        <v>209.56976893675713</v>
      </c>
      <c r="AK100" s="247">
        <f t="shared" si="304"/>
        <v>215.85686200485975</v>
      </c>
      <c r="AL100" s="247">
        <f t="shared" si="304"/>
        <v>222.33256786500553</v>
      </c>
      <c r="AM100" s="247">
        <f t="shared" si="304"/>
        <v>229.00254490095577</v>
      </c>
      <c r="AN100" s="247">
        <f t="shared" si="304"/>
        <v>235.87262124798437</v>
      </c>
      <c r="AO100" s="247">
        <f t="shared" si="304"/>
        <v>242.94879988542391</v>
      </c>
      <c r="AP100" s="247">
        <f t="shared" ref="AP100:BM100" si="305">AP79+AP98</f>
        <v>250.23726388198662</v>
      </c>
      <c r="AQ100" s="247">
        <f t="shared" si="305"/>
        <v>257.74438179844623</v>
      </c>
      <c r="AR100" s="247">
        <f t="shared" si="305"/>
        <v>265.47671325239963</v>
      </c>
      <c r="AS100" s="247">
        <f t="shared" si="305"/>
        <v>0</v>
      </c>
      <c r="AT100" s="247">
        <f t="shared" si="305"/>
        <v>0</v>
      </c>
      <c r="AU100" s="247">
        <f t="shared" si="305"/>
        <v>0</v>
      </c>
      <c r="AV100" s="247">
        <f t="shared" si="305"/>
        <v>0</v>
      </c>
      <c r="AW100" s="247">
        <f t="shared" si="305"/>
        <v>0</v>
      </c>
      <c r="AX100" s="247">
        <f t="shared" si="305"/>
        <v>0</v>
      </c>
      <c r="AY100" s="247">
        <f t="shared" si="305"/>
        <v>0</v>
      </c>
      <c r="AZ100" s="247">
        <f t="shared" si="305"/>
        <v>0</v>
      </c>
      <c r="BA100" s="247">
        <f t="shared" si="305"/>
        <v>0</v>
      </c>
      <c r="BB100" s="247">
        <f t="shared" si="305"/>
        <v>0</v>
      </c>
      <c r="BC100" s="247">
        <f t="shared" si="305"/>
        <v>0</v>
      </c>
      <c r="BD100" s="247">
        <f t="shared" si="305"/>
        <v>0</v>
      </c>
      <c r="BE100" s="247">
        <f t="shared" si="305"/>
        <v>0</v>
      </c>
      <c r="BF100" s="247">
        <f t="shared" si="305"/>
        <v>0</v>
      </c>
      <c r="BG100" s="247">
        <f t="shared" si="305"/>
        <v>0</v>
      </c>
      <c r="BH100" s="247">
        <f t="shared" si="305"/>
        <v>0</v>
      </c>
      <c r="BI100" s="247">
        <f t="shared" si="305"/>
        <v>0</v>
      </c>
      <c r="BJ100" s="247">
        <f t="shared" si="305"/>
        <v>0</v>
      </c>
      <c r="BK100" s="247">
        <f t="shared" si="305"/>
        <v>0</v>
      </c>
      <c r="BL100" s="247">
        <f t="shared" si="305"/>
        <v>0</v>
      </c>
      <c r="BM100" s="247">
        <f t="shared" si="305"/>
        <v>0</v>
      </c>
    </row>
    <row r="101" spans="1:65" s="167" customFormat="1">
      <c r="A101" s="162"/>
      <c r="B101" s="164"/>
      <c r="D101" s="215"/>
    </row>
    <row r="102" spans="1:65" s="167" customFormat="1">
      <c r="A102" s="162"/>
      <c r="B102" s="164"/>
      <c r="D102" s="215"/>
    </row>
    <row r="103" spans="1:65" s="167" customFormat="1">
      <c r="A103" s="162"/>
      <c r="B103" s="164"/>
      <c r="D103" s="215"/>
    </row>
    <row r="104" spans="1:65" s="167" customFormat="1">
      <c r="A104" s="162" t="s">
        <v>230</v>
      </c>
      <c r="B104" s="164"/>
      <c r="D104" s="215"/>
    </row>
    <row r="105" spans="1:65" s="167" customFormat="1">
      <c r="A105" s="162"/>
      <c r="B105" s="164"/>
      <c r="D105" s="215"/>
      <c r="E105" s="167" t="str">
        <f>E$40</f>
        <v>Homes Activated</v>
      </c>
      <c r="F105" s="167" t="str">
        <f t="shared" ref="F105:BM105" si="306">F$40</f>
        <v>in %</v>
      </c>
      <c r="G105" s="167">
        <f t="shared" si="306"/>
        <v>0</v>
      </c>
      <c r="H105" s="167">
        <f t="shared" si="306"/>
        <v>0</v>
      </c>
      <c r="I105" s="167">
        <f t="shared" si="306"/>
        <v>0</v>
      </c>
      <c r="J105" s="167">
        <f t="shared" si="306"/>
        <v>0</v>
      </c>
      <c r="K105" s="167">
        <f t="shared" si="306"/>
        <v>0</v>
      </c>
      <c r="L105" s="167">
        <f t="shared" si="306"/>
        <v>0</v>
      </c>
      <c r="M105" s="167">
        <f t="shared" si="306"/>
        <v>175</v>
      </c>
      <c r="N105" s="167">
        <f t="shared" si="306"/>
        <v>425</v>
      </c>
      <c r="O105" s="167">
        <f t="shared" si="306"/>
        <v>500</v>
      </c>
      <c r="P105" s="167">
        <f t="shared" si="306"/>
        <v>535</v>
      </c>
      <c r="Q105" s="167">
        <f t="shared" si="306"/>
        <v>580</v>
      </c>
      <c r="R105" s="167">
        <f t="shared" si="306"/>
        <v>625</v>
      </c>
      <c r="S105" s="167">
        <f t="shared" si="306"/>
        <v>670</v>
      </c>
      <c r="T105" s="167">
        <f t="shared" si="306"/>
        <v>715</v>
      </c>
      <c r="U105" s="167">
        <f t="shared" si="306"/>
        <v>750</v>
      </c>
      <c r="V105" s="167">
        <f t="shared" si="306"/>
        <v>750</v>
      </c>
      <c r="W105" s="167">
        <f t="shared" si="306"/>
        <v>750</v>
      </c>
      <c r="X105" s="167">
        <f t="shared" si="306"/>
        <v>750</v>
      </c>
      <c r="Y105" s="167">
        <f t="shared" si="306"/>
        <v>750</v>
      </c>
      <c r="Z105" s="167">
        <f t="shared" si="306"/>
        <v>750</v>
      </c>
      <c r="AA105" s="167">
        <f t="shared" si="306"/>
        <v>750</v>
      </c>
      <c r="AB105" s="167">
        <f t="shared" si="306"/>
        <v>750</v>
      </c>
      <c r="AC105" s="167">
        <f t="shared" si="306"/>
        <v>750</v>
      </c>
      <c r="AD105" s="167">
        <f t="shared" si="306"/>
        <v>750</v>
      </c>
      <c r="AE105" s="167">
        <f t="shared" si="306"/>
        <v>750</v>
      </c>
      <c r="AF105" s="167">
        <f t="shared" si="306"/>
        <v>750</v>
      </c>
      <c r="AG105" s="167">
        <f t="shared" si="306"/>
        <v>750</v>
      </c>
      <c r="AH105" s="167">
        <f t="shared" si="306"/>
        <v>750</v>
      </c>
      <c r="AI105" s="167">
        <f t="shared" si="306"/>
        <v>750</v>
      </c>
      <c r="AJ105" s="167">
        <f t="shared" si="306"/>
        <v>750</v>
      </c>
      <c r="AK105" s="167">
        <f t="shared" si="306"/>
        <v>750</v>
      </c>
      <c r="AL105" s="167">
        <f t="shared" si="306"/>
        <v>750</v>
      </c>
      <c r="AM105" s="167">
        <f t="shared" si="306"/>
        <v>750</v>
      </c>
      <c r="AN105" s="167">
        <f t="shared" si="306"/>
        <v>750</v>
      </c>
      <c r="AO105" s="167">
        <f t="shared" si="306"/>
        <v>750</v>
      </c>
      <c r="AP105" s="167">
        <f t="shared" si="306"/>
        <v>750</v>
      </c>
      <c r="AQ105" s="167">
        <f t="shared" si="306"/>
        <v>750</v>
      </c>
      <c r="AR105" s="167">
        <f t="shared" si="306"/>
        <v>750</v>
      </c>
      <c r="AS105" s="167">
        <f t="shared" si="306"/>
        <v>0</v>
      </c>
      <c r="AT105" s="167">
        <f t="shared" si="306"/>
        <v>0</v>
      </c>
      <c r="AU105" s="167">
        <f t="shared" si="306"/>
        <v>0</v>
      </c>
      <c r="AV105" s="167">
        <f t="shared" si="306"/>
        <v>0</v>
      </c>
      <c r="AW105" s="167">
        <f t="shared" si="306"/>
        <v>0</v>
      </c>
      <c r="AX105" s="167">
        <f t="shared" si="306"/>
        <v>0</v>
      </c>
      <c r="AY105" s="167">
        <f t="shared" si="306"/>
        <v>0</v>
      </c>
      <c r="AZ105" s="167">
        <f t="shared" si="306"/>
        <v>0</v>
      </c>
      <c r="BA105" s="167">
        <f t="shared" si="306"/>
        <v>0</v>
      </c>
      <c r="BB105" s="167">
        <f t="shared" si="306"/>
        <v>0</v>
      </c>
      <c r="BC105" s="167">
        <f t="shared" si="306"/>
        <v>0</v>
      </c>
      <c r="BD105" s="167">
        <f t="shared" si="306"/>
        <v>0</v>
      </c>
      <c r="BE105" s="167">
        <f t="shared" si="306"/>
        <v>0</v>
      </c>
      <c r="BF105" s="167">
        <f t="shared" si="306"/>
        <v>0</v>
      </c>
      <c r="BG105" s="167">
        <f t="shared" si="306"/>
        <v>0</v>
      </c>
      <c r="BH105" s="167">
        <f t="shared" si="306"/>
        <v>0</v>
      </c>
      <c r="BI105" s="167">
        <f t="shared" si="306"/>
        <v>0</v>
      </c>
      <c r="BJ105" s="167">
        <f t="shared" si="306"/>
        <v>0</v>
      </c>
      <c r="BK105" s="167">
        <f t="shared" si="306"/>
        <v>0</v>
      </c>
      <c r="BL105" s="167">
        <f t="shared" si="306"/>
        <v>0</v>
      </c>
      <c r="BM105" s="167">
        <f t="shared" si="306"/>
        <v>0</v>
      </c>
    </row>
    <row r="106" spans="1:65" s="167" customFormat="1">
      <c r="A106" s="162"/>
      <c r="B106" s="164"/>
      <c r="D106" s="215"/>
      <c r="E106" s="167" t="str">
        <f>E$90</f>
        <v>Homes Passed but not Activated</v>
      </c>
      <c r="F106" s="167" t="str">
        <f t="shared" ref="F106:BM106" si="307">F$90</f>
        <v>in #</v>
      </c>
      <c r="G106" s="167">
        <f t="shared" si="307"/>
        <v>0</v>
      </c>
      <c r="H106" s="167">
        <f t="shared" si="307"/>
        <v>0</v>
      </c>
      <c r="I106" s="167">
        <f t="shared" si="307"/>
        <v>0</v>
      </c>
      <c r="J106" s="167">
        <f t="shared" si="307"/>
        <v>0</v>
      </c>
      <c r="K106" s="167">
        <f t="shared" si="307"/>
        <v>50</v>
      </c>
      <c r="L106" s="167">
        <f t="shared" si="307"/>
        <v>350</v>
      </c>
      <c r="M106" s="167">
        <f t="shared" si="307"/>
        <v>675</v>
      </c>
      <c r="N106" s="167">
        <f t="shared" si="307"/>
        <v>575</v>
      </c>
      <c r="O106" s="167">
        <f t="shared" si="307"/>
        <v>500</v>
      </c>
      <c r="P106" s="167">
        <f t="shared" si="307"/>
        <v>465</v>
      </c>
      <c r="Q106" s="167">
        <f t="shared" si="307"/>
        <v>420</v>
      </c>
      <c r="R106" s="167">
        <f t="shared" si="307"/>
        <v>375</v>
      </c>
      <c r="S106" s="167">
        <f t="shared" si="307"/>
        <v>330</v>
      </c>
      <c r="T106" s="167">
        <f t="shared" si="307"/>
        <v>285</v>
      </c>
      <c r="U106" s="167">
        <f t="shared" si="307"/>
        <v>250</v>
      </c>
      <c r="V106" s="167">
        <f t="shared" si="307"/>
        <v>250</v>
      </c>
      <c r="W106" s="167">
        <f t="shared" si="307"/>
        <v>250</v>
      </c>
      <c r="X106" s="167">
        <f t="shared" si="307"/>
        <v>250</v>
      </c>
      <c r="Y106" s="167">
        <f t="shared" si="307"/>
        <v>250</v>
      </c>
      <c r="Z106" s="167">
        <f t="shared" si="307"/>
        <v>250</v>
      </c>
      <c r="AA106" s="167">
        <f t="shared" si="307"/>
        <v>250</v>
      </c>
      <c r="AB106" s="167">
        <f t="shared" si="307"/>
        <v>250</v>
      </c>
      <c r="AC106" s="167">
        <f t="shared" si="307"/>
        <v>250</v>
      </c>
      <c r="AD106" s="167">
        <f t="shared" si="307"/>
        <v>250</v>
      </c>
      <c r="AE106" s="167">
        <f t="shared" si="307"/>
        <v>250</v>
      </c>
      <c r="AF106" s="167">
        <f t="shared" si="307"/>
        <v>250</v>
      </c>
      <c r="AG106" s="167">
        <f t="shared" si="307"/>
        <v>250</v>
      </c>
      <c r="AH106" s="167">
        <f t="shared" si="307"/>
        <v>250</v>
      </c>
      <c r="AI106" s="167">
        <f t="shared" si="307"/>
        <v>250</v>
      </c>
      <c r="AJ106" s="167">
        <f t="shared" si="307"/>
        <v>250</v>
      </c>
      <c r="AK106" s="167">
        <f t="shared" si="307"/>
        <v>250</v>
      </c>
      <c r="AL106" s="167">
        <f t="shared" si="307"/>
        <v>250</v>
      </c>
      <c r="AM106" s="167">
        <f t="shared" si="307"/>
        <v>250</v>
      </c>
      <c r="AN106" s="167">
        <f t="shared" si="307"/>
        <v>250</v>
      </c>
      <c r="AO106" s="167">
        <f t="shared" si="307"/>
        <v>250</v>
      </c>
      <c r="AP106" s="167">
        <f t="shared" si="307"/>
        <v>250</v>
      </c>
      <c r="AQ106" s="167">
        <f t="shared" si="307"/>
        <v>250</v>
      </c>
      <c r="AR106" s="167">
        <f t="shared" si="307"/>
        <v>250</v>
      </c>
      <c r="AS106" s="167">
        <f t="shared" si="307"/>
        <v>1000</v>
      </c>
      <c r="AT106" s="167">
        <f t="shared" si="307"/>
        <v>1000</v>
      </c>
      <c r="AU106" s="167">
        <f t="shared" si="307"/>
        <v>1000</v>
      </c>
      <c r="AV106" s="167">
        <f t="shared" si="307"/>
        <v>1000</v>
      </c>
      <c r="AW106" s="167">
        <f t="shared" si="307"/>
        <v>1000</v>
      </c>
      <c r="AX106" s="167">
        <f t="shared" si="307"/>
        <v>1000</v>
      </c>
      <c r="AY106" s="167">
        <f t="shared" si="307"/>
        <v>1000</v>
      </c>
      <c r="AZ106" s="167">
        <f t="shared" si="307"/>
        <v>1000</v>
      </c>
      <c r="BA106" s="167">
        <f t="shared" si="307"/>
        <v>1000</v>
      </c>
      <c r="BB106" s="167">
        <f t="shared" si="307"/>
        <v>1000</v>
      </c>
      <c r="BC106" s="167">
        <f t="shared" si="307"/>
        <v>1000</v>
      </c>
      <c r="BD106" s="167">
        <f t="shared" si="307"/>
        <v>1000</v>
      </c>
      <c r="BE106" s="167">
        <f t="shared" si="307"/>
        <v>1000</v>
      </c>
      <c r="BF106" s="167">
        <f t="shared" si="307"/>
        <v>1000</v>
      </c>
      <c r="BG106" s="167">
        <f t="shared" si="307"/>
        <v>1000</v>
      </c>
      <c r="BH106" s="167">
        <f t="shared" si="307"/>
        <v>1000</v>
      </c>
      <c r="BI106" s="167">
        <f t="shared" si="307"/>
        <v>1000</v>
      </c>
      <c r="BJ106" s="167">
        <f t="shared" si="307"/>
        <v>1000</v>
      </c>
      <c r="BK106" s="167">
        <f t="shared" si="307"/>
        <v>1000</v>
      </c>
      <c r="BL106" s="167">
        <f t="shared" si="307"/>
        <v>1000</v>
      </c>
      <c r="BM106" s="167">
        <f t="shared" si="307"/>
        <v>1000</v>
      </c>
    </row>
    <row r="107" spans="1:65" s="167" customFormat="1">
      <c r="A107" s="162"/>
      <c r="B107" s="164"/>
      <c r="D107" s="215"/>
    </row>
    <row r="108" spans="1:65" s="167" customFormat="1">
      <c r="A108" s="162"/>
      <c r="B108" s="164"/>
      <c r="D108" s="215"/>
      <c r="E108" s="223" t="str">
        <f>Input_General!E$58</f>
        <v>Verwaltungskosten des Netzes (Outsourcing) pro Home Activated p.m.</v>
      </c>
      <c r="F108" s="223" t="str">
        <f>Input_General!F$58</f>
        <v>in €</v>
      </c>
      <c r="G108" s="243">
        <f>Input_General!G$58</f>
        <v>0</v>
      </c>
    </row>
    <row r="109" spans="1:65" s="243" customFormat="1">
      <c r="A109" s="176"/>
      <c r="B109" s="164"/>
      <c r="C109" s="167"/>
      <c r="D109" s="215"/>
      <c r="E109" s="167" t="s">
        <v>231</v>
      </c>
      <c r="F109" s="167" t="s">
        <v>199</v>
      </c>
      <c r="G109" s="167"/>
      <c r="H109" s="167">
        <f>SUM(J109:BM109)</f>
        <v>0</v>
      </c>
      <c r="I109" s="167"/>
      <c r="J109" s="167">
        <f t="shared" ref="J109:AO109" si="308">J$105 * $G108 * J$2 / 1000</f>
        <v>0</v>
      </c>
      <c r="K109" s="167">
        <f t="shared" si="308"/>
        <v>0</v>
      </c>
      <c r="L109" s="167">
        <f t="shared" si="308"/>
        <v>0</v>
      </c>
      <c r="M109" s="167">
        <f t="shared" si="308"/>
        <v>0</v>
      </c>
      <c r="N109" s="167">
        <f t="shared" si="308"/>
        <v>0</v>
      </c>
      <c r="O109" s="167">
        <f t="shared" si="308"/>
        <v>0</v>
      </c>
      <c r="P109" s="167">
        <f t="shared" si="308"/>
        <v>0</v>
      </c>
      <c r="Q109" s="167">
        <f t="shared" si="308"/>
        <v>0</v>
      </c>
      <c r="R109" s="167">
        <f t="shared" si="308"/>
        <v>0</v>
      </c>
      <c r="S109" s="167">
        <f t="shared" si="308"/>
        <v>0</v>
      </c>
      <c r="T109" s="167">
        <f t="shared" si="308"/>
        <v>0</v>
      </c>
      <c r="U109" s="167">
        <f t="shared" si="308"/>
        <v>0</v>
      </c>
      <c r="V109" s="167">
        <f t="shared" si="308"/>
        <v>0</v>
      </c>
      <c r="W109" s="167">
        <f t="shared" si="308"/>
        <v>0</v>
      </c>
      <c r="X109" s="167">
        <f t="shared" si="308"/>
        <v>0</v>
      </c>
      <c r="Y109" s="167">
        <f t="shared" si="308"/>
        <v>0</v>
      </c>
      <c r="Z109" s="167">
        <f t="shared" si="308"/>
        <v>0</v>
      </c>
      <c r="AA109" s="167">
        <f t="shared" si="308"/>
        <v>0</v>
      </c>
      <c r="AB109" s="167">
        <f t="shared" si="308"/>
        <v>0</v>
      </c>
      <c r="AC109" s="167">
        <f t="shared" si="308"/>
        <v>0</v>
      </c>
      <c r="AD109" s="167">
        <f t="shared" si="308"/>
        <v>0</v>
      </c>
      <c r="AE109" s="167">
        <f t="shared" si="308"/>
        <v>0</v>
      </c>
      <c r="AF109" s="167">
        <f t="shared" si="308"/>
        <v>0</v>
      </c>
      <c r="AG109" s="167">
        <f t="shared" si="308"/>
        <v>0</v>
      </c>
      <c r="AH109" s="167">
        <f t="shared" si="308"/>
        <v>0</v>
      </c>
      <c r="AI109" s="167">
        <f t="shared" si="308"/>
        <v>0</v>
      </c>
      <c r="AJ109" s="167">
        <f t="shared" si="308"/>
        <v>0</v>
      </c>
      <c r="AK109" s="167">
        <f t="shared" si="308"/>
        <v>0</v>
      </c>
      <c r="AL109" s="167">
        <f t="shared" si="308"/>
        <v>0</v>
      </c>
      <c r="AM109" s="167">
        <f t="shared" si="308"/>
        <v>0</v>
      </c>
      <c r="AN109" s="167">
        <f t="shared" si="308"/>
        <v>0</v>
      </c>
      <c r="AO109" s="167">
        <f t="shared" si="308"/>
        <v>0</v>
      </c>
      <c r="AP109" s="167">
        <f t="shared" ref="AP109:BM109" si="309">AP$105 * $G108 * AP$2 / 1000</f>
        <v>0</v>
      </c>
      <c r="AQ109" s="167">
        <f t="shared" si="309"/>
        <v>0</v>
      </c>
      <c r="AR109" s="167">
        <f t="shared" si="309"/>
        <v>0</v>
      </c>
      <c r="AS109" s="167">
        <f t="shared" si="309"/>
        <v>0</v>
      </c>
      <c r="AT109" s="167">
        <f t="shared" si="309"/>
        <v>0</v>
      </c>
      <c r="AU109" s="167">
        <f t="shared" si="309"/>
        <v>0</v>
      </c>
      <c r="AV109" s="167">
        <f t="shared" si="309"/>
        <v>0</v>
      </c>
      <c r="AW109" s="167">
        <f t="shared" si="309"/>
        <v>0</v>
      </c>
      <c r="AX109" s="167">
        <f t="shared" si="309"/>
        <v>0</v>
      </c>
      <c r="AY109" s="167">
        <f t="shared" si="309"/>
        <v>0</v>
      </c>
      <c r="AZ109" s="167">
        <f t="shared" si="309"/>
        <v>0</v>
      </c>
      <c r="BA109" s="167">
        <f t="shared" si="309"/>
        <v>0</v>
      </c>
      <c r="BB109" s="167">
        <f t="shared" si="309"/>
        <v>0</v>
      </c>
      <c r="BC109" s="167">
        <f t="shared" si="309"/>
        <v>0</v>
      </c>
      <c r="BD109" s="167">
        <f t="shared" si="309"/>
        <v>0</v>
      </c>
      <c r="BE109" s="167">
        <f t="shared" si="309"/>
        <v>0</v>
      </c>
      <c r="BF109" s="167">
        <f t="shared" si="309"/>
        <v>0</v>
      </c>
      <c r="BG109" s="167">
        <f t="shared" si="309"/>
        <v>0</v>
      </c>
      <c r="BH109" s="167">
        <f t="shared" si="309"/>
        <v>0</v>
      </c>
      <c r="BI109" s="167">
        <f t="shared" si="309"/>
        <v>0</v>
      </c>
      <c r="BJ109" s="167">
        <f t="shared" si="309"/>
        <v>0</v>
      </c>
      <c r="BK109" s="167">
        <f t="shared" si="309"/>
        <v>0</v>
      </c>
      <c r="BL109" s="167">
        <f t="shared" si="309"/>
        <v>0</v>
      </c>
      <c r="BM109" s="167">
        <f t="shared" si="309"/>
        <v>0</v>
      </c>
    </row>
    <row r="110" spans="1:65" s="243" customFormat="1">
      <c r="A110" s="176"/>
      <c r="B110" s="164"/>
      <c r="C110" s="167"/>
      <c r="D110" s="215"/>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c r="AW110" s="167"/>
      <c r="AX110" s="167"/>
      <c r="AY110" s="167"/>
      <c r="AZ110" s="167"/>
      <c r="BA110" s="167"/>
      <c r="BB110" s="167"/>
      <c r="BC110" s="167"/>
      <c r="BD110" s="167"/>
      <c r="BE110" s="167"/>
      <c r="BF110" s="167"/>
      <c r="BG110" s="167"/>
      <c r="BH110" s="167"/>
      <c r="BI110" s="167"/>
      <c r="BJ110" s="167"/>
      <c r="BK110" s="167"/>
      <c r="BL110" s="167"/>
      <c r="BM110" s="167"/>
    </row>
    <row r="111" spans="1:65" s="167" customFormat="1">
      <c r="A111" s="162"/>
      <c r="B111" s="164"/>
      <c r="D111" s="215"/>
      <c r="E111" s="223" t="str">
        <f>Input_General!E$59</f>
        <v>Verwaltungskosten des Netzes (Gemeinde) pro Home Activated p.m.</v>
      </c>
      <c r="F111" s="223" t="str">
        <f>Input_General!F$59</f>
        <v>in €</v>
      </c>
      <c r="G111" s="243">
        <f>Input_General!G$59</f>
        <v>0.5</v>
      </c>
    </row>
    <row r="112" spans="1:65" s="243" customFormat="1">
      <c r="A112" s="176"/>
      <c r="B112" s="164"/>
      <c r="C112" s="167"/>
      <c r="D112" s="215"/>
      <c r="E112" s="167" t="s">
        <v>258</v>
      </c>
      <c r="F112" s="167" t="s">
        <v>199</v>
      </c>
      <c r="G112" s="167"/>
      <c r="H112" s="167">
        <f>SUM(J112:BM112)</f>
        <v>131.55000000000001</v>
      </c>
      <c r="I112" s="167"/>
      <c r="J112" s="167">
        <f t="shared" ref="J112:AO112" si="310">J$105 * $G111 * J$2 / 1000</f>
        <v>0</v>
      </c>
      <c r="K112" s="167">
        <f t="shared" si="310"/>
        <v>0</v>
      </c>
      <c r="L112" s="167">
        <f t="shared" si="310"/>
        <v>0</v>
      </c>
      <c r="M112" s="167">
        <f t="shared" si="310"/>
        <v>0.52500000000000002</v>
      </c>
      <c r="N112" s="167">
        <f t="shared" si="310"/>
        <v>1.2749999999999999</v>
      </c>
      <c r="O112" s="167">
        <f t="shared" si="310"/>
        <v>3</v>
      </c>
      <c r="P112" s="167">
        <f t="shared" si="310"/>
        <v>3.21</v>
      </c>
      <c r="Q112" s="167">
        <f t="shared" si="310"/>
        <v>3.48</v>
      </c>
      <c r="R112" s="167">
        <f t="shared" si="310"/>
        <v>3.75</v>
      </c>
      <c r="S112" s="167">
        <f t="shared" si="310"/>
        <v>4.0199999999999996</v>
      </c>
      <c r="T112" s="167">
        <f t="shared" si="310"/>
        <v>4.29</v>
      </c>
      <c r="U112" s="167">
        <f t="shared" si="310"/>
        <v>4.5</v>
      </c>
      <c r="V112" s="167">
        <f t="shared" si="310"/>
        <v>4.5</v>
      </c>
      <c r="W112" s="167">
        <f t="shared" si="310"/>
        <v>4.5</v>
      </c>
      <c r="X112" s="167">
        <f t="shared" si="310"/>
        <v>4.5</v>
      </c>
      <c r="Y112" s="167">
        <f t="shared" si="310"/>
        <v>4.5</v>
      </c>
      <c r="Z112" s="167">
        <f t="shared" si="310"/>
        <v>4.5</v>
      </c>
      <c r="AA112" s="167">
        <f t="shared" si="310"/>
        <v>4.5</v>
      </c>
      <c r="AB112" s="167">
        <f t="shared" si="310"/>
        <v>4.5</v>
      </c>
      <c r="AC112" s="167">
        <f t="shared" si="310"/>
        <v>4.5</v>
      </c>
      <c r="AD112" s="167">
        <f t="shared" si="310"/>
        <v>4.5</v>
      </c>
      <c r="AE112" s="167">
        <f t="shared" si="310"/>
        <v>4.5</v>
      </c>
      <c r="AF112" s="167">
        <f t="shared" si="310"/>
        <v>4.5</v>
      </c>
      <c r="AG112" s="167">
        <f t="shared" si="310"/>
        <v>4.5</v>
      </c>
      <c r="AH112" s="167">
        <f t="shared" si="310"/>
        <v>4.5</v>
      </c>
      <c r="AI112" s="167">
        <f t="shared" si="310"/>
        <v>4.5</v>
      </c>
      <c r="AJ112" s="167">
        <f t="shared" si="310"/>
        <v>4.5</v>
      </c>
      <c r="AK112" s="167">
        <f t="shared" si="310"/>
        <v>4.5</v>
      </c>
      <c r="AL112" s="167">
        <f t="shared" si="310"/>
        <v>4.5</v>
      </c>
      <c r="AM112" s="167">
        <f t="shared" si="310"/>
        <v>4.5</v>
      </c>
      <c r="AN112" s="167">
        <f t="shared" si="310"/>
        <v>4.5</v>
      </c>
      <c r="AO112" s="167">
        <f t="shared" si="310"/>
        <v>4.5</v>
      </c>
      <c r="AP112" s="167">
        <f t="shared" ref="AP112:BM112" si="311">AP$105 * $G111 * AP$2 / 1000</f>
        <v>4.5</v>
      </c>
      <c r="AQ112" s="167">
        <f t="shared" si="311"/>
        <v>4.5</v>
      </c>
      <c r="AR112" s="167">
        <f t="shared" si="311"/>
        <v>4.5</v>
      </c>
      <c r="AS112" s="167">
        <f t="shared" si="311"/>
        <v>0</v>
      </c>
      <c r="AT112" s="167">
        <f t="shared" si="311"/>
        <v>0</v>
      </c>
      <c r="AU112" s="167">
        <f t="shared" si="311"/>
        <v>0</v>
      </c>
      <c r="AV112" s="167">
        <f t="shared" si="311"/>
        <v>0</v>
      </c>
      <c r="AW112" s="167">
        <f t="shared" si="311"/>
        <v>0</v>
      </c>
      <c r="AX112" s="167">
        <f t="shared" si="311"/>
        <v>0</v>
      </c>
      <c r="AY112" s="167">
        <f t="shared" si="311"/>
        <v>0</v>
      </c>
      <c r="AZ112" s="167">
        <f t="shared" si="311"/>
        <v>0</v>
      </c>
      <c r="BA112" s="167">
        <f t="shared" si="311"/>
        <v>0</v>
      </c>
      <c r="BB112" s="167">
        <f t="shared" si="311"/>
        <v>0</v>
      </c>
      <c r="BC112" s="167">
        <f t="shared" si="311"/>
        <v>0</v>
      </c>
      <c r="BD112" s="167">
        <f t="shared" si="311"/>
        <v>0</v>
      </c>
      <c r="BE112" s="167">
        <f t="shared" si="311"/>
        <v>0</v>
      </c>
      <c r="BF112" s="167">
        <f t="shared" si="311"/>
        <v>0</v>
      </c>
      <c r="BG112" s="167">
        <f t="shared" si="311"/>
        <v>0</v>
      </c>
      <c r="BH112" s="167">
        <f t="shared" si="311"/>
        <v>0</v>
      </c>
      <c r="BI112" s="167">
        <f t="shared" si="311"/>
        <v>0</v>
      </c>
      <c r="BJ112" s="167">
        <f t="shared" si="311"/>
        <v>0</v>
      </c>
      <c r="BK112" s="167">
        <f t="shared" si="311"/>
        <v>0</v>
      </c>
      <c r="BL112" s="167">
        <f t="shared" si="311"/>
        <v>0</v>
      </c>
      <c r="BM112" s="167">
        <f t="shared" si="311"/>
        <v>0</v>
      </c>
    </row>
    <row r="113" spans="1:65" s="243" customFormat="1">
      <c r="A113" s="176"/>
      <c r="B113" s="164"/>
      <c r="C113" s="167"/>
      <c r="D113" s="215"/>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c r="AA113" s="167"/>
      <c r="AB113" s="167"/>
      <c r="AC113" s="167"/>
      <c r="AD113" s="167"/>
      <c r="AE113" s="167"/>
      <c r="AF113" s="167"/>
      <c r="AG113" s="167"/>
      <c r="AH113" s="167"/>
      <c r="AI113" s="167"/>
      <c r="AJ113" s="167"/>
      <c r="AK113" s="167"/>
      <c r="AL113" s="167"/>
      <c r="AM113" s="167"/>
      <c r="AN113" s="167"/>
      <c r="AO113" s="167"/>
      <c r="AP113" s="167"/>
      <c r="AQ113" s="167"/>
      <c r="AR113" s="167"/>
      <c r="AS113" s="167"/>
      <c r="AT113" s="167"/>
      <c r="AU113" s="167"/>
      <c r="AV113" s="167"/>
      <c r="AW113" s="167"/>
      <c r="AX113" s="167"/>
      <c r="AY113" s="167"/>
      <c r="AZ113" s="167"/>
      <c r="BA113" s="167"/>
      <c r="BB113" s="167"/>
      <c r="BC113" s="167"/>
      <c r="BD113" s="167"/>
      <c r="BE113" s="167"/>
      <c r="BF113" s="167"/>
      <c r="BG113" s="167"/>
      <c r="BH113" s="167"/>
      <c r="BI113" s="167"/>
      <c r="BJ113" s="167"/>
      <c r="BK113" s="167"/>
      <c r="BL113" s="167"/>
      <c r="BM113" s="167"/>
    </row>
    <row r="114" spans="1:65" s="243" customFormat="1">
      <c r="A114" s="176"/>
      <c r="B114" s="164"/>
      <c r="C114" s="167"/>
      <c r="D114" s="215"/>
      <c r="E114" s="223" t="str">
        <f>Input_General!E$60</f>
        <v>Verwaltungskosten des Netzes (Gemeinde) pauschal p.m.</v>
      </c>
      <c r="F114" s="223" t="str">
        <f>Input_General!F$60</f>
        <v>in €</v>
      </c>
      <c r="G114" s="243">
        <f>Input_General!G$60</f>
        <v>600</v>
      </c>
      <c r="H114" s="167"/>
      <c r="I114" s="167"/>
      <c r="J114" s="167"/>
      <c r="K114" s="167"/>
      <c r="L114" s="167"/>
      <c r="M114" s="167"/>
      <c r="N114" s="167"/>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167"/>
      <c r="AV114" s="167"/>
      <c r="AW114" s="167"/>
      <c r="AX114" s="167"/>
      <c r="AY114" s="167"/>
      <c r="AZ114" s="167"/>
      <c r="BA114" s="167"/>
      <c r="BB114" s="167"/>
      <c r="BC114" s="167"/>
      <c r="BD114" s="167"/>
      <c r="BE114" s="167"/>
      <c r="BF114" s="167"/>
      <c r="BG114" s="167"/>
      <c r="BH114" s="167"/>
      <c r="BI114" s="167"/>
      <c r="BJ114" s="167"/>
      <c r="BK114" s="167"/>
      <c r="BL114" s="167"/>
      <c r="BM114" s="167"/>
    </row>
    <row r="115" spans="1:65" s="243" customFormat="1">
      <c r="A115" s="176"/>
      <c r="B115" s="164"/>
      <c r="C115" s="167"/>
      <c r="D115" s="215"/>
      <c r="E115" s="167" t="s">
        <v>232</v>
      </c>
      <c r="F115" s="167" t="s">
        <v>199</v>
      </c>
      <c r="G115" s="167"/>
      <c r="H115" s="167">
        <f>SUM(J115:BM115)</f>
        <v>381.59999999999962</v>
      </c>
      <c r="I115" s="167"/>
      <c r="J115" s="167">
        <f>$G114 * J$2 / 1000</f>
        <v>0</v>
      </c>
      <c r="K115" s="167">
        <f t="shared" ref="K115:BM115" si="312">$G114 * K$2 / 1000</f>
        <v>3.6</v>
      </c>
      <c r="L115" s="167">
        <f t="shared" si="312"/>
        <v>3.6</v>
      </c>
      <c r="M115" s="167">
        <f t="shared" si="312"/>
        <v>3.6</v>
      </c>
      <c r="N115" s="167">
        <f t="shared" si="312"/>
        <v>3.6</v>
      </c>
      <c r="O115" s="167">
        <f t="shared" si="312"/>
        <v>7.2</v>
      </c>
      <c r="P115" s="167">
        <f t="shared" si="312"/>
        <v>7.2</v>
      </c>
      <c r="Q115" s="167">
        <f t="shared" si="312"/>
        <v>7.2</v>
      </c>
      <c r="R115" s="167">
        <f t="shared" si="312"/>
        <v>7.2</v>
      </c>
      <c r="S115" s="167">
        <f t="shared" si="312"/>
        <v>7.2</v>
      </c>
      <c r="T115" s="167">
        <f t="shared" si="312"/>
        <v>7.2</v>
      </c>
      <c r="U115" s="167">
        <f t="shared" si="312"/>
        <v>7.2</v>
      </c>
      <c r="V115" s="167">
        <f t="shared" si="312"/>
        <v>7.2</v>
      </c>
      <c r="W115" s="167">
        <f t="shared" si="312"/>
        <v>7.2</v>
      </c>
      <c r="X115" s="167">
        <f t="shared" si="312"/>
        <v>7.2</v>
      </c>
      <c r="Y115" s="167">
        <f t="shared" si="312"/>
        <v>7.2</v>
      </c>
      <c r="Z115" s="167">
        <f t="shared" si="312"/>
        <v>7.2</v>
      </c>
      <c r="AA115" s="167">
        <f t="shared" si="312"/>
        <v>7.2</v>
      </c>
      <c r="AB115" s="167">
        <f t="shared" si="312"/>
        <v>7.2</v>
      </c>
      <c r="AC115" s="167">
        <f t="shared" si="312"/>
        <v>7.2</v>
      </c>
      <c r="AD115" s="167">
        <f t="shared" si="312"/>
        <v>7.2</v>
      </c>
      <c r="AE115" s="167">
        <f t="shared" si="312"/>
        <v>7.2</v>
      </c>
      <c r="AF115" s="167">
        <f t="shared" si="312"/>
        <v>7.2</v>
      </c>
      <c r="AG115" s="167">
        <f t="shared" si="312"/>
        <v>7.2</v>
      </c>
      <c r="AH115" s="167">
        <f t="shared" si="312"/>
        <v>7.2</v>
      </c>
      <c r="AI115" s="167">
        <f t="shared" si="312"/>
        <v>7.2</v>
      </c>
      <c r="AJ115" s="167">
        <f t="shared" si="312"/>
        <v>7.2</v>
      </c>
      <c r="AK115" s="167">
        <f t="shared" si="312"/>
        <v>7.2</v>
      </c>
      <c r="AL115" s="167">
        <f t="shared" si="312"/>
        <v>7.2</v>
      </c>
      <c r="AM115" s="167">
        <f t="shared" si="312"/>
        <v>7.2</v>
      </c>
      <c r="AN115" s="167">
        <f t="shared" si="312"/>
        <v>7.2</v>
      </c>
      <c r="AO115" s="167">
        <f t="shared" si="312"/>
        <v>7.2</v>
      </c>
      <c r="AP115" s="167">
        <f t="shared" si="312"/>
        <v>7.2</v>
      </c>
      <c r="AQ115" s="167">
        <f t="shared" si="312"/>
        <v>7.2</v>
      </c>
      <c r="AR115" s="167">
        <f t="shared" si="312"/>
        <v>7.2</v>
      </c>
      <c r="AS115" s="167">
        <f t="shared" si="312"/>
        <v>7.2</v>
      </c>
      <c r="AT115" s="167">
        <f t="shared" si="312"/>
        <v>7.2</v>
      </c>
      <c r="AU115" s="167">
        <f t="shared" si="312"/>
        <v>7.2</v>
      </c>
      <c r="AV115" s="167">
        <f t="shared" si="312"/>
        <v>7.2</v>
      </c>
      <c r="AW115" s="167">
        <f t="shared" si="312"/>
        <v>7.2</v>
      </c>
      <c r="AX115" s="167">
        <f t="shared" si="312"/>
        <v>7.2</v>
      </c>
      <c r="AY115" s="167">
        <f t="shared" si="312"/>
        <v>7.2</v>
      </c>
      <c r="AZ115" s="167">
        <f t="shared" si="312"/>
        <v>7.2</v>
      </c>
      <c r="BA115" s="167">
        <f t="shared" si="312"/>
        <v>7.2</v>
      </c>
      <c r="BB115" s="167">
        <f t="shared" si="312"/>
        <v>7.2</v>
      </c>
      <c r="BC115" s="167">
        <f t="shared" si="312"/>
        <v>7.2</v>
      </c>
      <c r="BD115" s="167">
        <f t="shared" si="312"/>
        <v>7.2</v>
      </c>
      <c r="BE115" s="167">
        <f t="shared" si="312"/>
        <v>7.2</v>
      </c>
      <c r="BF115" s="167">
        <f t="shared" si="312"/>
        <v>7.2</v>
      </c>
      <c r="BG115" s="167">
        <f t="shared" si="312"/>
        <v>7.2</v>
      </c>
      <c r="BH115" s="167">
        <f t="shared" si="312"/>
        <v>7.2</v>
      </c>
      <c r="BI115" s="167">
        <f t="shared" si="312"/>
        <v>7.2</v>
      </c>
      <c r="BJ115" s="167">
        <f t="shared" si="312"/>
        <v>7.2</v>
      </c>
      <c r="BK115" s="167">
        <f t="shared" si="312"/>
        <v>7.2</v>
      </c>
      <c r="BL115" s="167">
        <f t="shared" si="312"/>
        <v>7.2</v>
      </c>
      <c r="BM115" s="167">
        <f t="shared" si="312"/>
        <v>7.2</v>
      </c>
    </row>
    <row r="116" spans="1:65" s="243" customFormat="1">
      <c r="A116" s="176"/>
      <c r="B116" s="164"/>
      <c r="C116" s="167"/>
      <c r="D116" s="215"/>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c r="BF116" s="167"/>
      <c r="BG116" s="167"/>
      <c r="BH116" s="167"/>
      <c r="BI116" s="167"/>
      <c r="BJ116" s="167"/>
      <c r="BK116" s="167"/>
      <c r="BL116" s="167"/>
      <c r="BM116" s="167"/>
    </row>
    <row r="117" spans="1:65" s="243" customFormat="1">
      <c r="A117" s="176"/>
      <c r="B117" s="164"/>
      <c r="C117" s="167"/>
      <c r="D117" s="215"/>
      <c r="E117" s="218" t="str">
        <f>Input_General!E$64</f>
        <v>Backbone-Kosten (pauschal oder pro Home Activated)</v>
      </c>
      <c r="F117" s="218" t="str">
        <f>Input_General!F$64</f>
        <v>Auswahlschalter</v>
      </c>
      <c r="G117" s="253" t="str">
        <f>Input_General!G$64</f>
        <v>Pauschal</v>
      </c>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K117" s="167"/>
      <c r="BL117" s="167"/>
      <c r="BM117" s="167"/>
    </row>
    <row r="118" spans="1:65" s="243" customFormat="1">
      <c r="A118" s="176"/>
      <c r="B118" s="164"/>
      <c r="C118" s="167"/>
      <c r="D118" s="215"/>
      <c r="E118" s="218" t="str">
        <f>Input_General!E$65</f>
        <v>Backbone-Kosten (Variante pauschal p.m.)</v>
      </c>
      <c r="F118" s="218" t="str">
        <f>Input_General!F$65</f>
        <v>in €</v>
      </c>
      <c r="G118" s="218">
        <f>Input_General!G$65</f>
        <v>0</v>
      </c>
      <c r="H118" s="167"/>
      <c r="I118" s="167"/>
      <c r="J118" s="167"/>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c r="AY118" s="167"/>
      <c r="AZ118" s="167"/>
      <c r="BA118" s="167"/>
      <c r="BB118" s="167"/>
      <c r="BC118" s="167"/>
      <c r="BD118" s="167"/>
      <c r="BE118" s="167"/>
      <c r="BF118" s="167"/>
      <c r="BG118" s="167"/>
      <c r="BH118" s="167"/>
      <c r="BI118" s="167"/>
      <c r="BJ118" s="167"/>
      <c r="BK118" s="167"/>
      <c r="BL118" s="167"/>
      <c r="BM118" s="167"/>
    </row>
    <row r="119" spans="1:65" s="243" customFormat="1">
      <c r="A119" s="176"/>
      <c r="B119" s="164"/>
      <c r="C119" s="167"/>
      <c r="D119" s="215"/>
      <c r="E119" s="218" t="str">
        <f>Input_General!E$66</f>
        <v>Backbone-Kosten (Variante pro Home Activated p.m.)</v>
      </c>
      <c r="F119" s="218" t="str">
        <f>Input_General!F$66</f>
        <v>in €</v>
      </c>
      <c r="G119" s="243">
        <f>Input_General!G$66</f>
        <v>0.5</v>
      </c>
      <c r="H119" s="167"/>
      <c r="I119" s="167"/>
      <c r="J119" s="167"/>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7"/>
      <c r="AX119" s="167"/>
      <c r="AY119" s="167"/>
      <c r="AZ119" s="167"/>
      <c r="BA119" s="167"/>
      <c r="BB119" s="167"/>
      <c r="BC119" s="167"/>
      <c r="BD119" s="167"/>
      <c r="BE119" s="167"/>
      <c r="BF119" s="167"/>
      <c r="BG119" s="167"/>
      <c r="BH119" s="167"/>
      <c r="BI119" s="167"/>
      <c r="BJ119" s="167"/>
      <c r="BK119" s="167"/>
      <c r="BL119" s="167"/>
      <c r="BM119" s="167"/>
    </row>
    <row r="120" spans="1:65" s="243" customFormat="1">
      <c r="A120" s="176"/>
      <c r="B120" s="164"/>
      <c r="C120" s="167"/>
      <c r="D120" s="215"/>
      <c r="E120" s="167" t="s">
        <v>233</v>
      </c>
      <c r="F120" s="167" t="s">
        <v>199</v>
      </c>
      <c r="G120" s="167"/>
      <c r="H120" s="167">
        <f>SUM(J120:BM120)</f>
        <v>0</v>
      </c>
      <c r="I120" s="167"/>
      <c r="J120" s="167">
        <f>$G118 * J$2 / 1000</f>
        <v>0</v>
      </c>
      <c r="K120" s="167">
        <f t="shared" ref="K120:BM120" si="313">$G118 * K$2 / 1000</f>
        <v>0</v>
      </c>
      <c r="L120" s="167">
        <f t="shared" si="313"/>
        <v>0</v>
      </c>
      <c r="M120" s="167">
        <f t="shared" si="313"/>
        <v>0</v>
      </c>
      <c r="N120" s="167">
        <f t="shared" si="313"/>
        <v>0</v>
      </c>
      <c r="O120" s="167">
        <f t="shared" si="313"/>
        <v>0</v>
      </c>
      <c r="P120" s="167">
        <f t="shared" si="313"/>
        <v>0</v>
      </c>
      <c r="Q120" s="167">
        <f t="shared" si="313"/>
        <v>0</v>
      </c>
      <c r="R120" s="167">
        <f t="shared" si="313"/>
        <v>0</v>
      </c>
      <c r="S120" s="167">
        <f t="shared" si="313"/>
        <v>0</v>
      </c>
      <c r="T120" s="167">
        <f t="shared" si="313"/>
        <v>0</v>
      </c>
      <c r="U120" s="167">
        <f t="shared" si="313"/>
        <v>0</v>
      </c>
      <c r="V120" s="167">
        <f t="shared" si="313"/>
        <v>0</v>
      </c>
      <c r="W120" s="167">
        <f t="shared" si="313"/>
        <v>0</v>
      </c>
      <c r="X120" s="167">
        <f t="shared" si="313"/>
        <v>0</v>
      </c>
      <c r="Y120" s="167">
        <f t="shared" si="313"/>
        <v>0</v>
      </c>
      <c r="Z120" s="167">
        <f t="shared" si="313"/>
        <v>0</v>
      </c>
      <c r="AA120" s="167">
        <f t="shared" si="313"/>
        <v>0</v>
      </c>
      <c r="AB120" s="167">
        <f t="shared" si="313"/>
        <v>0</v>
      </c>
      <c r="AC120" s="167">
        <f t="shared" si="313"/>
        <v>0</v>
      </c>
      <c r="AD120" s="167">
        <f t="shared" si="313"/>
        <v>0</v>
      </c>
      <c r="AE120" s="167">
        <f t="shared" si="313"/>
        <v>0</v>
      </c>
      <c r="AF120" s="167">
        <f t="shared" si="313"/>
        <v>0</v>
      </c>
      <c r="AG120" s="167">
        <f t="shared" si="313"/>
        <v>0</v>
      </c>
      <c r="AH120" s="167">
        <f t="shared" si="313"/>
        <v>0</v>
      </c>
      <c r="AI120" s="167">
        <f t="shared" si="313"/>
        <v>0</v>
      </c>
      <c r="AJ120" s="167">
        <f t="shared" si="313"/>
        <v>0</v>
      </c>
      <c r="AK120" s="167">
        <f t="shared" si="313"/>
        <v>0</v>
      </c>
      <c r="AL120" s="167">
        <f t="shared" si="313"/>
        <v>0</v>
      </c>
      <c r="AM120" s="167">
        <f t="shared" si="313"/>
        <v>0</v>
      </c>
      <c r="AN120" s="167">
        <f t="shared" si="313"/>
        <v>0</v>
      </c>
      <c r="AO120" s="167">
        <f t="shared" si="313"/>
        <v>0</v>
      </c>
      <c r="AP120" s="167">
        <f t="shared" si="313"/>
        <v>0</v>
      </c>
      <c r="AQ120" s="167">
        <f t="shared" si="313"/>
        <v>0</v>
      </c>
      <c r="AR120" s="167">
        <f t="shared" si="313"/>
        <v>0</v>
      </c>
      <c r="AS120" s="167">
        <f t="shared" si="313"/>
        <v>0</v>
      </c>
      <c r="AT120" s="167">
        <f t="shared" si="313"/>
        <v>0</v>
      </c>
      <c r="AU120" s="167">
        <f t="shared" si="313"/>
        <v>0</v>
      </c>
      <c r="AV120" s="167">
        <f t="shared" si="313"/>
        <v>0</v>
      </c>
      <c r="AW120" s="167">
        <f t="shared" si="313"/>
        <v>0</v>
      </c>
      <c r="AX120" s="167">
        <f t="shared" si="313"/>
        <v>0</v>
      </c>
      <c r="AY120" s="167">
        <f t="shared" si="313"/>
        <v>0</v>
      </c>
      <c r="AZ120" s="167">
        <f t="shared" si="313"/>
        <v>0</v>
      </c>
      <c r="BA120" s="167">
        <f t="shared" si="313"/>
        <v>0</v>
      </c>
      <c r="BB120" s="167">
        <f t="shared" si="313"/>
        <v>0</v>
      </c>
      <c r="BC120" s="167">
        <f t="shared" si="313"/>
        <v>0</v>
      </c>
      <c r="BD120" s="167">
        <f t="shared" si="313"/>
        <v>0</v>
      </c>
      <c r="BE120" s="167">
        <f t="shared" si="313"/>
        <v>0</v>
      </c>
      <c r="BF120" s="167">
        <f t="shared" si="313"/>
        <v>0</v>
      </c>
      <c r="BG120" s="167">
        <f t="shared" si="313"/>
        <v>0</v>
      </c>
      <c r="BH120" s="167">
        <f t="shared" si="313"/>
        <v>0</v>
      </c>
      <c r="BI120" s="167">
        <f t="shared" si="313"/>
        <v>0</v>
      </c>
      <c r="BJ120" s="167">
        <f t="shared" si="313"/>
        <v>0</v>
      </c>
      <c r="BK120" s="167">
        <f t="shared" si="313"/>
        <v>0</v>
      </c>
      <c r="BL120" s="167">
        <f t="shared" si="313"/>
        <v>0</v>
      </c>
      <c r="BM120" s="167">
        <f t="shared" si="313"/>
        <v>0</v>
      </c>
    </row>
    <row r="121" spans="1:65" s="243" customFormat="1">
      <c r="A121" s="176"/>
      <c r="B121" s="164"/>
      <c r="C121" s="167"/>
      <c r="D121" s="215"/>
      <c r="E121" s="167" t="s">
        <v>234</v>
      </c>
      <c r="F121" s="167" t="s">
        <v>199</v>
      </c>
      <c r="G121" s="167"/>
      <c r="H121" s="167">
        <f>SUM(J121:BM121)</f>
        <v>131.55000000000001</v>
      </c>
      <c r="I121" s="167"/>
      <c r="J121" s="167">
        <f t="shared" ref="J121:BM121" si="314">J105 * $G119 * J$2 / 1000</f>
        <v>0</v>
      </c>
      <c r="K121" s="167">
        <f t="shared" si="314"/>
        <v>0</v>
      </c>
      <c r="L121" s="167">
        <f t="shared" si="314"/>
        <v>0</v>
      </c>
      <c r="M121" s="167">
        <f t="shared" si="314"/>
        <v>0.52500000000000002</v>
      </c>
      <c r="N121" s="167">
        <f t="shared" si="314"/>
        <v>1.2749999999999999</v>
      </c>
      <c r="O121" s="167">
        <f t="shared" si="314"/>
        <v>3</v>
      </c>
      <c r="P121" s="167">
        <f t="shared" si="314"/>
        <v>3.21</v>
      </c>
      <c r="Q121" s="167">
        <f t="shared" si="314"/>
        <v>3.48</v>
      </c>
      <c r="R121" s="167">
        <f t="shared" si="314"/>
        <v>3.75</v>
      </c>
      <c r="S121" s="167">
        <f t="shared" si="314"/>
        <v>4.0199999999999996</v>
      </c>
      <c r="T121" s="167">
        <f t="shared" si="314"/>
        <v>4.29</v>
      </c>
      <c r="U121" s="167">
        <f t="shared" si="314"/>
        <v>4.5</v>
      </c>
      <c r="V121" s="167">
        <f t="shared" si="314"/>
        <v>4.5</v>
      </c>
      <c r="W121" s="167">
        <f t="shared" si="314"/>
        <v>4.5</v>
      </c>
      <c r="X121" s="167">
        <f t="shared" si="314"/>
        <v>4.5</v>
      </c>
      <c r="Y121" s="167">
        <f t="shared" si="314"/>
        <v>4.5</v>
      </c>
      <c r="Z121" s="167">
        <f t="shared" si="314"/>
        <v>4.5</v>
      </c>
      <c r="AA121" s="167">
        <f t="shared" si="314"/>
        <v>4.5</v>
      </c>
      <c r="AB121" s="167">
        <f t="shared" si="314"/>
        <v>4.5</v>
      </c>
      <c r="AC121" s="167">
        <f t="shared" si="314"/>
        <v>4.5</v>
      </c>
      <c r="AD121" s="167">
        <f t="shared" si="314"/>
        <v>4.5</v>
      </c>
      <c r="AE121" s="167">
        <f t="shared" si="314"/>
        <v>4.5</v>
      </c>
      <c r="AF121" s="167">
        <f t="shared" si="314"/>
        <v>4.5</v>
      </c>
      <c r="AG121" s="167">
        <f t="shared" si="314"/>
        <v>4.5</v>
      </c>
      <c r="AH121" s="167">
        <f t="shared" si="314"/>
        <v>4.5</v>
      </c>
      <c r="AI121" s="167">
        <f t="shared" si="314"/>
        <v>4.5</v>
      </c>
      <c r="AJ121" s="167">
        <f t="shared" si="314"/>
        <v>4.5</v>
      </c>
      <c r="AK121" s="167">
        <f t="shared" si="314"/>
        <v>4.5</v>
      </c>
      <c r="AL121" s="167">
        <f t="shared" si="314"/>
        <v>4.5</v>
      </c>
      <c r="AM121" s="167">
        <f t="shared" si="314"/>
        <v>4.5</v>
      </c>
      <c r="AN121" s="167">
        <f t="shared" si="314"/>
        <v>4.5</v>
      </c>
      <c r="AO121" s="167">
        <f t="shared" si="314"/>
        <v>4.5</v>
      </c>
      <c r="AP121" s="167">
        <f t="shared" si="314"/>
        <v>4.5</v>
      </c>
      <c r="AQ121" s="167">
        <f t="shared" si="314"/>
        <v>4.5</v>
      </c>
      <c r="AR121" s="167">
        <f t="shared" si="314"/>
        <v>4.5</v>
      </c>
      <c r="AS121" s="167">
        <f t="shared" si="314"/>
        <v>0</v>
      </c>
      <c r="AT121" s="167">
        <f t="shared" si="314"/>
        <v>0</v>
      </c>
      <c r="AU121" s="167">
        <f t="shared" si="314"/>
        <v>0</v>
      </c>
      <c r="AV121" s="167">
        <f t="shared" si="314"/>
        <v>0</v>
      </c>
      <c r="AW121" s="167">
        <f t="shared" si="314"/>
        <v>0</v>
      </c>
      <c r="AX121" s="167">
        <f t="shared" si="314"/>
        <v>0</v>
      </c>
      <c r="AY121" s="167">
        <f t="shared" si="314"/>
        <v>0</v>
      </c>
      <c r="AZ121" s="167">
        <f t="shared" si="314"/>
        <v>0</v>
      </c>
      <c r="BA121" s="167">
        <f t="shared" si="314"/>
        <v>0</v>
      </c>
      <c r="BB121" s="167">
        <f t="shared" si="314"/>
        <v>0</v>
      </c>
      <c r="BC121" s="167">
        <f t="shared" si="314"/>
        <v>0</v>
      </c>
      <c r="BD121" s="167">
        <f t="shared" si="314"/>
        <v>0</v>
      </c>
      <c r="BE121" s="167">
        <f t="shared" si="314"/>
        <v>0</v>
      </c>
      <c r="BF121" s="167">
        <f t="shared" si="314"/>
        <v>0</v>
      </c>
      <c r="BG121" s="167">
        <f t="shared" si="314"/>
        <v>0</v>
      </c>
      <c r="BH121" s="167">
        <f t="shared" si="314"/>
        <v>0</v>
      </c>
      <c r="BI121" s="167">
        <f t="shared" si="314"/>
        <v>0</v>
      </c>
      <c r="BJ121" s="167">
        <f t="shared" si="314"/>
        <v>0</v>
      </c>
      <c r="BK121" s="167">
        <f t="shared" si="314"/>
        <v>0</v>
      </c>
      <c r="BL121" s="167">
        <f t="shared" si="314"/>
        <v>0</v>
      </c>
      <c r="BM121" s="167">
        <f t="shared" si="314"/>
        <v>0</v>
      </c>
    </row>
    <row r="122" spans="1:65" s="243" customFormat="1">
      <c r="A122" s="176"/>
      <c r="B122" s="164"/>
      <c r="C122" s="167"/>
      <c r="D122" s="215"/>
      <c r="E122" s="167" t="s">
        <v>259</v>
      </c>
      <c r="F122" s="167" t="s">
        <v>199</v>
      </c>
      <c r="G122" s="167"/>
      <c r="H122" s="167">
        <f>SUM(J122:BM122)</f>
        <v>0</v>
      </c>
      <c r="I122" s="167"/>
      <c r="J122" s="167">
        <f>IF($G117 = "Pauschal", J120, J121)</f>
        <v>0</v>
      </c>
      <c r="K122" s="167">
        <f t="shared" ref="K122:BM122" si="315">IF($G117 = "Pauschal", K120, K121)</f>
        <v>0</v>
      </c>
      <c r="L122" s="167">
        <f t="shared" si="315"/>
        <v>0</v>
      </c>
      <c r="M122" s="167">
        <f t="shared" si="315"/>
        <v>0</v>
      </c>
      <c r="N122" s="167">
        <f t="shared" si="315"/>
        <v>0</v>
      </c>
      <c r="O122" s="167">
        <f t="shared" si="315"/>
        <v>0</v>
      </c>
      <c r="P122" s="167">
        <f t="shared" si="315"/>
        <v>0</v>
      </c>
      <c r="Q122" s="167">
        <f t="shared" si="315"/>
        <v>0</v>
      </c>
      <c r="R122" s="167">
        <f t="shared" si="315"/>
        <v>0</v>
      </c>
      <c r="S122" s="167">
        <f t="shared" si="315"/>
        <v>0</v>
      </c>
      <c r="T122" s="167">
        <f t="shared" si="315"/>
        <v>0</v>
      </c>
      <c r="U122" s="167">
        <f t="shared" si="315"/>
        <v>0</v>
      </c>
      <c r="V122" s="167">
        <f t="shared" si="315"/>
        <v>0</v>
      </c>
      <c r="W122" s="167">
        <f t="shared" si="315"/>
        <v>0</v>
      </c>
      <c r="X122" s="167">
        <f t="shared" si="315"/>
        <v>0</v>
      </c>
      <c r="Y122" s="167">
        <f t="shared" si="315"/>
        <v>0</v>
      </c>
      <c r="Z122" s="167">
        <f t="shared" si="315"/>
        <v>0</v>
      </c>
      <c r="AA122" s="167">
        <f t="shared" si="315"/>
        <v>0</v>
      </c>
      <c r="AB122" s="167">
        <f t="shared" si="315"/>
        <v>0</v>
      </c>
      <c r="AC122" s="167">
        <f t="shared" si="315"/>
        <v>0</v>
      </c>
      <c r="AD122" s="167">
        <f t="shared" si="315"/>
        <v>0</v>
      </c>
      <c r="AE122" s="167">
        <f t="shared" si="315"/>
        <v>0</v>
      </c>
      <c r="AF122" s="167">
        <f t="shared" si="315"/>
        <v>0</v>
      </c>
      <c r="AG122" s="167">
        <f t="shared" si="315"/>
        <v>0</v>
      </c>
      <c r="AH122" s="167">
        <f t="shared" si="315"/>
        <v>0</v>
      </c>
      <c r="AI122" s="167">
        <f t="shared" si="315"/>
        <v>0</v>
      </c>
      <c r="AJ122" s="167">
        <f t="shared" si="315"/>
        <v>0</v>
      </c>
      <c r="AK122" s="167">
        <f t="shared" si="315"/>
        <v>0</v>
      </c>
      <c r="AL122" s="167">
        <f t="shared" si="315"/>
        <v>0</v>
      </c>
      <c r="AM122" s="167">
        <f t="shared" si="315"/>
        <v>0</v>
      </c>
      <c r="AN122" s="167">
        <f t="shared" si="315"/>
        <v>0</v>
      </c>
      <c r="AO122" s="167">
        <f t="shared" si="315"/>
        <v>0</v>
      </c>
      <c r="AP122" s="167">
        <f t="shared" si="315"/>
        <v>0</v>
      </c>
      <c r="AQ122" s="167">
        <f t="shared" si="315"/>
        <v>0</v>
      </c>
      <c r="AR122" s="167">
        <f t="shared" si="315"/>
        <v>0</v>
      </c>
      <c r="AS122" s="167">
        <f t="shared" si="315"/>
        <v>0</v>
      </c>
      <c r="AT122" s="167">
        <f t="shared" si="315"/>
        <v>0</v>
      </c>
      <c r="AU122" s="167">
        <f t="shared" si="315"/>
        <v>0</v>
      </c>
      <c r="AV122" s="167">
        <f t="shared" si="315"/>
        <v>0</v>
      </c>
      <c r="AW122" s="167">
        <f t="shared" si="315"/>
        <v>0</v>
      </c>
      <c r="AX122" s="167">
        <f t="shared" si="315"/>
        <v>0</v>
      </c>
      <c r="AY122" s="167">
        <f t="shared" si="315"/>
        <v>0</v>
      </c>
      <c r="AZ122" s="167">
        <f t="shared" si="315"/>
        <v>0</v>
      </c>
      <c r="BA122" s="167">
        <f t="shared" si="315"/>
        <v>0</v>
      </c>
      <c r="BB122" s="167">
        <f t="shared" si="315"/>
        <v>0</v>
      </c>
      <c r="BC122" s="167">
        <f t="shared" si="315"/>
        <v>0</v>
      </c>
      <c r="BD122" s="167">
        <f t="shared" si="315"/>
        <v>0</v>
      </c>
      <c r="BE122" s="167">
        <f t="shared" si="315"/>
        <v>0</v>
      </c>
      <c r="BF122" s="167">
        <f t="shared" si="315"/>
        <v>0</v>
      </c>
      <c r="BG122" s="167">
        <f t="shared" si="315"/>
        <v>0</v>
      </c>
      <c r="BH122" s="167">
        <f t="shared" si="315"/>
        <v>0</v>
      </c>
      <c r="BI122" s="167">
        <f t="shared" si="315"/>
        <v>0</v>
      </c>
      <c r="BJ122" s="167">
        <f t="shared" si="315"/>
        <v>0</v>
      </c>
      <c r="BK122" s="167">
        <f t="shared" si="315"/>
        <v>0</v>
      </c>
      <c r="BL122" s="167">
        <f t="shared" si="315"/>
        <v>0</v>
      </c>
      <c r="BM122" s="167">
        <f t="shared" si="315"/>
        <v>0</v>
      </c>
    </row>
    <row r="123" spans="1:65" s="243" customFormat="1">
      <c r="A123" s="176"/>
      <c r="B123" s="164"/>
      <c r="C123" s="167"/>
      <c r="D123" s="215"/>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c r="AA123" s="167"/>
      <c r="AB123" s="167"/>
      <c r="AC123" s="167"/>
      <c r="AD123" s="167"/>
      <c r="AE123" s="167"/>
      <c r="AF123" s="167"/>
      <c r="AG123" s="167"/>
      <c r="AH123" s="167"/>
      <c r="AI123" s="167"/>
      <c r="AJ123" s="167"/>
      <c r="AK123" s="167"/>
      <c r="AL123" s="167"/>
      <c r="AM123" s="167"/>
      <c r="AN123" s="167"/>
      <c r="AO123" s="167"/>
      <c r="AP123" s="167"/>
      <c r="AQ123" s="167"/>
      <c r="AR123" s="167"/>
      <c r="AS123" s="167"/>
      <c r="AT123" s="167"/>
      <c r="AU123" s="167"/>
      <c r="AV123" s="167"/>
      <c r="AW123" s="167"/>
      <c r="AX123" s="167"/>
      <c r="AY123" s="167"/>
      <c r="AZ123" s="167"/>
      <c r="BA123" s="167"/>
      <c r="BB123" s="167"/>
      <c r="BC123" s="167"/>
      <c r="BD123" s="167"/>
      <c r="BE123" s="167"/>
      <c r="BF123" s="167"/>
      <c r="BG123" s="167"/>
      <c r="BH123" s="167"/>
      <c r="BI123" s="167"/>
      <c r="BJ123" s="167"/>
      <c r="BK123" s="167"/>
      <c r="BL123" s="167"/>
      <c r="BM123" s="167"/>
    </row>
    <row r="124" spans="1:65" s="243" customFormat="1">
      <c r="A124" s="176"/>
      <c r="B124" s="164"/>
      <c r="C124" s="167"/>
      <c r="D124" s="215"/>
      <c r="E124" s="218" t="str">
        <f>Input_General!E$68</f>
        <v>Gebühren an Eigentümer Kernnetz (pro Home Activated) p.m.</v>
      </c>
      <c r="F124" s="218" t="str">
        <f>Input_General!F$68</f>
        <v>in €</v>
      </c>
      <c r="G124" s="243">
        <f>Input_General!G$68</f>
        <v>0</v>
      </c>
      <c r="H124" s="167"/>
      <c r="I124" s="167"/>
      <c r="J124" s="167"/>
      <c r="K124" s="167"/>
      <c r="L124" s="167"/>
      <c r="M124" s="167"/>
      <c r="N124" s="167"/>
      <c r="O124" s="167"/>
      <c r="P124" s="167"/>
      <c r="Q124" s="167"/>
      <c r="R124" s="167"/>
      <c r="S124" s="167"/>
      <c r="T124" s="167"/>
      <c r="U124" s="167"/>
      <c r="V124" s="167"/>
      <c r="W124" s="167"/>
      <c r="X124" s="167"/>
      <c r="Y124" s="167"/>
      <c r="Z124" s="167"/>
      <c r="AA124" s="167"/>
      <c r="AB124" s="167"/>
      <c r="AC124" s="167"/>
      <c r="AD124" s="167"/>
      <c r="AE124" s="167"/>
      <c r="AF124" s="167"/>
      <c r="AG124" s="167"/>
      <c r="AH124" s="167"/>
      <c r="AI124" s="167"/>
      <c r="AJ124" s="167"/>
      <c r="AK124" s="167"/>
      <c r="AL124" s="167"/>
      <c r="AM124" s="167"/>
      <c r="AN124" s="167"/>
      <c r="AO124" s="167"/>
      <c r="AP124" s="167"/>
      <c r="AQ124" s="167"/>
      <c r="AR124" s="167"/>
      <c r="AS124" s="167"/>
      <c r="AT124" s="167"/>
      <c r="AU124" s="167"/>
      <c r="AV124" s="167"/>
      <c r="AW124" s="167"/>
      <c r="AX124" s="167"/>
      <c r="AY124" s="167"/>
      <c r="AZ124" s="167"/>
      <c r="BA124" s="167"/>
      <c r="BB124" s="167"/>
      <c r="BC124" s="167"/>
      <c r="BD124" s="167"/>
      <c r="BE124" s="167"/>
      <c r="BF124" s="167"/>
      <c r="BG124" s="167"/>
      <c r="BH124" s="167"/>
      <c r="BI124" s="167"/>
      <c r="BJ124" s="167"/>
      <c r="BK124" s="167"/>
      <c r="BL124" s="167"/>
      <c r="BM124" s="167"/>
    </row>
    <row r="125" spans="1:65" s="243" customFormat="1">
      <c r="A125" s="176"/>
      <c r="B125" s="164"/>
      <c r="C125" s="167"/>
      <c r="D125" s="215"/>
      <c r="E125" s="167" t="s">
        <v>235</v>
      </c>
      <c r="F125" s="167" t="s">
        <v>199</v>
      </c>
      <c r="G125" s="167"/>
      <c r="H125" s="167">
        <f>SUM(J125:BM125)</f>
        <v>0</v>
      </c>
      <c r="I125" s="167"/>
      <c r="J125" s="167">
        <f t="shared" ref="J125:BM125" si="316">J105 * $G124 * J$2 / 1000</f>
        <v>0</v>
      </c>
      <c r="K125" s="167">
        <f t="shared" si="316"/>
        <v>0</v>
      </c>
      <c r="L125" s="167">
        <f t="shared" si="316"/>
        <v>0</v>
      </c>
      <c r="M125" s="167">
        <f t="shared" si="316"/>
        <v>0</v>
      </c>
      <c r="N125" s="167">
        <f t="shared" si="316"/>
        <v>0</v>
      </c>
      <c r="O125" s="167">
        <f t="shared" si="316"/>
        <v>0</v>
      </c>
      <c r="P125" s="167">
        <f t="shared" si="316"/>
        <v>0</v>
      </c>
      <c r="Q125" s="167">
        <f t="shared" si="316"/>
        <v>0</v>
      </c>
      <c r="R125" s="167">
        <f t="shared" si="316"/>
        <v>0</v>
      </c>
      <c r="S125" s="167">
        <f t="shared" si="316"/>
        <v>0</v>
      </c>
      <c r="T125" s="167">
        <f t="shared" si="316"/>
        <v>0</v>
      </c>
      <c r="U125" s="167">
        <f t="shared" si="316"/>
        <v>0</v>
      </c>
      <c r="V125" s="167">
        <f t="shared" si="316"/>
        <v>0</v>
      </c>
      <c r="W125" s="167">
        <f t="shared" si="316"/>
        <v>0</v>
      </c>
      <c r="X125" s="167">
        <f t="shared" si="316"/>
        <v>0</v>
      </c>
      <c r="Y125" s="167">
        <f t="shared" si="316"/>
        <v>0</v>
      </c>
      <c r="Z125" s="167">
        <f t="shared" si="316"/>
        <v>0</v>
      </c>
      <c r="AA125" s="167">
        <f t="shared" si="316"/>
        <v>0</v>
      </c>
      <c r="AB125" s="167">
        <f t="shared" si="316"/>
        <v>0</v>
      </c>
      <c r="AC125" s="167">
        <f t="shared" si="316"/>
        <v>0</v>
      </c>
      <c r="AD125" s="167">
        <f t="shared" si="316"/>
        <v>0</v>
      </c>
      <c r="AE125" s="167">
        <f t="shared" si="316"/>
        <v>0</v>
      </c>
      <c r="AF125" s="167">
        <f t="shared" si="316"/>
        <v>0</v>
      </c>
      <c r="AG125" s="167">
        <f t="shared" si="316"/>
        <v>0</v>
      </c>
      <c r="AH125" s="167">
        <f t="shared" si="316"/>
        <v>0</v>
      </c>
      <c r="AI125" s="167">
        <f t="shared" si="316"/>
        <v>0</v>
      </c>
      <c r="AJ125" s="167">
        <f t="shared" si="316"/>
        <v>0</v>
      </c>
      <c r="AK125" s="167">
        <f t="shared" si="316"/>
        <v>0</v>
      </c>
      <c r="AL125" s="167">
        <f t="shared" si="316"/>
        <v>0</v>
      </c>
      <c r="AM125" s="167">
        <f t="shared" si="316"/>
        <v>0</v>
      </c>
      <c r="AN125" s="167">
        <f t="shared" si="316"/>
        <v>0</v>
      </c>
      <c r="AO125" s="167">
        <f t="shared" si="316"/>
        <v>0</v>
      </c>
      <c r="AP125" s="167">
        <f t="shared" si="316"/>
        <v>0</v>
      </c>
      <c r="AQ125" s="167">
        <f t="shared" si="316"/>
        <v>0</v>
      </c>
      <c r="AR125" s="167">
        <f t="shared" si="316"/>
        <v>0</v>
      </c>
      <c r="AS125" s="167">
        <f t="shared" si="316"/>
        <v>0</v>
      </c>
      <c r="AT125" s="167">
        <f t="shared" si="316"/>
        <v>0</v>
      </c>
      <c r="AU125" s="167">
        <f t="shared" si="316"/>
        <v>0</v>
      </c>
      <c r="AV125" s="167">
        <f t="shared" si="316"/>
        <v>0</v>
      </c>
      <c r="AW125" s="167">
        <f t="shared" si="316"/>
        <v>0</v>
      </c>
      <c r="AX125" s="167">
        <f t="shared" si="316"/>
        <v>0</v>
      </c>
      <c r="AY125" s="167">
        <f t="shared" si="316"/>
        <v>0</v>
      </c>
      <c r="AZ125" s="167">
        <f t="shared" si="316"/>
        <v>0</v>
      </c>
      <c r="BA125" s="167">
        <f t="shared" si="316"/>
        <v>0</v>
      </c>
      <c r="BB125" s="167">
        <f t="shared" si="316"/>
        <v>0</v>
      </c>
      <c r="BC125" s="167">
        <f t="shared" si="316"/>
        <v>0</v>
      </c>
      <c r="BD125" s="167">
        <f t="shared" si="316"/>
        <v>0</v>
      </c>
      <c r="BE125" s="167">
        <f t="shared" si="316"/>
        <v>0</v>
      </c>
      <c r="BF125" s="167">
        <f t="shared" si="316"/>
        <v>0</v>
      </c>
      <c r="BG125" s="167">
        <f t="shared" si="316"/>
        <v>0</v>
      </c>
      <c r="BH125" s="167">
        <f t="shared" si="316"/>
        <v>0</v>
      </c>
      <c r="BI125" s="167">
        <f t="shared" si="316"/>
        <v>0</v>
      </c>
      <c r="BJ125" s="167">
        <f t="shared" si="316"/>
        <v>0</v>
      </c>
      <c r="BK125" s="167">
        <f t="shared" si="316"/>
        <v>0</v>
      </c>
      <c r="BL125" s="167">
        <f t="shared" si="316"/>
        <v>0</v>
      </c>
      <c r="BM125" s="167">
        <f t="shared" si="316"/>
        <v>0</v>
      </c>
    </row>
    <row r="126" spans="1:65" s="243" customFormat="1">
      <c r="A126" s="176"/>
      <c r="B126" s="164"/>
      <c r="C126" s="167"/>
      <c r="D126" s="215"/>
      <c r="E126" s="218" t="str">
        <f>Input_General!E$69</f>
        <v>Gebühren an Eigentümer Kernnetz (pro Home Passed, but not Activated) p.m.</v>
      </c>
      <c r="F126" s="218" t="str">
        <f>Input_General!F$69</f>
        <v>in €</v>
      </c>
      <c r="G126" s="243">
        <f>Input_General!G$69</f>
        <v>0</v>
      </c>
      <c r="H126" s="167"/>
      <c r="I126" s="167"/>
      <c r="J126" s="167"/>
      <c r="K126" s="167"/>
      <c r="L126" s="167"/>
      <c r="M126" s="167"/>
      <c r="N126" s="167"/>
      <c r="O126" s="167"/>
      <c r="P126" s="167"/>
      <c r="Q126" s="167"/>
      <c r="R126" s="167"/>
      <c r="S126" s="167"/>
      <c r="T126" s="167"/>
      <c r="U126" s="167"/>
      <c r="V126" s="167"/>
      <c r="W126" s="167"/>
      <c r="X126" s="167"/>
      <c r="Y126" s="167"/>
      <c r="Z126" s="167"/>
      <c r="AA126" s="167"/>
      <c r="AB126" s="167"/>
      <c r="AC126" s="167"/>
      <c r="AD126" s="167"/>
      <c r="AE126" s="167"/>
      <c r="AF126" s="167"/>
      <c r="AG126" s="167"/>
      <c r="AH126" s="167"/>
      <c r="AI126" s="167"/>
      <c r="AJ126" s="167"/>
      <c r="AK126" s="167"/>
      <c r="AL126" s="167"/>
      <c r="AM126" s="167"/>
      <c r="AN126" s="167"/>
      <c r="AO126" s="167"/>
      <c r="AP126" s="167"/>
      <c r="AQ126" s="167"/>
      <c r="AR126" s="167"/>
      <c r="AS126" s="167"/>
      <c r="AT126" s="167"/>
      <c r="AU126" s="167"/>
      <c r="AV126" s="167"/>
      <c r="AW126" s="167"/>
      <c r="AX126" s="167"/>
      <c r="AY126" s="167"/>
      <c r="AZ126" s="167"/>
      <c r="BA126" s="167"/>
      <c r="BB126" s="167"/>
      <c r="BC126" s="167"/>
      <c r="BD126" s="167"/>
      <c r="BE126" s="167"/>
      <c r="BF126" s="167"/>
      <c r="BG126" s="167"/>
      <c r="BH126" s="167"/>
      <c r="BI126" s="167"/>
      <c r="BJ126" s="167"/>
      <c r="BK126" s="167"/>
      <c r="BL126" s="167"/>
      <c r="BM126" s="167"/>
    </row>
    <row r="127" spans="1:65" s="243" customFormat="1">
      <c r="A127" s="176"/>
      <c r="B127" s="164"/>
      <c r="C127" s="167"/>
      <c r="D127" s="215"/>
      <c r="E127" s="167" t="s">
        <v>236</v>
      </c>
      <c r="F127" s="167" t="s">
        <v>199</v>
      </c>
      <c r="G127" s="167"/>
      <c r="H127" s="167">
        <f>SUM(J127:BM127)</f>
        <v>0</v>
      </c>
      <c r="I127" s="167"/>
      <c r="J127" s="167">
        <f t="shared" ref="J127:BM127" si="317">J106 * $G126 * J$2 / 1000</f>
        <v>0</v>
      </c>
      <c r="K127" s="167">
        <f t="shared" si="317"/>
        <v>0</v>
      </c>
      <c r="L127" s="167">
        <f t="shared" si="317"/>
        <v>0</v>
      </c>
      <c r="M127" s="167">
        <f t="shared" si="317"/>
        <v>0</v>
      </c>
      <c r="N127" s="167">
        <f t="shared" si="317"/>
        <v>0</v>
      </c>
      <c r="O127" s="167">
        <f t="shared" si="317"/>
        <v>0</v>
      </c>
      <c r="P127" s="167">
        <f t="shared" si="317"/>
        <v>0</v>
      </c>
      <c r="Q127" s="167">
        <f t="shared" si="317"/>
        <v>0</v>
      </c>
      <c r="R127" s="167">
        <f t="shared" si="317"/>
        <v>0</v>
      </c>
      <c r="S127" s="167">
        <f t="shared" si="317"/>
        <v>0</v>
      </c>
      <c r="T127" s="167">
        <f t="shared" si="317"/>
        <v>0</v>
      </c>
      <c r="U127" s="167">
        <f t="shared" si="317"/>
        <v>0</v>
      </c>
      <c r="V127" s="167">
        <f t="shared" si="317"/>
        <v>0</v>
      </c>
      <c r="W127" s="167">
        <f t="shared" si="317"/>
        <v>0</v>
      </c>
      <c r="X127" s="167">
        <f t="shared" si="317"/>
        <v>0</v>
      </c>
      <c r="Y127" s="167">
        <f t="shared" si="317"/>
        <v>0</v>
      </c>
      <c r="Z127" s="167">
        <f t="shared" si="317"/>
        <v>0</v>
      </c>
      <c r="AA127" s="167">
        <f t="shared" si="317"/>
        <v>0</v>
      </c>
      <c r="AB127" s="167">
        <f t="shared" si="317"/>
        <v>0</v>
      </c>
      <c r="AC127" s="167">
        <f t="shared" si="317"/>
        <v>0</v>
      </c>
      <c r="AD127" s="167">
        <f t="shared" si="317"/>
        <v>0</v>
      </c>
      <c r="AE127" s="167">
        <f t="shared" si="317"/>
        <v>0</v>
      </c>
      <c r="AF127" s="167">
        <f t="shared" si="317"/>
        <v>0</v>
      </c>
      <c r="AG127" s="167">
        <f t="shared" si="317"/>
        <v>0</v>
      </c>
      <c r="AH127" s="167">
        <f t="shared" si="317"/>
        <v>0</v>
      </c>
      <c r="AI127" s="167">
        <f t="shared" si="317"/>
        <v>0</v>
      </c>
      <c r="AJ127" s="167">
        <f t="shared" si="317"/>
        <v>0</v>
      </c>
      <c r="AK127" s="167">
        <f t="shared" si="317"/>
        <v>0</v>
      </c>
      <c r="AL127" s="167">
        <f t="shared" si="317"/>
        <v>0</v>
      </c>
      <c r="AM127" s="167">
        <f t="shared" si="317"/>
        <v>0</v>
      </c>
      <c r="AN127" s="167">
        <f t="shared" si="317"/>
        <v>0</v>
      </c>
      <c r="AO127" s="167">
        <f t="shared" si="317"/>
        <v>0</v>
      </c>
      <c r="AP127" s="167">
        <f t="shared" si="317"/>
        <v>0</v>
      </c>
      <c r="AQ127" s="167">
        <f t="shared" si="317"/>
        <v>0</v>
      </c>
      <c r="AR127" s="167">
        <f t="shared" si="317"/>
        <v>0</v>
      </c>
      <c r="AS127" s="167">
        <f t="shared" si="317"/>
        <v>0</v>
      </c>
      <c r="AT127" s="167">
        <f t="shared" si="317"/>
        <v>0</v>
      </c>
      <c r="AU127" s="167">
        <f t="shared" si="317"/>
        <v>0</v>
      </c>
      <c r="AV127" s="167">
        <f t="shared" si="317"/>
        <v>0</v>
      </c>
      <c r="AW127" s="167">
        <f t="shared" si="317"/>
        <v>0</v>
      </c>
      <c r="AX127" s="167">
        <f t="shared" si="317"/>
        <v>0</v>
      </c>
      <c r="AY127" s="167">
        <f t="shared" si="317"/>
        <v>0</v>
      </c>
      <c r="AZ127" s="167">
        <f t="shared" si="317"/>
        <v>0</v>
      </c>
      <c r="BA127" s="167">
        <f t="shared" si="317"/>
        <v>0</v>
      </c>
      <c r="BB127" s="167">
        <f t="shared" si="317"/>
        <v>0</v>
      </c>
      <c r="BC127" s="167">
        <f t="shared" si="317"/>
        <v>0</v>
      </c>
      <c r="BD127" s="167">
        <f t="shared" si="317"/>
        <v>0</v>
      </c>
      <c r="BE127" s="167">
        <f t="shared" si="317"/>
        <v>0</v>
      </c>
      <c r="BF127" s="167">
        <f t="shared" si="317"/>
        <v>0</v>
      </c>
      <c r="BG127" s="167">
        <f t="shared" si="317"/>
        <v>0</v>
      </c>
      <c r="BH127" s="167">
        <f t="shared" si="317"/>
        <v>0</v>
      </c>
      <c r="BI127" s="167">
        <f t="shared" si="317"/>
        <v>0</v>
      </c>
      <c r="BJ127" s="167">
        <f t="shared" si="317"/>
        <v>0</v>
      </c>
      <c r="BK127" s="167">
        <f t="shared" si="317"/>
        <v>0</v>
      </c>
      <c r="BL127" s="167">
        <f t="shared" si="317"/>
        <v>0</v>
      </c>
      <c r="BM127" s="167">
        <f t="shared" si="317"/>
        <v>0</v>
      </c>
    </row>
    <row r="128" spans="1:65" s="243" customFormat="1">
      <c r="A128" s="176"/>
      <c r="B128" s="164"/>
      <c r="C128" s="167"/>
      <c r="D128" s="215"/>
      <c r="E128" s="167" t="s">
        <v>237</v>
      </c>
      <c r="F128" s="167" t="s">
        <v>199</v>
      </c>
      <c r="G128" s="167"/>
      <c r="H128" s="167">
        <f>SUM(J128:BM128)</f>
        <v>0</v>
      </c>
      <c r="I128" s="167"/>
      <c r="J128" s="167">
        <f>J125+J127</f>
        <v>0</v>
      </c>
      <c r="K128" s="167">
        <f t="shared" ref="K128:BM128" si="318">K125+K127</f>
        <v>0</v>
      </c>
      <c r="L128" s="167">
        <f t="shared" si="318"/>
        <v>0</v>
      </c>
      <c r="M128" s="167">
        <f t="shared" si="318"/>
        <v>0</v>
      </c>
      <c r="N128" s="167">
        <f t="shared" si="318"/>
        <v>0</v>
      </c>
      <c r="O128" s="167">
        <f t="shared" si="318"/>
        <v>0</v>
      </c>
      <c r="P128" s="167">
        <f t="shared" si="318"/>
        <v>0</v>
      </c>
      <c r="Q128" s="167">
        <f t="shared" si="318"/>
        <v>0</v>
      </c>
      <c r="R128" s="167">
        <f t="shared" si="318"/>
        <v>0</v>
      </c>
      <c r="S128" s="167">
        <f t="shared" si="318"/>
        <v>0</v>
      </c>
      <c r="T128" s="167">
        <f t="shared" si="318"/>
        <v>0</v>
      </c>
      <c r="U128" s="167">
        <f t="shared" si="318"/>
        <v>0</v>
      </c>
      <c r="V128" s="167">
        <f t="shared" si="318"/>
        <v>0</v>
      </c>
      <c r="W128" s="167">
        <f t="shared" si="318"/>
        <v>0</v>
      </c>
      <c r="X128" s="167">
        <f t="shared" si="318"/>
        <v>0</v>
      </c>
      <c r="Y128" s="167">
        <f t="shared" si="318"/>
        <v>0</v>
      </c>
      <c r="Z128" s="167">
        <f t="shared" si="318"/>
        <v>0</v>
      </c>
      <c r="AA128" s="167">
        <f t="shared" si="318"/>
        <v>0</v>
      </c>
      <c r="AB128" s="167">
        <f t="shared" si="318"/>
        <v>0</v>
      </c>
      <c r="AC128" s="167">
        <f t="shared" si="318"/>
        <v>0</v>
      </c>
      <c r="AD128" s="167">
        <f t="shared" si="318"/>
        <v>0</v>
      </c>
      <c r="AE128" s="167">
        <f t="shared" si="318"/>
        <v>0</v>
      </c>
      <c r="AF128" s="167">
        <f t="shared" si="318"/>
        <v>0</v>
      </c>
      <c r="AG128" s="167">
        <f t="shared" si="318"/>
        <v>0</v>
      </c>
      <c r="AH128" s="167">
        <f t="shared" si="318"/>
        <v>0</v>
      </c>
      <c r="AI128" s="167">
        <f t="shared" si="318"/>
        <v>0</v>
      </c>
      <c r="AJ128" s="167">
        <f t="shared" si="318"/>
        <v>0</v>
      </c>
      <c r="AK128" s="167">
        <f t="shared" si="318"/>
        <v>0</v>
      </c>
      <c r="AL128" s="167">
        <f t="shared" si="318"/>
        <v>0</v>
      </c>
      <c r="AM128" s="167">
        <f t="shared" si="318"/>
        <v>0</v>
      </c>
      <c r="AN128" s="167">
        <f t="shared" si="318"/>
        <v>0</v>
      </c>
      <c r="AO128" s="167">
        <f t="shared" si="318"/>
        <v>0</v>
      </c>
      <c r="AP128" s="167">
        <f t="shared" si="318"/>
        <v>0</v>
      </c>
      <c r="AQ128" s="167">
        <f t="shared" si="318"/>
        <v>0</v>
      </c>
      <c r="AR128" s="167">
        <f t="shared" si="318"/>
        <v>0</v>
      </c>
      <c r="AS128" s="167">
        <f t="shared" si="318"/>
        <v>0</v>
      </c>
      <c r="AT128" s="167">
        <f t="shared" si="318"/>
        <v>0</v>
      </c>
      <c r="AU128" s="167">
        <f t="shared" si="318"/>
        <v>0</v>
      </c>
      <c r="AV128" s="167">
        <f t="shared" si="318"/>
        <v>0</v>
      </c>
      <c r="AW128" s="167">
        <f t="shared" si="318"/>
        <v>0</v>
      </c>
      <c r="AX128" s="167">
        <f t="shared" si="318"/>
        <v>0</v>
      </c>
      <c r="AY128" s="167">
        <f t="shared" si="318"/>
        <v>0</v>
      </c>
      <c r="AZ128" s="167">
        <f t="shared" si="318"/>
        <v>0</v>
      </c>
      <c r="BA128" s="167">
        <f t="shared" si="318"/>
        <v>0</v>
      </c>
      <c r="BB128" s="167">
        <f t="shared" si="318"/>
        <v>0</v>
      </c>
      <c r="BC128" s="167">
        <f t="shared" si="318"/>
        <v>0</v>
      </c>
      <c r="BD128" s="167">
        <f t="shared" si="318"/>
        <v>0</v>
      </c>
      <c r="BE128" s="167">
        <f t="shared" si="318"/>
        <v>0</v>
      </c>
      <c r="BF128" s="167">
        <f t="shared" si="318"/>
        <v>0</v>
      </c>
      <c r="BG128" s="167">
        <f t="shared" si="318"/>
        <v>0</v>
      </c>
      <c r="BH128" s="167">
        <f t="shared" si="318"/>
        <v>0</v>
      </c>
      <c r="BI128" s="167">
        <f t="shared" si="318"/>
        <v>0</v>
      </c>
      <c r="BJ128" s="167">
        <f t="shared" si="318"/>
        <v>0</v>
      </c>
      <c r="BK128" s="167">
        <f t="shared" si="318"/>
        <v>0</v>
      </c>
      <c r="BL128" s="167">
        <f t="shared" si="318"/>
        <v>0</v>
      </c>
      <c r="BM128" s="167">
        <f t="shared" si="318"/>
        <v>0</v>
      </c>
    </row>
    <row r="129" spans="1:89" s="243" customFormat="1">
      <c r="A129" s="176"/>
      <c r="B129" s="164"/>
      <c r="C129" s="167"/>
      <c r="D129" s="215"/>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7"/>
      <c r="AX129" s="167"/>
      <c r="AY129" s="167"/>
      <c r="AZ129" s="167"/>
      <c r="BA129" s="167"/>
      <c r="BB129" s="167"/>
      <c r="BC129" s="167"/>
      <c r="BD129" s="167"/>
      <c r="BE129" s="167"/>
      <c r="BF129" s="167"/>
      <c r="BG129" s="167"/>
      <c r="BH129" s="167"/>
      <c r="BI129" s="167"/>
      <c r="BJ129" s="167"/>
      <c r="BK129" s="167"/>
      <c r="BL129" s="167"/>
      <c r="BM129" s="167"/>
    </row>
    <row r="130" spans="1:89" s="243" customFormat="1">
      <c r="A130" s="176"/>
      <c r="B130" s="164"/>
      <c r="C130" s="167"/>
      <c r="D130" s="215"/>
      <c r="E130" s="167" t="s">
        <v>238</v>
      </c>
      <c r="F130" s="167" t="s">
        <v>199</v>
      </c>
      <c r="G130" s="167"/>
      <c r="H130" s="167">
        <f>SUM(J130:BM130)</f>
        <v>513.14999999999964</v>
      </c>
      <c r="I130" s="167"/>
      <c r="J130" s="167">
        <f>J109 + J112 + J115 + J122 + J128</f>
        <v>0</v>
      </c>
      <c r="K130" s="167">
        <f t="shared" ref="K130:BM130" si="319">K109 + K112 + K115 + K122 + K128</f>
        <v>3.6</v>
      </c>
      <c r="L130" s="167">
        <f t="shared" si="319"/>
        <v>3.6</v>
      </c>
      <c r="M130" s="167">
        <f t="shared" si="319"/>
        <v>4.125</v>
      </c>
      <c r="N130" s="167">
        <f t="shared" si="319"/>
        <v>4.875</v>
      </c>
      <c r="O130" s="167">
        <f t="shared" si="319"/>
        <v>10.199999999999999</v>
      </c>
      <c r="P130" s="167">
        <f t="shared" si="319"/>
        <v>10.41</v>
      </c>
      <c r="Q130" s="167">
        <f t="shared" si="319"/>
        <v>10.68</v>
      </c>
      <c r="R130" s="167">
        <f t="shared" si="319"/>
        <v>10.95</v>
      </c>
      <c r="S130" s="167">
        <f t="shared" si="319"/>
        <v>11.219999999999999</v>
      </c>
      <c r="T130" s="167">
        <f t="shared" si="319"/>
        <v>11.49</v>
      </c>
      <c r="U130" s="167">
        <f t="shared" si="319"/>
        <v>11.7</v>
      </c>
      <c r="V130" s="167">
        <f t="shared" si="319"/>
        <v>11.7</v>
      </c>
      <c r="W130" s="167">
        <f t="shared" si="319"/>
        <v>11.7</v>
      </c>
      <c r="X130" s="167">
        <f t="shared" si="319"/>
        <v>11.7</v>
      </c>
      <c r="Y130" s="167">
        <f t="shared" si="319"/>
        <v>11.7</v>
      </c>
      <c r="Z130" s="167">
        <f t="shared" si="319"/>
        <v>11.7</v>
      </c>
      <c r="AA130" s="167">
        <f t="shared" si="319"/>
        <v>11.7</v>
      </c>
      <c r="AB130" s="167">
        <f t="shared" si="319"/>
        <v>11.7</v>
      </c>
      <c r="AC130" s="167">
        <f t="shared" si="319"/>
        <v>11.7</v>
      </c>
      <c r="AD130" s="167">
        <f t="shared" si="319"/>
        <v>11.7</v>
      </c>
      <c r="AE130" s="167">
        <f t="shared" si="319"/>
        <v>11.7</v>
      </c>
      <c r="AF130" s="167">
        <f t="shared" si="319"/>
        <v>11.7</v>
      </c>
      <c r="AG130" s="167">
        <f t="shared" si="319"/>
        <v>11.7</v>
      </c>
      <c r="AH130" s="167">
        <f t="shared" si="319"/>
        <v>11.7</v>
      </c>
      <c r="AI130" s="167">
        <f t="shared" si="319"/>
        <v>11.7</v>
      </c>
      <c r="AJ130" s="167">
        <f t="shared" si="319"/>
        <v>11.7</v>
      </c>
      <c r="AK130" s="167">
        <f t="shared" si="319"/>
        <v>11.7</v>
      </c>
      <c r="AL130" s="167">
        <f t="shared" si="319"/>
        <v>11.7</v>
      </c>
      <c r="AM130" s="167">
        <f t="shared" si="319"/>
        <v>11.7</v>
      </c>
      <c r="AN130" s="167">
        <f t="shared" si="319"/>
        <v>11.7</v>
      </c>
      <c r="AO130" s="167">
        <f t="shared" si="319"/>
        <v>11.7</v>
      </c>
      <c r="AP130" s="167">
        <f t="shared" si="319"/>
        <v>11.7</v>
      </c>
      <c r="AQ130" s="167">
        <f t="shared" si="319"/>
        <v>11.7</v>
      </c>
      <c r="AR130" s="167">
        <f t="shared" si="319"/>
        <v>11.7</v>
      </c>
      <c r="AS130" s="167">
        <f t="shared" si="319"/>
        <v>7.2</v>
      </c>
      <c r="AT130" s="167">
        <f t="shared" si="319"/>
        <v>7.2</v>
      </c>
      <c r="AU130" s="167">
        <f t="shared" si="319"/>
        <v>7.2</v>
      </c>
      <c r="AV130" s="167">
        <f t="shared" si="319"/>
        <v>7.2</v>
      </c>
      <c r="AW130" s="167">
        <f t="shared" si="319"/>
        <v>7.2</v>
      </c>
      <c r="AX130" s="167">
        <f t="shared" si="319"/>
        <v>7.2</v>
      </c>
      <c r="AY130" s="167">
        <f t="shared" si="319"/>
        <v>7.2</v>
      </c>
      <c r="AZ130" s="167">
        <f t="shared" si="319"/>
        <v>7.2</v>
      </c>
      <c r="BA130" s="167">
        <f t="shared" si="319"/>
        <v>7.2</v>
      </c>
      <c r="BB130" s="167">
        <f t="shared" si="319"/>
        <v>7.2</v>
      </c>
      <c r="BC130" s="167">
        <f t="shared" si="319"/>
        <v>7.2</v>
      </c>
      <c r="BD130" s="167">
        <f t="shared" si="319"/>
        <v>7.2</v>
      </c>
      <c r="BE130" s="167">
        <f t="shared" si="319"/>
        <v>7.2</v>
      </c>
      <c r="BF130" s="167">
        <f t="shared" si="319"/>
        <v>7.2</v>
      </c>
      <c r="BG130" s="167">
        <f t="shared" si="319"/>
        <v>7.2</v>
      </c>
      <c r="BH130" s="167">
        <f t="shared" si="319"/>
        <v>7.2</v>
      </c>
      <c r="BI130" s="167">
        <f t="shared" si="319"/>
        <v>7.2</v>
      </c>
      <c r="BJ130" s="167">
        <f t="shared" si="319"/>
        <v>7.2</v>
      </c>
      <c r="BK130" s="167">
        <f t="shared" si="319"/>
        <v>7.2</v>
      </c>
      <c r="BL130" s="167">
        <f t="shared" si="319"/>
        <v>7.2</v>
      </c>
      <c r="BM130" s="167">
        <f t="shared" si="319"/>
        <v>7.2</v>
      </c>
    </row>
    <row r="131" spans="1:89" s="167" customFormat="1">
      <c r="A131" s="162"/>
      <c r="B131" s="164"/>
      <c r="D131" s="215"/>
      <c r="E131" s="223" t="str">
        <f>Inflationierung!E$18</f>
        <v>Inflationsfaktor operative Kosten</v>
      </c>
      <c r="F131" s="223">
        <f>Inflationierung!F$18</f>
        <v>0</v>
      </c>
      <c r="G131" s="223">
        <f>Inflationierung!G$18</f>
        <v>0</v>
      </c>
      <c r="H131" s="218">
        <f>Inflationierung!H$18</f>
        <v>0</v>
      </c>
      <c r="I131" s="223">
        <f>Inflationierung!I$18</f>
        <v>0</v>
      </c>
      <c r="J131" s="252">
        <f>Inflationierung!J$18</f>
        <v>0.970873786407767</v>
      </c>
      <c r="K131" s="252">
        <f>Inflationierung!K$18</f>
        <v>1</v>
      </c>
      <c r="L131" s="252">
        <f>Inflationierung!L$18</f>
        <v>1</v>
      </c>
      <c r="M131" s="252">
        <f>Inflationierung!M$18</f>
        <v>1.03</v>
      </c>
      <c r="N131" s="252">
        <f>Inflationierung!N$18</f>
        <v>1.03</v>
      </c>
      <c r="O131" s="252">
        <f>Inflationierung!O$18</f>
        <v>1.0609</v>
      </c>
      <c r="P131" s="252">
        <f>Inflationierung!P$18</f>
        <v>1.092727</v>
      </c>
      <c r="Q131" s="252">
        <f>Inflationierung!Q$18</f>
        <v>1.1255088099999999</v>
      </c>
      <c r="R131" s="252">
        <f>Inflationierung!R$18</f>
        <v>1.1592740742999998</v>
      </c>
      <c r="S131" s="252">
        <f>Inflationierung!S$18</f>
        <v>1.1940522965289999</v>
      </c>
      <c r="T131" s="252">
        <f>Inflationierung!T$18</f>
        <v>1.22987386542487</v>
      </c>
      <c r="U131" s="252">
        <f>Inflationierung!U$18</f>
        <v>1.2667700813876159</v>
      </c>
      <c r="V131" s="252">
        <f>Inflationierung!V$18</f>
        <v>1.3047731838292445</v>
      </c>
      <c r="W131" s="252">
        <f>Inflationierung!W$18</f>
        <v>1.3439163793441218</v>
      </c>
      <c r="X131" s="252">
        <f>Inflationierung!X$18</f>
        <v>1.3842338707244455</v>
      </c>
      <c r="Y131" s="252">
        <f>Inflationierung!Y$18</f>
        <v>1.4257608868461786</v>
      </c>
      <c r="Z131" s="252">
        <f>Inflationierung!Z$18</f>
        <v>1.4685337134515639</v>
      </c>
      <c r="AA131" s="252">
        <f>Inflationierung!AA$18</f>
        <v>1.512589724855111</v>
      </c>
      <c r="AB131" s="252">
        <f>Inflationierung!AB$18</f>
        <v>1.5579674166007644</v>
      </c>
      <c r="AC131" s="252">
        <f>Inflationierung!AC$18</f>
        <v>1.6047064390987871</v>
      </c>
      <c r="AD131" s="252">
        <f>Inflationierung!AD$18</f>
        <v>1.6528476322717507</v>
      </c>
      <c r="AE131" s="252">
        <f>Inflationierung!AE$18</f>
        <v>1.7024330612399032</v>
      </c>
      <c r="AF131" s="252">
        <f>Inflationierung!AF$18</f>
        <v>1.7535060530771003</v>
      </c>
      <c r="AG131" s="252">
        <f>Inflationierung!AG$18</f>
        <v>1.8061112346694133</v>
      </c>
      <c r="AH131" s="252">
        <f>Inflationierung!AH$18</f>
        <v>1.8602945717094954</v>
      </c>
      <c r="AI131" s="252">
        <f>Inflationierung!AI$18</f>
        <v>1.9161034088607805</v>
      </c>
      <c r="AJ131" s="252">
        <f>Inflationierung!AJ$18</f>
        <v>1.973586511126604</v>
      </c>
      <c r="AK131" s="252">
        <f>Inflationierung!AK$18</f>
        <v>2.0327941064604018</v>
      </c>
      <c r="AL131" s="252">
        <f>Inflationierung!AL$18</f>
        <v>2.0937779296542138</v>
      </c>
      <c r="AM131" s="252">
        <f>Inflationierung!AM$18</f>
        <v>2.1565912675438406</v>
      </c>
      <c r="AN131" s="252">
        <f>Inflationierung!AN$18</f>
        <v>2.2212890055701555</v>
      </c>
      <c r="AO131" s="252">
        <f>Inflationierung!AO$18</f>
        <v>2.2879276757372602</v>
      </c>
      <c r="AP131" s="252">
        <f>Inflationierung!AP$18</f>
        <v>2.3565655060093778</v>
      </c>
      <c r="AQ131" s="252">
        <f>Inflationierung!AQ$18</f>
        <v>2.4272624711896591</v>
      </c>
      <c r="AR131" s="252">
        <f>Inflationierung!AR$18</f>
        <v>2.5000803453253493</v>
      </c>
      <c r="AS131" s="252">
        <f>Inflationierung!AS$18</f>
        <v>2.5750827556851092</v>
      </c>
      <c r="AT131" s="252">
        <f>Inflationierung!AT$18</f>
        <v>2.6523352383556626</v>
      </c>
      <c r="AU131" s="252">
        <f>Inflationierung!AU$18</f>
        <v>2.7319052955063321</v>
      </c>
      <c r="AV131" s="252">
        <f>Inflationierung!AV$18</f>
        <v>2.8138624543715225</v>
      </c>
      <c r="AW131" s="252">
        <f>Inflationierung!AW$18</f>
        <v>2.898278328002668</v>
      </c>
      <c r="AX131" s="252">
        <f>Inflationierung!AX$18</f>
        <v>2.9852266778427476</v>
      </c>
      <c r="AY131" s="252">
        <f>Inflationierung!AY$18</f>
        <v>3.0747834781780301</v>
      </c>
      <c r="AZ131" s="252">
        <f>Inflationierung!AZ$18</f>
        <v>3.1670269825233714</v>
      </c>
      <c r="BA131" s="252">
        <f>Inflationierung!BA$18</f>
        <v>3.262037791999072</v>
      </c>
      <c r="BB131" s="252">
        <f>Inflationierung!BB$18</f>
        <v>3.3598989257590444</v>
      </c>
      <c r="BC131" s="252">
        <f>Inflationierung!BC$18</f>
        <v>3.4606958935318159</v>
      </c>
      <c r="BD131" s="252">
        <f>Inflationierung!BD$18</f>
        <v>3.5645167703377703</v>
      </c>
      <c r="BE131" s="252">
        <f>Inflationierung!BE$18</f>
        <v>3.6714522734479029</v>
      </c>
      <c r="BF131" s="252">
        <f>Inflationierung!BF$18</f>
        <v>3.78159584165134</v>
      </c>
      <c r="BG131" s="252">
        <f>Inflationierung!BG$18</f>
        <v>3.8950437169008802</v>
      </c>
      <c r="BH131" s="252">
        <f>Inflationierung!BH$18</f>
        <v>4.0118950284079071</v>
      </c>
      <c r="BI131" s="252">
        <f>Inflationierung!BI$18</f>
        <v>4.1322518792601439</v>
      </c>
      <c r="BJ131" s="252">
        <f>Inflationierung!BJ$18</f>
        <v>4.2562194356379477</v>
      </c>
      <c r="BK131" s="252">
        <f>Inflationierung!BK$18</f>
        <v>4.3839060187070862</v>
      </c>
      <c r="BL131" s="252">
        <f>Inflationierung!BL$18</f>
        <v>4.5154231992682989</v>
      </c>
      <c r="BM131" s="252">
        <f>Inflationierung!BM$18</f>
        <v>4.6508858952463479</v>
      </c>
    </row>
    <row r="132" spans="1:89" s="218" customFormat="1">
      <c r="A132" s="220"/>
      <c r="B132" s="221"/>
      <c r="D132" s="222"/>
      <c r="E132" s="218" t="str">
        <f>Time!E$61</f>
        <v>Betriebsphase-Periode-Flag</v>
      </c>
      <c r="F132" s="218">
        <f>Time!F$61</f>
        <v>0</v>
      </c>
      <c r="G132" s="218">
        <f>Time!G$61</f>
        <v>0</v>
      </c>
      <c r="H132" s="218">
        <f>Time!H$61</f>
        <v>32</v>
      </c>
      <c r="I132" s="218">
        <f>Time!I$61</f>
        <v>0</v>
      </c>
      <c r="J132" s="218">
        <f>Time!J$61</f>
        <v>0</v>
      </c>
      <c r="K132" s="218">
        <f>Time!K$61</f>
        <v>0</v>
      </c>
      <c r="L132" s="218">
        <f>Time!L$61</f>
        <v>0</v>
      </c>
      <c r="M132" s="218">
        <f>Time!M$61</f>
        <v>1</v>
      </c>
      <c r="N132" s="218">
        <f>Time!N$61</f>
        <v>1</v>
      </c>
      <c r="O132" s="218">
        <f>Time!O$61</f>
        <v>1</v>
      </c>
      <c r="P132" s="218">
        <f>Time!P$61</f>
        <v>1</v>
      </c>
      <c r="Q132" s="218">
        <f>Time!Q$61</f>
        <v>1</v>
      </c>
      <c r="R132" s="218">
        <f>Time!R$61</f>
        <v>1</v>
      </c>
      <c r="S132" s="218">
        <f>Time!S$61</f>
        <v>1</v>
      </c>
      <c r="T132" s="218">
        <f>Time!T$61</f>
        <v>1</v>
      </c>
      <c r="U132" s="218">
        <f>Time!U$61</f>
        <v>1</v>
      </c>
      <c r="V132" s="218">
        <f>Time!V$61</f>
        <v>1</v>
      </c>
      <c r="W132" s="218">
        <f>Time!W$61</f>
        <v>1</v>
      </c>
      <c r="X132" s="218">
        <f>Time!X$61</f>
        <v>1</v>
      </c>
      <c r="Y132" s="218">
        <f>Time!Y$61</f>
        <v>1</v>
      </c>
      <c r="Z132" s="218">
        <f>Time!Z$61</f>
        <v>1</v>
      </c>
      <c r="AA132" s="218">
        <f>Time!AA$61</f>
        <v>1</v>
      </c>
      <c r="AB132" s="218">
        <f>Time!AB$61</f>
        <v>1</v>
      </c>
      <c r="AC132" s="218">
        <f>Time!AC$61</f>
        <v>1</v>
      </c>
      <c r="AD132" s="218">
        <f>Time!AD$61</f>
        <v>1</v>
      </c>
      <c r="AE132" s="218">
        <f>Time!AE$61</f>
        <v>1</v>
      </c>
      <c r="AF132" s="218">
        <f>Time!AF$61</f>
        <v>1</v>
      </c>
      <c r="AG132" s="218">
        <f>Time!AG$61</f>
        <v>1</v>
      </c>
      <c r="AH132" s="218">
        <f>Time!AH$61</f>
        <v>1</v>
      </c>
      <c r="AI132" s="218">
        <f>Time!AI$61</f>
        <v>1</v>
      </c>
      <c r="AJ132" s="218">
        <f>Time!AJ$61</f>
        <v>1</v>
      </c>
      <c r="AK132" s="218">
        <f>Time!AK$61</f>
        <v>1</v>
      </c>
      <c r="AL132" s="218">
        <f>Time!AL$61</f>
        <v>1</v>
      </c>
      <c r="AM132" s="218">
        <f>Time!AM$61</f>
        <v>1</v>
      </c>
      <c r="AN132" s="218">
        <f>Time!AN$61</f>
        <v>1</v>
      </c>
      <c r="AO132" s="218">
        <f>Time!AO$61</f>
        <v>1</v>
      </c>
      <c r="AP132" s="218">
        <f>Time!AP$61</f>
        <v>1</v>
      </c>
      <c r="AQ132" s="218">
        <f>Time!AQ$61</f>
        <v>1</v>
      </c>
      <c r="AR132" s="218">
        <f>Time!AR$61</f>
        <v>1</v>
      </c>
      <c r="AS132" s="218">
        <f>Time!AS$61</f>
        <v>0</v>
      </c>
      <c r="AT132" s="218">
        <f>Time!AT$61</f>
        <v>0</v>
      </c>
      <c r="AU132" s="218">
        <f>Time!AU$61</f>
        <v>0</v>
      </c>
      <c r="AV132" s="218">
        <f>Time!AV$61</f>
        <v>0</v>
      </c>
      <c r="AW132" s="218">
        <f>Time!AW$61</f>
        <v>0</v>
      </c>
      <c r="AX132" s="218">
        <f>Time!AX$61</f>
        <v>0</v>
      </c>
      <c r="AY132" s="218">
        <f>Time!AY$61</f>
        <v>0</v>
      </c>
      <c r="AZ132" s="218">
        <f>Time!AZ$61</f>
        <v>0</v>
      </c>
      <c r="BA132" s="218">
        <f>Time!BA$61</f>
        <v>0</v>
      </c>
      <c r="BB132" s="218">
        <f>Time!BB$61</f>
        <v>0</v>
      </c>
      <c r="BC132" s="218">
        <f>Time!BC$61</f>
        <v>0</v>
      </c>
      <c r="BD132" s="218">
        <f>Time!BD$61</f>
        <v>0</v>
      </c>
      <c r="BE132" s="218">
        <f>Time!BE$61</f>
        <v>0</v>
      </c>
      <c r="BF132" s="218">
        <f>Time!BF$61</f>
        <v>0</v>
      </c>
      <c r="BG132" s="218">
        <f>Time!BG$61</f>
        <v>0</v>
      </c>
      <c r="BH132" s="218">
        <f>Time!BH$61</f>
        <v>0</v>
      </c>
      <c r="BI132" s="218">
        <f>Time!BI$61</f>
        <v>0</v>
      </c>
      <c r="BJ132" s="218">
        <f>Time!BJ$61</f>
        <v>0</v>
      </c>
      <c r="BK132" s="218">
        <f>Time!BK$61</f>
        <v>0</v>
      </c>
      <c r="BL132" s="218">
        <f>Time!BL$61</f>
        <v>0</v>
      </c>
      <c r="BM132" s="218">
        <f>Time!BM$61</f>
        <v>0</v>
      </c>
    </row>
    <row r="133" spans="1:89" s="167" customFormat="1">
      <c r="A133" s="162"/>
      <c r="B133" s="164"/>
      <c r="D133" s="215"/>
      <c r="E133" s="167" t="s">
        <v>239</v>
      </c>
      <c r="F133" s="167" t="s">
        <v>199</v>
      </c>
      <c r="H133" s="119">
        <f>SUM(J133:CK133)</f>
        <v>593.95141373119475</v>
      </c>
      <c r="J133" s="155">
        <f>J130 * J131 * J132</f>
        <v>0</v>
      </c>
      <c r="K133" s="155">
        <f t="shared" ref="K133:BM133" si="320">K130 * K131 * K132</f>
        <v>0</v>
      </c>
      <c r="L133" s="155">
        <f t="shared" si="320"/>
        <v>0</v>
      </c>
      <c r="M133" s="155">
        <f t="shared" si="320"/>
        <v>4.2487500000000002</v>
      </c>
      <c r="N133" s="155">
        <f t="shared" si="320"/>
        <v>5.0212500000000002</v>
      </c>
      <c r="O133" s="155">
        <f t="shared" si="320"/>
        <v>10.821179999999998</v>
      </c>
      <c r="P133" s="155">
        <f t="shared" si="320"/>
        <v>11.37528807</v>
      </c>
      <c r="Q133" s="155">
        <f t="shared" si="320"/>
        <v>12.020434090799998</v>
      </c>
      <c r="R133" s="155">
        <f t="shared" si="320"/>
        <v>12.694051113584997</v>
      </c>
      <c r="S133" s="155">
        <f t="shared" si="320"/>
        <v>13.397266767055378</v>
      </c>
      <c r="T133" s="155">
        <f t="shared" si="320"/>
        <v>14.131250713731756</v>
      </c>
      <c r="U133" s="155">
        <f t="shared" si="320"/>
        <v>14.821209952235105</v>
      </c>
      <c r="V133" s="155">
        <f t="shared" si="320"/>
        <v>15.265846250802159</v>
      </c>
      <c r="W133" s="155">
        <f t="shared" si="320"/>
        <v>15.723821638326223</v>
      </c>
      <c r="X133" s="155">
        <f t="shared" si="320"/>
        <v>16.19553628747601</v>
      </c>
      <c r="Y133" s="155">
        <f t="shared" si="320"/>
        <v>16.681402376100291</v>
      </c>
      <c r="Z133" s="155">
        <f t="shared" si="320"/>
        <v>17.181844447383298</v>
      </c>
      <c r="AA133" s="155">
        <f t="shared" si="320"/>
        <v>17.697299780804798</v>
      </c>
      <c r="AB133" s="155">
        <f t="shared" si="320"/>
        <v>18.228218774228942</v>
      </c>
      <c r="AC133" s="155">
        <f t="shared" si="320"/>
        <v>18.775065337455807</v>
      </c>
      <c r="AD133" s="155">
        <f t="shared" si="320"/>
        <v>19.338317297579483</v>
      </c>
      <c r="AE133" s="155">
        <f t="shared" si="320"/>
        <v>19.918466816506868</v>
      </c>
      <c r="AF133" s="155">
        <f t="shared" si="320"/>
        <v>20.516020821002073</v>
      </c>
      <c r="AG133" s="155">
        <f t="shared" si="320"/>
        <v>21.131501445632132</v>
      </c>
      <c r="AH133" s="155">
        <f t="shared" si="320"/>
        <v>21.765446489001096</v>
      </c>
      <c r="AI133" s="155">
        <f t="shared" si="320"/>
        <v>22.418409883671131</v>
      </c>
      <c r="AJ133" s="155">
        <f t="shared" si="320"/>
        <v>23.090962180181265</v>
      </c>
      <c r="AK133" s="155">
        <f t="shared" si="320"/>
        <v>23.7836910455867</v>
      </c>
      <c r="AL133" s="155">
        <f t="shared" si="320"/>
        <v>24.497201776954299</v>
      </c>
      <c r="AM133" s="155">
        <f t="shared" si="320"/>
        <v>25.232117830262933</v>
      </c>
      <c r="AN133" s="155">
        <f t="shared" si="320"/>
        <v>25.989081365170819</v>
      </c>
      <c r="AO133" s="155">
        <f t="shared" si="320"/>
        <v>26.768753806125943</v>
      </c>
      <c r="AP133" s="155">
        <f t="shared" si="320"/>
        <v>27.57181642030972</v>
      </c>
      <c r="AQ133" s="155">
        <f t="shared" si="320"/>
        <v>28.398970912919008</v>
      </c>
      <c r="AR133" s="155">
        <f t="shared" si="320"/>
        <v>29.250940040306585</v>
      </c>
      <c r="AS133" s="155">
        <f t="shared" si="320"/>
        <v>0</v>
      </c>
      <c r="AT133" s="155">
        <f t="shared" si="320"/>
        <v>0</v>
      </c>
      <c r="AU133" s="155">
        <f t="shared" si="320"/>
        <v>0</v>
      </c>
      <c r="AV133" s="155">
        <f t="shared" si="320"/>
        <v>0</v>
      </c>
      <c r="AW133" s="155">
        <f t="shared" si="320"/>
        <v>0</v>
      </c>
      <c r="AX133" s="155">
        <f t="shared" si="320"/>
        <v>0</v>
      </c>
      <c r="AY133" s="155">
        <f t="shared" si="320"/>
        <v>0</v>
      </c>
      <c r="AZ133" s="155">
        <f t="shared" si="320"/>
        <v>0</v>
      </c>
      <c r="BA133" s="155">
        <f t="shared" si="320"/>
        <v>0</v>
      </c>
      <c r="BB133" s="155">
        <f t="shared" si="320"/>
        <v>0</v>
      </c>
      <c r="BC133" s="155">
        <f t="shared" si="320"/>
        <v>0</v>
      </c>
      <c r="BD133" s="155">
        <f t="shared" si="320"/>
        <v>0</v>
      </c>
      <c r="BE133" s="155">
        <f t="shared" si="320"/>
        <v>0</v>
      </c>
      <c r="BF133" s="155">
        <f t="shared" si="320"/>
        <v>0</v>
      </c>
      <c r="BG133" s="155">
        <f t="shared" si="320"/>
        <v>0</v>
      </c>
      <c r="BH133" s="155">
        <f t="shared" si="320"/>
        <v>0</v>
      </c>
      <c r="BI133" s="155">
        <f t="shared" si="320"/>
        <v>0</v>
      </c>
      <c r="BJ133" s="155">
        <f t="shared" si="320"/>
        <v>0</v>
      </c>
      <c r="BK133" s="155">
        <f t="shared" si="320"/>
        <v>0</v>
      </c>
      <c r="BL133" s="155">
        <f t="shared" si="320"/>
        <v>0</v>
      </c>
      <c r="BM133" s="155">
        <f t="shared" si="320"/>
        <v>0</v>
      </c>
    </row>
    <row r="134" spans="1:89" s="228" customFormat="1">
      <c r="A134" s="225"/>
      <c r="B134" s="226"/>
      <c r="C134" s="224"/>
      <c r="D134" s="227"/>
      <c r="E134" s="224" t="str">
        <f xml:space="preserve"> LEFT(E133, LEN(E133) - 4)</f>
        <v>Operative Kosten</v>
      </c>
      <c r="F134" s="224" t="s">
        <v>199</v>
      </c>
      <c r="G134" s="224"/>
      <c r="H134" s="224">
        <f>SUM(J134:CK134)</f>
        <v>-593.95141373119475</v>
      </c>
      <c r="I134" s="224"/>
      <c r="J134" s="224">
        <f t="shared" ref="J134:BU134" si="321" xml:space="preserve"> -1 * J133</f>
        <v>0</v>
      </c>
      <c r="K134" s="224">
        <f t="shared" si="321"/>
        <v>0</v>
      </c>
      <c r="L134" s="224">
        <f t="shared" si="321"/>
        <v>0</v>
      </c>
      <c r="M134" s="224">
        <f t="shared" si="321"/>
        <v>-4.2487500000000002</v>
      </c>
      <c r="N134" s="224">
        <f t="shared" si="321"/>
        <v>-5.0212500000000002</v>
      </c>
      <c r="O134" s="224">
        <f t="shared" si="321"/>
        <v>-10.821179999999998</v>
      </c>
      <c r="P134" s="224">
        <f t="shared" si="321"/>
        <v>-11.37528807</v>
      </c>
      <c r="Q134" s="224">
        <f t="shared" si="321"/>
        <v>-12.020434090799998</v>
      </c>
      <c r="R134" s="224">
        <f t="shared" si="321"/>
        <v>-12.694051113584997</v>
      </c>
      <c r="S134" s="224">
        <f t="shared" si="321"/>
        <v>-13.397266767055378</v>
      </c>
      <c r="T134" s="224">
        <f t="shared" si="321"/>
        <v>-14.131250713731756</v>
      </c>
      <c r="U134" s="224">
        <f t="shared" si="321"/>
        <v>-14.821209952235105</v>
      </c>
      <c r="V134" s="224">
        <f t="shared" si="321"/>
        <v>-15.265846250802159</v>
      </c>
      <c r="W134" s="224">
        <f t="shared" si="321"/>
        <v>-15.723821638326223</v>
      </c>
      <c r="X134" s="224">
        <f t="shared" si="321"/>
        <v>-16.19553628747601</v>
      </c>
      <c r="Y134" s="224">
        <f t="shared" si="321"/>
        <v>-16.681402376100291</v>
      </c>
      <c r="Z134" s="224">
        <f t="shared" si="321"/>
        <v>-17.181844447383298</v>
      </c>
      <c r="AA134" s="224">
        <f t="shared" si="321"/>
        <v>-17.697299780804798</v>
      </c>
      <c r="AB134" s="224">
        <f t="shared" si="321"/>
        <v>-18.228218774228942</v>
      </c>
      <c r="AC134" s="224">
        <f t="shared" si="321"/>
        <v>-18.775065337455807</v>
      </c>
      <c r="AD134" s="224">
        <f t="shared" si="321"/>
        <v>-19.338317297579483</v>
      </c>
      <c r="AE134" s="224">
        <f t="shared" si="321"/>
        <v>-19.918466816506868</v>
      </c>
      <c r="AF134" s="224">
        <f t="shared" si="321"/>
        <v>-20.516020821002073</v>
      </c>
      <c r="AG134" s="224">
        <f t="shared" si="321"/>
        <v>-21.131501445632132</v>
      </c>
      <c r="AH134" s="224">
        <f t="shared" si="321"/>
        <v>-21.765446489001096</v>
      </c>
      <c r="AI134" s="224">
        <f t="shared" si="321"/>
        <v>-22.418409883671131</v>
      </c>
      <c r="AJ134" s="224">
        <f t="shared" si="321"/>
        <v>-23.090962180181265</v>
      </c>
      <c r="AK134" s="224">
        <f t="shared" si="321"/>
        <v>-23.7836910455867</v>
      </c>
      <c r="AL134" s="224">
        <f t="shared" si="321"/>
        <v>-24.497201776954299</v>
      </c>
      <c r="AM134" s="224">
        <f t="shared" si="321"/>
        <v>-25.232117830262933</v>
      </c>
      <c r="AN134" s="224">
        <f t="shared" si="321"/>
        <v>-25.989081365170819</v>
      </c>
      <c r="AO134" s="224">
        <f t="shared" si="321"/>
        <v>-26.768753806125943</v>
      </c>
      <c r="AP134" s="224">
        <f t="shared" si="321"/>
        <v>-27.57181642030972</v>
      </c>
      <c r="AQ134" s="224">
        <f t="shared" si="321"/>
        <v>-28.398970912919008</v>
      </c>
      <c r="AR134" s="224">
        <f t="shared" si="321"/>
        <v>-29.250940040306585</v>
      </c>
      <c r="AS134" s="224">
        <f t="shared" si="321"/>
        <v>0</v>
      </c>
      <c r="AT134" s="224">
        <f t="shared" si="321"/>
        <v>0</v>
      </c>
      <c r="AU134" s="224">
        <f t="shared" si="321"/>
        <v>0</v>
      </c>
      <c r="AV134" s="224">
        <f t="shared" si="321"/>
        <v>0</v>
      </c>
      <c r="AW134" s="224">
        <f t="shared" si="321"/>
        <v>0</v>
      </c>
      <c r="AX134" s="224">
        <f t="shared" si="321"/>
        <v>0</v>
      </c>
      <c r="AY134" s="224">
        <f t="shared" si="321"/>
        <v>0</v>
      </c>
      <c r="AZ134" s="224">
        <f t="shared" si="321"/>
        <v>0</v>
      </c>
      <c r="BA134" s="224">
        <f t="shared" si="321"/>
        <v>0</v>
      </c>
      <c r="BB134" s="224">
        <f t="shared" si="321"/>
        <v>0</v>
      </c>
      <c r="BC134" s="224">
        <f t="shared" si="321"/>
        <v>0</v>
      </c>
      <c r="BD134" s="224">
        <f t="shared" si="321"/>
        <v>0</v>
      </c>
      <c r="BE134" s="224">
        <f t="shared" si="321"/>
        <v>0</v>
      </c>
      <c r="BF134" s="224">
        <f t="shared" si="321"/>
        <v>0</v>
      </c>
      <c r="BG134" s="224">
        <f t="shared" si="321"/>
        <v>0</v>
      </c>
      <c r="BH134" s="224">
        <f t="shared" si="321"/>
        <v>0</v>
      </c>
      <c r="BI134" s="224">
        <f t="shared" si="321"/>
        <v>0</v>
      </c>
      <c r="BJ134" s="224">
        <f t="shared" si="321"/>
        <v>0</v>
      </c>
      <c r="BK134" s="224">
        <f t="shared" si="321"/>
        <v>0</v>
      </c>
      <c r="BL134" s="224">
        <f t="shared" si="321"/>
        <v>0</v>
      </c>
      <c r="BM134" s="224">
        <f t="shared" si="321"/>
        <v>0</v>
      </c>
      <c r="BN134" s="224">
        <f t="shared" si="321"/>
        <v>0</v>
      </c>
      <c r="BO134" s="224">
        <f t="shared" si="321"/>
        <v>0</v>
      </c>
      <c r="BP134" s="224">
        <f t="shared" si="321"/>
        <v>0</v>
      </c>
      <c r="BQ134" s="224">
        <f t="shared" si="321"/>
        <v>0</v>
      </c>
      <c r="BR134" s="224">
        <f t="shared" si="321"/>
        <v>0</v>
      </c>
      <c r="BS134" s="224">
        <f t="shared" si="321"/>
        <v>0</v>
      </c>
      <c r="BT134" s="224">
        <f t="shared" si="321"/>
        <v>0</v>
      </c>
      <c r="BU134" s="224">
        <f t="shared" si="321"/>
        <v>0</v>
      </c>
      <c r="BV134" s="224">
        <f t="shared" ref="BV134:CK134" si="322" xml:space="preserve"> -1 * BV133</f>
        <v>0</v>
      </c>
      <c r="BW134" s="224">
        <f t="shared" si="322"/>
        <v>0</v>
      </c>
      <c r="BX134" s="224">
        <f t="shared" si="322"/>
        <v>0</v>
      </c>
      <c r="BY134" s="224">
        <f t="shared" si="322"/>
        <v>0</v>
      </c>
      <c r="BZ134" s="224">
        <f t="shared" si="322"/>
        <v>0</v>
      </c>
      <c r="CA134" s="224">
        <f t="shared" si="322"/>
        <v>0</v>
      </c>
      <c r="CB134" s="224">
        <f t="shared" si="322"/>
        <v>0</v>
      </c>
      <c r="CC134" s="224">
        <f t="shared" si="322"/>
        <v>0</v>
      </c>
      <c r="CD134" s="224">
        <f t="shared" si="322"/>
        <v>0</v>
      </c>
      <c r="CE134" s="224">
        <f t="shared" si="322"/>
        <v>0</v>
      </c>
      <c r="CF134" s="224">
        <f t="shared" si="322"/>
        <v>0</v>
      </c>
      <c r="CG134" s="224">
        <f t="shared" si="322"/>
        <v>0</v>
      </c>
      <c r="CH134" s="224">
        <f t="shared" si="322"/>
        <v>0</v>
      </c>
      <c r="CI134" s="224">
        <f t="shared" si="322"/>
        <v>0</v>
      </c>
      <c r="CJ134" s="224">
        <f t="shared" si="322"/>
        <v>0</v>
      </c>
      <c r="CK134" s="224">
        <f t="shared" si="322"/>
        <v>0</v>
      </c>
    </row>
    <row r="135" spans="1:89" s="228" customFormat="1">
      <c r="A135" s="225"/>
      <c r="B135" s="226"/>
      <c r="C135" s="224"/>
      <c r="D135" s="227"/>
      <c r="E135" s="224"/>
      <c r="F135" s="224"/>
      <c r="G135" s="224"/>
      <c r="H135" s="224"/>
      <c r="I135" s="224"/>
      <c r="J135" s="224"/>
      <c r="K135" s="224"/>
      <c r="L135" s="224"/>
      <c r="M135" s="224"/>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T135" s="224"/>
      <c r="BU135" s="224"/>
      <c r="BV135" s="224"/>
      <c r="BW135" s="224"/>
      <c r="BX135" s="224"/>
      <c r="BY135" s="224"/>
      <c r="BZ135" s="224"/>
      <c r="CA135" s="224"/>
      <c r="CB135" s="224"/>
      <c r="CC135" s="224"/>
      <c r="CD135" s="224"/>
      <c r="CE135" s="224"/>
      <c r="CF135" s="224"/>
      <c r="CG135" s="224"/>
      <c r="CH135" s="224"/>
      <c r="CI135" s="224"/>
      <c r="CJ135" s="224"/>
      <c r="CK135" s="224"/>
    </row>
    <row r="136" spans="1:89" s="228" customFormat="1">
      <c r="A136" s="225"/>
      <c r="B136" s="226"/>
      <c r="C136" s="224"/>
      <c r="D136" s="227"/>
      <c r="E136" s="224"/>
      <c r="F136" s="224"/>
      <c r="G136" s="224"/>
      <c r="H136" s="224"/>
      <c r="I136" s="224"/>
      <c r="J136" s="224"/>
      <c r="K136" s="224"/>
      <c r="L136" s="224"/>
      <c r="M136" s="224"/>
      <c r="N136" s="224"/>
      <c r="O136" s="224"/>
      <c r="P136" s="224"/>
      <c r="Q136" s="224"/>
      <c r="R136" s="224"/>
      <c r="S136" s="224"/>
      <c r="T136" s="224"/>
      <c r="U136" s="224"/>
      <c r="V136" s="224"/>
      <c r="W136" s="224"/>
      <c r="X136" s="224"/>
      <c r="Y136" s="224"/>
      <c r="Z136" s="224"/>
      <c r="AA136" s="224"/>
      <c r="AB136" s="224"/>
      <c r="AC136" s="224"/>
      <c r="AD136" s="224"/>
      <c r="AE136" s="224"/>
      <c r="AF136" s="224"/>
      <c r="AG136" s="224"/>
      <c r="AH136" s="224"/>
      <c r="AI136" s="224"/>
      <c r="AJ136" s="224"/>
      <c r="AK136" s="224"/>
      <c r="AL136" s="224"/>
      <c r="AM136" s="224"/>
      <c r="AN136" s="224"/>
      <c r="AO136" s="224"/>
      <c r="AP136" s="224"/>
      <c r="AQ136" s="224"/>
      <c r="AR136" s="224"/>
      <c r="AS136" s="224"/>
      <c r="AT136" s="224"/>
      <c r="AU136" s="224"/>
      <c r="AV136" s="224"/>
      <c r="AW136" s="224"/>
      <c r="AX136" s="224"/>
      <c r="AY136" s="224"/>
      <c r="AZ136" s="224"/>
      <c r="BA136" s="224"/>
      <c r="BB136" s="224"/>
      <c r="BC136" s="224"/>
      <c r="BD136" s="224"/>
      <c r="BE136" s="224"/>
      <c r="BF136" s="224"/>
      <c r="BG136" s="224"/>
      <c r="BH136" s="224"/>
      <c r="BI136" s="224"/>
      <c r="BJ136" s="224"/>
      <c r="BK136" s="224"/>
      <c r="BL136" s="224"/>
      <c r="BM136" s="224"/>
      <c r="BN136" s="224"/>
      <c r="BO136" s="224"/>
      <c r="BP136" s="224"/>
      <c r="BQ136" s="224"/>
      <c r="BR136" s="224"/>
      <c r="BS136" s="224"/>
      <c r="BT136" s="224"/>
      <c r="BU136" s="224"/>
      <c r="BV136" s="224"/>
      <c r="BW136" s="224"/>
      <c r="BX136" s="224"/>
      <c r="BY136" s="224"/>
      <c r="BZ136" s="224"/>
      <c r="CA136" s="224"/>
      <c r="CB136" s="224"/>
      <c r="CC136" s="224"/>
      <c r="CD136" s="224"/>
      <c r="CE136" s="224"/>
      <c r="CF136" s="224"/>
      <c r="CG136" s="224"/>
      <c r="CH136" s="224"/>
      <c r="CI136" s="224"/>
      <c r="CJ136" s="224"/>
      <c r="CK136" s="224"/>
    </row>
    <row r="137" spans="1:89" s="228" customFormat="1">
      <c r="A137" s="225"/>
      <c r="B137" s="226"/>
      <c r="C137" s="224"/>
      <c r="D137" s="227"/>
      <c r="E137" s="224"/>
      <c r="F137" s="224"/>
      <c r="G137" s="224"/>
      <c r="H137" s="224"/>
      <c r="I137" s="224"/>
      <c r="J137" s="224"/>
      <c r="K137" s="224"/>
      <c r="L137" s="224"/>
      <c r="M137" s="224"/>
      <c r="N137" s="224"/>
      <c r="O137" s="224"/>
      <c r="P137" s="224"/>
      <c r="Q137" s="224"/>
      <c r="R137" s="224"/>
      <c r="S137" s="224"/>
      <c r="T137" s="224"/>
      <c r="U137" s="224"/>
      <c r="V137" s="224"/>
      <c r="W137" s="224"/>
      <c r="X137" s="224"/>
      <c r="Y137" s="224"/>
      <c r="Z137" s="224"/>
      <c r="AA137" s="224"/>
      <c r="AB137" s="224"/>
      <c r="AC137" s="224"/>
      <c r="AD137" s="224"/>
      <c r="AE137" s="224"/>
      <c r="AF137" s="224"/>
      <c r="AG137" s="224"/>
      <c r="AH137" s="224"/>
      <c r="AI137" s="224"/>
      <c r="AJ137" s="224"/>
      <c r="AK137" s="224"/>
      <c r="AL137" s="224"/>
      <c r="AM137" s="224"/>
      <c r="AN137" s="224"/>
      <c r="AO137" s="224"/>
      <c r="AP137" s="224"/>
      <c r="AQ137" s="224"/>
      <c r="AR137" s="224"/>
      <c r="AS137" s="224"/>
      <c r="AT137" s="224"/>
      <c r="AU137" s="224"/>
      <c r="AV137" s="224"/>
      <c r="AW137" s="224"/>
      <c r="AX137" s="224"/>
      <c r="AY137" s="224"/>
      <c r="AZ137" s="224"/>
      <c r="BA137" s="224"/>
      <c r="BB137" s="224"/>
      <c r="BC137" s="224"/>
      <c r="BD137" s="224"/>
      <c r="BE137" s="224"/>
      <c r="BF137" s="224"/>
      <c r="BG137" s="224"/>
      <c r="BH137" s="224"/>
      <c r="BI137" s="224"/>
      <c r="BJ137" s="224"/>
      <c r="BK137" s="224"/>
      <c r="BL137" s="224"/>
      <c r="BM137" s="224"/>
      <c r="BN137" s="224"/>
      <c r="BO137" s="224"/>
      <c r="BP137" s="224"/>
      <c r="BQ137" s="224"/>
      <c r="BR137" s="224"/>
      <c r="BS137" s="224"/>
      <c r="BT137" s="224"/>
      <c r="BU137" s="224"/>
      <c r="BV137" s="224"/>
      <c r="BW137" s="224"/>
      <c r="BX137" s="224"/>
      <c r="BY137" s="224"/>
      <c r="BZ137" s="224"/>
      <c r="CA137" s="224"/>
      <c r="CB137" s="224"/>
      <c r="CC137" s="224"/>
      <c r="CD137" s="224"/>
      <c r="CE137" s="224"/>
      <c r="CF137" s="224"/>
      <c r="CG137" s="224"/>
      <c r="CH137" s="224"/>
      <c r="CI137" s="224"/>
      <c r="CJ137" s="224"/>
      <c r="CK137" s="224"/>
    </row>
    <row r="138" spans="1:89" s="228" customFormat="1">
      <c r="A138" s="116" t="s">
        <v>341</v>
      </c>
      <c r="B138" s="226"/>
      <c r="C138" s="224"/>
      <c r="D138" s="227"/>
      <c r="E138" s="224"/>
      <c r="F138" s="224"/>
      <c r="G138" s="224"/>
      <c r="H138" s="224"/>
      <c r="I138" s="224"/>
      <c r="J138" s="224"/>
      <c r="K138" s="224"/>
      <c r="L138" s="224"/>
      <c r="M138" s="224"/>
      <c r="N138" s="224"/>
      <c r="O138" s="224"/>
      <c r="P138" s="224"/>
      <c r="Q138" s="224"/>
      <c r="R138" s="224"/>
      <c r="S138" s="224"/>
      <c r="T138" s="224"/>
      <c r="U138" s="224"/>
      <c r="V138" s="224"/>
      <c r="W138" s="224"/>
      <c r="X138" s="224"/>
      <c r="Y138" s="224"/>
      <c r="Z138" s="224"/>
      <c r="AA138" s="224"/>
      <c r="AB138" s="224"/>
      <c r="AC138" s="224"/>
      <c r="AD138" s="224"/>
      <c r="AE138" s="224"/>
      <c r="AF138" s="224"/>
      <c r="AG138" s="224"/>
      <c r="AH138" s="224"/>
      <c r="AI138" s="224"/>
      <c r="AJ138" s="224"/>
      <c r="AK138" s="224"/>
      <c r="AL138" s="224"/>
      <c r="AM138" s="224"/>
      <c r="AN138" s="224"/>
      <c r="AO138" s="224"/>
      <c r="AP138" s="224"/>
      <c r="AQ138" s="224"/>
      <c r="AR138" s="224"/>
      <c r="AS138" s="224"/>
      <c r="AT138" s="224"/>
      <c r="AU138" s="224"/>
      <c r="AV138" s="224"/>
      <c r="AW138" s="224"/>
      <c r="AX138" s="224"/>
      <c r="AY138" s="224"/>
      <c r="AZ138" s="224"/>
      <c r="BA138" s="224"/>
      <c r="BB138" s="224"/>
      <c r="BC138" s="224"/>
      <c r="BD138" s="224"/>
      <c r="BE138" s="224"/>
      <c r="BF138" s="224"/>
      <c r="BG138" s="224"/>
      <c r="BH138" s="224"/>
      <c r="BI138" s="224"/>
      <c r="BJ138" s="224"/>
      <c r="BK138" s="224"/>
      <c r="BL138" s="224"/>
      <c r="BM138" s="224"/>
      <c r="BN138" s="224"/>
      <c r="BO138" s="224"/>
      <c r="BP138" s="224"/>
      <c r="BQ138" s="224"/>
      <c r="BR138" s="224"/>
      <c r="BS138" s="224"/>
      <c r="BT138" s="224"/>
      <c r="BU138" s="224"/>
      <c r="BV138" s="224"/>
      <c r="BW138" s="224"/>
      <c r="BX138" s="224"/>
      <c r="BY138" s="224"/>
      <c r="BZ138" s="224"/>
      <c r="CA138" s="224"/>
      <c r="CB138" s="224"/>
      <c r="CC138" s="224"/>
      <c r="CD138" s="224"/>
      <c r="CE138" s="224"/>
      <c r="CF138" s="224"/>
      <c r="CG138" s="224"/>
      <c r="CH138" s="224"/>
      <c r="CI138" s="224"/>
      <c r="CJ138" s="224"/>
      <c r="CK138" s="224"/>
    </row>
    <row r="139" spans="1:89" s="167" customFormat="1">
      <c r="A139" s="162"/>
      <c r="B139" s="164" t="s">
        <v>345</v>
      </c>
      <c r="D139" s="215"/>
      <c r="G139" s="200"/>
    </row>
    <row r="140" spans="1:89" s="218" customFormat="1">
      <c r="A140" s="220"/>
      <c r="B140" s="221"/>
      <c r="D140" s="222"/>
      <c r="E140" s="218" t="str">
        <f>Time!E$72</f>
        <v>Projektjahr</v>
      </c>
      <c r="F140" s="218">
        <f>Time!F$72</f>
        <v>0</v>
      </c>
      <c r="G140" s="218">
        <f>Time!G$72</f>
        <v>0</v>
      </c>
      <c r="H140" s="218">
        <f>Time!H$72</f>
        <v>0</v>
      </c>
      <c r="I140" s="218">
        <f>Time!I$72</f>
        <v>0</v>
      </c>
      <c r="J140" s="218">
        <f>Time!J$72</f>
        <v>0</v>
      </c>
      <c r="K140" s="218">
        <f>Time!K$72</f>
        <v>1</v>
      </c>
      <c r="L140" s="218">
        <f>Time!L$72</f>
        <v>1</v>
      </c>
      <c r="M140" s="218">
        <f>Time!M$72</f>
        <v>2</v>
      </c>
      <c r="N140" s="218">
        <f>Time!N$72</f>
        <v>2</v>
      </c>
      <c r="O140" s="218">
        <f>Time!O$72</f>
        <v>3</v>
      </c>
      <c r="P140" s="218">
        <f>Time!P$72</f>
        <v>4</v>
      </c>
      <c r="Q140" s="218">
        <f>Time!Q$72</f>
        <v>5</v>
      </c>
      <c r="R140" s="218">
        <f>Time!R$72</f>
        <v>6</v>
      </c>
      <c r="S140" s="218">
        <f>Time!S$72</f>
        <v>7</v>
      </c>
      <c r="T140" s="218">
        <f>Time!T$72</f>
        <v>8</v>
      </c>
      <c r="U140" s="218">
        <f>Time!U$72</f>
        <v>9</v>
      </c>
      <c r="V140" s="218">
        <f>Time!V$72</f>
        <v>10</v>
      </c>
      <c r="W140" s="218">
        <f>Time!W$72</f>
        <v>11</v>
      </c>
      <c r="X140" s="218">
        <f>Time!X$72</f>
        <v>12</v>
      </c>
      <c r="Y140" s="218">
        <f>Time!Y$72</f>
        <v>13</v>
      </c>
      <c r="Z140" s="218">
        <f>Time!Z$72</f>
        <v>14</v>
      </c>
      <c r="AA140" s="218">
        <f>Time!AA$72</f>
        <v>15</v>
      </c>
      <c r="AB140" s="218">
        <f>Time!AB$72</f>
        <v>16</v>
      </c>
      <c r="AC140" s="218">
        <f>Time!AC$72</f>
        <v>17</v>
      </c>
      <c r="AD140" s="218">
        <f>Time!AD$72</f>
        <v>18</v>
      </c>
      <c r="AE140" s="218">
        <f>Time!AE$72</f>
        <v>19</v>
      </c>
      <c r="AF140" s="218">
        <f>Time!AF$72</f>
        <v>20</v>
      </c>
      <c r="AG140" s="218">
        <f>Time!AG$72</f>
        <v>21</v>
      </c>
      <c r="AH140" s="218">
        <f>Time!AH$72</f>
        <v>22</v>
      </c>
      <c r="AI140" s="218">
        <f>Time!AI$72</f>
        <v>23</v>
      </c>
      <c r="AJ140" s="218">
        <f>Time!AJ$72</f>
        <v>24</v>
      </c>
      <c r="AK140" s="218">
        <f>Time!AK$72</f>
        <v>25</v>
      </c>
      <c r="AL140" s="218">
        <f>Time!AL$72</f>
        <v>26</v>
      </c>
      <c r="AM140" s="218">
        <f>Time!AM$72</f>
        <v>27</v>
      </c>
      <c r="AN140" s="218">
        <f>Time!AN$72</f>
        <v>28</v>
      </c>
      <c r="AO140" s="218">
        <f>Time!AO$72</f>
        <v>29</v>
      </c>
      <c r="AP140" s="218">
        <f>Time!AP$72</f>
        <v>30</v>
      </c>
      <c r="AQ140" s="218">
        <f>Time!AQ$72</f>
        <v>31</v>
      </c>
      <c r="AR140" s="218">
        <f>Time!AR$72</f>
        <v>32</v>
      </c>
      <c r="AS140" s="218">
        <f>Time!AS$72</f>
        <v>32</v>
      </c>
      <c r="AT140" s="218">
        <f>Time!AT$72</f>
        <v>32</v>
      </c>
      <c r="AU140" s="218">
        <f>Time!AU$72</f>
        <v>32</v>
      </c>
      <c r="AV140" s="218">
        <f>Time!AV$72</f>
        <v>32</v>
      </c>
      <c r="AW140" s="218">
        <f>Time!AW$72</f>
        <v>32</v>
      </c>
      <c r="AX140" s="218">
        <f>Time!AX$72</f>
        <v>32</v>
      </c>
      <c r="AY140" s="218">
        <f>Time!AY$72</f>
        <v>32</v>
      </c>
      <c r="AZ140" s="218">
        <f>Time!AZ$72</f>
        <v>32</v>
      </c>
      <c r="BA140" s="218">
        <f>Time!BA$72</f>
        <v>32</v>
      </c>
      <c r="BB140" s="218">
        <f>Time!BB$72</f>
        <v>32</v>
      </c>
      <c r="BC140" s="218">
        <f>Time!BC$72</f>
        <v>32</v>
      </c>
      <c r="BD140" s="218">
        <f>Time!BD$72</f>
        <v>32</v>
      </c>
      <c r="BE140" s="218">
        <f>Time!BE$72</f>
        <v>32</v>
      </c>
      <c r="BF140" s="218">
        <f>Time!BF$72</f>
        <v>32</v>
      </c>
      <c r="BG140" s="218">
        <f>Time!BG$72</f>
        <v>32</v>
      </c>
      <c r="BH140" s="218">
        <f>Time!BH$72</f>
        <v>32</v>
      </c>
      <c r="BI140" s="218">
        <f>Time!BI$72</f>
        <v>32</v>
      </c>
      <c r="BJ140" s="218">
        <f>Time!BJ$72</f>
        <v>32</v>
      </c>
      <c r="BK140" s="218">
        <f>Time!BK$72</f>
        <v>32</v>
      </c>
      <c r="BL140" s="218">
        <f>Time!BL$72</f>
        <v>32</v>
      </c>
      <c r="BM140" s="218">
        <f>Time!BM$72</f>
        <v>32</v>
      </c>
    </row>
    <row r="141" spans="1:89" s="206" customFormat="1">
      <c r="A141" s="116"/>
      <c r="B141" s="117"/>
      <c r="C141" s="119"/>
      <c r="D141" s="216"/>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c r="AP141" s="119"/>
      <c r="AQ141" s="119"/>
      <c r="AR141" s="119"/>
      <c r="AS141" s="119"/>
      <c r="AT141" s="119"/>
      <c r="AU141" s="119"/>
      <c r="AV141" s="119"/>
      <c r="AW141" s="119"/>
      <c r="AX141" s="119"/>
      <c r="AY141" s="119"/>
      <c r="AZ141" s="119"/>
      <c r="BA141" s="119"/>
      <c r="BB141" s="119"/>
      <c r="BC141" s="119"/>
      <c r="BD141" s="119"/>
      <c r="BE141" s="119"/>
      <c r="BF141" s="119"/>
      <c r="BG141" s="119"/>
      <c r="BH141" s="119"/>
      <c r="BI141" s="119"/>
      <c r="BJ141" s="119"/>
      <c r="BK141" s="119"/>
      <c r="BL141" s="119"/>
      <c r="BM141" s="119"/>
      <c r="BN141" s="119"/>
      <c r="BO141" s="119"/>
      <c r="BP141" s="119"/>
      <c r="BQ141" s="119"/>
      <c r="BR141" s="119"/>
      <c r="BS141" s="119"/>
      <c r="BT141" s="119"/>
      <c r="BU141" s="119"/>
      <c r="BV141" s="119"/>
      <c r="BW141" s="119"/>
      <c r="BX141" s="119"/>
      <c r="BY141" s="119"/>
      <c r="BZ141" s="119"/>
      <c r="CA141" s="119"/>
      <c r="CB141" s="119"/>
      <c r="CC141" s="119"/>
      <c r="CD141" s="119"/>
      <c r="CE141" s="119"/>
      <c r="CF141" s="119"/>
      <c r="CG141" s="119"/>
      <c r="CH141" s="119"/>
      <c r="CI141" s="119"/>
      <c r="CJ141" s="119"/>
      <c r="CK141" s="119"/>
    </row>
    <row r="142" spans="1:89" s="206" customFormat="1">
      <c r="A142" s="116"/>
      <c r="B142" s="117"/>
      <c r="C142" s="119"/>
      <c r="D142" s="216"/>
      <c r="E142" s="119" t="str">
        <f>E$19</f>
        <v>Baukosten förderbar in jeweiliger Periode</v>
      </c>
      <c r="F142" s="119" t="str">
        <f t="shared" ref="F142:BM142" si="323">F$19</f>
        <v>in k€</v>
      </c>
      <c r="G142" s="119">
        <f t="shared" si="323"/>
        <v>0</v>
      </c>
      <c r="H142" s="119">
        <f t="shared" si="323"/>
        <v>4000</v>
      </c>
      <c r="I142" s="119">
        <f t="shared" si="323"/>
        <v>0</v>
      </c>
      <c r="J142" s="119">
        <f t="shared" si="323"/>
        <v>0</v>
      </c>
      <c r="K142" s="119">
        <f t="shared" si="323"/>
        <v>200</v>
      </c>
      <c r="L142" s="119">
        <f t="shared" si="323"/>
        <v>1200</v>
      </c>
      <c r="M142" s="119">
        <f t="shared" si="323"/>
        <v>2000</v>
      </c>
      <c r="N142" s="119">
        <f t="shared" si="323"/>
        <v>600</v>
      </c>
      <c r="O142" s="119">
        <f t="shared" si="323"/>
        <v>0</v>
      </c>
      <c r="P142" s="119">
        <f t="shared" si="323"/>
        <v>0</v>
      </c>
      <c r="Q142" s="119">
        <f t="shared" si="323"/>
        <v>0</v>
      </c>
      <c r="R142" s="119">
        <f t="shared" si="323"/>
        <v>0</v>
      </c>
      <c r="S142" s="119">
        <f t="shared" si="323"/>
        <v>0</v>
      </c>
      <c r="T142" s="119">
        <f t="shared" si="323"/>
        <v>0</v>
      </c>
      <c r="U142" s="119">
        <f t="shared" si="323"/>
        <v>0</v>
      </c>
      <c r="V142" s="119">
        <f t="shared" si="323"/>
        <v>0</v>
      </c>
      <c r="W142" s="119">
        <f t="shared" si="323"/>
        <v>0</v>
      </c>
      <c r="X142" s="119">
        <f t="shared" si="323"/>
        <v>0</v>
      </c>
      <c r="Y142" s="119">
        <f t="shared" si="323"/>
        <v>0</v>
      </c>
      <c r="Z142" s="119">
        <f t="shared" si="323"/>
        <v>0</v>
      </c>
      <c r="AA142" s="119">
        <f t="shared" si="323"/>
        <v>0</v>
      </c>
      <c r="AB142" s="119">
        <f t="shared" si="323"/>
        <v>0</v>
      </c>
      <c r="AC142" s="119">
        <f t="shared" si="323"/>
        <v>0</v>
      </c>
      <c r="AD142" s="119">
        <f t="shared" si="323"/>
        <v>0</v>
      </c>
      <c r="AE142" s="119">
        <f t="shared" si="323"/>
        <v>0</v>
      </c>
      <c r="AF142" s="119">
        <f t="shared" si="323"/>
        <v>0</v>
      </c>
      <c r="AG142" s="119">
        <f t="shared" si="323"/>
        <v>0</v>
      </c>
      <c r="AH142" s="119">
        <f t="shared" si="323"/>
        <v>0</v>
      </c>
      <c r="AI142" s="119">
        <f t="shared" si="323"/>
        <v>0</v>
      </c>
      <c r="AJ142" s="119">
        <f t="shared" si="323"/>
        <v>0</v>
      </c>
      <c r="AK142" s="119">
        <f t="shared" si="323"/>
        <v>0</v>
      </c>
      <c r="AL142" s="119">
        <f t="shared" si="323"/>
        <v>0</v>
      </c>
      <c r="AM142" s="119">
        <f t="shared" si="323"/>
        <v>0</v>
      </c>
      <c r="AN142" s="119">
        <f t="shared" si="323"/>
        <v>0</v>
      </c>
      <c r="AO142" s="119">
        <f t="shared" si="323"/>
        <v>0</v>
      </c>
      <c r="AP142" s="119">
        <f t="shared" si="323"/>
        <v>0</v>
      </c>
      <c r="AQ142" s="119">
        <f t="shared" si="323"/>
        <v>0</v>
      </c>
      <c r="AR142" s="119">
        <f t="shared" si="323"/>
        <v>0</v>
      </c>
      <c r="AS142" s="119">
        <f t="shared" si="323"/>
        <v>0</v>
      </c>
      <c r="AT142" s="119">
        <f t="shared" si="323"/>
        <v>0</v>
      </c>
      <c r="AU142" s="119">
        <f t="shared" si="323"/>
        <v>0</v>
      </c>
      <c r="AV142" s="119">
        <f t="shared" si="323"/>
        <v>0</v>
      </c>
      <c r="AW142" s="119">
        <f t="shared" si="323"/>
        <v>0</v>
      </c>
      <c r="AX142" s="119">
        <f t="shared" si="323"/>
        <v>0</v>
      </c>
      <c r="AY142" s="119">
        <f t="shared" si="323"/>
        <v>0</v>
      </c>
      <c r="AZ142" s="119">
        <f t="shared" si="323"/>
        <v>0</v>
      </c>
      <c r="BA142" s="119">
        <f t="shared" si="323"/>
        <v>0</v>
      </c>
      <c r="BB142" s="119">
        <f t="shared" si="323"/>
        <v>0</v>
      </c>
      <c r="BC142" s="119">
        <f t="shared" si="323"/>
        <v>0</v>
      </c>
      <c r="BD142" s="119">
        <f t="shared" si="323"/>
        <v>0</v>
      </c>
      <c r="BE142" s="119">
        <f t="shared" si="323"/>
        <v>0</v>
      </c>
      <c r="BF142" s="119">
        <f t="shared" si="323"/>
        <v>0</v>
      </c>
      <c r="BG142" s="119">
        <f t="shared" si="323"/>
        <v>0</v>
      </c>
      <c r="BH142" s="119">
        <f t="shared" si="323"/>
        <v>0</v>
      </c>
      <c r="BI142" s="119">
        <f t="shared" si="323"/>
        <v>0</v>
      </c>
      <c r="BJ142" s="119">
        <f t="shared" si="323"/>
        <v>0</v>
      </c>
      <c r="BK142" s="119">
        <f t="shared" si="323"/>
        <v>0</v>
      </c>
      <c r="BL142" s="119">
        <f t="shared" si="323"/>
        <v>0</v>
      </c>
      <c r="BM142" s="119">
        <f t="shared" si="323"/>
        <v>0</v>
      </c>
      <c r="BN142" s="119"/>
      <c r="BO142" s="119"/>
      <c r="BP142" s="119"/>
      <c r="BQ142" s="119"/>
      <c r="BR142" s="119"/>
      <c r="BS142" s="119"/>
      <c r="BT142" s="119"/>
      <c r="BU142" s="119"/>
      <c r="BV142" s="119"/>
      <c r="BW142" s="119"/>
      <c r="BX142" s="119"/>
      <c r="BY142" s="119"/>
      <c r="BZ142" s="119"/>
      <c r="CA142" s="119"/>
      <c r="CB142" s="119"/>
      <c r="CC142" s="119"/>
      <c r="CD142" s="119"/>
      <c r="CE142" s="119"/>
      <c r="CF142" s="119"/>
      <c r="CG142" s="119"/>
      <c r="CH142" s="119"/>
      <c r="CI142" s="119"/>
      <c r="CJ142" s="119"/>
      <c r="CK142" s="119"/>
    </row>
    <row r="143" spans="1:89" s="206" customFormat="1">
      <c r="A143" s="116"/>
      <c r="B143" s="117"/>
      <c r="C143" s="119"/>
      <c r="D143" s="216"/>
      <c r="E143" s="119" t="str">
        <f>E$21</f>
        <v>Planungskosten förderbar in jeweiliger Periode</v>
      </c>
      <c r="F143" s="119" t="str">
        <f t="shared" ref="F143:BM143" si="324">F$21</f>
        <v>in k€</v>
      </c>
      <c r="G143" s="119">
        <f t="shared" si="324"/>
        <v>0</v>
      </c>
      <c r="H143" s="119">
        <f t="shared" si="324"/>
        <v>500</v>
      </c>
      <c r="I143" s="119">
        <f t="shared" si="324"/>
        <v>0</v>
      </c>
      <c r="J143" s="119">
        <f t="shared" si="324"/>
        <v>0</v>
      </c>
      <c r="K143" s="119">
        <f t="shared" si="324"/>
        <v>25</v>
      </c>
      <c r="L143" s="119">
        <f t="shared" si="324"/>
        <v>150</v>
      </c>
      <c r="M143" s="119">
        <f t="shared" si="324"/>
        <v>250</v>
      </c>
      <c r="N143" s="119">
        <f t="shared" si="324"/>
        <v>75</v>
      </c>
      <c r="O143" s="119">
        <f t="shared" si="324"/>
        <v>0</v>
      </c>
      <c r="P143" s="119">
        <f t="shared" si="324"/>
        <v>0</v>
      </c>
      <c r="Q143" s="119">
        <f t="shared" si="324"/>
        <v>0</v>
      </c>
      <c r="R143" s="119">
        <f t="shared" si="324"/>
        <v>0</v>
      </c>
      <c r="S143" s="119">
        <f t="shared" si="324"/>
        <v>0</v>
      </c>
      <c r="T143" s="119">
        <f t="shared" si="324"/>
        <v>0</v>
      </c>
      <c r="U143" s="119">
        <f t="shared" si="324"/>
        <v>0</v>
      </c>
      <c r="V143" s="119">
        <f t="shared" si="324"/>
        <v>0</v>
      </c>
      <c r="W143" s="119">
        <f t="shared" si="324"/>
        <v>0</v>
      </c>
      <c r="X143" s="119">
        <f t="shared" si="324"/>
        <v>0</v>
      </c>
      <c r="Y143" s="119">
        <f t="shared" si="324"/>
        <v>0</v>
      </c>
      <c r="Z143" s="119">
        <f t="shared" si="324"/>
        <v>0</v>
      </c>
      <c r="AA143" s="119">
        <f t="shared" si="324"/>
        <v>0</v>
      </c>
      <c r="AB143" s="119">
        <f t="shared" si="324"/>
        <v>0</v>
      </c>
      <c r="AC143" s="119">
        <f t="shared" si="324"/>
        <v>0</v>
      </c>
      <c r="AD143" s="119">
        <f t="shared" si="324"/>
        <v>0</v>
      </c>
      <c r="AE143" s="119">
        <f t="shared" si="324"/>
        <v>0</v>
      </c>
      <c r="AF143" s="119">
        <f t="shared" si="324"/>
        <v>0</v>
      </c>
      <c r="AG143" s="119">
        <f t="shared" si="324"/>
        <v>0</v>
      </c>
      <c r="AH143" s="119">
        <f t="shared" si="324"/>
        <v>0</v>
      </c>
      <c r="AI143" s="119">
        <f t="shared" si="324"/>
        <v>0</v>
      </c>
      <c r="AJ143" s="119">
        <f t="shared" si="324"/>
        <v>0</v>
      </c>
      <c r="AK143" s="119">
        <f t="shared" si="324"/>
        <v>0</v>
      </c>
      <c r="AL143" s="119">
        <f t="shared" si="324"/>
        <v>0</v>
      </c>
      <c r="AM143" s="119">
        <f t="shared" si="324"/>
        <v>0</v>
      </c>
      <c r="AN143" s="119">
        <f t="shared" si="324"/>
        <v>0</v>
      </c>
      <c r="AO143" s="119">
        <f t="shared" si="324"/>
        <v>0</v>
      </c>
      <c r="AP143" s="119">
        <f t="shared" si="324"/>
        <v>0</v>
      </c>
      <c r="AQ143" s="119">
        <f t="shared" si="324"/>
        <v>0</v>
      </c>
      <c r="AR143" s="119">
        <f t="shared" si="324"/>
        <v>0</v>
      </c>
      <c r="AS143" s="119">
        <f t="shared" si="324"/>
        <v>0</v>
      </c>
      <c r="AT143" s="119">
        <f t="shared" si="324"/>
        <v>0</v>
      </c>
      <c r="AU143" s="119">
        <f t="shared" si="324"/>
        <v>0</v>
      </c>
      <c r="AV143" s="119">
        <f t="shared" si="324"/>
        <v>0</v>
      </c>
      <c r="AW143" s="119">
        <f t="shared" si="324"/>
        <v>0</v>
      </c>
      <c r="AX143" s="119">
        <f t="shared" si="324"/>
        <v>0</v>
      </c>
      <c r="AY143" s="119">
        <f t="shared" si="324"/>
        <v>0</v>
      </c>
      <c r="AZ143" s="119">
        <f t="shared" si="324"/>
        <v>0</v>
      </c>
      <c r="BA143" s="119">
        <f t="shared" si="324"/>
        <v>0</v>
      </c>
      <c r="BB143" s="119">
        <f t="shared" si="324"/>
        <v>0</v>
      </c>
      <c r="BC143" s="119">
        <f t="shared" si="324"/>
        <v>0</v>
      </c>
      <c r="BD143" s="119">
        <f t="shared" si="324"/>
        <v>0</v>
      </c>
      <c r="BE143" s="119">
        <f t="shared" si="324"/>
        <v>0</v>
      </c>
      <c r="BF143" s="119">
        <f t="shared" si="324"/>
        <v>0</v>
      </c>
      <c r="BG143" s="119">
        <f t="shared" si="324"/>
        <v>0</v>
      </c>
      <c r="BH143" s="119">
        <f t="shared" si="324"/>
        <v>0</v>
      </c>
      <c r="BI143" s="119">
        <f t="shared" si="324"/>
        <v>0</v>
      </c>
      <c r="BJ143" s="119">
        <f t="shared" si="324"/>
        <v>0</v>
      </c>
      <c r="BK143" s="119">
        <f t="shared" si="324"/>
        <v>0</v>
      </c>
      <c r="BL143" s="119">
        <f t="shared" si="324"/>
        <v>0</v>
      </c>
      <c r="BM143" s="119">
        <f t="shared" si="324"/>
        <v>0</v>
      </c>
      <c r="BN143" s="119"/>
      <c r="BO143" s="119"/>
      <c r="BP143" s="119"/>
      <c r="BQ143" s="119"/>
      <c r="BR143" s="119"/>
      <c r="BS143" s="119"/>
      <c r="BT143" s="119"/>
      <c r="BU143" s="119"/>
      <c r="BV143" s="119"/>
      <c r="BW143" s="119"/>
      <c r="BX143" s="119"/>
      <c r="BY143" s="119"/>
      <c r="BZ143" s="119"/>
      <c r="CA143" s="119"/>
      <c r="CB143" s="119"/>
      <c r="CC143" s="119"/>
      <c r="CD143" s="119"/>
      <c r="CE143" s="119"/>
      <c r="CF143" s="119"/>
      <c r="CG143" s="119"/>
      <c r="CH143" s="119"/>
      <c r="CI143" s="119"/>
      <c r="CJ143" s="119"/>
      <c r="CK143" s="119"/>
    </row>
    <row r="144" spans="1:89" s="219" customFormat="1">
      <c r="A144" s="265"/>
      <c r="B144" s="266"/>
      <c r="D144" s="346"/>
      <c r="E144" s="219" t="s">
        <v>337</v>
      </c>
      <c r="F144" s="219" t="s">
        <v>199</v>
      </c>
      <c r="G144" s="347"/>
      <c r="H144" s="219">
        <f>SUM(J144:CK144)</f>
        <v>4500</v>
      </c>
      <c r="J144" s="219">
        <f>SUM(J142:J143)</f>
        <v>0</v>
      </c>
      <c r="K144" s="219">
        <f t="shared" ref="K144:BM144" si="325">SUM(K142:K143)</f>
        <v>225</v>
      </c>
      <c r="L144" s="219">
        <f t="shared" si="325"/>
        <v>1350</v>
      </c>
      <c r="M144" s="219">
        <f t="shared" si="325"/>
        <v>2250</v>
      </c>
      <c r="N144" s="219">
        <f t="shared" si="325"/>
        <v>675</v>
      </c>
      <c r="O144" s="219">
        <f t="shared" si="325"/>
        <v>0</v>
      </c>
      <c r="P144" s="219">
        <f t="shared" si="325"/>
        <v>0</v>
      </c>
      <c r="Q144" s="219">
        <f t="shared" si="325"/>
        <v>0</v>
      </c>
      <c r="R144" s="219">
        <f t="shared" si="325"/>
        <v>0</v>
      </c>
      <c r="S144" s="219">
        <f t="shared" si="325"/>
        <v>0</v>
      </c>
      <c r="T144" s="219">
        <f t="shared" si="325"/>
        <v>0</v>
      </c>
      <c r="U144" s="219">
        <f t="shared" si="325"/>
        <v>0</v>
      </c>
      <c r="V144" s="219">
        <f t="shared" si="325"/>
        <v>0</v>
      </c>
      <c r="W144" s="219">
        <f t="shared" si="325"/>
        <v>0</v>
      </c>
      <c r="X144" s="219">
        <f t="shared" si="325"/>
        <v>0</v>
      </c>
      <c r="Y144" s="219">
        <f t="shared" si="325"/>
        <v>0</v>
      </c>
      <c r="Z144" s="219">
        <f t="shared" si="325"/>
        <v>0</v>
      </c>
      <c r="AA144" s="219">
        <f t="shared" si="325"/>
        <v>0</v>
      </c>
      <c r="AB144" s="219">
        <f t="shared" si="325"/>
        <v>0</v>
      </c>
      <c r="AC144" s="219">
        <f t="shared" si="325"/>
        <v>0</v>
      </c>
      <c r="AD144" s="219">
        <f t="shared" si="325"/>
        <v>0</v>
      </c>
      <c r="AE144" s="219">
        <f t="shared" si="325"/>
        <v>0</v>
      </c>
      <c r="AF144" s="219">
        <f t="shared" si="325"/>
        <v>0</v>
      </c>
      <c r="AG144" s="219">
        <f t="shared" si="325"/>
        <v>0</v>
      </c>
      <c r="AH144" s="219">
        <f t="shared" si="325"/>
        <v>0</v>
      </c>
      <c r="AI144" s="219">
        <f t="shared" si="325"/>
        <v>0</v>
      </c>
      <c r="AJ144" s="219">
        <f t="shared" si="325"/>
        <v>0</v>
      </c>
      <c r="AK144" s="219">
        <f t="shared" si="325"/>
        <v>0</v>
      </c>
      <c r="AL144" s="219">
        <f t="shared" si="325"/>
        <v>0</v>
      </c>
      <c r="AM144" s="219">
        <f t="shared" si="325"/>
        <v>0</v>
      </c>
      <c r="AN144" s="219">
        <f t="shared" si="325"/>
        <v>0</v>
      </c>
      <c r="AO144" s="219">
        <f t="shared" si="325"/>
        <v>0</v>
      </c>
      <c r="AP144" s="219">
        <f t="shared" si="325"/>
        <v>0</v>
      </c>
      <c r="AQ144" s="219">
        <f t="shared" si="325"/>
        <v>0</v>
      </c>
      <c r="AR144" s="219">
        <f t="shared" si="325"/>
        <v>0</v>
      </c>
      <c r="AS144" s="219">
        <f t="shared" si="325"/>
        <v>0</v>
      </c>
      <c r="AT144" s="219">
        <f t="shared" si="325"/>
        <v>0</v>
      </c>
      <c r="AU144" s="219">
        <f t="shared" si="325"/>
        <v>0</v>
      </c>
      <c r="AV144" s="219">
        <f t="shared" si="325"/>
        <v>0</v>
      </c>
      <c r="AW144" s="219">
        <f t="shared" si="325"/>
        <v>0</v>
      </c>
      <c r="AX144" s="219">
        <f t="shared" si="325"/>
        <v>0</v>
      </c>
      <c r="AY144" s="219">
        <f t="shared" si="325"/>
        <v>0</v>
      </c>
      <c r="AZ144" s="219">
        <f t="shared" si="325"/>
        <v>0</v>
      </c>
      <c r="BA144" s="219">
        <f t="shared" si="325"/>
        <v>0</v>
      </c>
      <c r="BB144" s="219">
        <f t="shared" si="325"/>
        <v>0</v>
      </c>
      <c r="BC144" s="219">
        <f t="shared" si="325"/>
        <v>0</v>
      </c>
      <c r="BD144" s="219">
        <f t="shared" si="325"/>
        <v>0</v>
      </c>
      <c r="BE144" s="219">
        <f t="shared" si="325"/>
        <v>0</v>
      </c>
      <c r="BF144" s="219">
        <f t="shared" si="325"/>
        <v>0</v>
      </c>
      <c r="BG144" s="219">
        <f t="shared" si="325"/>
        <v>0</v>
      </c>
      <c r="BH144" s="219">
        <f t="shared" si="325"/>
        <v>0</v>
      </c>
      <c r="BI144" s="219">
        <f t="shared" si="325"/>
        <v>0</v>
      </c>
      <c r="BJ144" s="219">
        <f t="shared" si="325"/>
        <v>0</v>
      </c>
      <c r="BK144" s="219">
        <f t="shared" si="325"/>
        <v>0</v>
      </c>
      <c r="BL144" s="219">
        <f t="shared" si="325"/>
        <v>0</v>
      </c>
      <c r="BM144" s="219">
        <f t="shared" si="325"/>
        <v>0</v>
      </c>
    </row>
    <row r="145" spans="1:89" s="206" customFormat="1">
      <c r="A145" s="116"/>
      <c r="B145" s="117"/>
      <c r="C145" s="119"/>
      <c r="D145" s="216"/>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c r="AG145" s="119"/>
      <c r="AH145" s="119"/>
      <c r="AI145" s="119"/>
      <c r="AJ145" s="119"/>
      <c r="AK145" s="119"/>
      <c r="AL145" s="119"/>
      <c r="AM145" s="119"/>
      <c r="AN145" s="119"/>
      <c r="AO145" s="119"/>
      <c r="AP145" s="119"/>
      <c r="AQ145" s="119"/>
      <c r="AR145" s="119"/>
      <c r="AS145" s="119"/>
      <c r="AT145" s="119"/>
      <c r="AU145" s="119"/>
      <c r="AV145" s="119"/>
      <c r="AW145" s="119"/>
      <c r="AX145" s="119"/>
      <c r="AY145" s="119"/>
      <c r="AZ145" s="119"/>
      <c r="BA145" s="119"/>
      <c r="BB145" s="119"/>
      <c r="BC145" s="119"/>
      <c r="BD145" s="119"/>
      <c r="BE145" s="119"/>
      <c r="BF145" s="119"/>
      <c r="BG145" s="119"/>
      <c r="BH145" s="119"/>
      <c r="BI145" s="119"/>
      <c r="BJ145" s="119"/>
      <c r="BK145" s="119"/>
      <c r="BL145" s="119"/>
      <c r="BM145" s="119"/>
      <c r="BN145" s="119"/>
      <c r="BO145" s="119"/>
      <c r="BP145" s="119"/>
      <c r="BQ145" s="119"/>
      <c r="BR145" s="119"/>
      <c r="BS145" s="119"/>
      <c r="BT145" s="119"/>
      <c r="BU145" s="119"/>
      <c r="BV145" s="119"/>
      <c r="BW145" s="119"/>
      <c r="BX145" s="119"/>
      <c r="BY145" s="119"/>
      <c r="BZ145" s="119"/>
      <c r="CA145" s="119"/>
      <c r="CB145" s="119"/>
      <c r="CC145" s="119"/>
      <c r="CD145" s="119"/>
      <c r="CE145" s="119"/>
      <c r="CF145" s="119"/>
      <c r="CG145" s="119"/>
      <c r="CH145" s="119"/>
      <c r="CI145" s="119"/>
      <c r="CJ145" s="119"/>
      <c r="CK145" s="119"/>
    </row>
    <row r="146" spans="1:89" s="206" customFormat="1">
      <c r="A146" s="116"/>
      <c r="B146" s="117"/>
      <c r="C146" s="119"/>
      <c r="D146" s="216"/>
      <c r="E146" s="119" t="str">
        <f>E$20</f>
        <v>Baukosten nicht förderbar in jeweiliger Periode</v>
      </c>
      <c r="F146" s="119" t="str">
        <f t="shared" ref="F146:BM146" si="326">F$20</f>
        <v>in k€</v>
      </c>
      <c r="G146" s="119">
        <f t="shared" si="326"/>
        <v>0</v>
      </c>
      <c r="H146" s="119">
        <f t="shared" si="326"/>
        <v>400</v>
      </c>
      <c r="I146" s="119">
        <f t="shared" si="326"/>
        <v>0</v>
      </c>
      <c r="J146" s="119">
        <f t="shared" si="326"/>
        <v>0</v>
      </c>
      <c r="K146" s="119">
        <f t="shared" si="326"/>
        <v>20</v>
      </c>
      <c r="L146" s="119">
        <f t="shared" si="326"/>
        <v>120</v>
      </c>
      <c r="M146" s="119">
        <f t="shared" si="326"/>
        <v>200</v>
      </c>
      <c r="N146" s="119">
        <f t="shared" si="326"/>
        <v>60</v>
      </c>
      <c r="O146" s="119">
        <f t="shared" si="326"/>
        <v>0</v>
      </c>
      <c r="P146" s="119">
        <f t="shared" si="326"/>
        <v>0</v>
      </c>
      <c r="Q146" s="119">
        <f t="shared" si="326"/>
        <v>0</v>
      </c>
      <c r="R146" s="119">
        <f t="shared" si="326"/>
        <v>0</v>
      </c>
      <c r="S146" s="119">
        <f t="shared" si="326"/>
        <v>0</v>
      </c>
      <c r="T146" s="119">
        <f t="shared" si="326"/>
        <v>0</v>
      </c>
      <c r="U146" s="119">
        <f t="shared" si="326"/>
        <v>0</v>
      </c>
      <c r="V146" s="119">
        <f t="shared" si="326"/>
        <v>0</v>
      </c>
      <c r="W146" s="119">
        <f t="shared" si="326"/>
        <v>0</v>
      </c>
      <c r="X146" s="119">
        <f t="shared" si="326"/>
        <v>0</v>
      </c>
      <c r="Y146" s="119">
        <f t="shared" si="326"/>
        <v>0</v>
      </c>
      <c r="Z146" s="119">
        <f t="shared" si="326"/>
        <v>0</v>
      </c>
      <c r="AA146" s="119">
        <f t="shared" si="326"/>
        <v>0</v>
      </c>
      <c r="AB146" s="119">
        <f t="shared" si="326"/>
        <v>0</v>
      </c>
      <c r="AC146" s="119">
        <f t="shared" si="326"/>
        <v>0</v>
      </c>
      <c r="AD146" s="119">
        <f t="shared" si="326"/>
        <v>0</v>
      </c>
      <c r="AE146" s="119">
        <f t="shared" si="326"/>
        <v>0</v>
      </c>
      <c r="AF146" s="119">
        <f t="shared" si="326"/>
        <v>0</v>
      </c>
      <c r="AG146" s="119">
        <f t="shared" si="326"/>
        <v>0</v>
      </c>
      <c r="AH146" s="119">
        <f t="shared" si="326"/>
        <v>0</v>
      </c>
      <c r="AI146" s="119">
        <f t="shared" si="326"/>
        <v>0</v>
      </c>
      <c r="AJ146" s="119">
        <f t="shared" si="326"/>
        <v>0</v>
      </c>
      <c r="AK146" s="119">
        <f t="shared" si="326"/>
        <v>0</v>
      </c>
      <c r="AL146" s="119">
        <f t="shared" si="326"/>
        <v>0</v>
      </c>
      <c r="AM146" s="119">
        <f t="shared" si="326"/>
        <v>0</v>
      </c>
      <c r="AN146" s="119">
        <f t="shared" si="326"/>
        <v>0</v>
      </c>
      <c r="AO146" s="119">
        <f t="shared" si="326"/>
        <v>0</v>
      </c>
      <c r="AP146" s="119">
        <f t="shared" si="326"/>
        <v>0</v>
      </c>
      <c r="AQ146" s="119">
        <f t="shared" si="326"/>
        <v>0</v>
      </c>
      <c r="AR146" s="119">
        <f t="shared" si="326"/>
        <v>0</v>
      </c>
      <c r="AS146" s="119">
        <f t="shared" si="326"/>
        <v>0</v>
      </c>
      <c r="AT146" s="119">
        <f t="shared" si="326"/>
        <v>0</v>
      </c>
      <c r="AU146" s="119">
        <f t="shared" si="326"/>
        <v>0</v>
      </c>
      <c r="AV146" s="119">
        <f t="shared" si="326"/>
        <v>0</v>
      </c>
      <c r="AW146" s="119">
        <f t="shared" si="326"/>
        <v>0</v>
      </c>
      <c r="AX146" s="119">
        <f t="shared" si="326"/>
        <v>0</v>
      </c>
      <c r="AY146" s="119">
        <f t="shared" si="326"/>
        <v>0</v>
      </c>
      <c r="AZ146" s="119">
        <f t="shared" si="326"/>
        <v>0</v>
      </c>
      <c r="BA146" s="119">
        <f t="shared" si="326"/>
        <v>0</v>
      </c>
      <c r="BB146" s="119">
        <f t="shared" si="326"/>
        <v>0</v>
      </c>
      <c r="BC146" s="119">
        <f t="shared" si="326"/>
        <v>0</v>
      </c>
      <c r="BD146" s="119">
        <f t="shared" si="326"/>
        <v>0</v>
      </c>
      <c r="BE146" s="119">
        <f t="shared" si="326"/>
        <v>0</v>
      </c>
      <c r="BF146" s="119">
        <f t="shared" si="326"/>
        <v>0</v>
      </c>
      <c r="BG146" s="119">
        <f t="shared" si="326"/>
        <v>0</v>
      </c>
      <c r="BH146" s="119">
        <f t="shared" si="326"/>
        <v>0</v>
      </c>
      <c r="BI146" s="119">
        <f t="shared" si="326"/>
        <v>0</v>
      </c>
      <c r="BJ146" s="119">
        <f t="shared" si="326"/>
        <v>0</v>
      </c>
      <c r="BK146" s="119">
        <f t="shared" si="326"/>
        <v>0</v>
      </c>
      <c r="BL146" s="119">
        <f t="shared" si="326"/>
        <v>0</v>
      </c>
      <c r="BM146" s="119">
        <f t="shared" si="326"/>
        <v>0</v>
      </c>
      <c r="BN146" s="119"/>
      <c r="BO146" s="119"/>
      <c r="BP146" s="119"/>
      <c r="BQ146" s="119"/>
      <c r="BR146" s="119"/>
      <c r="BS146" s="119"/>
      <c r="BT146" s="119"/>
      <c r="BU146" s="119"/>
      <c r="BV146" s="119"/>
      <c r="BW146" s="119"/>
      <c r="BX146" s="119"/>
      <c r="BY146" s="119"/>
      <c r="BZ146" s="119"/>
      <c r="CA146" s="119"/>
      <c r="CB146" s="119"/>
      <c r="CC146" s="119"/>
      <c r="CD146" s="119"/>
      <c r="CE146" s="119"/>
      <c r="CF146" s="119"/>
      <c r="CG146" s="119"/>
      <c r="CH146" s="119"/>
      <c r="CI146" s="119"/>
      <c r="CJ146" s="119"/>
      <c r="CK146" s="119"/>
    </row>
    <row r="147" spans="1:89" s="206" customFormat="1">
      <c r="A147" s="116"/>
      <c r="B147" s="117"/>
      <c r="C147" s="119"/>
      <c r="D147" s="216"/>
      <c r="E147" s="119" t="str">
        <f>E$22</f>
        <v>Planungskosten nicht förderbar in jeweiliger Periode</v>
      </c>
      <c r="F147" s="119" t="str">
        <f t="shared" ref="F147:BM147" si="327">F$22</f>
        <v>in k€</v>
      </c>
      <c r="G147" s="119">
        <f t="shared" si="327"/>
        <v>0</v>
      </c>
      <c r="H147" s="119">
        <f t="shared" si="327"/>
        <v>100</v>
      </c>
      <c r="I147" s="119">
        <f t="shared" si="327"/>
        <v>0</v>
      </c>
      <c r="J147" s="119">
        <f t="shared" si="327"/>
        <v>0</v>
      </c>
      <c r="K147" s="119">
        <f t="shared" si="327"/>
        <v>5</v>
      </c>
      <c r="L147" s="119">
        <f t="shared" si="327"/>
        <v>30</v>
      </c>
      <c r="M147" s="119">
        <f t="shared" si="327"/>
        <v>50</v>
      </c>
      <c r="N147" s="119">
        <f t="shared" si="327"/>
        <v>15</v>
      </c>
      <c r="O147" s="119">
        <f t="shared" si="327"/>
        <v>0</v>
      </c>
      <c r="P147" s="119">
        <f t="shared" si="327"/>
        <v>0</v>
      </c>
      <c r="Q147" s="119">
        <f t="shared" si="327"/>
        <v>0</v>
      </c>
      <c r="R147" s="119">
        <f t="shared" si="327"/>
        <v>0</v>
      </c>
      <c r="S147" s="119">
        <f t="shared" si="327"/>
        <v>0</v>
      </c>
      <c r="T147" s="119">
        <f t="shared" si="327"/>
        <v>0</v>
      </c>
      <c r="U147" s="119">
        <f t="shared" si="327"/>
        <v>0</v>
      </c>
      <c r="V147" s="119">
        <f t="shared" si="327"/>
        <v>0</v>
      </c>
      <c r="W147" s="119">
        <f t="shared" si="327"/>
        <v>0</v>
      </c>
      <c r="X147" s="119">
        <f t="shared" si="327"/>
        <v>0</v>
      </c>
      <c r="Y147" s="119">
        <f t="shared" si="327"/>
        <v>0</v>
      </c>
      <c r="Z147" s="119">
        <f t="shared" si="327"/>
        <v>0</v>
      </c>
      <c r="AA147" s="119">
        <f t="shared" si="327"/>
        <v>0</v>
      </c>
      <c r="AB147" s="119">
        <f t="shared" si="327"/>
        <v>0</v>
      </c>
      <c r="AC147" s="119">
        <f t="shared" si="327"/>
        <v>0</v>
      </c>
      <c r="AD147" s="119">
        <f t="shared" si="327"/>
        <v>0</v>
      </c>
      <c r="AE147" s="119">
        <f t="shared" si="327"/>
        <v>0</v>
      </c>
      <c r="AF147" s="119">
        <f t="shared" si="327"/>
        <v>0</v>
      </c>
      <c r="AG147" s="119">
        <f t="shared" si="327"/>
        <v>0</v>
      </c>
      <c r="AH147" s="119">
        <f t="shared" si="327"/>
        <v>0</v>
      </c>
      <c r="AI147" s="119">
        <f t="shared" si="327"/>
        <v>0</v>
      </c>
      <c r="AJ147" s="119">
        <f t="shared" si="327"/>
        <v>0</v>
      </c>
      <c r="AK147" s="119">
        <f t="shared" si="327"/>
        <v>0</v>
      </c>
      <c r="AL147" s="119">
        <f t="shared" si="327"/>
        <v>0</v>
      </c>
      <c r="AM147" s="119">
        <f t="shared" si="327"/>
        <v>0</v>
      </c>
      <c r="AN147" s="119">
        <f t="shared" si="327"/>
        <v>0</v>
      </c>
      <c r="AO147" s="119">
        <f t="shared" si="327"/>
        <v>0</v>
      </c>
      <c r="AP147" s="119">
        <f t="shared" si="327"/>
        <v>0</v>
      </c>
      <c r="AQ147" s="119">
        <f t="shared" si="327"/>
        <v>0</v>
      </c>
      <c r="AR147" s="119">
        <f t="shared" si="327"/>
        <v>0</v>
      </c>
      <c r="AS147" s="119">
        <f t="shared" si="327"/>
        <v>0</v>
      </c>
      <c r="AT147" s="119">
        <f t="shared" si="327"/>
        <v>0</v>
      </c>
      <c r="AU147" s="119">
        <f t="shared" si="327"/>
        <v>0</v>
      </c>
      <c r="AV147" s="119">
        <f t="shared" si="327"/>
        <v>0</v>
      </c>
      <c r="AW147" s="119">
        <f t="shared" si="327"/>
        <v>0</v>
      </c>
      <c r="AX147" s="119">
        <f t="shared" si="327"/>
        <v>0</v>
      </c>
      <c r="AY147" s="119">
        <f t="shared" si="327"/>
        <v>0</v>
      </c>
      <c r="AZ147" s="119">
        <f t="shared" si="327"/>
        <v>0</v>
      </c>
      <c r="BA147" s="119">
        <f t="shared" si="327"/>
        <v>0</v>
      </c>
      <c r="BB147" s="119">
        <f t="shared" si="327"/>
        <v>0</v>
      </c>
      <c r="BC147" s="119">
        <f t="shared" si="327"/>
        <v>0</v>
      </c>
      <c r="BD147" s="119">
        <f t="shared" si="327"/>
        <v>0</v>
      </c>
      <c r="BE147" s="119">
        <f t="shared" si="327"/>
        <v>0</v>
      </c>
      <c r="BF147" s="119">
        <f t="shared" si="327"/>
        <v>0</v>
      </c>
      <c r="BG147" s="119">
        <f t="shared" si="327"/>
        <v>0</v>
      </c>
      <c r="BH147" s="119">
        <f t="shared" si="327"/>
        <v>0</v>
      </c>
      <c r="BI147" s="119">
        <f t="shared" si="327"/>
        <v>0</v>
      </c>
      <c r="BJ147" s="119">
        <f t="shared" si="327"/>
        <v>0</v>
      </c>
      <c r="BK147" s="119">
        <f t="shared" si="327"/>
        <v>0</v>
      </c>
      <c r="BL147" s="119">
        <f t="shared" si="327"/>
        <v>0</v>
      </c>
      <c r="BM147" s="119">
        <f t="shared" si="327"/>
        <v>0</v>
      </c>
      <c r="BN147" s="119"/>
      <c r="BO147" s="119"/>
      <c r="BP147" s="119"/>
      <c r="BQ147" s="119"/>
      <c r="BR147" s="119"/>
      <c r="BS147" s="119"/>
      <c r="BT147" s="119"/>
      <c r="BU147" s="119"/>
      <c r="BV147" s="119"/>
      <c r="BW147" s="119"/>
      <c r="BX147" s="119"/>
      <c r="BY147" s="119"/>
      <c r="BZ147" s="119"/>
      <c r="CA147" s="119"/>
      <c r="CB147" s="119"/>
      <c r="CC147" s="119"/>
      <c r="CD147" s="119"/>
      <c r="CE147" s="119"/>
      <c r="CF147" s="119"/>
      <c r="CG147" s="119"/>
      <c r="CH147" s="119"/>
      <c r="CI147" s="119"/>
      <c r="CJ147" s="119"/>
      <c r="CK147" s="119"/>
    </row>
    <row r="148" spans="1:89" s="206" customFormat="1">
      <c r="A148" s="116"/>
      <c r="B148" s="117"/>
      <c r="C148" s="119"/>
      <c r="D148" s="216"/>
      <c r="E148" s="119"/>
      <c r="F148" s="119"/>
      <c r="G148" s="119"/>
      <c r="H148" s="119"/>
      <c r="I148" s="119"/>
      <c r="J148" s="119"/>
      <c r="K148" s="119"/>
      <c r="L148" s="119"/>
      <c r="M148" s="119"/>
      <c r="N148" s="119"/>
      <c r="O148" s="119"/>
      <c r="P148" s="119"/>
      <c r="Q148" s="119"/>
      <c r="R148" s="119"/>
      <c r="S148" s="119"/>
      <c r="T148" s="119"/>
      <c r="U148" s="119"/>
      <c r="V148" s="119"/>
      <c r="W148" s="119"/>
      <c r="X148" s="119"/>
      <c r="Y148" s="119"/>
      <c r="Z148" s="119"/>
      <c r="AA148" s="119"/>
      <c r="AB148" s="119"/>
      <c r="AC148" s="119"/>
      <c r="AD148" s="119"/>
      <c r="AE148" s="119"/>
      <c r="AF148" s="119"/>
      <c r="AG148" s="119"/>
      <c r="AH148" s="119"/>
      <c r="AI148" s="119"/>
      <c r="AJ148" s="119"/>
      <c r="AK148" s="119"/>
      <c r="AL148" s="119"/>
      <c r="AM148" s="119"/>
      <c r="AN148" s="119"/>
      <c r="AO148" s="119"/>
      <c r="AP148" s="119"/>
      <c r="AQ148" s="119"/>
      <c r="AR148" s="119"/>
      <c r="AS148" s="119"/>
      <c r="AT148" s="119"/>
      <c r="AU148" s="119"/>
      <c r="AV148" s="119"/>
      <c r="AW148" s="119"/>
      <c r="AX148" s="119"/>
      <c r="AY148" s="119"/>
      <c r="AZ148" s="119"/>
      <c r="BA148" s="119"/>
      <c r="BB148" s="119"/>
      <c r="BC148" s="119"/>
      <c r="BD148" s="119"/>
      <c r="BE148" s="119"/>
      <c r="BF148" s="119"/>
      <c r="BG148" s="119"/>
      <c r="BH148" s="119"/>
      <c r="BI148" s="119"/>
      <c r="BJ148" s="119"/>
      <c r="BK148" s="119"/>
      <c r="BL148" s="119"/>
      <c r="BM148" s="119"/>
      <c r="BN148" s="119"/>
      <c r="BO148" s="119"/>
      <c r="BP148" s="119"/>
      <c r="BQ148" s="119"/>
      <c r="BR148" s="119"/>
      <c r="BS148" s="119"/>
      <c r="BT148" s="119"/>
      <c r="BU148" s="119"/>
      <c r="BV148" s="119"/>
      <c r="BW148" s="119"/>
      <c r="BX148" s="119"/>
      <c r="BY148" s="119"/>
      <c r="BZ148" s="119"/>
      <c r="CA148" s="119"/>
      <c r="CB148" s="119"/>
      <c r="CC148" s="119"/>
      <c r="CD148" s="119"/>
      <c r="CE148" s="119"/>
      <c r="CF148" s="119"/>
      <c r="CG148" s="119"/>
      <c r="CH148" s="119"/>
      <c r="CI148" s="119"/>
      <c r="CJ148" s="119"/>
      <c r="CK148" s="119"/>
    </row>
    <row r="149" spans="1:89" s="167" customFormat="1">
      <c r="A149" s="162"/>
      <c r="B149" s="164"/>
      <c r="D149" s="215"/>
    </row>
    <row r="150" spans="1:89" s="167" customFormat="1">
      <c r="A150" s="162"/>
      <c r="B150" s="164" t="s">
        <v>261</v>
      </c>
      <c r="D150" s="215"/>
      <c r="G150" s="200"/>
    </row>
    <row r="151" spans="1:89">
      <c r="E151" s="119" t="str">
        <f>E$109</f>
        <v>Verwaltungskosten des Netzes (Outsourcing) nicht inflationiert</v>
      </c>
      <c r="F151" s="119" t="str">
        <f t="shared" ref="F151:BM151" si="328">F$109</f>
        <v>in k€</v>
      </c>
      <c r="G151" s="119">
        <f t="shared" si="328"/>
        <v>0</v>
      </c>
      <c r="H151" s="119">
        <f t="shared" si="328"/>
        <v>0</v>
      </c>
      <c r="I151" s="119">
        <f t="shared" si="328"/>
        <v>0</v>
      </c>
      <c r="J151" s="119">
        <f t="shared" si="328"/>
        <v>0</v>
      </c>
      <c r="K151" s="119">
        <f t="shared" si="328"/>
        <v>0</v>
      </c>
      <c r="L151" s="119">
        <f t="shared" si="328"/>
        <v>0</v>
      </c>
      <c r="M151" s="119">
        <f t="shared" si="328"/>
        <v>0</v>
      </c>
      <c r="N151" s="119">
        <f t="shared" si="328"/>
        <v>0</v>
      </c>
      <c r="O151" s="119">
        <f t="shared" si="328"/>
        <v>0</v>
      </c>
      <c r="P151" s="119">
        <f t="shared" si="328"/>
        <v>0</v>
      </c>
      <c r="Q151" s="119">
        <f t="shared" si="328"/>
        <v>0</v>
      </c>
      <c r="R151" s="119">
        <f t="shared" si="328"/>
        <v>0</v>
      </c>
      <c r="S151" s="119">
        <f t="shared" si="328"/>
        <v>0</v>
      </c>
      <c r="T151" s="119">
        <f t="shared" si="328"/>
        <v>0</v>
      </c>
      <c r="U151" s="119">
        <f t="shared" si="328"/>
        <v>0</v>
      </c>
      <c r="V151" s="119">
        <f t="shared" si="328"/>
        <v>0</v>
      </c>
      <c r="W151" s="119">
        <f t="shared" si="328"/>
        <v>0</v>
      </c>
      <c r="X151" s="119">
        <f t="shared" si="328"/>
        <v>0</v>
      </c>
      <c r="Y151" s="119">
        <f t="shared" si="328"/>
        <v>0</v>
      </c>
      <c r="Z151" s="119">
        <f t="shared" si="328"/>
        <v>0</v>
      </c>
      <c r="AA151" s="119">
        <f t="shared" si="328"/>
        <v>0</v>
      </c>
      <c r="AB151" s="119">
        <f t="shared" si="328"/>
        <v>0</v>
      </c>
      <c r="AC151" s="119">
        <f t="shared" si="328"/>
        <v>0</v>
      </c>
      <c r="AD151" s="119">
        <f t="shared" si="328"/>
        <v>0</v>
      </c>
      <c r="AE151" s="119">
        <f t="shared" si="328"/>
        <v>0</v>
      </c>
      <c r="AF151" s="119">
        <f t="shared" si="328"/>
        <v>0</v>
      </c>
      <c r="AG151" s="119">
        <f t="shared" si="328"/>
        <v>0</v>
      </c>
      <c r="AH151" s="119">
        <f t="shared" si="328"/>
        <v>0</v>
      </c>
      <c r="AI151" s="119">
        <f t="shared" si="328"/>
        <v>0</v>
      </c>
      <c r="AJ151" s="119">
        <f t="shared" si="328"/>
        <v>0</v>
      </c>
      <c r="AK151" s="119">
        <f t="shared" si="328"/>
        <v>0</v>
      </c>
      <c r="AL151" s="119">
        <f t="shared" si="328"/>
        <v>0</v>
      </c>
      <c r="AM151" s="119">
        <f t="shared" si="328"/>
        <v>0</v>
      </c>
      <c r="AN151" s="119">
        <f t="shared" si="328"/>
        <v>0</v>
      </c>
      <c r="AO151" s="119">
        <f t="shared" si="328"/>
        <v>0</v>
      </c>
      <c r="AP151" s="119">
        <f t="shared" si="328"/>
        <v>0</v>
      </c>
      <c r="AQ151" s="119">
        <f t="shared" si="328"/>
        <v>0</v>
      </c>
      <c r="AR151" s="119">
        <f t="shared" si="328"/>
        <v>0</v>
      </c>
      <c r="AS151" s="119">
        <f t="shared" si="328"/>
        <v>0</v>
      </c>
      <c r="AT151" s="119">
        <f t="shared" si="328"/>
        <v>0</v>
      </c>
      <c r="AU151" s="119">
        <f t="shared" si="328"/>
        <v>0</v>
      </c>
      <c r="AV151" s="119">
        <f t="shared" si="328"/>
        <v>0</v>
      </c>
      <c r="AW151" s="119">
        <f t="shared" si="328"/>
        <v>0</v>
      </c>
      <c r="AX151" s="119">
        <f t="shared" si="328"/>
        <v>0</v>
      </c>
      <c r="AY151" s="119">
        <f t="shared" si="328"/>
        <v>0</v>
      </c>
      <c r="AZ151" s="119">
        <f t="shared" si="328"/>
        <v>0</v>
      </c>
      <c r="BA151" s="119">
        <f t="shared" si="328"/>
        <v>0</v>
      </c>
      <c r="BB151" s="119">
        <f t="shared" si="328"/>
        <v>0</v>
      </c>
      <c r="BC151" s="119">
        <f t="shared" si="328"/>
        <v>0</v>
      </c>
      <c r="BD151" s="119">
        <f t="shared" si="328"/>
        <v>0</v>
      </c>
      <c r="BE151" s="119">
        <f t="shared" si="328"/>
        <v>0</v>
      </c>
      <c r="BF151" s="119">
        <f t="shared" si="328"/>
        <v>0</v>
      </c>
      <c r="BG151" s="119">
        <f t="shared" si="328"/>
        <v>0</v>
      </c>
      <c r="BH151" s="119">
        <f t="shared" si="328"/>
        <v>0</v>
      </c>
      <c r="BI151" s="119">
        <f t="shared" si="328"/>
        <v>0</v>
      </c>
      <c r="BJ151" s="119">
        <f t="shared" si="328"/>
        <v>0</v>
      </c>
      <c r="BK151" s="119">
        <f t="shared" si="328"/>
        <v>0</v>
      </c>
      <c r="BL151" s="119">
        <f t="shared" si="328"/>
        <v>0</v>
      </c>
      <c r="BM151" s="119">
        <f t="shared" si="328"/>
        <v>0</v>
      </c>
    </row>
    <row r="152" spans="1:89" s="167" customFormat="1">
      <c r="A152" s="162"/>
      <c r="B152" s="164"/>
      <c r="D152" s="215"/>
      <c r="E152" s="223" t="str">
        <f>Inflationierung!E$18</f>
        <v>Inflationsfaktor operative Kosten</v>
      </c>
      <c r="F152" s="223">
        <f>Inflationierung!F$18</f>
        <v>0</v>
      </c>
      <c r="G152" s="223">
        <f>Inflationierung!G$18</f>
        <v>0</v>
      </c>
      <c r="H152" s="223">
        <f>Inflationierung!H$18</f>
        <v>0</v>
      </c>
      <c r="I152" s="223">
        <f>Inflationierung!I$18</f>
        <v>0</v>
      </c>
      <c r="J152" s="252">
        <f>Inflationierung!J$18</f>
        <v>0.970873786407767</v>
      </c>
      <c r="K152" s="252">
        <f>Inflationierung!K$18</f>
        <v>1</v>
      </c>
      <c r="L152" s="252">
        <f>Inflationierung!L$18</f>
        <v>1</v>
      </c>
      <c r="M152" s="252">
        <f>Inflationierung!M$18</f>
        <v>1.03</v>
      </c>
      <c r="N152" s="252">
        <f>Inflationierung!N$18</f>
        <v>1.03</v>
      </c>
      <c r="O152" s="252">
        <f>Inflationierung!O$18</f>
        <v>1.0609</v>
      </c>
      <c r="P152" s="252">
        <f>Inflationierung!P$18</f>
        <v>1.092727</v>
      </c>
      <c r="Q152" s="252">
        <f>Inflationierung!Q$18</f>
        <v>1.1255088099999999</v>
      </c>
      <c r="R152" s="252">
        <f>Inflationierung!R$18</f>
        <v>1.1592740742999998</v>
      </c>
      <c r="S152" s="252">
        <f>Inflationierung!S$18</f>
        <v>1.1940522965289999</v>
      </c>
      <c r="T152" s="252">
        <f>Inflationierung!T$18</f>
        <v>1.22987386542487</v>
      </c>
      <c r="U152" s="252">
        <f>Inflationierung!U$18</f>
        <v>1.2667700813876159</v>
      </c>
      <c r="V152" s="252">
        <f>Inflationierung!V$18</f>
        <v>1.3047731838292445</v>
      </c>
      <c r="W152" s="252">
        <f>Inflationierung!W$18</f>
        <v>1.3439163793441218</v>
      </c>
      <c r="X152" s="252">
        <f>Inflationierung!X$18</f>
        <v>1.3842338707244455</v>
      </c>
      <c r="Y152" s="252">
        <f>Inflationierung!Y$18</f>
        <v>1.4257608868461786</v>
      </c>
      <c r="Z152" s="252">
        <f>Inflationierung!Z$18</f>
        <v>1.4685337134515639</v>
      </c>
      <c r="AA152" s="252">
        <f>Inflationierung!AA$18</f>
        <v>1.512589724855111</v>
      </c>
      <c r="AB152" s="252">
        <f>Inflationierung!AB$18</f>
        <v>1.5579674166007644</v>
      </c>
      <c r="AC152" s="252">
        <f>Inflationierung!AC$18</f>
        <v>1.6047064390987871</v>
      </c>
      <c r="AD152" s="252">
        <f>Inflationierung!AD$18</f>
        <v>1.6528476322717507</v>
      </c>
      <c r="AE152" s="252">
        <f>Inflationierung!AE$18</f>
        <v>1.7024330612399032</v>
      </c>
      <c r="AF152" s="252">
        <f>Inflationierung!AF$18</f>
        <v>1.7535060530771003</v>
      </c>
      <c r="AG152" s="252">
        <f>Inflationierung!AG$18</f>
        <v>1.8061112346694133</v>
      </c>
      <c r="AH152" s="252">
        <f>Inflationierung!AH$18</f>
        <v>1.8602945717094954</v>
      </c>
      <c r="AI152" s="252">
        <f>Inflationierung!AI$18</f>
        <v>1.9161034088607805</v>
      </c>
      <c r="AJ152" s="252">
        <f>Inflationierung!AJ$18</f>
        <v>1.973586511126604</v>
      </c>
      <c r="AK152" s="252">
        <f>Inflationierung!AK$18</f>
        <v>2.0327941064604018</v>
      </c>
      <c r="AL152" s="252">
        <f>Inflationierung!AL$18</f>
        <v>2.0937779296542138</v>
      </c>
      <c r="AM152" s="252">
        <f>Inflationierung!AM$18</f>
        <v>2.1565912675438406</v>
      </c>
      <c r="AN152" s="252">
        <f>Inflationierung!AN$18</f>
        <v>2.2212890055701555</v>
      </c>
      <c r="AO152" s="252">
        <f>Inflationierung!AO$18</f>
        <v>2.2879276757372602</v>
      </c>
      <c r="AP152" s="252">
        <f>Inflationierung!AP$18</f>
        <v>2.3565655060093778</v>
      </c>
      <c r="AQ152" s="252">
        <f>Inflationierung!AQ$18</f>
        <v>2.4272624711896591</v>
      </c>
      <c r="AR152" s="252">
        <f>Inflationierung!AR$18</f>
        <v>2.5000803453253493</v>
      </c>
      <c r="AS152" s="252">
        <f>Inflationierung!AS$18</f>
        <v>2.5750827556851092</v>
      </c>
      <c r="AT152" s="252">
        <f>Inflationierung!AT$18</f>
        <v>2.6523352383556626</v>
      </c>
      <c r="AU152" s="252">
        <f>Inflationierung!AU$18</f>
        <v>2.7319052955063321</v>
      </c>
      <c r="AV152" s="252">
        <f>Inflationierung!AV$18</f>
        <v>2.8138624543715225</v>
      </c>
      <c r="AW152" s="252">
        <f>Inflationierung!AW$18</f>
        <v>2.898278328002668</v>
      </c>
      <c r="AX152" s="252">
        <f>Inflationierung!AX$18</f>
        <v>2.9852266778427476</v>
      </c>
      <c r="AY152" s="252">
        <f>Inflationierung!AY$18</f>
        <v>3.0747834781780301</v>
      </c>
      <c r="AZ152" s="252">
        <f>Inflationierung!AZ$18</f>
        <v>3.1670269825233714</v>
      </c>
      <c r="BA152" s="252">
        <f>Inflationierung!BA$18</f>
        <v>3.262037791999072</v>
      </c>
      <c r="BB152" s="252">
        <f>Inflationierung!BB$18</f>
        <v>3.3598989257590444</v>
      </c>
      <c r="BC152" s="252">
        <f>Inflationierung!BC$18</f>
        <v>3.4606958935318159</v>
      </c>
      <c r="BD152" s="252">
        <f>Inflationierung!BD$18</f>
        <v>3.5645167703377703</v>
      </c>
      <c r="BE152" s="252">
        <f>Inflationierung!BE$18</f>
        <v>3.6714522734479029</v>
      </c>
      <c r="BF152" s="252">
        <f>Inflationierung!BF$18</f>
        <v>3.78159584165134</v>
      </c>
      <c r="BG152" s="252">
        <f>Inflationierung!BG$18</f>
        <v>3.8950437169008802</v>
      </c>
      <c r="BH152" s="252">
        <f>Inflationierung!BH$18</f>
        <v>4.0118950284079071</v>
      </c>
      <c r="BI152" s="252">
        <f>Inflationierung!BI$18</f>
        <v>4.1322518792601439</v>
      </c>
      <c r="BJ152" s="252">
        <f>Inflationierung!BJ$18</f>
        <v>4.2562194356379477</v>
      </c>
      <c r="BK152" s="252">
        <f>Inflationierung!BK$18</f>
        <v>4.3839060187070862</v>
      </c>
      <c r="BL152" s="252">
        <f>Inflationierung!BL$18</f>
        <v>4.5154231992682989</v>
      </c>
      <c r="BM152" s="252">
        <f>Inflationierung!BM$18</f>
        <v>4.6508858952463479</v>
      </c>
    </row>
    <row r="153" spans="1:89" s="218" customFormat="1">
      <c r="A153" s="220"/>
      <c r="B153" s="221"/>
      <c r="D153" s="222"/>
      <c r="E153" s="218" t="str">
        <f>Time!E$61</f>
        <v>Betriebsphase-Periode-Flag</v>
      </c>
      <c r="F153" s="218">
        <f>Time!F$61</f>
        <v>0</v>
      </c>
      <c r="G153" s="218">
        <f>Time!G$61</f>
        <v>0</v>
      </c>
      <c r="H153" s="218">
        <f>Time!H$61</f>
        <v>32</v>
      </c>
      <c r="I153" s="218">
        <f>Time!I$61</f>
        <v>0</v>
      </c>
      <c r="J153" s="218">
        <f>Time!J$61</f>
        <v>0</v>
      </c>
      <c r="K153" s="218">
        <f>Time!K$61</f>
        <v>0</v>
      </c>
      <c r="L153" s="218">
        <f>Time!L$61</f>
        <v>0</v>
      </c>
      <c r="M153" s="218">
        <f>Time!M$61</f>
        <v>1</v>
      </c>
      <c r="N153" s="218">
        <f>Time!N$61</f>
        <v>1</v>
      </c>
      <c r="O153" s="218">
        <f>Time!O$61</f>
        <v>1</v>
      </c>
      <c r="P153" s="218">
        <f>Time!P$61</f>
        <v>1</v>
      </c>
      <c r="Q153" s="218">
        <f>Time!Q$61</f>
        <v>1</v>
      </c>
      <c r="R153" s="218">
        <f>Time!R$61</f>
        <v>1</v>
      </c>
      <c r="S153" s="218">
        <f>Time!S$61</f>
        <v>1</v>
      </c>
      <c r="T153" s="218">
        <f>Time!T$61</f>
        <v>1</v>
      </c>
      <c r="U153" s="218">
        <f>Time!U$61</f>
        <v>1</v>
      </c>
      <c r="V153" s="218">
        <f>Time!V$61</f>
        <v>1</v>
      </c>
      <c r="W153" s="218">
        <f>Time!W$61</f>
        <v>1</v>
      </c>
      <c r="X153" s="218">
        <f>Time!X$61</f>
        <v>1</v>
      </c>
      <c r="Y153" s="218">
        <f>Time!Y$61</f>
        <v>1</v>
      </c>
      <c r="Z153" s="218">
        <f>Time!Z$61</f>
        <v>1</v>
      </c>
      <c r="AA153" s="218">
        <f>Time!AA$61</f>
        <v>1</v>
      </c>
      <c r="AB153" s="218">
        <f>Time!AB$61</f>
        <v>1</v>
      </c>
      <c r="AC153" s="218">
        <f>Time!AC$61</f>
        <v>1</v>
      </c>
      <c r="AD153" s="218">
        <f>Time!AD$61</f>
        <v>1</v>
      </c>
      <c r="AE153" s="218">
        <f>Time!AE$61</f>
        <v>1</v>
      </c>
      <c r="AF153" s="218">
        <f>Time!AF$61</f>
        <v>1</v>
      </c>
      <c r="AG153" s="218">
        <f>Time!AG$61</f>
        <v>1</v>
      </c>
      <c r="AH153" s="218">
        <f>Time!AH$61</f>
        <v>1</v>
      </c>
      <c r="AI153" s="218">
        <f>Time!AI$61</f>
        <v>1</v>
      </c>
      <c r="AJ153" s="218">
        <f>Time!AJ$61</f>
        <v>1</v>
      </c>
      <c r="AK153" s="218">
        <f>Time!AK$61</f>
        <v>1</v>
      </c>
      <c r="AL153" s="218">
        <f>Time!AL$61</f>
        <v>1</v>
      </c>
      <c r="AM153" s="218">
        <f>Time!AM$61</f>
        <v>1</v>
      </c>
      <c r="AN153" s="218">
        <f>Time!AN$61</f>
        <v>1</v>
      </c>
      <c r="AO153" s="218">
        <f>Time!AO$61</f>
        <v>1</v>
      </c>
      <c r="AP153" s="218">
        <f>Time!AP$61</f>
        <v>1</v>
      </c>
      <c r="AQ153" s="218">
        <f>Time!AQ$61</f>
        <v>1</v>
      </c>
      <c r="AR153" s="218">
        <f>Time!AR$61</f>
        <v>1</v>
      </c>
      <c r="AS153" s="218">
        <f>Time!AS$61</f>
        <v>0</v>
      </c>
      <c r="AT153" s="218">
        <f>Time!AT$61</f>
        <v>0</v>
      </c>
      <c r="AU153" s="218">
        <f>Time!AU$61</f>
        <v>0</v>
      </c>
      <c r="AV153" s="218">
        <f>Time!AV$61</f>
        <v>0</v>
      </c>
      <c r="AW153" s="218">
        <f>Time!AW$61</f>
        <v>0</v>
      </c>
      <c r="AX153" s="218">
        <f>Time!AX$61</f>
        <v>0</v>
      </c>
      <c r="AY153" s="218">
        <f>Time!AY$61</f>
        <v>0</v>
      </c>
      <c r="AZ153" s="218">
        <f>Time!AZ$61</f>
        <v>0</v>
      </c>
      <c r="BA153" s="218">
        <f>Time!BA$61</f>
        <v>0</v>
      </c>
      <c r="BB153" s="218">
        <f>Time!BB$61</f>
        <v>0</v>
      </c>
      <c r="BC153" s="218">
        <f>Time!BC$61</f>
        <v>0</v>
      </c>
      <c r="BD153" s="218">
        <f>Time!BD$61</f>
        <v>0</v>
      </c>
      <c r="BE153" s="218">
        <f>Time!BE$61</f>
        <v>0</v>
      </c>
      <c r="BF153" s="218">
        <f>Time!BF$61</f>
        <v>0</v>
      </c>
      <c r="BG153" s="218">
        <f>Time!BG$61</f>
        <v>0</v>
      </c>
      <c r="BH153" s="218">
        <f>Time!BH$61</f>
        <v>0</v>
      </c>
      <c r="BI153" s="218">
        <f>Time!BI$61</f>
        <v>0</v>
      </c>
      <c r="BJ153" s="218">
        <f>Time!BJ$61</f>
        <v>0</v>
      </c>
      <c r="BK153" s="218">
        <f>Time!BK$61</f>
        <v>0</v>
      </c>
      <c r="BL153" s="218">
        <f>Time!BL$61</f>
        <v>0</v>
      </c>
      <c r="BM153" s="218">
        <f>Time!BM$61</f>
        <v>0</v>
      </c>
    </row>
    <row r="154" spans="1:89">
      <c r="E154" s="119" t="s">
        <v>262</v>
      </c>
      <c r="F154" s="119" t="s">
        <v>199</v>
      </c>
      <c r="H154" s="119">
        <f>SUM(J154:CK154)</f>
        <v>0</v>
      </c>
      <c r="J154" s="155">
        <f>J151 * J152 * J153</f>
        <v>0</v>
      </c>
      <c r="K154" s="155">
        <f t="shared" ref="K154:BM154" si="329">K151 * K152 * K153</f>
        <v>0</v>
      </c>
      <c r="L154" s="155">
        <f t="shared" si="329"/>
        <v>0</v>
      </c>
      <c r="M154" s="155">
        <f t="shared" si="329"/>
        <v>0</v>
      </c>
      <c r="N154" s="155">
        <f t="shared" si="329"/>
        <v>0</v>
      </c>
      <c r="O154" s="155">
        <f t="shared" si="329"/>
        <v>0</v>
      </c>
      <c r="P154" s="155">
        <f t="shared" si="329"/>
        <v>0</v>
      </c>
      <c r="Q154" s="155">
        <f t="shared" si="329"/>
        <v>0</v>
      </c>
      <c r="R154" s="155">
        <f t="shared" si="329"/>
        <v>0</v>
      </c>
      <c r="S154" s="155">
        <f t="shared" si="329"/>
        <v>0</v>
      </c>
      <c r="T154" s="155">
        <f t="shared" si="329"/>
        <v>0</v>
      </c>
      <c r="U154" s="155">
        <f t="shared" si="329"/>
        <v>0</v>
      </c>
      <c r="V154" s="155">
        <f t="shared" si="329"/>
        <v>0</v>
      </c>
      <c r="W154" s="155">
        <f t="shared" si="329"/>
        <v>0</v>
      </c>
      <c r="X154" s="155">
        <f t="shared" si="329"/>
        <v>0</v>
      </c>
      <c r="Y154" s="155">
        <f t="shared" si="329"/>
        <v>0</v>
      </c>
      <c r="Z154" s="155">
        <f t="shared" si="329"/>
        <v>0</v>
      </c>
      <c r="AA154" s="155">
        <f t="shared" si="329"/>
        <v>0</v>
      </c>
      <c r="AB154" s="155">
        <f t="shared" si="329"/>
        <v>0</v>
      </c>
      <c r="AC154" s="155">
        <f t="shared" si="329"/>
        <v>0</v>
      </c>
      <c r="AD154" s="155">
        <f t="shared" si="329"/>
        <v>0</v>
      </c>
      <c r="AE154" s="155">
        <f t="shared" si="329"/>
        <v>0</v>
      </c>
      <c r="AF154" s="155">
        <f t="shared" si="329"/>
        <v>0</v>
      </c>
      <c r="AG154" s="155">
        <f t="shared" si="329"/>
        <v>0</v>
      </c>
      <c r="AH154" s="155">
        <f t="shared" si="329"/>
        <v>0</v>
      </c>
      <c r="AI154" s="155">
        <f t="shared" si="329"/>
        <v>0</v>
      </c>
      <c r="AJ154" s="155">
        <f t="shared" si="329"/>
        <v>0</v>
      </c>
      <c r="AK154" s="155">
        <f t="shared" si="329"/>
        <v>0</v>
      </c>
      <c r="AL154" s="155">
        <f t="shared" si="329"/>
        <v>0</v>
      </c>
      <c r="AM154" s="155">
        <f t="shared" si="329"/>
        <v>0</v>
      </c>
      <c r="AN154" s="155">
        <f t="shared" si="329"/>
        <v>0</v>
      </c>
      <c r="AO154" s="155">
        <f t="shared" si="329"/>
        <v>0</v>
      </c>
      <c r="AP154" s="155">
        <f t="shared" si="329"/>
        <v>0</v>
      </c>
      <c r="AQ154" s="155">
        <f t="shared" si="329"/>
        <v>0</v>
      </c>
      <c r="AR154" s="155">
        <f t="shared" si="329"/>
        <v>0</v>
      </c>
      <c r="AS154" s="155">
        <f t="shared" si="329"/>
        <v>0</v>
      </c>
      <c r="AT154" s="155">
        <f t="shared" si="329"/>
        <v>0</v>
      </c>
      <c r="AU154" s="155">
        <f t="shared" si="329"/>
        <v>0</v>
      </c>
      <c r="AV154" s="155">
        <f t="shared" si="329"/>
        <v>0</v>
      </c>
      <c r="AW154" s="155">
        <f t="shared" si="329"/>
        <v>0</v>
      </c>
      <c r="AX154" s="155">
        <f t="shared" si="329"/>
        <v>0</v>
      </c>
      <c r="AY154" s="155">
        <f t="shared" si="329"/>
        <v>0</v>
      </c>
      <c r="AZ154" s="155">
        <f t="shared" si="329"/>
        <v>0</v>
      </c>
      <c r="BA154" s="155">
        <f t="shared" si="329"/>
        <v>0</v>
      </c>
      <c r="BB154" s="155">
        <f t="shared" si="329"/>
        <v>0</v>
      </c>
      <c r="BC154" s="155">
        <f t="shared" si="329"/>
        <v>0</v>
      </c>
      <c r="BD154" s="155">
        <f t="shared" si="329"/>
        <v>0</v>
      </c>
      <c r="BE154" s="155">
        <f t="shared" si="329"/>
        <v>0</v>
      </c>
      <c r="BF154" s="155">
        <f t="shared" si="329"/>
        <v>0</v>
      </c>
      <c r="BG154" s="155">
        <f t="shared" si="329"/>
        <v>0</v>
      </c>
      <c r="BH154" s="155">
        <f t="shared" si="329"/>
        <v>0</v>
      </c>
      <c r="BI154" s="155">
        <f t="shared" si="329"/>
        <v>0</v>
      </c>
      <c r="BJ154" s="155">
        <f t="shared" si="329"/>
        <v>0</v>
      </c>
      <c r="BK154" s="155">
        <f t="shared" si="329"/>
        <v>0</v>
      </c>
      <c r="BL154" s="155">
        <f t="shared" si="329"/>
        <v>0</v>
      </c>
      <c r="BM154" s="155">
        <f t="shared" si="329"/>
        <v>0</v>
      </c>
    </row>
    <row r="156" spans="1:89">
      <c r="E156" s="119" t="str">
        <f>E$112</f>
        <v>Verwaltungskosten des Netzes (Gemeinde) nicht inflationiert</v>
      </c>
      <c r="F156" s="119" t="str">
        <f t="shared" ref="F156:BM156" si="330">F$112</f>
        <v>in k€</v>
      </c>
      <c r="G156" s="119">
        <f t="shared" si="330"/>
        <v>0</v>
      </c>
      <c r="H156" s="119">
        <f t="shared" si="330"/>
        <v>131.55000000000001</v>
      </c>
      <c r="I156" s="119">
        <f t="shared" si="330"/>
        <v>0</v>
      </c>
      <c r="J156" s="119">
        <f t="shared" si="330"/>
        <v>0</v>
      </c>
      <c r="K156" s="119">
        <f t="shared" si="330"/>
        <v>0</v>
      </c>
      <c r="L156" s="119">
        <f t="shared" si="330"/>
        <v>0</v>
      </c>
      <c r="M156" s="119">
        <f t="shared" si="330"/>
        <v>0.52500000000000002</v>
      </c>
      <c r="N156" s="119">
        <f t="shared" si="330"/>
        <v>1.2749999999999999</v>
      </c>
      <c r="O156" s="119">
        <f t="shared" si="330"/>
        <v>3</v>
      </c>
      <c r="P156" s="119">
        <f t="shared" si="330"/>
        <v>3.21</v>
      </c>
      <c r="Q156" s="119">
        <f t="shared" si="330"/>
        <v>3.48</v>
      </c>
      <c r="R156" s="119">
        <f t="shared" si="330"/>
        <v>3.75</v>
      </c>
      <c r="S156" s="119">
        <f t="shared" si="330"/>
        <v>4.0199999999999996</v>
      </c>
      <c r="T156" s="119">
        <f t="shared" si="330"/>
        <v>4.29</v>
      </c>
      <c r="U156" s="119">
        <f t="shared" si="330"/>
        <v>4.5</v>
      </c>
      <c r="V156" s="119">
        <f t="shared" si="330"/>
        <v>4.5</v>
      </c>
      <c r="W156" s="119">
        <f t="shared" si="330"/>
        <v>4.5</v>
      </c>
      <c r="X156" s="119">
        <f t="shared" si="330"/>
        <v>4.5</v>
      </c>
      <c r="Y156" s="119">
        <f t="shared" si="330"/>
        <v>4.5</v>
      </c>
      <c r="Z156" s="119">
        <f t="shared" si="330"/>
        <v>4.5</v>
      </c>
      <c r="AA156" s="119">
        <f t="shared" si="330"/>
        <v>4.5</v>
      </c>
      <c r="AB156" s="119">
        <f t="shared" si="330"/>
        <v>4.5</v>
      </c>
      <c r="AC156" s="119">
        <f t="shared" si="330"/>
        <v>4.5</v>
      </c>
      <c r="AD156" s="119">
        <f t="shared" si="330"/>
        <v>4.5</v>
      </c>
      <c r="AE156" s="119">
        <f t="shared" si="330"/>
        <v>4.5</v>
      </c>
      <c r="AF156" s="119">
        <f t="shared" si="330"/>
        <v>4.5</v>
      </c>
      <c r="AG156" s="119">
        <f t="shared" si="330"/>
        <v>4.5</v>
      </c>
      <c r="AH156" s="119">
        <f t="shared" si="330"/>
        <v>4.5</v>
      </c>
      <c r="AI156" s="119">
        <f t="shared" si="330"/>
        <v>4.5</v>
      </c>
      <c r="AJ156" s="119">
        <f t="shared" si="330"/>
        <v>4.5</v>
      </c>
      <c r="AK156" s="119">
        <f t="shared" si="330"/>
        <v>4.5</v>
      </c>
      <c r="AL156" s="119">
        <f t="shared" si="330"/>
        <v>4.5</v>
      </c>
      <c r="AM156" s="119">
        <f t="shared" si="330"/>
        <v>4.5</v>
      </c>
      <c r="AN156" s="119">
        <f t="shared" si="330"/>
        <v>4.5</v>
      </c>
      <c r="AO156" s="119">
        <f t="shared" si="330"/>
        <v>4.5</v>
      </c>
      <c r="AP156" s="119">
        <f t="shared" si="330"/>
        <v>4.5</v>
      </c>
      <c r="AQ156" s="119">
        <f t="shared" si="330"/>
        <v>4.5</v>
      </c>
      <c r="AR156" s="119">
        <f t="shared" si="330"/>
        <v>4.5</v>
      </c>
      <c r="AS156" s="119">
        <f t="shared" si="330"/>
        <v>0</v>
      </c>
      <c r="AT156" s="119">
        <f t="shared" si="330"/>
        <v>0</v>
      </c>
      <c r="AU156" s="119">
        <f t="shared" si="330"/>
        <v>0</v>
      </c>
      <c r="AV156" s="119">
        <f t="shared" si="330"/>
        <v>0</v>
      </c>
      <c r="AW156" s="119">
        <f t="shared" si="330"/>
        <v>0</v>
      </c>
      <c r="AX156" s="119">
        <f t="shared" si="330"/>
        <v>0</v>
      </c>
      <c r="AY156" s="119">
        <f t="shared" si="330"/>
        <v>0</v>
      </c>
      <c r="AZ156" s="119">
        <f t="shared" si="330"/>
        <v>0</v>
      </c>
      <c r="BA156" s="119">
        <f t="shared" si="330"/>
        <v>0</v>
      </c>
      <c r="BB156" s="119">
        <f t="shared" si="330"/>
        <v>0</v>
      </c>
      <c r="BC156" s="119">
        <f t="shared" si="330"/>
        <v>0</v>
      </c>
      <c r="BD156" s="119">
        <f t="shared" si="330"/>
        <v>0</v>
      </c>
      <c r="BE156" s="119">
        <f t="shared" si="330"/>
        <v>0</v>
      </c>
      <c r="BF156" s="119">
        <f t="shared" si="330"/>
        <v>0</v>
      </c>
      <c r="BG156" s="119">
        <f t="shared" si="330"/>
        <v>0</v>
      </c>
      <c r="BH156" s="119">
        <f t="shared" si="330"/>
        <v>0</v>
      </c>
      <c r="BI156" s="119">
        <f t="shared" si="330"/>
        <v>0</v>
      </c>
      <c r="BJ156" s="119">
        <f t="shared" si="330"/>
        <v>0</v>
      </c>
      <c r="BK156" s="119">
        <f t="shared" si="330"/>
        <v>0</v>
      </c>
      <c r="BL156" s="119">
        <f t="shared" si="330"/>
        <v>0</v>
      </c>
      <c r="BM156" s="119">
        <f t="shared" si="330"/>
        <v>0</v>
      </c>
    </row>
    <row r="157" spans="1:89" s="167" customFormat="1">
      <c r="A157" s="162"/>
      <c r="B157" s="164"/>
      <c r="D157" s="215"/>
      <c r="E157" s="223" t="str">
        <f>Inflationierung!E$18</f>
        <v>Inflationsfaktor operative Kosten</v>
      </c>
      <c r="F157" s="223">
        <f>Inflationierung!F$18</f>
        <v>0</v>
      </c>
      <c r="G157" s="223">
        <f>Inflationierung!G$18</f>
        <v>0</v>
      </c>
      <c r="H157" s="223">
        <f>Inflationierung!H$18</f>
        <v>0</v>
      </c>
      <c r="I157" s="223">
        <f>Inflationierung!I$18</f>
        <v>0</v>
      </c>
      <c r="J157" s="252">
        <f>Inflationierung!J$18</f>
        <v>0.970873786407767</v>
      </c>
      <c r="K157" s="252">
        <f>Inflationierung!K$18</f>
        <v>1</v>
      </c>
      <c r="L157" s="252">
        <f>Inflationierung!L$18</f>
        <v>1</v>
      </c>
      <c r="M157" s="252">
        <f>Inflationierung!M$18</f>
        <v>1.03</v>
      </c>
      <c r="N157" s="252">
        <f>Inflationierung!N$18</f>
        <v>1.03</v>
      </c>
      <c r="O157" s="252">
        <f>Inflationierung!O$18</f>
        <v>1.0609</v>
      </c>
      <c r="P157" s="252">
        <f>Inflationierung!P$18</f>
        <v>1.092727</v>
      </c>
      <c r="Q157" s="252">
        <f>Inflationierung!Q$18</f>
        <v>1.1255088099999999</v>
      </c>
      <c r="R157" s="252">
        <f>Inflationierung!R$18</f>
        <v>1.1592740742999998</v>
      </c>
      <c r="S157" s="252">
        <f>Inflationierung!S$18</f>
        <v>1.1940522965289999</v>
      </c>
      <c r="T157" s="252">
        <f>Inflationierung!T$18</f>
        <v>1.22987386542487</v>
      </c>
      <c r="U157" s="252">
        <f>Inflationierung!U$18</f>
        <v>1.2667700813876159</v>
      </c>
      <c r="V157" s="252">
        <f>Inflationierung!V$18</f>
        <v>1.3047731838292445</v>
      </c>
      <c r="W157" s="252">
        <f>Inflationierung!W$18</f>
        <v>1.3439163793441218</v>
      </c>
      <c r="X157" s="252">
        <f>Inflationierung!X$18</f>
        <v>1.3842338707244455</v>
      </c>
      <c r="Y157" s="252">
        <f>Inflationierung!Y$18</f>
        <v>1.4257608868461786</v>
      </c>
      <c r="Z157" s="252">
        <f>Inflationierung!Z$18</f>
        <v>1.4685337134515639</v>
      </c>
      <c r="AA157" s="252">
        <f>Inflationierung!AA$18</f>
        <v>1.512589724855111</v>
      </c>
      <c r="AB157" s="252">
        <f>Inflationierung!AB$18</f>
        <v>1.5579674166007644</v>
      </c>
      <c r="AC157" s="252">
        <f>Inflationierung!AC$18</f>
        <v>1.6047064390987871</v>
      </c>
      <c r="AD157" s="252">
        <f>Inflationierung!AD$18</f>
        <v>1.6528476322717507</v>
      </c>
      <c r="AE157" s="252">
        <f>Inflationierung!AE$18</f>
        <v>1.7024330612399032</v>
      </c>
      <c r="AF157" s="252">
        <f>Inflationierung!AF$18</f>
        <v>1.7535060530771003</v>
      </c>
      <c r="AG157" s="252">
        <f>Inflationierung!AG$18</f>
        <v>1.8061112346694133</v>
      </c>
      <c r="AH157" s="252">
        <f>Inflationierung!AH$18</f>
        <v>1.8602945717094954</v>
      </c>
      <c r="AI157" s="252">
        <f>Inflationierung!AI$18</f>
        <v>1.9161034088607805</v>
      </c>
      <c r="AJ157" s="252">
        <f>Inflationierung!AJ$18</f>
        <v>1.973586511126604</v>
      </c>
      <c r="AK157" s="252">
        <f>Inflationierung!AK$18</f>
        <v>2.0327941064604018</v>
      </c>
      <c r="AL157" s="252">
        <f>Inflationierung!AL$18</f>
        <v>2.0937779296542138</v>
      </c>
      <c r="AM157" s="252">
        <f>Inflationierung!AM$18</f>
        <v>2.1565912675438406</v>
      </c>
      <c r="AN157" s="252">
        <f>Inflationierung!AN$18</f>
        <v>2.2212890055701555</v>
      </c>
      <c r="AO157" s="252">
        <f>Inflationierung!AO$18</f>
        <v>2.2879276757372602</v>
      </c>
      <c r="AP157" s="252">
        <f>Inflationierung!AP$18</f>
        <v>2.3565655060093778</v>
      </c>
      <c r="AQ157" s="252">
        <f>Inflationierung!AQ$18</f>
        <v>2.4272624711896591</v>
      </c>
      <c r="AR157" s="252">
        <f>Inflationierung!AR$18</f>
        <v>2.5000803453253493</v>
      </c>
      <c r="AS157" s="252">
        <f>Inflationierung!AS$18</f>
        <v>2.5750827556851092</v>
      </c>
      <c r="AT157" s="252">
        <f>Inflationierung!AT$18</f>
        <v>2.6523352383556626</v>
      </c>
      <c r="AU157" s="252">
        <f>Inflationierung!AU$18</f>
        <v>2.7319052955063321</v>
      </c>
      <c r="AV157" s="252">
        <f>Inflationierung!AV$18</f>
        <v>2.8138624543715225</v>
      </c>
      <c r="AW157" s="252">
        <f>Inflationierung!AW$18</f>
        <v>2.898278328002668</v>
      </c>
      <c r="AX157" s="252">
        <f>Inflationierung!AX$18</f>
        <v>2.9852266778427476</v>
      </c>
      <c r="AY157" s="252">
        <f>Inflationierung!AY$18</f>
        <v>3.0747834781780301</v>
      </c>
      <c r="AZ157" s="252">
        <f>Inflationierung!AZ$18</f>
        <v>3.1670269825233714</v>
      </c>
      <c r="BA157" s="252">
        <f>Inflationierung!BA$18</f>
        <v>3.262037791999072</v>
      </c>
      <c r="BB157" s="252">
        <f>Inflationierung!BB$18</f>
        <v>3.3598989257590444</v>
      </c>
      <c r="BC157" s="252">
        <f>Inflationierung!BC$18</f>
        <v>3.4606958935318159</v>
      </c>
      <c r="BD157" s="252">
        <f>Inflationierung!BD$18</f>
        <v>3.5645167703377703</v>
      </c>
      <c r="BE157" s="252">
        <f>Inflationierung!BE$18</f>
        <v>3.6714522734479029</v>
      </c>
      <c r="BF157" s="252">
        <f>Inflationierung!BF$18</f>
        <v>3.78159584165134</v>
      </c>
      <c r="BG157" s="252">
        <f>Inflationierung!BG$18</f>
        <v>3.8950437169008802</v>
      </c>
      <c r="BH157" s="252">
        <f>Inflationierung!BH$18</f>
        <v>4.0118950284079071</v>
      </c>
      <c r="BI157" s="252">
        <f>Inflationierung!BI$18</f>
        <v>4.1322518792601439</v>
      </c>
      <c r="BJ157" s="252">
        <f>Inflationierung!BJ$18</f>
        <v>4.2562194356379477</v>
      </c>
      <c r="BK157" s="252">
        <f>Inflationierung!BK$18</f>
        <v>4.3839060187070862</v>
      </c>
      <c r="BL157" s="252">
        <f>Inflationierung!BL$18</f>
        <v>4.5154231992682989</v>
      </c>
      <c r="BM157" s="252">
        <f>Inflationierung!BM$18</f>
        <v>4.6508858952463479</v>
      </c>
    </row>
    <row r="158" spans="1:89" s="218" customFormat="1">
      <c r="A158" s="220"/>
      <c r="B158" s="221"/>
      <c r="D158" s="222"/>
      <c r="E158" s="218" t="str">
        <f>Time!E$61</f>
        <v>Betriebsphase-Periode-Flag</v>
      </c>
      <c r="F158" s="218">
        <f>Time!F$61</f>
        <v>0</v>
      </c>
      <c r="G158" s="218">
        <f>Time!G$61</f>
        <v>0</v>
      </c>
      <c r="H158" s="218">
        <f>Time!H$61</f>
        <v>32</v>
      </c>
      <c r="I158" s="218">
        <f>Time!I$61</f>
        <v>0</v>
      </c>
      <c r="J158" s="218">
        <f>Time!J$61</f>
        <v>0</v>
      </c>
      <c r="K158" s="218">
        <f>Time!K$61</f>
        <v>0</v>
      </c>
      <c r="L158" s="218">
        <f>Time!L$61</f>
        <v>0</v>
      </c>
      <c r="M158" s="218">
        <f>Time!M$61</f>
        <v>1</v>
      </c>
      <c r="N158" s="218">
        <f>Time!N$61</f>
        <v>1</v>
      </c>
      <c r="O158" s="218">
        <f>Time!O$61</f>
        <v>1</v>
      </c>
      <c r="P158" s="218">
        <f>Time!P$61</f>
        <v>1</v>
      </c>
      <c r="Q158" s="218">
        <f>Time!Q$61</f>
        <v>1</v>
      </c>
      <c r="R158" s="218">
        <f>Time!R$61</f>
        <v>1</v>
      </c>
      <c r="S158" s="218">
        <f>Time!S$61</f>
        <v>1</v>
      </c>
      <c r="T158" s="218">
        <f>Time!T$61</f>
        <v>1</v>
      </c>
      <c r="U158" s="218">
        <f>Time!U$61</f>
        <v>1</v>
      </c>
      <c r="V158" s="218">
        <f>Time!V$61</f>
        <v>1</v>
      </c>
      <c r="W158" s="218">
        <f>Time!W$61</f>
        <v>1</v>
      </c>
      <c r="X158" s="218">
        <f>Time!X$61</f>
        <v>1</v>
      </c>
      <c r="Y158" s="218">
        <f>Time!Y$61</f>
        <v>1</v>
      </c>
      <c r="Z158" s="218">
        <f>Time!Z$61</f>
        <v>1</v>
      </c>
      <c r="AA158" s="218">
        <f>Time!AA$61</f>
        <v>1</v>
      </c>
      <c r="AB158" s="218">
        <f>Time!AB$61</f>
        <v>1</v>
      </c>
      <c r="AC158" s="218">
        <f>Time!AC$61</f>
        <v>1</v>
      </c>
      <c r="AD158" s="218">
        <f>Time!AD$61</f>
        <v>1</v>
      </c>
      <c r="AE158" s="218">
        <f>Time!AE$61</f>
        <v>1</v>
      </c>
      <c r="AF158" s="218">
        <f>Time!AF$61</f>
        <v>1</v>
      </c>
      <c r="AG158" s="218">
        <f>Time!AG$61</f>
        <v>1</v>
      </c>
      <c r="AH158" s="218">
        <f>Time!AH$61</f>
        <v>1</v>
      </c>
      <c r="AI158" s="218">
        <f>Time!AI$61</f>
        <v>1</v>
      </c>
      <c r="AJ158" s="218">
        <f>Time!AJ$61</f>
        <v>1</v>
      </c>
      <c r="AK158" s="218">
        <f>Time!AK$61</f>
        <v>1</v>
      </c>
      <c r="AL158" s="218">
        <f>Time!AL$61</f>
        <v>1</v>
      </c>
      <c r="AM158" s="218">
        <f>Time!AM$61</f>
        <v>1</v>
      </c>
      <c r="AN158" s="218">
        <f>Time!AN$61</f>
        <v>1</v>
      </c>
      <c r="AO158" s="218">
        <f>Time!AO$61</f>
        <v>1</v>
      </c>
      <c r="AP158" s="218">
        <f>Time!AP$61</f>
        <v>1</v>
      </c>
      <c r="AQ158" s="218">
        <f>Time!AQ$61</f>
        <v>1</v>
      </c>
      <c r="AR158" s="218">
        <f>Time!AR$61</f>
        <v>1</v>
      </c>
      <c r="AS158" s="218">
        <f>Time!AS$61</f>
        <v>0</v>
      </c>
      <c r="AT158" s="218">
        <f>Time!AT$61</f>
        <v>0</v>
      </c>
      <c r="AU158" s="218">
        <f>Time!AU$61</f>
        <v>0</v>
      </c>
      <c r="AV158" s="218">
        <f>Time!AV$61</f>
        <v>0</v>
      </c>
      <c r="AW158" s="218">
        <f>Time!AW$61</f>
        <v>0</v>
      </c>
      <c r="AX158" s="218">
        <f>Time!AX$61</f>
        <v>0</v>
      </c>
      <c r="AY158" s="218">
        <f>Time!AY$61</f>
        <v>0</v>
      </c>
      <c r="AZ158" s="218">
        <f>Time!AZ$61</f>
        <v>0</v>
      </c>
      <c r="BA158" s="218">
        <f>Time!BA$61</f>
        <v>0</v>
      </c>
      <c r="BB158" s="218">
        <f>Time!BB$61</f>
        <v>0</v>
      </c>
      <c r="BC158" s="218">
        <f>Time!BC$61</f>
        <v>0</v>
      </c>
      <c r="BD158" s="218">
        <f>Time!BD$61</f>
        <v>0</v>
      </c>
      <c r="BE158" s="218">
        <f>Time!BE$61</f>
        <v>0</v>
      </c>
      <c r="BF158" s="218">
        <f>Time!BF$61</f>
        <v>0</v>
      </c>
      <c r="BG158" s="218">
        <f>Time!BG$61</f>
        <v>0</v>
      </c>
      <c r="BH158" s="218">
        <f>Time!BH$61</f>
        <v>0</v>
      </c>
      <c r="BI158" s="218">
        <f>Time!BI$61</f>
        <v>0</v>
      </c>
      <c r="BJ158" s="218">
        <f>Time!BJ$61</f>
        <v>0</v>
      </c>
      <c r="BK158" s="218">
        <f>Time!BK$61</f>
        <v>0</v>
      </c>
      <c r="BL158" s="218">
        <f>Time!BL$61</f>
        <v>0</v>
      </c>
      <c r="BM158" s="218">
        <f>Time!BM$61</f>
        <v>0</v>
      </c>
    </row>
    <row r="159" spans="1:89">
      <c r="E159" s="119" t="s">
        <v>263</v>
      </c>
      <c r="F159" s="119" t="s">
        <v>199</v>
      </c>
      <c r="H159" s="119">
        <f>SUM(J159:CK159)</f>
        <v>223.1315523667684</v>
      </c>
      <c r="J159" s="155">
        <f>J156 * J157 * J158</f>
        <v>0</v>
      </c>
      <c r="K159" s="155">
        <f t="shared" ref="K159" si="331">K156 * K157 * K158</f>
        <v>0</v>
      </c>
      <c r="L159" s="155">
        <f t="shared" ref="L159" si="332">L156 * L157 * L158</f>
        <v>0</v>
      </c>
      <c r="M159" s="155">
        <f t="shared" ref="M159" si="333">M156 * M157 * M158</f>
        <v>0.54075000000000006</v>
      </c>
      <c r="N159" s="155">
        <f t="shared" ref="N159" si="334">N156 * N157 * N158</f>
        <v>1.31325</v>
      </c>
      <c r="O159" s="155">
        <f t="shared" ref="O159" si="335">O156 * O157 * O158</f>
        <v>3.1826999999999996</v>
      </c>
      <c r="P159" s="155">
        <f t="shared" ref="P159" si="336">P156 * P157 * P158</f>
        <v>3.5076536699999998</v>
      </c>
      <c r="Q159" s="155">
        <f t="shared" ref="Q159" si="337">Q156 * Q157 * Q158</f>
        <v>3.9167706587999995</v>
      </c>
      <c r="R159" s="155">
        <f t="shared" ref="R159" si="338">R156 * R157 * R158</f>
        <v>4.3472777786249992</v>
      </c>
      <c r="S159" s="155">
        <f t="shared" ref="S159" si="339">S156 * S157 * S158</f>
        <v>4.8000902320465793</v>
      </c>
      <c r="T159" s="155">
        <f t="shared" ref="T159" si="340">T156 * T157 * T158</f>
        <v>5.276158882672692</v>
      </c>
      <c r="U159" s="155">
        <f t="shared" ref="U159" si="341">U156 * U157 * U158</f>
        <v>5.7004653662442717</v>
      </c>
      <c r="V159" s="155">
        <f t="shared" ref="V159" si="342">V156 * V157 * V158</f>
        <v>5.8714793272315999</v>
      </c>
      <c r="W159" s="155">
        <f t="shared" ref="W159" si="343">W156 * W157 * W158</f>
        <v>6.0476237070485483</v>
      </c>
      <c r="X159" s="155">
        <f t="shared" ref="X159" si="344">X156 * X157 * X158</f>
        <v>6.2290524182600047</v>
      </c>
      <c r="Y159" s="155">
        <f t="shared" ref="Y159" si="345">Y156 * Y157 * Y158</f>
        <v>6.4159239908078041</v>
      </c>
      <c r="Z159" s="155">
        <f t="shared" ref="Z159" si="346">Z156 * Z157 * Z158</f>
        <v>6.6084017105320374</v>
      </c>
      <c r="AA159" s="155">
        <f t="shared" ref="AA159" si="347">AA156 * AA157 * AA158</f>
        <v>6.8066537618479996</v>
      </c>
      <c r="AB159" s="155">
        <f t="shared" ref="AB159" si="348">AB156 * AB157 * AB158</f>
        <v>7.0108533747034398</v>
      </c>
      <c r="AC159" s="155">
        <f t="shared" ref="AC159" si="349">AC156 * AC157 * AC158</f>
        <v>7.2211789759445422</v>
      </c>
      <c r="AD159" s="155">
        <f t="shared" ref="AD159" si="350">AD156 * AD157 * AD158</f>
        <v>7.4378143452228782</v>
      </c>
      <c r="AE159" s="155">
        <f t="shared" ref="AE159" si="351">AE156 * AE157 * AE158</f>
        <v>7.6609487755795644</v>
      </c>
      <c r="AF159" s="155">
        <f t="shared" ref="AF159" si="352">AF156 * AF157 * AF158</f>
        <v>7.890777238846951</v>
      </c>
      <c r="AG159" s="155">
        <f t="shared" ref="AG159" si="353">AG156 * AG157 * AG158</f>
        <v>8.1275005560123592</v>
      </c>
      <c r="AH159" s="155">
        <f t="shared" ref="AH159" si="354">AH156 * AH157 * AH158</f>
        <v>8.3713255726927294</v>
      </c>
      <c r="AI159" s="155">
        <f t="shared" ref="AI159" si="355">AI156 * AI157 * AI158</f>
        <v>8.6224653398735125</v>
      </c>
      <c r="AJ159" s="155">
        <f t="shared" ref="AJ159" si="356">AJ156 * AJ157 * AJ158</f>
        <v>8.8811393000697176</v>
      </c>
      <c r="AK159" s="155">
        <f t="shared" ref="AK159" si="357">AK156 * AK157 * AK158</f>
        <v>9.1475734790718075</v>
      </c>
      <c r="AL159" s="155">
        <f t="shared" ref="AL159" si="358">AL156 * AL157 * AL158</f>
        <v>9.4220006834439616</v>
      </c>
      <c r="AM159" s="155">
        <f t="shared" ref="AM159" si="359">AM156 * AM157 * AM158</f>
        <v>9.7046607039472832</v>
      </c>
      <c r="AN159" s="155">
        <f t="shared" ref="AN159" si="360">AN156 * AN157 * AN158</f>
        <v>9.9958005250657003</v>
      </c>
      <c r="AO159" s="155">
        <f t="shared" ref="AO159" si="361">AO156 * AO157 * AO158</f>
        <v>10.295674540817672</v>
      </c>
      <c r="AP159" s="155">
        <f t="shared" ref="AP159" si="362">AP156 * AP157 * AP158</f>
        <v>10.6045447770422</v>
      </c>
      <c r="AQ159" s="155">
        <f t="shared" ref="AQ159" si="363">AQ156 * AQ157 * AQ158</f>
        <v>10.922681120353467</v>
      </c>
      <c r="AR159" s="155">
        <f t="shared" ref="AR159" si="364">AR156 * AR157 * AR158</f>
        <v>11.250361553964073</v>
      </c>
      <c r="AS159" s="155">
        <f t="shared" ref="AS159" si="365">AS156 * AS157 * AS158</f>
        <v>0</v>
      </c>
      <c r="AT159" s="155">
        <f t="shared" ref="AT159" si="366">AT156 * AT157 * AT158</f>
        <v>0</v>
      </c>
      <c r="AU159" s="155">
        <f t="shared" ref="AU159" si="367">AU156 * AU157 * AU158</f>
        <v>0</v>
      </c>
      <c r="AV159" s="155">
        <f t="shared" ref="AV159" si="368">AV156 * AV157 * AV158</f>
        <v>0</v>
      </c>
      <c r="AW159" s="155">
        <f t="shared" ref="AW159" si="369">AW156 * AW157 * AW158</f>
        <v>0</v>
      </c>
      <c r="AX159" s="155">
        <f t="shared" ref="AX159" si="370">AX156 * AX157 * AX158</f>
        <v>0</v>
      </c>
      <c r="AY159" s="155">
        <f t="shared" ref="AY159" si="371">AY156 * AY157 * AY158</f>
        <v>0</v>
      </c>
      <c r="AZ159" s="155">
        <f t="shared" ref="AZ159" si="372">AZ156 * AZ157 * AZ158</f>
        <v>0</v>
      </c>
      <c r="BA159" s="155">
        <f t="shared" ref="BA159" si="373">BA156 * BA157 * BA158</f>
        <v>0</v>
      </c>
      <c r="BB159" s="155">
        <f t="shared" ref="BB159" si="374">BB156 * BB157 * BB158</f>
        <v>0</v>
      </c>
      <c r="BC159" s="155">
        <f t="shared" ref="BC159" si="375">BC156 * BC157 * BC158</f>
        <v>0</v>
      </c>
      <c r="BD159" s="155">
        <f t="shared" ref="BD159" si="376">BD156 * BD157 * BD158</f>
        <v>0</v>
      </c>
      <c r="BE159" s="155">
        <f t="shared" ref="BE159" si="377">BE156 * BE157 * BE158</f>
        <v>0</v>
      </c>
      <c r="BF159" s="155">
        <f t="shared" ref="BF159" si="378">BF156 * BF157 * BF158</f>
        <v>0</v>
      </c>
      <c r="BG159" s="155">
        <f t="shared" ref="BG159" si="379">BG156 * BG157 * BG158</f>
        <v>0</v>
      </c>
      <c r="BH159" s="155">
        <f t="shared" ref="BH159" si="380">BH156 * BH157 * BH158</f>
        <v>0</v>
      </c>
      <c r="BI159" s="155">
        <f t="shared" ref="BI159" si="381">BI156 * BI157 * BI158</f>
        <v>0</v>
      </c>
      <c r="BJ159" s="155">
        <f t="shared" ref="BJ159" si="382">BJ156 * BJ157 * BJ158</f>
        <v>0</v>
      </c>
      <c r="BK159" s="155">
        <f t="shared" ref="BK159" si="383">BK156 * BK157 * BK158</f>
        <v>0</v>
      </c>
      <c r="BL159" s="155">
        <f t="shared" ref="BL159" si="384">BL156 * BL157 * BL158</f>
        <v>0</v>
      </c>
      <c r="BM159" s="155">
        <f t="shared" ref="BM159" si="385">BM156 * BM157 * BM158</f>
        <v>0</v>
      </c>
    </row>
    <row r="161" spans="1:65">
      <c r="E161" s="119" t="str">
        <f>E$115</f>
        <v>Verwaltungskosten des Netzes (Gemeinde) (pauschal) nicht inflationiert</v>
      </c>
      <c r="F161" s="119" t="str">
        <f t="shared" ref="F161:BM161" si="386">F$115</f>
        <v>in k€</v>
      </c>
      <c r="G161" s="119">
        <f t="shared" si="386"/>
        <v>0</v>
      </c>
      <c r="H161" s="119">
        <f t="shared" si="386"/>
        <v>381.59999999999962</v>
      </c>
      <c r="I161" s="119">
        <f t="shared" si="386"/>
        <v>0</v>
      </c>
      <c r="J161" s="119">
        <f t="shared" si="386"/>
        <v>0</v>
      </c>
      <c r="K161" s="119">
        <f t="shared" si="386"/>
        <v>3.6</v>
      </c>
      <c r="L161" s="119">
        <f t="shared" si="386"/>
        <v>3.6</v>
      </c>
      <c r="M161" s="119">
        <f t="shared" si="386"/>
        <v>3.6</v>
      </c>
      <c r="N161" s="119">
        <f t="shared" si="386"/>
        <v>3.6</v>
      </c>
      <c r="O161" s="119">
        <f t="shared" si="386"/>
        <v>7.2</v>
      </c>
      <c r="P161" s="119">
        <f t="shared" si="386"/>
        <v>7.2</v>
      </c>
      <c r="Q161" s="119">
        <f t="shared" si="386"/>
        <v>7.2</v>
      </c>
      <c r="R161" s="119">
        <f t="shared" si="386"/>
        <v>7.2</v>
      </c>
      <c r="S161" s="119">
        <f t="shared" si="386"/>
        <v>7.2</v>
      </c>
      <c r="T161" s="119">
        <f t="shared" si="386"/>
        <v>7.2</v>
      </c>
      <c r="U161" s="119">
        <f t="shared" si="386"/>
        <v>7.2</v>
      </c>
      <c r="V161" s="119">
        <f t="shared" si="386"/>
        <v>7.2</v>
      </c>
      <c r="W161" s="119">
        <f t="shared" si="386"/>
        <v>7.2</v>
      </c>
      <c r="X161" s="119">
        <f t="shared" si="386"/>
        <v>7.2</v>
      </c>
      <c r="Y161" s="119">
        <f t="shared" si="386"/>
        <v>7.2</v>
      </c>
      <c r="Z161" s="119">
        <f t="shared" si="386"/>
        <v>7.2</v>
      </c>
      <c r="AA161" s="119">
        <f t="shared" si="386"/>
        <v>7.2</v>
      </c>
      <c r="AB161" s="119">
        <f t="shared" si="386"/>
        <v>7.2</v>
      </c>
      <c r="AC161" s="119">
        <f t="shared" si="386"/>
        <v>7.2</v>
      </c>
      <c r="AD161" s="119">
        <f t="shared" si="386"/>
        <v>7.2</v>
      </c>
      <c r="AE161" s="119">
        <f t="shared" si="386"/>
        <v>7.2</v>
      </c>
      <c r="AF161" s="119">
        <f t="shared" si="386"/>
        <v>7.2</v>
      </c>
      <c r="AG161" s="119">
        <f t="shared" si="386"/>
        <v>7.2</v>
      </c>
      <c r="AH161" s="119">
        <f t="shared" si="386"/>
        <v>7.2</v>
      </c>
      <c r="AI161" s="119">
        <f t="shared" si="386"/>
        <v>7.2</v>
      </c>
      <c r="AJ161" s="119">
        <f t="shared" si="386"/>
        <v>7.2</v>
      </c>
      <c r="AK161" s="119">
        <f t="shared" si="386"/>
        <v>7.2</v>
      </c>
      <c r="AL161" s="119">
        <f t="shared" si="386"/>
        <v>7.2</v>
      </c>
      <c r="AM161" s="119">
        <f t="shared" si="386"/>
        <v>7.2</v>
      </c>
      <c r="AN161" s="119">
        <f t="shared" si="386"/>
        <v>7.2</v>
      </c>
      <c r="AO161" s="119">
        <f t="shared" si="386"/>
        <v>7.2</v>
      </c>
      <c r="AP161" s="119">
        <f t="shared" si="386"/>
        <v>7.2</v>
      </c>
      <c r="AQ161" s="119">
        <f t="shared" si="386"/>
        <v>7.2</v>
      </c>
      <c r="AR161" s="119">
        <f t="shared" si="386"/>
        <v>7.2</v>
      </c>
      <c r="AS161" s="119">
        <f t="shared" si="386"/>
        <v>7.2</v>
      </c>
      <c r="AT161" s="119">
        <f t="shared" si="386"/>
        <v>7.2</v>
      </c>
      <c r="AU161" s="119">
        <f t="shared" si="386"/>
        <v>7.2</v>
      </c>
      <c r="AV161" s="119">
        <f t="shared" si="386"/>
        <v>7.2</v>
      </c>
      <c r="AW161" s="119">
        <f t="shared" si="386"/>
        <v>7.2</v>
      </c>
      <c r="AX161" s="119">
        <f t="shared" si="386"/>
        <v>7.2</v>
      </c>
      <c r="AY161" s="119">
        <f t="shared" si="386"/>
        <v>7.2</v>
      </c>
      <c r="AZ161" s="119">
        <f t="shared" si="386"/>
        <v>7.2</v>
      </c>
      <c r="BA161" s="119">
        <f t="shared" si="386"/>
        <v>7.2</v>
      </c>
      <c r="BB161" s="119">
        <f t="shared" si="386"/>
        <v>7.2</v>
      </c>
      <c r="BC161" s="119">
        <f t="shared" si="386"/>
        <v>7.2</v>
      </c>
      <c r="BD161" s="119">
        <f t="shared" si="386"/>
        <v>7.2</v>
      </c>
      <c r="BE161" s="119">
        <f t="shared" si="386"/>
        <v>7.2</v>
      </c>
      <c r="BF161" s="119">
        <f t="shared" si="386"/>
        <v>7.2</v>
      </c>
      <c r="BG161" s="119">
        <f t="shared" si="386"/>
        <v>7.2</v>
      </c>
      <c r="BH161" s="119">
        <f t="shared" si="386"/>
        <v>7.2</v>
      </c>
      <c r="BI161" s="119">
        <f t="shared" si="386"/>
        <v>7.2</v>
      </c>
      <c r="BJ161" s="119">
        <f t="shared" si="386"/>
        <v>7.2</v>
      </c>
      <c r="BK161" s="119">
        <f t="shared" si="386"/>
        <v>7.2</v>
      </c>
      <c r="BL161" s="119">
        <f t="shared" si="386"/>
        <v>7.2</v>
      </c>
      <c r="BM161" s="119">
        <f t="shared" si="386"/>
        <v>7.2</v>
      </c>
    </row>
    <row r="162" spans="1:65" s="167" customFormat="1">
      <c r="A162" s="162"/>
      <c r="B162" s="164"/>
      <c r="D162" s="215"/>
      <c r="E162" s="223" t="str">
        <f>Inflationierung!E$18</f>
        <v>Inflationsfaktor operative Kosten</v>
      </c>
      <c r="F162" s="223">
        <f>Inflationierung!F$18</f>
        <v>0</v>
      </c>
      <c r="G162" s="223">
        <f>Inflationierung!G$18</f>
        <v>0</v>
      </c>
      <c r="H162" s="223">
        <f>Inflationierung!H$18</f>
        <v>0</v>
      </c>
      <c r="I162" s="223">
        <f>Inflationierung!I$18</f>
        <v>0</v>
      </c>
      <c r="J162" s="252">
        <f>Inflationierung!J$18</f>
        <v>0.970873786407767</v>
      </c>
      <c r="K162" s="252">
        <f>Inflationierung!K$18</f>
        <v>1</v>
      </c>
      <c r="L162" s="252">
        <f>Inflationierung!L$18</f>
        <v>1</v>
      </c>
      <c r="M162" s="252">
        <f>Inflationierung!M$18</f>
        <v>1.03</v>
      </c>
      <c r="N162" s="252">
        <f>Inflationierung!N$18</f>
        <v>1.03</v>
      </c>
      <c r="O162" s="252">
        <f>Inflationierung!O$18</f>
        <v>1.0609</v>
      </c>
      <c r="P162" s="252">
        <f>Inflationierung!P$18</f>
        <v>1.092727</v>
      </c>
      <c r="Q162" s="252">
        <f>Inflationierung!Q$18</f>
        <v>1.1255088099999999</v>
      </c>
      <c r="R162" s="252">
        <f>Inflationierung!R$18</f>
        <v>1.1592740742999998</v>
      </c>
      <c r="S162" s="252">
        <f>Inflationierung!S$18</f>
        <v>1.1940522965289999</v>
      </c>
      <c r="T162" s="252">
        <f>Inflationierung!T$18</f>
        <v>1.22987386542487</v>
      </c>
      <c r="U162" s="252">
        <f>Inflationierung!U$18</f>
        <v>1.2667700813876159</v>
      </c>
      <c r="V162" s="252">
        <f>Inflationierung!V$18</f>
        <v>1.3047731838292445</v>
      </c>
      <c r="W162" s="252">
        <f>Inflationierung!W$18</f>
        <v>1.3439163793441218</v>
      </c>
      <c r="X162" s="252">
        <f>Inflationierung!X$18</f>
        <v>1.3842338707244455</v>
      </c>
      <c r="Y162" s="252">
        <f>Inflationierung!Y$18</f>
        <v>1.4257608868461786</v>
      </c>
      <c r="Z162" s="252">
        <f>Inflationierung!Z$18</f>
        <v>1.4685337134515639</v>
      </c>
      <c r="AA162" s="252">
        <f>Inflationierung!AA$18</f>
        <v>1.512589724855111</v>
      </c>
      <c r="AB162" s="252">
        <f>Inflationierung!AB$18</f>
        <v>1.5579674166007644</v>
      </c>
      <c r="AC162" s="252">
        <f>Inflationierung!AC$18</f>
        <v>1.6047064390987871</v>
      </c>
      <c r="AD162" s="252">
        <f>Inflationierung!AD$18</f>
        <v>1.6528476322717507</v>
      </c>
      <c r="AE162" s="252">
        <f>Inflationierung!AE$18</f>
        <v>1.7024330612399032</v>
      </c>
      <c r="AF162" s="252">
        <f>Inflationierung!AF$18</f>
        <v>1.7535060530771003</v>
      </c>
      <c r="AG162" s="252">
        <f>Inflationierung!AG$18</f>
        <v>1.8061112346694133</v>
      </c>
      <c r="AH162" s="252">
        <f>Inflationierung!AH$18</f>
        <v>1.8602945717094954</v>
      </c>
      <c r="AI162" s="252">
        <f>Inflationierung!AI$18</f>
        <v>1.9161034088607805</v>
      </c>
      <c r="AJ162" s="252">
        <f>Inflationierung!AJ$18</f>
        <v>1.973586511126604</v>
      </c>
      <c r="AK162" s="252">
        <f>Inflationierung!AK$18</f>
        <v>2.0327941064604018</v>
      </c>
      <c r="AL162" s="252">
        <f>Inflationierung!AL$18</f>
        <v>2.0937779296542138</v>
      </c>
      <c r="AM162" s="252">
        <f>Inflationierung!AM$18</f>
        <v>2.1565912675438406</v>
      </c>
      <c r="AN162" s="252">
        <f>Inflationierung!AN$18</f>
        <v>2.2212890055701555</v>
      </c>
      <c r="AO162" s="252">
        <f>Inflationierung!AO$18</f>
        <v>2.2879276757372602</v>
      </c>
      <c r="AP162" s="252">
        <f>Inflationierung!AP$18</f>
        <v>2.3565655060093778</v>
      </c>
      <c r="AQ162" s="252">
        <f>Inflationierung!AQ$18</f>
        <v>2.4272624711896591</v>
      </c>
      <c r="AR162" s="252">
        <f>Inflationierung!AR$18</f>
        <v>2.5000803453253493</v>
      </c>
      <c r="AS162" s="252">
        <f>Inflationierung!AS$18</f>
        <v>2.5750827556851092</v>
      </c>
      <c r="AT162" s="252">
        <f>Inflationierung!AT$18</f>
        <v>2.6523352383556626</v>
      </c>
      <c r="AU162" s="252">
        <f>Inflationierung!AU$18</f>
        <v>2.7319052955063321</v>
      </c>
      <c r="AV162" s="252">
        <f>Inflationierung!AV$18</f>
        <v>2.8138624543715225</v>
      </c>
      <c r="AW162" s="252">
        <f>Inflationierung!AW$18</f>
        <v>2.898278328002668</v>
      </c>
      <c r="AX162" s="252">
        <f>Inflationierung!AX$18</f>
        <v>2.9852266778427476</v>
      </c>
      <c r="AY162" s="252">
        <f>Inflationierung!AY$18</f>
        <v>3.0747834781780301</v>
      </c>
      <c r="AZ162" s="252">
        <f>Inflationierung!AZ$18</f>
        <v>3.1670269825233714</v>
      </c>
      <c r="BA162" s="252">
        <f>Inflationierung!BA$18</f>
        <v>3.262037791999072</v>
      </c>
      <c r="BB162" s="252">
        <f>Inflationierung!BB$18</f>
        <v>3.3598989257590444</v>
      </c>
      <c r="BC162" s="252">
        <f>Inflationierung!BC$18</f>
        <v>3.4606958935318159</v>
      </c>
      <c r="BD162" s="252">
        <f>Inflationierung!BD$18</f>
        <v>3.5645167703377703</v>
      </c>
      <c r="BE162" s="252">
        <f>Inflationierung!BE$18</f>
        <v>3.6714522734479029</v>
      </c>
      <c r="BF162" s="252">
        <f>Inflationierung!BF$18</f>
        <v>3.78159584165134</v>
      </c>
      <c r="BG162" s="252">
        <f>Inflationierung!BG$18</f>
        <v>3.8950437169008802</v>
      </c>
      <c r="BH162" s="252">
        <f>Inflationierung!BH$18</f>
        <v>4.0118950284079071</v>
      </c>
      <c r="BI162" s="252">
        <f>Inflationierung!BI$18</f>
        <v>4.1322518792601439</v>
      </c>
      <c r="BJ162" s="252">
        <f>Inflationierung!BJ$18</f>
        <v>4.2562194356379477</v>
      </c>
      <c r="BK162" s="252">
        <f>Inflationierung!BK$18</f>
        <v>4.3839060187070862</v>
      </c>
      <c r="BL162" s="252">
        <f>Inflationierung!BL$18</f>
        <v>4.5154231992682989</v>
      </c>
      <c r="BM162" s="252">
        <f>Inflationierung!BM$18</f>
        <v>4.6508858952463479</v>
      </c>
    </row>
    <row r="163" spans="1:65" s="218" customFormat="1">
      <c r="A163" s="220"/>
      <c r="B163" s="221"/>
      <c r="D163" s="222"/>
      <c r="E163" s="218" t="str">
        <f>Time!E$61</f>
        <v>Betriebsphase-Periode-Flag</v>
      </c>
      <c r="F163" s="218">
        <f>Time!F$61</f>
        <v>0</v>
      </c>
      <c r="G163" s="218">
        <f>Time!G$61</f>
        <v>0</v>
      </c>
      <c r="H163" s="218">
        <f>Time!H$61</f>
        <v>32</v>
      </c>
      <c r="I163" s="218">
        <f>Time!I$61</f>
        <v>0</v>
      </c>
      <c r="J163" s="218">
        <f>Time!J$61</f>
        <v>0</v>
      </c>
      <c r="K163" s="218">
        <f>Time!K$61</f>
        <v>0</v>
      </c>
      <c r="L163" s="218">
        <f>Time!L$61</f>
        <v>0</v>
      </c>
      <c r="M163" s="218">
        <f>Time!M$61</f>
        <v>1</v>
      </c>
      <c r="N163" s="218">
        <f>Time!N$61</f>
        <v>1</v>
      </c>
      <c r="O163" s="218">
        <f>Time!O$61</f>
        <v>1</v>
      </c>
      <c r="P163" s="218">
        <f>Time!P$61</f>
        <v>1</v>
      </c>
      <c r="Q163" s="218">
        <f>Time!Q$61</f>
        <v>1</v>
      </c>
      <c r="R163" s="218">
        <f>Time!R$61</f>
        <v>1</v>
      </c>
      <c r="S163" s="218">
        <f>Time!S$61</f>
        <v>1</v>
      </c>
      <c r="T163" s="218">
        <f>Time!T$61</f>
        <v>1</v>
      </c>
      <c r="U163" s="218">
        <f>Time!U$61</f>
        <v>1</v>
      </c>
      <c r="V163" s="218">
        <f>Time!V$61</f>
        <v>1</v>
      </c>
      <c r="W163" s="218">
        <f>Time!W$61</f>
        <v>1</v>
      </c>
      <c r="X163" s="218">
        <f>Time!X$61</f>
        <v>1</v>
      </c>
      <c r="Y163" s="218">
        <f>Time!Y$61</f>
        <v>1</v>
      </c>
      <c r="Z163" s="218">
        <f>Time!Z$61</f>
        <v>1</v>
      </c>
      <c r="AA163" s="218">
        <f>Time!AA$61</f>
        <v>1</v>
      </c>
      <c r="AB163" s="218">
        <f>Time!AB$61</f>
        <v>1</v>
      </c>
      <c r="AC163" s="218">
        <f>Time!AC$61</f>
        <v>1</v>
      </c>
      <c r="AD163" s="218">
        <f>Time!AD$61</f>
        <v>1</v>
      </c>
      <c r="AE163" s="218">
        <f>Time!AE$61</f>
        <v>1</v>
      </c>
      <c r="AF163" s="218">
        <f>Time!AF$61</f>
        <v>1</v>
      </c>
      <c r="AG163" s="218">
        <f>Time!AG$61</f>
        <v>1</v>
      </c>
      <c r="AH163" s="218">
        <f>Time!AH$61</f>
        <v>1</v>
      </c>
      <c r="AI163" s="218">
        <f>Time!AI$61</f>
        <v>1</v>
      </c>
      <c r="AJ163" s="218">
        <f>Time!AJ$61</f>
        <v>1</v>
      </c>
      <c r="AK163" s="218">
        <f>Time!AK$61</f>
        <v>1</v>
      </c>
      <c r="AL163" s="218">
        <f>Time!AL$61</f>
        <v>1</v>
      </c>
      <c r="AM163" s="218">
        <f>Time!AM$61</f>
        <v>1</v>
      </c>
      <c r="AN163" s="218">
        <f>Time!AN$61</f>
        <v>1</v>
      </c>
      <c r="AO163" s="218">
        <f>Time!AO$61</f>
        <v>1</v>
      </c>
      <c r="AP163" s="218">
        <f>Time!AP$61</f>
        <v>1</v>
      </c>
      <c r="AQ163" s="218">
        <f>Time!AQ$61</f>
        <v>1</v>
      </c>
      <c r="AR163" s="218">
        <f>Time!AR$61</f>
        <v>1</v>
      </c>
      <c r="AS163" s="218">
        <f>Time!AS$61</f>
        <v>0</v>
      </c>
      <c r="AT163" s="218">
        <f>Time!AT$61</f>
        <v>0</v>
      </c>
      <c r="AU163" s="218">
        <f>Time!AU$61</f>
        <v>0</v>
      </c>
      <c r="AV163" s="218">
        <f>Time!AV$61</f>
        <v>0</v>
      </c>
      <c r="AW163" s="218">
        <f>Time!AW$61</f>
        <v>0</v>
      </c>
      <c r="AX163" s="218">
        <f>Time!AX$61</f>
        <v>0</v>
      </c>
      <c r="AY163" s="218">
        <f>Time!AY$61</f>
        <v>0</v>
      </c>
      <c r="AZ163" s="218">
        <f>Time!AZ$61</f>
        <v>0</v>
      </c>
      <c r="BA163" s="218">
        <f>Time!BA$61</f>
        <v>0</v>
      </c>
      <c r="BB163" s="218">
        <f>Time!BB$61</f>
        <v>0</v>
      </c>
      <c r="BC163" s="218">
        <f>Time!BC$61</f>
        <v>0</v>
      </c>
      <c r="BD163" s="218">
        <f>Time!BD$61</f>
        <v>0</v>
      </c>
      <c r="BE163" s="218">
        <f>Time!BE$61</f>
        <v>0</v>
      </c>
      <c r="BF163" s="218">
        <f>Time!BF$61</f>
        <v>0</v>
      </c>
      <c r="BG163" s="218">
        <f>Time!BG$61</f>
        <v>0</v>
      </c>
      <c r="BH163" s="218">
        <f>Time!BH$61</f>
        <v>0</v>
      </c>
      <c r="BI163" s="218">
        <f>Time!BI$61</f>
        <v>0</v>
      </c>
      <c r="BJ163" s="218">
        <f>Time!BJ$61</f>
        <v>0</v>
      </c>
      <c r="BK163" s="218">
        <f>Time!BK$61</f>
        <v>0</v>
      </c>
      <c r="BL163" s="218">
        <f>Time!BL$61</f>
        <v>0</v>
      </c>
      <c r="BM163" s="218">
        <f>Time!BM$61</f>
        <v>0</v>
      </c>
    </row>
    <row r="164" spans="1:65">
      <c r="E164" s="119" t="s">
        <v>264</v>
      </c>
      <c r="F164" s="119" t="s">
        <v>199</v>
      </c>
      <c r="H164" s="119">
        <f>SUM(J164:CK164)</f>
        <v>370.81986136442646</v>
      </c>
      <c r="J164" s="155">
        <f>J161 * J162 * J163</f>
        <v>0</v>
      </c>
      <c r="K164" s="155">
        <f t="shared" ref="K164" si="387">K161 * K162 * K163</f>
        <v>0</v>
      </c>
      <c r="L164" s="155">
        <f t="shared" ref="L164" si="388">L161 * L162 * L163</f>
        <v>0</v>
      </c>
      <c r="M164" s="155">
        <f t="shared" ref="M164" si="389">M161 * M162 * M163</f>
        <v>3.7080000000000002</v>
      </c>
      <c r="N164" s="155">
        <f t="shared" ref="N164" si="390">N161 * N162 * N163</f>
        <v>3.7080000000000002</v>
      </c>
      <c r="O164" s="155">
        <f t="shared" ref="O164" si="391">O161 * O162 * O163</f>
        <v>7.6384799999999995</v>
      </c>
      <c r="P164" s="155">
        <f t="shared" ref="P164" si="392">P161 * P162 * P163</f>
        <v>7.8676344</v>
      </c>
      <c r="Q164" s="155">
        <f t="shared" ref="Q164" si="393">Q161 * Q162 * Q163</f>
        <v>8.1036634319999994</v>
      </c>
      <c r="R164" s="155">
        <f t="shared" ref="R164" si="394">R161 * R162 * R163</f>
        <v>8.34677333496</v>
      </c>
      <c r="S164" s="155">
        <f t="shared" ref="S164" si="395">S161 * S162 * S163</f>
        <v>8.5971765350087992</v>
      </c>
      <c r="T164" s="155">
        <f t="shared" ref="T164" si="396">T161 * T162 * T163</f>
        <v>8.8550918310590649</v>
      </c>
      <c r="U164" s="155">
        <f t="shared" ref="U164" si="397">U161 * U162 * U163</f>
        <v>9.1207445859908347</v>
      </c>
      <c r="V164" s="155">
        <f t="shared" ref="V164" si="398">V161 * V162 * V163</f>
        <v>9.3943669235705602</v>
      </c>
      <c r="W164" s="155">
        <f t="shared" ref="W164" si="399">W161 * W162 * W163</f>
        <v>9.6761979312776774</v>
      </c>
      <c r="X164" s="155">
        <f t="shared" ref="X164" si="400">X161 * X162 * X163</f>
        <v>9.9664838692160078</v>
      </c>
      <c r="Y164" s="155">
        <f t="shared" ref="Y164" si="401">Y161 * Y162 * Y163</f>
        <v>10.265478385292486</v>
      </c>
      <c r="Z164" s="155">
        <f t="shared" ref="Z164" si="402">Z161 * Z162 * Z163</f>
        <v>10.573442736851261</v>
      </c>
      <c r="AA164" s="155">
        <f t="shared" ref="AA164" si="403">AA161 * AA162 * AA163</f>
        <v>10.890646018956799</v>
      </c>
      <c r="AB164" s="155">
        <f t="shared" ref="AB164" si="404">AB161 * AB162 * AB163</f>
        <v>11.217365399525503</v>
      </c>
      <c r="AC164" s="155">
        <f t="shared" ref="AC164" si="405">AC161 * AC162 * AC163</f>
        <v>11.553886361511267</v>
      </c>
      <c r="AD164" s="155">
        <f t="shared" ref="AD164" si="406">AD161 * AD162 * AD163</f>
        <v>11.900502952356605</v>
      </c>
      <c r="AE164" s="155">
        <f t="shared" ref="AE164" si="407">AE161 * AE162 * AE163</f>
        <v>12.257518040927303</v>
      </c>
      <c r="AF164" s="155">
        <f t="shared" ref="AF164" si="408">AF161 * AF162 * AF163</f>
        <v>12.625243582155122</v>
      </c>
      <c r="AG164" s="155">
        <f t="shared" ref="AG164" si="409">AG161 * AG162 * AG163</f>
        <v>13.004000889619777</v>
      </c>
      <c r="AH164" s="155">
        <f t="shared" ref="AH164" si="410">AH161 * AH162 * AH163</f>
        <v>13.394120916308367</v>
      </c>
      <c r="AI164" s="155">
        <f t="shared" ref="AI164" si="411">AI161 * AI162 * AI163</f>
        <v>13.795944543797619</v>
      </c>
      <c r="AJ164" s="155">
        <f t="shared" ref="AJ164" si="412">AJ161 * AJ162 * AJ163</f>
        <v>14.209822880111549</v>
      </c>
      <c r="AK164" s="155">
        <f t="shared" ref="AK164" si="413">AK161 * AK162 * AK163</f>
        <v>14.636117566514894</v>
      </c>
      <c r="AL164" s="155">
        <f t="shared" ref="AL164" si="414">AL161 * AL162 * AL163</f>
        <v>15.075201093510341</v>
      </c>
      <c r="AM164" s="155">
        <f t="shared" ref="AM164" si="415">AM161 * AM162 * AM163</f>
        <v>15.527457126315653</v>
      </c>
      <c r="AN164" s="155">
        <f t="shared" ref="AN164" si="416">AN161 * AN162 * AN163</f>
        <v>15.99328084010512</v>
      </c>
      <c r="AO164" s="155">
        <f t="shared" ref="AO164" si="417">AO161 * AO162 * AO163</f>
        <v>16.473079265308275</v>
      </c>
      <c r="AP164" s="155">
        <f t="shared" ref="AP164" si="418">AP161 * AP162 * AP163</f>
        <v>16.967271643267519</v>
      </c>
      <c r="AQ164" s="155">
        <f t="shared" ref="AQ164" si="419">AQ161 * AQ162 * AQ163</f>
        <v>17.476289792565545</v>
      </c>
      <c r="AR164" s="155">
        <f t="shared" ref="AR164" si="420">AR161 * AR162 * AR163</f>
        <v>18.000578486342516</v>
      </c>
      <c r="AS164" s="155">
        <f t="shared" ref="AS164" si="421">AS161 * AS162 * AS163</f>
        <v>0</v>
      </c>
      <c r="AT164" s="155">
        <f t="shared" ref="AT164" si="422">AT161 * AT162 * AT163</f>
        <v>0</v>
      </c>
      <c r="AU164" s="155">
        <f t="shared" ref="AU164" si="423">AU161 * AU162 * AU163</f>
        <v>0</v>
      </c>
      <c r="AV164" s="155">
        <f t="shared" ref="AV164" si="424">AV161 * AV162 * AV163</f>
        <v>0</v>
      </c>
      <c r="AW164" s="155">
        <f t="shared" ref="AW164" si="425">AW161 * AW162 * AW163</f>
        <v>0</v>
      </c>
      <c r="AX164" s="155">
        <f t="shared" ref="AX164" si="426">AX161 * AX162 * AX163</f>
        <v>0</v>
      </c>
      <c r="AY164" s="155">
        <f t="shared" ref="AY164" si="427">AY161 * AY162 * AY163</f>
        <v>0</v>
      </c>
      <c r="AZ164" s="155">
        <f t="shared" ref="AZ164" si="428">AZ161 * AZ162 * AZ163</f>
        <v>0</v>
      </c>
      <c r="BA164" s="155">
        <f t="shared" ref="BA164" si="429">BA161 * BA162 * BA163</f>
        <v>0</v>
      </c>
      <c r="BB164" s="155">
        <f t="shared" ref="BB164" si="430">BB161 * BB162 * BB163</f>
        <v>0</v>
      </c>
      <c r="BC164" s="155">
        <f t="shared" ref="BC164" si="431">BC161 * BC162 * BC163</f>
        <v>0</v>
      </c>
      <c r="BD164" s="155">
        <f t="shared" ref="BD164" si="432">BD161 * BD162 * BD163</f>
        <v>0</v>
      </c>
      <c r="BE164" s="155">
        <f t="shared" ref="BE164" si="433">BE161 * BE162 * BE163</f>
        <v>0</v>
      </c>
      <c r="BF164" s="155">
        <f t="shared" ref="BF164" si="434">BF161 * BF162 * BF163</f>
        <v>0</v>
      </c>
      <c r="BG164" s="155">
        <f t="shared" ref="BG164" si="435">BG161 * BG162 * BG163</f>
        <v>0</v>
      </c>
      <c r="BH164" s="155">
        <f t="shared" ref="BH164" si="436">BH161 * BH162 * BH163</f>
        <v>0</v>
      </c>
      <c r="BI164" s="155">
        <f t="shared" ref="BI164" si="437">BI161 * BI162 * BI163</f>
        <v>0</v>
      </c>
      <c r="BJ164" s="155">
        <f t="shared" ref="BJ164" si="438">BJ161 * BJ162 * BJ163</f>
        <v>0</v>
      </c>
      <c r="BK164" s="155">
        <f t="shared" ref="BK164" si="439">BK161 * BK162 * BK163</f>
        <v>0</v>
      </c>
      <c r="BL164" s="155">
        <f t="shared" ref="BL164" si="440">BL161 * BL162 * BL163</f>
        <v>0</v>
      </c>
      <c r="BM164" s="155">
        <f t="shared" ref="BM164" si="441">BM161 * BM162 * BM163</f>
        <v>0</v>
      </c>
    </row>
    <row r="166" spans="1:65">
      <c r="E166" s="119" t="str">
        <f>E$122</f>
        <v>Backbone-Kosten je nach Variante (nicht inflationiert)</v>
      </c>
      <c r="F166" s="119" t="str">
        <f t="shared" ref="F166:BM166" si="442">F$122</f>
        <v>in k€</v>
      </c>
      <c r="G166" s="119">
        <f t="shared" si="442"/>
        <v>0</v>
      </c>
      <c r="H166" s="119">
        <f t="shared" si="442"/>
        <v>0</v>
      </c>
      <c r="I166" s="119">
        <f t="shared" si="442"/>
        <v>0</v>
      </c>
      <c r="J166" s="119">
        <f t="shared" si="442"/>
        <v>0</v>
      </c>
      <c r="K166" s="119">
        <f t="shared" si="442"/>
        <v>0</v>
      </c>
      <c r="L166" s="119">
        <f t="shared" si="442"/>
        <v>0</v>
      </c>
      <c r="M166" s="119">
        <f t="shared" si="442"/>
        <v>0</v>
      </c>
      <c r="N166" s="119">
        <f t="shared" si="442"/>
        <v>0</v>
      </c>
      <c r="O166" s="119">
        <f t="shared" si="442"/>
        <v>0</v>
      </c>
      <c r="P166" s="119">
        <f t="shared" si="442"/>
        <v>0</v>
      </c>
      <c r="Q166" s="119">
        <f t="shared" si="442"/>
        <v>0</v>
      </c>
      <c r="R166" s="119">
        <f t="shared" si="442"/>
        <v>0</v>
      </c>
      <c r="S166" s="119">
        <f t="shared" si="442"/>
        <v>0</v>
      </c>
      <c r="T166" s="119">
        <f t="shared" si="442"/>
        <v>0</v>
      </c>
      <c r="U166" s="119">
        <f t="shared" si="442"/>
        <v>0</v>
      </c>
      <c r="V166" s="119">
        <f t="shared" si="442"/>
        <v>0</v>
      </c>
      <c r="W166" s="119">
        <f t="shared" si="442"/>
        <v>0</v>
      </c>
      <c r="X166" s="119">
        <f t="shared" si="442"/>
        <v>0</v>
      </c>
      <c r="Y166" s="119">
        <f t="shared" si="442"/>
        <v>0</v>
      </c>
      <c r="Z166" s="119">
        <f t="shared" si="442"/>
        <v>0</v>
      </c>
      <c r="AA166" s="119">
        <f t="shared" si="442"/>
        <v>0</v>
      </c>
      <c r="AB166" s="119">
        <f t="shared" si="442"/>
        <v>0</v>
      </c>
      <c r="AC166" s="119">
        <f t="shared" si="442"/>
        <v>0</v>
      </c>
      <c r="AD166" s="119">
        <f t="shared" si="442"/>
        <v>0</v>
      </c>
      <c r="AE166" s="119">
        <f t="shared" si="442"/>
        <v>0</v>
      </c>
      <c r="AF166" s="119">
        <f t="shared" si="442"/>
        <v>0</v>
      </c>
      <c r="AG166" s="119">
        <f t="shared" si="442"/>
        <v>0</v>
      </c>
      <c r="AH166" s="119">
        <f t="shared" si="442"/>
        <v>0</v>
      </c>
      <c r="AI166" s="119">
        <f t="shared" si="442"/>
        <v>0</v>
      </c>
      <c r="AJ166" s="119">
        <f t="shared" si="442"/>
        <v>0</v>
      </c>
      <c r="AK166" s="119">
        <f t="shared" si="442"/>
        <v>0</v>
      </c>
      <c r="AL166" s="119">
        <f t="shared" si="442"/>
        <v>0</v>
      </c>
      <c r="AM166" s="119">
        <f t="shared" si="442"/>
        <v>0</v>
      </c>
      <c r="AN166" s="119">
        <f t="shared" si="442"/>
        <v>0</v>
      </c>
      <c r="AO166" s="119">
        <f t="shared" si="442"/>
        <v>0</v>
      </c>
      <c r="AP166" s="119">
        <f t="shared" si="442"/>
        <v>0</v>
      </c>
      <c r="AQ166" s="119">
        <f t="shared" si="442"/>
        <v>0</v>
      </c>
      <c r="AR166" s="119">
        <f t="shared" si="442"/>
        <v>0</v>
      </c>
      <c r="AS166" s="119">
        <f t="shared" si="442"/>
        <v>0</v>
      </c>
      <c r="AT166" s="119">
        <f t="shared" si="442"/>
        <v>0</v>
      </c>
      <c r="AU166" s="119">
        <f t="shared" si="442"/>
        <v>0</v>
      </c>
      <c r="AV166" s="119">
        <f t="shared" si="442"/>
        <v>0</v>
      </c>
      <c r="AW166" s="119">
        <f t="shared" si="442"/>
        <v>0</v>
      </c>
      <c r="AX166" s="119">
        <f t="shared" si="442"/>
        <v>0</v>
      </c>
      <c r="AY166" s="119">
        <f t="shared" si="442"/>
        <v>0</v>
      </c>
      <c r="AZ166" s="119">
        <f t="shared" si="442"/>
        <v>0</v>
      </c>
      <c r="BA166" s="119">
        <f t="shared" si="442"/>
        <v>0</v>
      </c>
      <c r="BB166" s="119">
        <f t="shared" si="442"/>
        <v>0</v>
      </c>
      <c r="BC166" s="119">
        <f t="shared" si="442"/>
        <v>0</v>
      </c>
      <c r="BD166" s="119">
        <f t="shared" si="442"/>
        <v>0</v>
      </c>
      <c r="BE166" s="119">
        <f t="shared" si="442"/>
        <v>0</v>
      </c>
      <c r="BF166" s="119">
        <f t="shared" si="442"/>
        <v>0</v>
      </c>
      <c r="BG166" s="119">
        <f t="shared" si="442"/>
        <v>0</v>
      </c>
      <c r="BH166" s="119">
        <f t="shared" si="442"/>
        <v>0</v>
      </c>
      <c r="BI166" s="119">
        <f t="shared" si="442"/>
        <v>0</v>
      </c>
      <c r="BJ166" s="119">
        <f t="shared" si="442"/>
        <v>0</v>
      </c>
      <c r="BK166" s="119">
        <f t="shared" si="442"/>
        <v>0</v>
      </c>
      <c r="BL166" s="119">
        <f t="shared" si="442"/>
        <v>0</v>
      </c>
      <c r="BM166" s="119">
        <f t="shared" si="442"/>
        <v>0</v>
      </c>
    </row>
    <row r="167" spans="1:65" s="167" customFormat="1">
      <c r="A167" s="162"/>
      <c r="B167" s="164"/>
      <c r="D167" s="215"/>
      <c r="E167" s="223" t="str">
        <f>Inflationierung!E$18</f>
        <v>Inflationsfaktor operative Kosten</v>
      </c>
      <c r="F167" s="223">
        <f>Inflationierung!F$18</f>
        <v>0</v>
      </c>
      <c r="G167" s="223">
        <f>Inflationierung!G$18</f>
        <v>0</v>
      </c>
      <c r="H167" s="223">
        <f>Inflationierung!H$18</f>
        <v>0</v>
      </c>
      <c r="I167" s="223">
        <f>Inflationierung!I$18</f>
        <v>0</v>
      </c>
      <c r="J167" s="252">
        <f>Inflationierung!J$18</f>
        <v>0.970873786407767</v>
      </c>
      <c r="K167" s="252">
        <f>Inflationierung!K$18</f>
        <v>1</v>
      </c>
      <c r="L167" s="252">
        <f>Inflationierung!L$18</f>
        <v>1</v>
      </c>
      <c r="M167" s="252">
        <f>Inflationierung!M$18</f>
        <v>1.03</v>
      </c>
      <c r="N167" s="252">
        <f>Inflationierung!N$18</f>
        <v>1.03</v>
      </c>
      <c r="O167" s="252">
        <f>Inflationierung!O$18</f>
        <v>1.0609</v>
      </c>
      <c r="P167" s="252">
        <f>Inflationierung!P$18</f>
        <v>1.092727</v>
      </c>
      <c r="Q167" s="252">
        <f>Inflationierung!Q$18</f>
        <v>1.1255088099999999</v>
      </c>
      <c r="R167" s="252">
        <f>Inflationierung!R$18</f>
        <v>1.1592740742999998</v>
      </c>
      <c r="S167" s="252">
        <f>Inflationierung!S$18</f>
        <v>1.1940522965289999</v>
      </c>
      <c r="T167" s="252">
        <f>Inflationierung!T$18</f>
        <v>1.22987386542487</v>
      </c>
      <c r="U167" s="252">
        <f>Inflationierung!U$18</f>
        <v>1.2667700813876159</v>
      </c>
      <c r="V167" s="252">
        <f>Inflationierung!V$18</f>
        <v>1.3047731838292445</v>
      </c>
      <c r="W167" s="252">
        <f>Inflationierung!W$18</f>
        <v>1.3439163793441218</v>
      </c>
      <c r="X167" s="252">
        <f>Inflationierung!X$18</f>
        <v>1.3842338707244455</v>
      </c>
      <c r="Y167" s="252">
        <f>Inflationierung!Y$18</f>
        <v>1.4257608868461786</v>
      </c>
      <c r="Z167" s="252">
        <f>Inflationierung!Z$18</f>
        <v>1.4685337134515639</v>
      </c>
      <c r="AA167" s="252">
        <f>Inflationierung!AA$18</f>
        <v>1.512589724855111</v>
      </c>
      <c r="AB167" s="252">
        <f>Inflationierung!AB$18</f>
        <v>1.5579674166007644</v>
      </c>
      <c r="AC167" s="252">
        <f>Inflationierung!AC$18</f>
        <v>1.6047064390987871</v>
      </c>
      <c r="AD167" s="252">
        <f>Inflationierung!AD$18</f>
        <v>1.6528476322717507</v>
      </c>
      <c r="AE167" s="252">
        <f>Inflationierung!AE$18</f>
        <v>1.7024330612399032</v>
      </c>
      <c r="AF167" s="252">
        <f>Inflationierung!AF$18</f>
        <v>1.7535060530771003</v>
      </c>
      <c r="AG167" s="252">
        <f>Inflationierung!AG$18</f>
        <v>1.8061112346694133</v>
      </c>
      <c r="AH167" s="252">
        <f>Inflationierung!AH$18</f>
        <v>1.8602945717094954</v>
      </c>
      <c r="AI167" s="252">
        <f>Inflationierung!AI$18</f>
        <v>1.9161034088607805</v>
      </c>
      <c r="AJ167" s="252">
        <f>Inflationierung!AJ$18</f>
        <v>1.973586511126604</v>
      </c>
      <c r="AK167" s="252">
        <f>Inflationierung!AK$18</f>
        <v>2.0327941064604018</v>
      </c>
      <c r="AL167" s="252">
        <f>Inflationierung!AL$18</f>
        <v>2.0937779296542138</v>
      </c>
      <c r="AM167" s="252">
        <f>Inflationierung!AM$18</f>
        <v>2.1565912675438406</v>
      </c>
      <c r="AN167" s="252">
        <f>Inflationierung!AN$18</f>
        <v>2.2212890055701555</v>
      </c>
      <c r="AO167" s="252">
        <f>Inflationierung!AO$18</f>
        <v>2.2879276757372602</v>
      </c>
      <c r="AP167" s="252">
        <f>Inflationierung!AP$18</f>
        <v>2.3565655060093778</v>
      </c>
      <c r="AQ167" s="252">
        <f>Inflationierung!AQ$18</f>
        <v>2.4272624711896591</v>
      </c>
      <c r="AR167" s="252">
        <f>Inflationierung!AR$18</f>
        <v>2.5000803453253493</v>
      </c>
      <c r="AS167" s="252">
        <f>Inflationierung!AS$18</f>
        <v>2.5750827556851092</v>
      </c>
      <c r="AT167" s="252">
        <f>Inflationierung!AT$18</f>
        <v>2.6523352383556626</v>
      </c>
      <c r="AU167" s="252">
        <f>Inflationierung!AU$18</f>
        <v>2.7319052955063321</v>
      </c>
      <c r="AV167" s="252">
        <f>Inflationierung!AV$18</f>
        <v>2.8138624543715225</v>
      </c>
      <c r="AW167" s="252">
        <f>Inflationierung!AW$18</f>
        <v>2.898278328002668</v>
      </c>
      <c r="AX167" s="252">
        <f>Inflationierung!AX$18</f>
        <v>2.9852266778427476</v>
      </c>
      <c r="AY167" s="252">
        <f>Inflationierung!AY$18</f>
        <v>3.0747834781780301</v>
      </c>
      <c r="AZ167" s="252">
        <f>Inflationierung!AZ$18</f>
        <v>3.1670269825233714</v>
      </c>
      <c r="BA167" s="252">
        <f>Inflationierung!BA$18</f>
        <v>3.262037791999072</v>
      </c>
      <c r="BB167" s="252">
        <f>Inflationierung!BB$18</f>
        <v>3.3598989257590444</v>
      </c>
      <c r="BC167" s="252">
        <f>Inflationierung!BC$18</f>
        <v>3.4606958935318159</v>
      </c>
      <c r="BD167" s="252">
        <f>Inflationierung!BD$18</f>
        <v>3.5645167703377703</v>
      </c>
      <c r="BE167" s="252">
        <f>Inflationierung!BE$18</f>
        <v>3.6714522734479029</v>
      </c>
      <c r="BF167" s="252">
        <f>Inflationierung!BF$18</f>
        <v>3.78159584165134</v>
      </c>
      <c r="BG167" s="252">
        <f>Inflationierung!BG$18</f>
        <v>3.8950437169008802</v>
      </c>
      <c r="BH167" s="252">
        <f>Inflationierung!BH$18</f>
        <v>4.0118950284079071</v>
      </c>
      <c r="BI167" s="252">
        <f>Inflationierung!BI$18</f>
        <v>4.1322518792601439</v>
      </c>
      <c r="BJ167" s="252">
        <f>Inflationierung!BJ$18</f>
        <v>4.2562194356379477</v>
      </c>
      <c r="BK167" s="252">
        <f>Inflationierung!BK$18</f>
        <v>4.3839060187070862</v>
      </c>
      <c r="BL167" s="252">
        <f>Inflationierung!BL$18</f>
        <v>4.5154231992682989</v>
      </c>
      <c r="BM167" s="252">
        <f>Inflationierung!BM$18</f>
        <v>4.6508858952463479</v>
      </c>
    </row>
    <row r="168" spans="1:65" s="218" customFormat="1">
      <c r="A168" s="220"/>
      <c r="B168" s="221"/>
      <c r="D168" s="222"/>
      <c r="E168" s="218" t="str">
        <f>Time!E$61</f>
        <v>Betriebsphase-Periode-Flag</v>
      </c>
      <c r="F168" s="218">
        <f>Time!F$61</f>
        <v>0</v>
      </c>
      <c r="G168" s="218">
        <f>Time!G$61</f>
        <v>0</v>
      </c>
      <c r="H168" s="218">
        <f>Time!H$61</f>
        <v>32</v>
      </c>
      <c r="I168" s="218">
        <f>Time!I$61</f>
        <v>0</v>
      </c>
      <c r="J168" s="218">
        <f>Time!J$61</f>
        <v>0</v>
      </c>
      <c r="K168" s="218">
        <f>Time!K$61</f>
        <v>0</v>
      </c>
      <c r="L168" s="218">
        <f>Time!L$61</f>
        <v>0</v>
      </c>
      <c r="M168" s="218">
        <f>Time!M$61</f>
        <v>1</v>
      </c>
      <c r="N168" s="218">
        <f>Time!N$61</f>
        <v>1</v>
      </c>
      <c r="O168" s="218">
        <f>Time!O$61</f>
        <v>1</v>
      </c>
      <c r="P168" s="218">
        <f>Time!P$61</f>
        <v>1</v>
      </c>
      <c r="Q168" s="218">
        <f>Time!Q$61</f>
        <v>1</v>
      </c>
      <c r="R168" s="218">
        <f>Time!R$61</f>
        <v>1</v>
      </c>
      <c r="S168" s="218">
        <f>Time!S$61</f>
        <v>1</v>
      </c>
      <c r="T168" s="218">
        <f>Time!T$61</f>
        <v>1</v>
      </c>
      <c r="U168" s="218">
        <f>Time!U$61</f>
        <v>1</v>
      </c>
      <c r="V168" s="218">
        <f>Time!V$61</f>
        <v>1</v>
      </c>
      <c r="W168" s="218">
        <f>Time!W$61</f>
        <v>1</v>
      </c>
      <c r="X168" s="218">
        <f>Time!X$61</f>
        <v>1</v>
      </c>
      <c r="Y168" s="218">
        <f>Time!Y$61</f>
        <v>1</v>
      </c>
      <c r="Z168" s="218">
        <f>Time!Z$61</f>
        <v>1</v>
      </c>
      <c r="AA168" s="218">
        <f>Time!AA$61</f>
        <v>1</v>
      </c>
      <c r="AB168" s="218">
        <f>Time!AB$61</f>
        <v>1</v>
      </c>
      <c r="AC168" s="218">
        <f>Time!AC$61</f>
        <v>1</v>
      </c>
      <c r="AD168" s="218">
        <f>Time!AD$61</f>
        <v>1</v>
      </c>
      <c r="AE168" s="218">
        <f>Time!AE$61</f>
        <v>1</v>
      </c>
      <c r="AF168" s="218">
        <f>Time!AF$61</f>
        <v>1</v>
      </c>
      <c r="AG168" s="218">
        <f>Time!AG$61</f>
        <v>1</v>
      </c>
      <c r="AH168" s="218">
        <f>Time!AH$61</f>
        <v>1</v>
      </c>
      <c r="AI168" s="218">
        <f>Time!AI$61</f>
        <v>1</v>
      </c>
      <c r="AJ168" s="218">
        <f>Time!AJ$61</f>
        <v>1</v>
      </c>
      <c r="AK168" s="218">
        <f>Time!AK$61</f>
        <v>1</v>
      </c>
      <c r="AL168" s="218">
        <f>Time!AL$61</f>
        <v>1</v>
      </c>
      <c r="AM168" s="218">
        <f>Time!AM$61</f>
        <v>1</v>
      </c>
      <c r="AN168" s="218">
        <f>Time!AN$61</f>
        <v>1</v>
      </c>
      <c r="AO168" s="218">
        <f>Time!AO$61</f>
        <v>1</v>
      </c>
      <c r="AP168" s="218">
        <f>Time!AP$61</f>
        <v>1</v>
      </c>
      <c r="AQ168" s="218">
        <f>Time!AQ$61</f>
        <v>1</v>
      </c>
      <c r="AR168" s="218">
        <f>Time!AR$61</f>
        <v>1</v>
      </c>
      <c r="AS168" s="218">
        <f>Time!AS$61</f>
        <v>0</v>
      </c>
      <c r="AT168" s="218">
        <f>Time!AT$61</f>
        <v>0</v>
      </c>
      <c r="AU168" s="218">
        <f>Time!AU$61</f>
        <v>0</v>
      </c>
      <c r="AV168" s="218">
        <f>Time!AV$61</f>
        <v>0</v>
      </c>
      <c r="AW168" s="218">
        <f>Time!AW$61</f>
        <v>0</v>
      </c>
      <c r="AX168" s="218">
        <f>Time!AX$61</f>
        <v>0</v>
      </c>
      <c r="AY168" s="218">
        <f>Time!AY$61</f>
        <v>0</v>
      </c>
      <c r="AZ168" s="218">
        <f>Time!AZ$61</f>
        <v>0</v>
      </c>
      <c r="BA168" s="218">
        <f>Time!BA$61</f>
        <v>0</v>
      </c>
      <c r="BB168" s="218">
        <f>Time!BB$61</f>
        <v>0</v>
      </c>
      <c r="BC168" s="218">
        <f>Time!BC$61</f>
        <v>0</v>
      </c>
      <c r="BD168" s="218">
        <f>Time!BD$61</f>
        <v>0</v>
      </c>
      <c r="BE168" s="218">
        <f>Time!BE$61</f>
        <v>0</v>
      </c>
      <c r="BF168" s="218">
        <f>Time!BF$61</f>
        <v>0</v>
      </c>
      <c r="BG168" s="218">
        <f>Time!BG$61</f>
        <v>0</v>
      </c>
      <c r="BH168" s="218">
        <f>Time!BH$61</f>
        <v>0</v>
      </c>
      <c r="BI168" s="218">
        <f>Time!BI$61</f>
        <v>0</v>
      </c>
      <c r="BJ168" s="218">
        <f>Time!BJ$61</f>
        <v>0</v>
      </c>
      <c r="BK168" s="218">
        <f>Time!BK$61</f>
        <v>0</v>
      </c>
      <c r="BL168" s="218">
        <f>Time!BL$61</f>
        <v>0</v>
      </c>
      <c r="BM168" s="218">
        <f>Time!BM$61</f>
        <v>0</v>
      </c>
    </row>
    <row r="169" spans="1:65">
      <c r="E169" s="119" t="s">
        <v>266</v>
      </c>
      <c r="F169" s="119" t="s">
        <v>199</v>
      </c>
      <c r="H169" s="119">
        <f>SUM(J169:CK169)</f>
        <v>0</v>
      </c>
      <c r="J169" s="155">
        <f>J166 * J167 * J168</f>
        <v>0</v>
      </c>
      <c r="K169" s="155">
        <f t="shared" ref="K169" si="443">K166 * K167 * K168</f>
        <v>0</v>
      </c>
      <c r="L169" s="155">
        <f t="shared" ref="L169" si="444">L166 * L167 * L168</f>
        <v>0</v>
      </c>
      <c r="M169" s="155">
        <f t="shared" ref="M169" si="445">M166 * M167 * M168</f>
        <v>0</v>
      </c>
      <c r="N169" s="155">
        <f t="shared" ref="N169" si="446">N166 * N167 * N168</f>
        <v>0</v>
      </c>
      <c r="O169" s="155">
        <f t="shared" ref="O169" si="447">O166 * O167 * O168</f>
        <v>0</v>
      </c>
      <c r="P169" s="155">
        <f t="shared" ref="P169" si="448">P166 * P167 * P168</f>
        <v>0</v>
      </c>
      <c r="Q169" s="155">
        <f t="shared" ref="Q169" si="449">Q166 * Q167 * Q168</f>
        <v>0</v>
      </c>
      <c r="R169" s="155">
        <f t="shared" ref="R169" si="450">R166 * R167 * R168</f>
        <v>0</v>
      </c>
      <c r="S169" s="155">
        <f t="shared" ref="S169" si="451">S166 * S167 * S168</f>
        <v>0</v>
      </c>
      <c r="T169" s="155">
        <f t="shared" ref="T169" si="452">T166 * T167 * T168</f>
        <v>0</v>
      </c>
      <c r="U169" s="155">
        <f t="shared" ref="U169" si="453">U166 * U167 * U168</f>
        <v>0</v>
      </c>
      <c r="V169" s="155">
        <f t="shared" ref="V169" si="454">V166 * V167 * V168</f>
        <v>0</v>
      </c>
      <c r="W169" s="155">
        <f t="shared" ref="W169" si="455">W166 * W167 * W168</f>
        <v>0</v>
      </c>
      <c r="X169" s="155">
        <f t="shared" ref="X169" si="456">X166 * X167 * X168</f>
        <v>0</v>
      </c>
      <c r="Y169" s="155">
        <f t="shared" ref="Y169" si="457">Y166 * Y167 * Y168</f>
        <v>0</v>
      </c>
      <c r="Z169" s="155">
        <f t="shared" ref="Z169" si="458">Z166 * Z167 * Z168</f>
        <v>0</v>
      </c>
      <c r="AA169" s="155">
        <f t="shared" ref="AA169" si="459">AA166 * AA167 * AA168</f>
        <v>0</v>
      </c>
      <c r="AB169" s="155">
        <f t="shared" ref="AB169" si="460">AB166 * AB167 * AB168</f>
        <v>0</v>
      </c>
      <c r="AC169" s="155">
        <f t="shared" ref="AC169" si="461">AC166 * AC167 * AC168</f>
        <v>0</v>
      </c>
      <c r="AD169" s="155">
        <f t="shared" ref="AD169" si="462">AD166 * AD167 * AD168</f>
        <v>0</v>
      </c>
      <c r="AE169" s="155">
        <f t="shared" ref="AE169" si="463">AE166 * AE167 * AE168</f>
        <v>0</v>
      </c>
      <c r="AF169" s="155">
        <f t="shared" ref="AF169" si="464">AF166 * AF167 * AF168</f>
        <v>0</v>
      </c>
      <c r="AG169" s="155">
        <f t="shared" ref="AG169" si="465">AG166 * AG167 * AG168</f>
        <v>0</v>
      </c>
      <c r="AH169" s="155">
        <f t="shared" ref="AH169" si="466">AH166 * AH167 * AH168</f>
        <v>0</v>
      </c>
      <c r="AI169" s="155">
        <f t="shared" ref="AI169" si="467">AI166 * AI167 * AI168</f>
        <v>0</v>
      </c>
      <c r="AJ169" s="155">
        <f t="shared" ref="AJ169" si="468">AJ166 * AJ167 * AJ168</f>
        <v>0</v>
      </c>
      <c r="AK169" s="155">
        <f t="shared" ref="AK169" si="469">AK166 * AK167 * AK168</f>
        <v>0</v>
      </c>
      <c r="AL169" s="155">
        <f t="shared" ref="AL169" si="470">AL166 * AL167 * AL168</f>
        <v>0</v>
      </c>
      <c r="AM169" s="155">
        <f t="shared" ref="AM169" si="471">AM166 * AM167 * AM168</f>
        <v>0</v>
      </c>
      <c r="AN169" s="155">
        <f t="shared" ref="AN169" si="472">AN166 * AN167 * AN168</f>
        <v>0</v>
      </c>
      <c r="AO169" s="155">
        <f t="shared" ref="AO169" si="473">AO166 * AO167 * AO168</f>
        <v>0</v>
      </c>
      <c r="AP169" s="155">
        <f t="shared" ref="AP169" si="474">AP166 * AP167 * AP168</f>
        <v>0</v>
      </c>
      <c r="AQ169" s="155">
        <f t="shared" ref="AQ169" si="475">AQ166 * AQ167 * AQ168</f>
        <v>0</v>
      </c>
      <c r="AR169" s="155">
        <f t="shared" ref="AR169" si="476">AR166 * AR167 * AR168</f>
        <v>0</v>
      </c>
      <c r="AS169" s="155">
        <f t="shared" ref="AS169" si="477">AS166 * AS167 * AS168</f>
        <v>0</v>
      </c>
      <c r="AT169" s="155">
        <f t="shared" ref="AT169" si="478">AT166 * AT167 * AT168</f>
        <v>0</v>
      </c>
      <c r="AU169" s="155">
        <f t="shared" ref="AU169" si="479">AU166 * AU167 * AU168</f>
        <v>0</v>
      </c>
      <c r="AV169" s="155">
        <f t="shared" ref="AV169" si="480">AV166 * AV167 * AV168</f>
        <v>0</v>
      </c>
      <c r="AW169" s="155">
        <f t="shared" ref="AW169" si="481">AW166 * AW167 * AW168</f>
        <v>0</v>
      </c>
      <c r="AX169" s="155">
        <f t="shared" ref="AX169" si="482">AX166 * AX167 * AX168</f>
        <v>0</v>
      </c>
      <c r="AY169" s="155">
        <f t="shared" ref="AY169" si="483">AY166 * AY167 * AY168</f>
        <v>0</v>
      </c>
      <c r="AZ169" s="155">
        <f t="shared" ref="AZ169" si="484">AZ166 * AZ167 * AZ168</f>
        <v>0</v>
      </c>
      <c r="BA169" s="155">
        <f t="shared" ref="BA169" si="485">BA166 * BA167 * BA168</f>
        <v>0</v>
      </c>
      <c r="BB169" s="155">
        <f t="shared" ref="BB169" si="486">BB166 * BB167 * BB168</f>
        <v>0</v>
      </c>
      <c r="BC169" s="155">
        <f t="shared" ref="BC169" si="487">BC166 * BC167 * BC168</f>
        <v>0</v>
      </c>
      <c r="BD169" s="155">
        <f t="shared" ref="BD169" si="488">BD166 * BD167 * BD168</f>
        <v>0</v>
      </c>
      <c r="BE169" s="155">
        <f t="shared" ref="BE169" si="489">BE166 * BE167 * BE168</f>
        <v>0</v>
      </c>
      <c r="BF169" s="155">
        <f t="shared" ref="BF169" si="490">BF166 * BF167 * BF168</f>
        <v>0</v>
      </c>
      <c r="BG169" s="155">
        <f t="shared" ref="BG169" si="491">BG166 * BG167 * BG168</f>
        <v>0</v>
      </c>
      <c r="BH169" s="155">
        <f t="shared" ref="BH169" si="492">BH166 * BH167 * BH168</f>
        <v>0</v>
      </c>
      <c r="BI169" s="155">
        <f t="shared" ref="BI169" si="493">BI166 * BI167 * BI168</f>
        <v>0</v>
      </c>
      <c r="BJ169" s="155">
        <f t="shared" ref="BJ169" si="494">BJ166 * BJ167 * BJ168</f>
        <v>0</v>
      </c>
      <c r="BK169" s="155">
        <f t="shared" ref="BK169" si="495">BK166 * BK167 * BK168</f>
        <v>0</v>
      </c>
      <c r="BL169" s="155">
        <f t="shared" ref="BL169" si="496">BL166 * BL167 * BL168</f>
        <v>0</v>
      </c>
      <c r="BM169" s="155">
        <f t="shared" ref="BM169" si="497">BM166 * BM167 * BM168</f>
        <v>0</v>
      </c>
    </row>
    <row r="171" spans="1:65">
      <c r="E171" s="119" t="str">
        <f>E$128</f>
        <v>Gebühren an Eigentümer Kernnetz nicht inflationiert</v>
      </c>
      <c r="F171" s="119" t="str">
        <f t="shared" ref="F171:BM171" si="498">F$128</f>
        <v>in k€</v>
      </c>
      <c r="G171" s="119">
        <f t="shared" si="498"/>
        <v>0</v>
      </c>
      <c r="H171" s="119">
        <f t="shared" si="498"/>
        <v>0</v>
      </c>
      <c r="I171" s="119">
        <f t="shared" si="498"/>
        <v>0</v>
      </c>
      <c r="J171" s="119">
        <f t="shared" si="498"/>
        <v>0</v>
      </c>
      <c r="K171" s="119">
        <f t="shared" si="498"/>
        <v>0</v>
      </c>
      <c r="L171" s="119">
        <f t="shared" si="498"/>
        <v>0</v>
      </c>
      <c r="M171" s="119">
        <f t="shared" si="498"/>
        <v>0</v>
      </c>
      <c r="N171" s="119">
        <f t="shared" si="498"/>
        <v>0</v>
      </c>
      <c r="O171" s="119">
        <f t="shared" si="498"/>
        <v>0</v>
      </c>
      <c r="P171" s="119">
        <f t="shared" si="498"/>
        <v>0</v>
      </c>
      <c r="Q171" s="119">
        <f t="shared" si="498"/>
        <v>0</v>
      </c>
      <c r="R171" s="119">
        <f t="shared" si="498"/>
        <v>0</v>
      </c>
      <c r="S171" s="119">
        <f t="shared" si="498"/>
        <v>0</v>
      </c>
      <c r="T171" s="119">
        <f t="shared" si="498"/>
        <v>0</v>
      </c>
      <c r="U171" s="119">
        <f t="shared" si="498"/>
        <v>0</v>
      </c>
      <c r="V171" s="119">
        <f t="shared" si="498"/>
        <v>0</v>
      </c>
      <c r="W171" s="119">
        <f t="shared" si="498"/>
        <v>0</v>
      </c>
      <c r="X171" s="119">
        <f t="shared" si="498"/>
        <v>0</v>
      </c>
      <c r="Y171" s="119">
        <f t="shared" si="498"/>
        <v>0</v>
      </c>
      <c r="Z171" s="119">
        <f t="shared" si="498"/>
        <v>0</v>
      </c>
      <c r="AA171" s="119">
        <f t="shared" si="498"/>
        <v>0</v>
      </c>
      <c r="AB171" s="119">
        <f t="shared" si="498"/>
        <v>0</v>
      </c>
      <c r="AC171" s="119">
        <f t="shared" si="498"/>
        <v>0</v>
      </c>
      <c r="AD171" s="119">
        <f t="shared" si="498"/>
        <v>0</v>
      </c>
      <c r="AE171" s="119">
        <f t="shared" si="498"/>
        <v>0</v>
      </c>
      <c r="AF171" s="119">
        <f t="shared" si="498"/>
        <v>0</v>
      </c>
      <c r="AG171" s="119">
        <f t="shared" si="498"/>
        <v>0</v>
      </c>
      <c r="AH171" s="119">
        <f t="shared" si="498"/>
        <v>0</v>
      </c>
      <c r="AI171" s="119">
        <f t="shared" si="498"/>
        <v>0</v>
      </c>
      <c r="AJ171" s="119">
        <f t="shared" si="498"/>
        <v>0</v>
      </c>
      <c r="AK171" s="119">
        <f t="shared" si="498"/>
        <v>0</v>
      </c>
      <c r="AL171" s="119">
        <f t="shared" si="498"/>
        <v>0</v>
      </c>
      <c r="AM171" s="119">
        <f t="shared" si="498"/>
        <v>0</v>
      </c>
      <c r="AN171" s="119">
        <f t="shared" si="498"/>
        <v>0</v>
      </c>
      <c r="AO171" s="119">
        <f t="shared" si="498"/>
        <v>0</v>
      </c>
      <c r="AP171" s="119">
        <f t="shared" si="498"/>
        <v>0</v>
      </c>
      <c r="AQ171" s="119">
        <f t="shared" si="498"/>
        <v>0</v>
      </c>
      <c r="AR171" s="119">
        <f t="shared" si="498"/>
        <v>0</v>
      </c>
      <c r="AS171" s="119">
        <f t="shared" si="498"/>
        <v>0</v>
      </c>
      <c r="AT171" s="119">
        <f t="shared" si="498"/>
        <v>0</v>
      </c>
      <c r="AU171" s="119">
        <f t="shared" si="498"/>
        <v>0</v>
      </c>
      <c r="AV171" s="119">
        <f t="shared" si="498"/>
        <v>0</v>
      </c>
      <c r="AW171" s="119">
        <f t="shared" si="498"/>
        <v>0</v>
      </c>
      <c r="AX171" s="119">
        <f t="shared" si="498"/>
        <v>0</v>
      </c>
      <c r="AY171" s="119">
        <f t="shared" si="498"/>
        <v>0</v>
      </c>
      <c r="AZ171" s="119">
        <f t="shared" si="498"/>
        <v>0</v>
      </c>
      <c r="BA171" s="119">
        <f t="shared" si="498"/>
        <v>0</v>
      </c>
      <c r="BB171" s="119">
        <f t="shared" si="498"/>
        <v>0</v>
      </c>
      <c r="BC171" s="119">
        <f t="shared" si="498"/>
        <v>0</v>
      </c>
      <c r="BD171" s="119">
        <f t="shared" si="498"/>
        <v>0</v>
      </c>
      <c r="BE171" s="119">
        <f t="shared" si="498"/>
        <v>0</v>
      </c>
      <c r="BF171" s="119">
        <f t="shared" si="498"/>
        <v>0</v>
      </c>
      <c r="BG171" s="119">
        <f t="shared" si="498"/>
        <v>0</v>
      </c>
      <c r="BH171" s="119">
        <f t="shared" si="498"/>
        <v>0</v>
      </c>
      <c r="BI171" s="119">
        <f t="shared" si="498"/>
        <v>0</v>
      </c>
      <c r="BJ171" s="119">
        <f t="shared" si="498"/>
        <v>0</v>
      </c>
      <c r="BK171" s="119">
        <f t="shared" si="498"/>
        <v>0</v>
      </c>
      <c r="BL171" s="119">
        <f t="shared" si="498"/>
        <v>0</v>
      </c>
      <c r="BM171" s="119">
        <f t="shared" si="498"/>
        <v>0</v>
      </c>
    </row>
    <row r="172" spans="1:65" s="167" customFormat="1">
      <c r="A172" s="162"/>
      <c r="B172" s="164"/>
      <c r="D172" s="215"/>
      <c r="E172" s="223" t="str">
        <f>Inflationierung!E$18</f>
        <v>Inflationsfaktor operative Kosten</v>
      </c>
      <c r="F172" s="223">
        <f>Inflationierung!F$18</f>
        <v>0</v>
      </c>
      <c r="G172" s="223">
        <f>Inflationierung!G$18</f>
        <v>0</v>
      </c>
      <c r="H172" s="223">
        <f>Inflationierung!H$18</f>
        <v>0</v>
      </c>
      <c r="I172" s="223">
        <f>Inflationierung!I$18</f>
        <v>0</v>
      </c>
      <c r="J172" s="252">
        <f>Inflationierung!J$18</f>
        <v>0.970873786407767</v>
      </c>
      <c r="K172" s="252">
        <f>Inflationierung!K$18</f>
        <v>1</v>
      </c>
      <c r="L172" s="252">
        <f>Inflationierung!L$18</f>
        <v>1</v>
      </c>
      <c r="M172" s="252">
        <f>Inflationierung!M$18</f>
        <v>1.03</v>
      </c>
      <c r="N172" s="252">
        <f>Inflationierung!N$18</f>
        <v>1.03</v>
      </c>
      <c r="O172" s="252">
        <f>Inflationierung!O$18</f>
        <v>1.0609</v>
      </c>
      <c r="P172" s="252">
        <f>Inflationierung!P$18</f>
        <v>1.092727</v>
      </c>
      <c r="Q172" s="252">
        <f>Inflationierung!Q$18</f>
        <v>1.1255088099999999</v>
      </c>
      <c r="R172" s="252">
        <f>Inflationierung!R$18</f>
        <v>1.1592740742999998</v>
      </c>
      <c r="S172" s="252">
        <f>Inflationierung!S$18</f>
        <v>1.1940522965289999</v>
      </c>
      <c r="T172" s="252">
        <f>Inflationierung!T$18</f>
        <v>1.22987386542487</v>
      </c>
      <c r="U172" s="252">
        <f>Inflationierung!U$18</f>
        <v>1.2667700813876159</v>
      </c>
      <c r="V172" s="252">
        <f>Inflationierung!V$18</f>
        <v>1.3047731838292445</v>
      </c>
      <c r="W172" s="252">
        <f>Inflationierung!W$18</f>
        <v>1.3439163793441218</v>
      </c>
      <c r="X172" s="252">
        <f>Inflationierung!X$18</f>
        <v>1.3842338707244455</v>
      </c>
      <c r="Y172" s="252">
        <f>Inflationierung!Y$18</f>
        <v>1.4257608868461786</v>
      </c>
      <c r="Z172" s="252">
        <f>Inflationierung!Z$18</f>
        <v>1.4685337134515639</v>
      </c>
      <c r="AA172" s="252">
        <f>Inflationierung!AA$18</f>
        <v>1.512589724855111</v>
      </c>
      <c r="AB172" s="252">
        <f>Inflationierung!AB$18</f>
        <v>1.5579674166007644</v>
      </c>
      <c r="AC172" s="252">
        <f>Inflationierung!AC$18</f>
        <v>1.6047064390987871</v>
      </c>
      <c r="AD172" s="252">
        <f>Inflationierung!AD$18</f>
        <v>1.6528476322717507</v>
      </c>
      <c r="AE172" s="252">
        <f>Inflationierung!AE$18</f>
        <v>1.7024330612399032</v>
      </c>
      <c r="AF172" s="252">
        <f>Inflationierung!AF$18</f>
        <v>1.7535060530771003</v>
      </c>
      <c r="AG172" s="252">
        <f>Inflationierung!AG$18</f>
        <v>1.8061112346694133</v>
      </c>
      <c r="AH172" s="252">
        <f>Inflationierung!AH$18</f>
        <v>1.8602945717094954</v>
      </c>
      <c r="AI172" s="252">
        <f>Inflationierung!AI$18</f>
        <v>1.9161034088607805</v>
      </c>
      <c r="AJ172" s="252">
        <f>Inflationierung!AJ$18</f>
        <v>1.973586511126604</v>
      </c>
      <c r="AK172" s="252">
        <f>Inflationierung!AK$18</f>
        <v>2.0327941064604018</v>
      </c>
      <c r="AL172" s="252">
        <f>Inflationierung!AL$18</f>
        <v>2.0937779296542138</v>
      </c>
      <c r="AM172" s="252">
        <f>Inflationierung!AM$18</f>
        <v>2.1565912675438406</v>
      </c>
      <c r="AN172" s="252">
        <f>Inflationierung!AN$18</f>
        <v>2.2212890055701555</v>
      </c>
      <c r="AO172" s="252">
        <f>Inflationierung!AO$18</f>
        <v>2.2879276757372602</v>
      </c>
      <c r="AP172" s="252">
        <f>Inflationierung!AP$18</f>
        <v>2.3565655060093778</v>
      </c>
      <c r="AQ172" s="252">
        <f>Inflationierung!AQ$18</f>
        <v>2.4272624711896591</v>
      </c>
      <c r="AR172" s="252">
        <f>Inflationierung!AR$18</f>
        <v>2.5000803453253493</v>
      </c>
      <c r="AS172" s="252">
        <f>Inflationierung!AS$18</f>
        <v>2.5750827556851092</v>
      </c>
      <c r="AT172" s="252">
        <f>Inflationierung!AT$18</f>
        <v>2.6523352383556626</v>
      </c>
      <c r="AU172" s="252">
        <f>Inflationierung!AU$18</f>
        <v>2.7319052955063321</v>
      </c>
      <c r="AV172" s="252">
        <f>Inflationierung!AV$18</f>
        <v>2.8138624543715225</v>
      </c>
      <c r="AW172" s="252">
        <f>Inflationierung!AW$18</f>
        <v>2.898278328002668</v>
      </c>
      <c r="AX172" s="252">
        <f>Inflationierung!AX$18</f>
        <v>2.9852266778427476</v>
      </c>
      <c r="AY172" s="252">
        <f>Inflationierung!AY$18</f>
        <v>3.0747834781780301</v>
      </c>
      <c r="AZ172" s="252">
        <f>Inflationierung!AZ$18</f>
        <v>3.1670269825233714</v>
      </c>
      <c r="BA172" s="252">
        <f>Inflationierung!BA$18</f>
        <v>3.262037791999072</v>
      </c>
      <c r="BB172" s="252">
        <f>Inflationierung!BB$18</f>
        <v>3.3598989257590444</v>
      </c>
      <c r="BC172" s="252">
        <f>Inflationierung!BC$18</f>
        <v>3.4606958935318159</v>
      </c>
      <c r="BD172" s="252">
        <f>Inflationierung!BD$18</f>
        <v>3.5645167703377703</v>
      </c>
      <c r="BE172" s="252">
        <f>Inflationierung!BE$18</f>
        <v>3.6714522734479029</v>
      </c>
      <c r="BF172" s="252">
        <f>Inflationierung!BF$18</f>
        <v>3.78159584165134</v>
      </c>
      <c r="BG172" s="252">
        <f>Inflationierung!BG$18</f>
        <v>3.8950437169008802</v>
      </c>
      <c r="BH172" s="252">
        <f>Inflationierung!BH$18</f>
        <v>4.0118950284079071</v>
      </c>
      <c r="BI172" s="252">
        <f>Inflationierung!BI$18</f>
        <v>4.1322518792601439</v>
      </c>
      <c r="BJ172" s="252">
        <f>Inflationierung!BJ$18</f>
        <v>4.2562194356379477</v>
      </c>
      <c r="BK172" s="252">
        <f>Inflationierung!BK$18</f>
        <v>4.3839060187070862</v>
      </c>
      <c r="BL172" s="252">
        <f>Inflationierung!BL$18</f>
        <v>4.5154231992682989</v>
      </c>
      <c r="BM172" s="252">
        <f>Inflationierung!BM$18</f>
        <v>4.6508858952463479</v>
      </c>
    </row>
    <row r="173" spans="1:65" s="218" customFormat="1">
      <c r="A173" s="220"/>
      <c r="B173" s="221"/>
      <c r="D173" s="222"/>
      <c r="E173" s="218" t="str">
        <f>Time!E$61</f>
        <v>Betriebsphase-Periode-Flag</v>
      </c>
      <c r="F173" s="218">
        <f>Time!F$61</f>
        <v>0</v>
      </c>
      <c r="G173" s="218">
        <f>Time!G$61</f>
        <v>0</v>
      </c>
      <c r="H173" s="218">
        <f>Time!H$61</f>
        <v>32</v>
      </c>
      <c r="I173" s="218">
        <f>Time!I$61</f>
        <v>0</v>
      </c>
      <c r="J173" s="218">
        <f>Time!J$61</f>
        <v>0</v>
      </c>
      <c r="K173" s="218">
        <f>Time!K$61</f>
        <v>0</v>
      </c>
      <c r="L173" s="218">
        <f>Time!L$61</f>
        <v>0</v>
      </c>
      <c r="M173" s="218">
        <f>Time!M$61</f>
        <v>1</v>
      </c>
      <c r="N173" s="218">
        <f>Time!N$61</f>
        <v>1</v>
      </c>
      <c r="O173" s="218">
        <f>Time!O$61</f>
        <v>1</v>
      </c>
      <c r="P173" s="218">
        <f>Time!P$61</f>
        <v>1</v>
      </c>
      <c r="Q173" s="218">
        <f>Time!Q$61</f>
        <v>1</v>
      </c>
      <c r="R173" s="218">
        <f>Time!R$61</f>
        <v>1</v>
      </c>
      <c r="S173" s="218">
        <f>Time!S$61</f>
        <v>1</v>
      </c>
      <c r="T173" s="218">
        <f>Time!T$61</f>
        <v>1</v>
      </c>
      <c r="U173" s="218">
        <f>Time!U$61</f>
        <v>1</v>
      </c>
      <c r="V173" s="218">
        <f>Time!V$61</f>
        <v>1</v>
      </c>
      <c r="W173" s="218">
        <f>Time!W$61</f>
        <v>1</v>
      </c>
      <c r="X173" s="218">
        <f>Time!X$61</f>
        <v>1</v>
      </c>
      <c r="Y173" s="218">
        <f>Time!Y$61</f>
        <v>1</v>
      </c>
      <c r="Z173" s="218">
        <f>Time!Z$61</f>
        <v>1</v>
      </c>
      <c r="AA173" s="218">
        <f>Time!AA$61</f>
        <v>1</v>
      </c>
      <c r="AB173" s="218">
        <f>Time!AB$61</f>
        <v>1</v>
      </c>
      <c r="AC173" s="218">
        <f>Time!AC$61</f>
        <v>1</v>
      </c>
      <c r="AD173" s="218">
        <f>Time!AD$61</f>
        <v>1</v>
      </c>
      <c r="AE173" s="218">
        <f>Time!AE$61</f>
        <v>1</v>
      </c>
      <c r="AF173" s="218">
        <f>Time!AF$61</f>
        <v>1</v>
      </c>
      <c r="AG173" s="218">
        <f>Time!AG$61</f>
        <v>1</v>
      </c>
      <c r="AH173" s="218">
        <f>Time!AH$61</f>
        <v>1</v>
      </c>
      <c r="AI173" s="218">
        <f>Time!AI$61</f>
        <v>1</v>
      </c>
      <c r="AJ173" s="218">
        <f>Time!AJ$61</f>
        <v>1</v>
      </c>
      <c r="AK173" s="218">
        <f>Time!AK$61</f>
        <v>1</v>
      </c>
      <c r="AL173" s="218">
        <f>Time!AL$61</f>
        <v>1</v>
      </c>
      <c r="AM173" s="218">
        <f>Time!AM$61</f>
        <v>1</v>
      </c>
      <c r="AN173" s="218">
        <f>Time!AN$61</f>
        <v>1</v>
      </c>
      <c r="AO173" s="218">
        <f>Time!AO$61</f>
        <v>1</v>
      </c>
      <c r="AP173" s="218">
        <f>Time!AP$61</f>
        <v>1</v>
      </c>
      <c r="AQ173" s="218">
        <f>Time!AQ$61</f>
        <v>1</v>
      </c>
      <c r="AR173" s="218">
        <f>Time!AR$61</f>
        <v>1</v>
      </c>
      <c r="AS173" s="218">
        <f>Time!AS$61</f>
        <v>0</v>
      </c>
      <c r="AT173" s="218">
        <f>Time!AT$61</f>
        <v>0</v>
      </c>
      <c r="AU173" s="218">
        <f>Time!AU$61</f>
        <v>0</v>
      </c>
      <c r="AV173" s="218">
        <f>Time!AV$61</f>
        <v>0</v>
      </c>
      <c r="AW173" s="218">
        <f>Time!AW$61</f>
        <v>0</v>
      </c>
      <c r="AX173" s="218">
        <f>Time!AX$61</f>
        <v>0</v>
      </c>
      <c r="AY173" s="218">
        <f>Time!AY$61</f>
        <v>0</v>
      </c>
      <c r="AZ173" s="218">
        <f>Time!AZ$61</f>
        <v>0</v>
      </c>
      <c r="BA173" s="218">
        <f>Time!BA$61</f>
        <v>0</v>
      </c>
      <c r="BB173" s="218">
        <f>Time!BB$61</f>
        <v>0</v>
      </c>
      <c r="BC173" s="218">
        <f>Time!BC$61</f>
        <v>0</v>
      </c>
      <c r="BD173" s="218">
        <f>Time!BD$61</f>
        <v>0</v>
      </c>
      <c r="BE173" s="218">
        <f>Time!BE$61</f>
        <v>0</v>
      </c>
      <c r="BF173" s="218">
        <f>Time!BF$61</f>
        <v>0</v>
      </c>
      <c r="BG173" s="218">
        <f>Time!BG$61</f>
        <v>0</v>
      </c>
      <c r="BH173" s="218">
        <f>Time!BH$61</f>
        <v>0</v>
      </c>
      <c r="BI173" s="218">
        <f>Time!BI$61</f>
        <v>0</v>
      </c>
      <c r="BJ173" s="218">
        <f>Time!BJ$61</f>
        <v>0</v>
      </c>
      <c r="BK173" s="218">
        <f>Time!BK$61</f>
        <v>0</v>
      </c>
      <c r="BL173" s="218">
        <f>Time!BL$61</f>
        <v>0</v>
      </c>
      <c r="BM173" s="218">
        <f>Time!BM$61</f>
        <v>0</v>
      </c>
    </row>
    <row r="174" spans="1:65">
      <c r="E174" s="119" t="s">
        <v>265</v>
      </c>
      <c r="F174" s="119" t="s">
        <v>199</v>
      </c>
      <c r="H174" s="119">
        <f>SUM(J174:CK174)</f>
        <v>0</v>
      </c>
      <c r="J174" s="155">
        <f>J171 * J172 * J173</f>
        <v>0</v>
      </c>
      <c r="K174" s="155">
        <f t="shared" ref="K174" si="499">K171 * K172 * K173</f>
        <v>0</v>
      </c>
      <c r="L174" s="155">
        <f t="shared" ref="L174" si="500">L171 * L172 * L173</f>
        <v>0</v>
      </c>
      <c r="M174" s="155">
        <f t="shared" ref="M174" si="501">M171 * M172 * M173</f>
        <v>0</v>
      </c>
      <c r="N174" s="155">
        <f t="shared" ref="N174" si="502">N171 * N172 * N173</f>
        <v>0</v>
      </c>
      <c r="O174" s="155">
        <f t="shared" ref="O174" si="503">O171 * O172 * O173</f>
        <v>0</v>
      </c>
      <c r="P174" s="155">
        <f t="shared" ref="P174" si="504">P171 * P172 * P173</f>
        <v>0</v>
      </c>
      <c r="Q174" s="155">
        <f t="shared" ref="Q174" si="505">Q171 * Q172 * Q173</f>
        <v>0</v>
      </c>
      <c r="R174" s="155">
        <f t="shared" ref="R174" si="506">R171 * R172 * R173</f>
        <v>0</v>
      </c>
      <c r="S174" s="155">
        <f t="shared" ref="S174" si="507">S171 * S172 * S173</f>
        <v>0</v>
      </c>
      <c r="T174" s="155">
        <f t="shared" ref="T174" si="508">T171 * T172 * T173</f>
        <v>0</v>
      </c>
      <c r="U174" s="155">
        <f t="shared" ref="U174" si="509">U171 * U172 * U173</f>
        <v>0</v>
      </c>
      <c r="V174" s="155">
        <f t="shared" ref="V174" si="510">V171 * V172 * V173</f>
        <v>0</v>
      </c>
      <c r="W174" s="155">
        <f t="shared" ref="W174" si="511">W171 * W172 * W173</f>
        <v>0</v>
      </c>
      <c r="X174" s="155">
        <f t="shared" ref="X174" si="512">X171 * X172 * X173</f>
        <v>0</v>
      </c>
      <c r="Y174" s="155">
        <f t="shared" ref="Y174" si="513">Y171 * Y172 * Y173</f>
        <v>0</v>
      </c>
      <c r="Z174" s="155">
        <f t="shared" ref="Z174" si="514">Z171 * Z172 * Z173</f>
        <v>0</v>
      </c>
      <c r="AA174" s="155">
        <f t="shared" ref="AA174" si="515">AA171 * AA172 * AA173</f>
        <v>0</v>
      </c>
      <c r="AB174" s="155">
        <f t="shared" ref="AB174" si="516">AB171 * AB172 * AB173</f>
        <v>0</v>
      </c>
      <c r="AC174" s="155">
        <f t="shared" ref="AC174" si="517">AC171 * AC172 * AC173</f>
        <v>0</v>
      </c>
      <c r="AD174" s="155">
        <f t="shared" ref="AD174" si="518">AD171 * AD172 * AD173</f>
        <v>0</v>
      </c>
      <c r="AE174" s="155">
        <f t="shared" ref="AE174" si="519">AE171 * AE172 * AE173</f>
        <v>0</v>
      </c>
      <c r="AF174" s="155">
        <f t="shared" ref="AF174" si="520">AF171 * AF172 * AF173</f>
        <v>0</v>
      </c>
      <c r="AG174" s="155">
        <f t="shared" ref="AG174" si="521">AG171 * AG172 * AG173</f>
        <v>0</v>
      </c>
      <c r="AH174" s="155">
        <f t="shared" ref="AH174" si="522">AH171 * AH172 * AH173</f>
        <v>0</v>
      </c>
      <c r="AI174" s="155">
        <f t="shared" ref="AI174" si="523">AI171 * AI172 * AI173</f>
        <v>0</v>
      </c>
      <c r="AJ174" s="155">
        <f t="shared" ref="AJ174" si="524">AJ171 * AJ172 * AJ173</f>
        <v>0</v>
      </c>
      <c r="AK174" s="155">
        <f t="shared" ref="AK174" si="525">AK171 * AK172 * AK173</f>
        <v>0</v>
      </c>
      <c r="AL174" s="155">
        <f t="shared" ref="AL174" si="526">AL171 * AL172 * AL173</f>
        <v>0</v>
      </c>
      <c r="AM174" s="155">
        <f t="shared" ref="AM174" si="527">AM171 * AM172 * AM173</f>
        <v>0</v>
      </c>
      <c r="AN174" s="155">
        <f t="shared" ref="AN174" si="528">AN171 * AN172 * AN173</f>
        <v>0</v>
      </c>
      <c r="AO174" s="155">
        <f t="shared" ref="AO174" si="529">AO171 * AO172 * AO173</f>
        <v>0</v>
      </c>
      <c r="AP174" s="155">
        <f t="shared" ref="AP174" si="530">AP171 * AP172 * AP173</f>
        <v>0</v>
      </c>
      <c r="AQ174" s="155">
        <f t="shared" ref="AQ174" si="531">AQ171 * AQ172 * AQ173</f>
        <v>0</v>
      </c>
      <c r="AR174" s="155">
        <f t="shared" ref="AR174" si="532">AR171 * AR172 * AR173</f>
        <v>0</v>
      </c>
      <c r="AS174" s="155">
        <f t="shared" ref="AS174" si="533">AS171 * AS172 * AS173</f>
        <v>0</v>
      </c>
      <c r="AT174" s="155">
        <f t="shared" ref="AT174" si="534">AT171 * AT172 * AT173</f>
        <v>0</v>
      </c>
      <c r="AU174" s="155">
        <f t="shared" ref="AU174" si="535">AU171 * AU172 * AU173</f>
        <v>0</v>
      </c>
      <c r="AV174" s="155">
        <f t="shared" ref="AV174" si="536">AV171 * AV172 * AV173</f>
        <v>0</v>
      </c>
      <c r="AW174" s="155">
        <f t="shared" ref="AW174" si="537">AW171 * AW172 * AW173</f>
        <v>0</v>
      </c>
      <c r="AX174" s="155">
        <f t="shared" ref="AX174" si="538">AX171 * AX172 * AX173</f>
        <v>0</v>
      </c>
      <c r="AY174" s="155">
        <f t="shared" ref="AY174" si="539">AY171 * AY172 * AY173</f>
        <v>0</v>
      </c>
      <c r="AZ174" s="155">
        <f t="shared" ref="AZ174" si="540">AZ171 * AZ172 * AZ173</f>
        <v>0</v>
      </c>
      <c r="BA174" s="155">
        <f t="shared" ref="BA174" si="541">BA171 * BA172 * BA173</f>
        <v>0</v>
      </c>
      <c r="BB174" s="155">
        <f t="shared" ref="BB174" si="542">BB171 * BB172 * BB173</f>
        <v>0</v>
      </c>
      <c r="BC174" s="155">
        <f t="shared" ref="BC174" si="543">BC171 * BC172 * BC173</f>
        <v>0</v>
      </c>
      <c r="BD174" s="155">
        <f t="shared" ref="BD174" si="544">BD171 * BD172 * BD173</f>
        <v>0</v>
      </c>
      <c r="BE174" s="155">
        <f t="shared" ref="BE174" si="545">BE171 * BE172 * BE173</f>
        <v>0</v>
      </c>
      <c r="BF174" s="155">
        <f t="shared" ref="BF174" si="546">BF171 * BF172 * BF173</f>
        <v>0</v>
      </c>
      <c r="BG174" s="155">
        <f t="shared" ref="BG174" si="547">BG171 * BG172 * BG173</f>
        <v>0</v>
      </c>
      <c r="BH174" s="155">
        <f t="shared" ref="BH174" si="548">BH171 * BH172 * BH173</f>
        <v>0</v>
      </c>
      <c r="BI174" s="155">
        <f t="shared" ref="BI174" si="549">BI171 * BI172 * BI173</f>
        <v>0</v>
      </c>
      <c r="BJ174" s="155">
        <f t="shared" ref="BJ174" si="550">BJ171 * BJ172 * BJ173</f>
        <v>0</v>
      </c>
      <c r="BK174" s="155">
        <f t="shared" ref="BK174" si="551">BK171 * BK172 * BK173</f>
        <v>0</v>
      </c>
      <c r="BL174" s="155">
        <f t="shared" ref="BL174" si="552">BL171 * BL172 * BL173</f>
        <v>0</v>
      </c>
      <c r="BM174" s="155">
        <f t="shared" ref="BM174" si="553">BM171 * BM172 * BM173</f>
        <v>0</v>
      </c>
    </row>
    <row r="176" spans="1:65">
      <c r="E176" s="119" t="s">
        <v>260</v>
      </c>
      <c r="G176" s="119" t="b">
        <f>H133=H176</f>
        <v>1</v>
      </c>
      <c r="H176" s="119">
        <f>SUM(J176:CK176)</f>
        <v>593.95141373119486</v>
      </c>
      <c r="J176" s="119">
        <f>J154+J159+J164+J169+J174</f>
        <v>0</v>
      </c>
      <c r="K176" s="119">
        <f t="shared" ref="K176:BM176" si="554">K154+K159+K164+K169+K174</f>
        <v>0</v>
      </c>
      <c r="L176" s="119">
        <f t="shared" si="554"/>
        <v>0</v>
      </c>
      <c r="M176" s="119">
        <f t="shared" si="554"/>
        <v>4.2487500000000002</v>
      </c>
      <c r="N176" s="119">
        <f t="shared" si="554"/>
        <v>5.0212500000000002</v>
      </c>
      <c r="O176" s="119">
        <f t="shared" si="554"/>
        <v>10.821179999999998</v>
      </c>
      <c r="P176" s="119">
        <f t="shared" si="554"/>
        <v>11.37528807</v>
      </c>
      <c r="Q176" s="119">
        <f t="shared" si="554"/>
        <v>12.020434090799998</v>
      </c>
      <c r="R176" s="119">
        <f t="shared" si="554"/>
        <v>12.694051113584999</v>
      </c>
      <c r="S176" s="119">
        <f t="shared" si="554"/>
        <v>13.397266767055378</v>
      </c>
      <c r="T176" s="119">
        <f t="shared" si="554"/>
        <v>14.131250713731756</v>
      </c>
      <c r="U176" s="119">
        <f t="shared" si="554"/>
        <v>14.821209952235106</v>
      </c>
      <c r="V176" s="119">
        <f t="shared" si="554"/>
        <v>15.265846250802159</v>
      </c>
      <c r="W176" s="119">
        <f t="shared" si="554"/>
        <v>15.723821638326225</v>
      </c>
      <c r="X176" s="119">
        <f t="shared" si="554"/>
        <v>16.195536287476013</v>
      </c>
      <c r="Y176" s="119">
        <f t="shared" si="554"/>
        <v>16.681402376100291</v>
      </c>
      <c r="Z176" s="119">
        <f t="shared" si="554"/>
        <v>17.181844447383298</v>
      </c>
      <c r="AA176" s="119">
        <f t="shared" si="554"/>
        <v>17.697299780804798</v>
      </c>
      <c r="AB176" s="119">
        <f t="shared" si="554"/>
        <v>18.228218774228942</v>
      </c>
      <c r="AC176" s="119">
        <f t="shared" si="554"/>
        <v>18.775065337455811</v>
      </c>
      <c r="AD176" s="119">
        <f t="shared" si="554"/>
        <v>19.338317297579483</v>
      </c>
      <c r="AE176" s="119">
        <f t="shared" si="554"/>
        <v>19.918466816506868</v>
      </c>
      <c r="AF176" s="119">
        <f t="shared" si="554"/>
        <v>20.516020821002073</v>
      </c>
      <c r="AG176" s="119">
        <f t="shared" si="554"/>
        <v>21.131501445632136</v>
      </c>
      <c r="AH176" s="119">
        <f t="shared" si="554"/>
        <v>21.765446489001096</v>
      </c>
      <c r="AI176" s="119">
        <f t="shared" si="554"/>
        <v>22.418409883671131</v>
      </c>
      <c r="AJ176" s="119">
        <f t="shared" si="554"/>
        <v>23.090962180181265</v>
      </c>
      <c r="AK176" s="119">
        <f t="shared" si="554"/>
        <v>23.7836910455867</v>
      </c>
      <c r="AL176" s="119">
        <f t="shared" si="554"/>
        <v>24.497201776954302</v>
      </c>
      <c r="AM176" s="119">
        <f t="shared" si="554"/>
        <v>25.232117830262936</v>
      </c>
      <c r="AN176" s="119">
        <f t="shared" si="554"/>
        <v>25.989081365170819</v>
      </c>
      <c r="AO176" s="119">
        <f t="shared" si="554"/>
        <v>26.768753806125947</v>
      </c>
      <c r="AP176" s="119">
        <f t="shared" si="554"/>
        <v>27.57181642030972</v>
      </c>
      <c r="AQ176" s="119">
        <f t="shared" si="554"/>
        <v>28.398970912919012</v>
      </c>
      <c r="AR176" s="119">
        <f t="shared" si="554"/>
        <v>29.250940040306588</v>
      </c>
      <c r="AS176" s="119">
        <f t="shared" si="554"/>
        <v>0</v>
      </c>
      <c r="AT176" s="119">
        <f t="shared" si="554"/>
        <v>0</v>
      </c>
      <c r="AU176" s="119">
        <f t="shared" si="554"/>
        <v>0</v>
      </c>
      <c r="AV176" s="119">
        <f t="shared" si="554"/>
        <v>0</v>
      </c>
      <c r="AW176" s="119">
        <f t="shared" si="554"/>
        <v>0</v>
      </c>
      <c r="AX176" s="119">
        <f t="shared" si="554"/>
        <v>0</v>
      </c>
      <c r="AY176" s="119">
        <f t="shared" si="554"/>
        <v>0</v>
      </c>
      <c r="AZ176" s="119">
        <f t="shared" si="554"/>
        <v>0</v>
      </c>
      <c r="BA176" s="119">
        <f t="shared" si="554"/>
        <v>0</v>
      </c>
      <c r="BB176" s="119">
        <f t="shared" si="554"/>
        <v>0</v>
      </c>
      <c r="BC176" s="119">
        <f t="shared" si="554"/>
        <v>0</v>
      </c>
      <c r="BD176" s="119">
        <f t="shared" si="554"/>
        <v>0</v>
      </c>
      <c r="BE176" s="119">
        <f t="shared" si="554"/>
        <v>0</v>
      </c>
      <c r="BF176" s="119">
        <f t="shared" si="554"/>
        <v>0</v>
      </c>
      <c r="BG176" s="119">
        <f t="shared" si="554"/>
        <v>0</v>
      </c>
      <c r="BH176" s="119">
        <f t="shared" si="554"/>
        <v>0</v>
      </c>
      <c r="BI176" s="119">
        <f t="shared" si="554"/>
        <v>0</v>
      </c>
      <c r="BJ176" s="119">
        <f t="shared" si="554"/>
        <v>0</v>
      </c>
      <c r="BK176" s="119">
        <f t="shared" si="554"/>
        <v>0</v>
      </c>
      <c r="BL176" s="119">
        <f t="shared" si="554"/>
        <v>0</v>
      </c>
      <c r="BM176" s="119">
        <f t="shared" si="554"/>
        <v>0</v>
      </c>
    </row>
  </sheetData>
  <sheetProtection algorithmName="SHA-512" hashValue="NUfvNBwiFOLrZVdd42JXqbM/NsjbKkSmD884sLdsqxwSm27Upw+ZDtmbA/3RkCSGqjzQnbA5qo3AcZoT/c31PA==" saltValue="wuL3nyJDXMED1+G4dvk+DQ==" spinCount="100000" sheet="1" objects="1" scenarios="1"/>
  <conditionalFormatting sqref="F2:G2">
    <cfRule type="cellIs" dxfId="38" priority="1" stopIfTrue="1" operator="equal">
      <formula>"Error"</formula>
    </cfRule>
  </conditionalFormatting>
  <printOptions headings="1"/>
  <pageMargins left="0.74803149606299213" right="0.74803149606299213" top="0.98425196850393704" bottom="0.98425196850393704" header="0.51181102362204722" footer="0.51181102362204722"/>
  <pageSetup paperSize="8" fitToWidth="3" fitToHeight="0" orientation="landscape" r:id="rId1"/>
  <headerFooter>
    <oddHeader>&amp;A</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A9C82-B4B8-4DA1-AD9B-67EFB66F7BDF}">
  <sheetPr published="0">
    <outlinePr summaryBelow="0" summaryRight="0"/>
    <pageSetUpPr fitToPage="1"/>
  </sheetPr>
  <dimension ref="A1:CK89"/>
  <sheetViews>
    <sheetView workbookViewId="0">
      <pane xSplit="8" ySplit="6" topLeftCell="I58" activePane="bottomRight" state="frozen"/>
      <selection pane="topRight" activeCell="I1" sqref="I1"/>
      <selection pane="bottomLeft" activeCell="A7" sqref="A7"/>
      <selection pane="bottomRight" activeCell="I7" sqref="I7"/>
    </sheetView>
  </sheetViews>
  <sheetFormatPr baseColWidth="10" defaultColWidth="0" defaultRowHeight="11.25"/>
  <cols>
    <col min="1" max="1" width="1.28515625" style="116" customWidth="1"/>
    <col min="2" max="3" width="1.28515625" style="117" customWidth="1"/>
    <col min="4" max="4" width="1.28515625" style="118" customWidth="1"/>
    <col min="5" max="5" width="56.85546875" style="119" customWidth="1"/>
    <col min="6" max="6" width="12.7109375" style="119" customWidth="1"/>
    <col min="7" max="8" width="11.7109375" style="119" customWidth="1"/>
    <col min="9" max="9" width="3" style="119" customWidth="1"/>
    <col min="10" max="11" width="11.7109375" style="119" customWidth="1"/>
    <col min="12" max="12" width="11.7109375" style="167" customWidth="1"/>
    <col min="13" max="65" width="11.7109375" style="119" customWidth="1"/>
    <col min="66" max="89" width="11.7109375" style="119" hidden="1" customWidth="1"/>
    <col min="90" max="16384" width="11.42578125" style="119" hidden="1"/>
  </cols>
  <sheetData>
    <row r="1" spans="1:89" s="114" customFormat="1" ht="12.75">
      <c r="A1" s="111" t="str">
        <f ca="1" xml:space="preserve"> RIGHT(CELL("filename", A1), LEN(CELL("filename", A1)) - SEARCH("]", CELL("filename", A1)))</f>
        <v>Förderungen, Einmalbarkredit</v>
      </c>
      <c r="B1" s="112"/>
      <c r="C1" s="112"/>
      <c r="D1" s="113"/>
      <c r="F1" s="115"/>
      <c r="G1" s="115"/>
      <c r="H1" s="115"/>
      <c r="L1" s="156"/>
    </row>
    <row r="2" spans="1:89" s="167" customFormat="1">
      <c r="A2" s="162"/>
      <c r="B2" s="164"/>
      <c r="C2" s="164"/>
      <c r="D2" s="165"/>
      <c r="E2" s="167" t="str">
        <f>Time!E$2</f>
        <v>Zahl der Monate in dieser Spalte</v>
      </c>
      <c r="H2" s="167">
        <f>Time!H$2</f>
        <v>0</v>
      </c>
      <c r="I2" s="167">
        <f>Time!I$2</f>
        <v>0</v>
      </c>
      <c r="J2" s="167">
        <f>Time!J$2</f>
        <v>0</v>
      </c>
      <c r="K2" s="167">
        <f>Time!K$2</f>
        <v>6</v>
      </c>
      <c r="L2" s="167">
        <f>Time!L$2</f>
        <v>6</v>
      </c>
      <c r="M2" s="167">
        <f>Time!M$2</f>
        <v>6</v>
      </c>
      <c r="N2" s="167">
        <f>Time!N$2</f>
        <v>6</v>
      </c>
      <c r="O2" s="167">
        <f>Time!O$2</f>
        <v>12</v>
      </c>
      <c r="P2" s="167">
        <f>Time!P$2</f>
        <v>12</v>
      </c>
      <c r="Q2" s="167">
        <f>Time!Q$2</f>
        <v>12</v>
      </c>
      <c r="R2" s="167">
        <f>Time!R$2</f>
        <v>12</v>
      </c>
      <c r="S2" s="167">
        <f>Time!S$2</f>
        <v>12</v>
      </c>
      <c r="T2" s="167">
        <f>Time!T$2</f>
        <v>12</v>
      </c>
      <c r="U2" s="167">
        <f>Time!U$2</f>
        <v>12</v>
      </c>
      <c r="V2" s="167">
        <f>Time!V$2</f>
        <v>12</v>
      </c>
      <c r="W2" s="167">
        <f>Time!W$2</f>
        <v>12</v>
      </c>
      <c r="X2" s="167">
        <f>Time!X$2</f>
        <v>12</v>
      </c>
      <c r="Y2" s="167">
        <f>Time!Y$2</f>
        <v>12</v>
      </c>
      <c r="Z2" s="167">
        <f>Time!Z$2</f>
        <v>12</v>
      </c>
      <c r="AA2" s="167">
        <f>Time!AA$2</f>
        <v>12</v>
      </c>
      <c r="AB2" s="167">
        <f>Time!AB$2</f>
        <v>12</v>
      </c>
      <c r="AC2" s="167">
        <f>Time!AC$2</f>
        <v>12</v>
      </c>
      <c r="AD2" s="167">
        <f>Time!AD$2</f>
        <v>12</v>
      </c>
      <c r="AE2" s="167">
        <f>Time!AE$2</f>
        <v>12</v>
      </c>
      <c r="AF2" s="167">
        <f>Time!AF$2</f>
        <v>12</v>
      </c>
      <c r="AG2" s="167">
        <f>Time!AG$2</f>
        <v>12</v>
      </c>
      <c r="AH2" s="167">
        <f>Time!AH$2</f>
        <v>12</v>
      </c>
      <c r="AI2" s="167">
        <f>Time!AI$2</f>
        <v>12</v>
      </c>
      <c r="AJ2" s="167">
        <f>Time!AJ$2</f>
        <v>12</v>
      </c>
      <c r="AK2" s="167">
        <f>Time!AK$2</f>
        <v>12</v>
      </c>
      <c r="AL2" s="167">
        <f>Time!AL$2</f>
        <v>12</v>
      </c>
      <c r="AM2" s="167">
        <f>Time!AM$2</f>
        <v>12</v>
      </c>
      <c r="AN2" s="167">
        <f>Time!AN$2</f>
        <v>12</v>
      </c>
      <c r="AO2" s="167">
        <f>Time!AO$2</f>
        <v>12</v>
      </c>
      <c r="AP2" s="167">
        <f>Time!AP$2</f>
        <v>12</v>
      </c>
      <c r="AQ2" s="167">
        <f>Time!AQ$2</f>
        <v>12</v>
      </c>
      <c r="AR2" s="167">
        <f>Time!AR$2</f>
        <v>12</v>
      </c>
      <c r="AS2" s="167">
        <f>Time!AS$2</f>
        <v>12</v>
      </c>
      <c r="AT2" s="167">
        <f>Time!AT$2</f>
        <v>12</v>
      </c>
      <c r="AU2" s="167">
        <f>Time!AU$2</f>
        <v>12</v>
      </c>
      <c r="AV2" s="167">
        <f>Time!AV$2</f>
        <v>12</v>
      </c>
      <c r="AW2" s="167">
        <f>Time!AW$2</f>
        <v>12</v>
      </c>
      <c r="AX2" s="167">
        <f>Time!AX$2</f>
        <v>12</v>
      </c>
      <c r="AY2" s="167">
        <f>Time!AY$2</f>
        <v>12</v>
      </c>
      <c r="AZ2" s="167">
        <f>Time!AZ$2</f>
        <v>12</v>
      </c>
      <c r="BA2" s="167">
        <f>Time!BA$2</f>
        <v>12</v>
      </c>
      <c r="BB2" s="167">
        <f>Time!BB$2</f>
        <v>12</v>
      </c>
      <c r="BC2" s="167">
        <f>Time!BC$2</f>
        <v>12</v>
      </c>
      <c r="BD2" s="167">
        <f>Time!BD$2</f>
        <v>12</v>
      </c>
      <c r="BE2" s="167">
        <f>Time!BE$2</f>
        <v>12</v>
      </c>
      <c r="BF2" s="167">
        <f>Time!BF$2</f>
        <v>12</v>
      </c>
      <c r="BG2" s="167">
        <f>Time!BG$2</f>
        <v>12</v>
      </c>
      <c r="BH2" s="167">
        <f>Time!BH$2</f>
        <v>12</v>
      </c>
      <c r="BI2" s="167">
        <f>Time!BI$2</f>
        <v>12</v>
      </c>
      <c r="BJ2" s="167">
        <f>Time!BJ$2</f>
        <v>12</v>
      </c>
      <c r="BK2" s="167">
        <f>Time!BK$2</f>
        <v>12</v>
      </c>
      <c r="BL2" s="167">
        <f>Time!BL$2</f>
        <v>12</v>
      </c>
      <c r="BM2" s="167">
        <f>Time!BM$2</f>
        <v>12</v>
      </c>
      <c r="BN2" s="167" t="e">
        <f>#REF!</f>
        <v>#REF!</v>
      </c>
      <c r="BO2" s="167" t="e">
        <f>#REF!</f>
        <v>#REF!</v>
      </c>
      <c r="BP2" s="167" t="e">
        <f>#REF!</f>
        <v>#REF!</v>
      </c>
      <c r="BQ2" s="167" t="e">
        <f>#REF!</f>
        <v>#REF!</v>
      </c>
      <c r="BR2" s="167" t="e">
        <f>#REF!</f>
        <v>#REF!</v>
      </c>
      <c r="BS2" s="167" t="e">
        <f>#REF!</f>
        <v>#REF!</v>
      </c>
      <c r="BT2" s="167" t="e">
        <f>#REF!</f>
        <v>#REF!</v>
      </c>
      <c r="BU2" s="167" t="e">
        <f>#REF!</f>
        <v>#REF!</v>
      </c>
      <c r="BV2" s="167" t="e">
        <f>#REF!</f>
        <v>#REF!</v>
      </c>
      <c r="BW2" s="167" t="e">
        <f>#REF!</f>
        <v>#REF!</v>
      </c>
      <c r="BX2" s="167" t="e">
        <f>#REF!</f>
        <v>#REF!</v>
      </c>
      <c r="BY2" s="167" t="e">
        <f>#REF!</f>
        <v>#REF!</v>
      </c>
      <c r="BZ2" s="167" t="e">
        <f>#REF!</f>
        <v>#REF!</v>
      </c>
      <c r="CA2" s="167" t="e">
        <f>#REF!</f>
        <v>#REF!</v>
      </c>
      <c r="CB2" s="167" t="e">
        <f>#REF!</f>
        <v>#REF!</v>
      </c>
      <c r="CC2" s="167" t="e">
        <f>#REF!</f>
        <v>#REF!</v>
      </c>
      <c r="CD2" s="167" t="e">
        <f>#REF!</f>
        <v>#REF!</v>
      </c>
      <c r="CE2" s="167" t="e">
        <f>#REF!</f>
        <v>#REF!</v>
      </c>
      <c r="CF2" s="167" t="e">
        <f>#REF!</f>
        <v>#REF!</v>
      </c>
      <c r="CG2" s="167" t="e">
        <f>#REF!</f>
        <v>#REF!</v>
      </c>
      <c r="CH2" s="167" t="e">
        <f>#REF!</f>
        <v>#REF!</v>
      </c>
      <c r="CI2" s="167" t="e">
        <f>#REF!</f>
        <v>#REF!</v>
      </c>
      <c r="CJ2" s="167" t="e">
        <f>#REF!</f>
        <v>#REF!</v>
      </c>
      <c r="CK2" s="167" t="e">
        <f>#REF!</f>
        <v>#REF!</v>
      </c>
    </row>
    <row r="3" spans="1:89">
      <c r="E3" s="119" t="str">
        <f>Time!E$3</f>
        <v>Jahr</v>
      </c>
      <c r="H3" s="119">
        <f>Time!H$3</f>
        <v>0</v>
      </c>
      <c r="I3" s="119">
        <f>Time!I$3</f>
        <v>0</v>
      </c>
      <c r="J3" s="120">
        <f>Time!J$3</f>
        <v>2023</v>
      </c>
      <c r="K3" s="120">
        <f>Time!K$3</f>
        <v>2024</v>
      </c>
      <c r="L3" s="361">
        <f>Time!L$3</f>
        <v>2024</v>
      </c>
      <c r="M3" s="120">
        <f>Time!M$3</f>
        <v>2025</v>
      </c>
      <c r="N3" s="120">
        <f>Time!N$3</f>
        <v>2025</v>
      </c>
      <c r="O3" s="120">
        <f>Time!O$3</f>
        <v>2026</v>
      </c>
      <c r="P3" s="120">
        <f>Time!P$3</f>
        <v>2027</v>
      </c>
      <c r="Q3" s="120">
        <f>Time!Q$3</f>
        <v>2028</v>
      </c>
      <c r="R3" s="120">
        <f>Time!R$3</f>
        <v>2029</v>
      </c>
      <c r="S3" s="120">
        <f>Time!S$3</f>
        <v>2030</v>
      </c>
      <c r="T3" s="120">
        <f>Time!T$3</f>
        <v>2031</v>
      </c>
      <c r="U3" s="120">
        <f>Time!U$3</f>
        <v>2032</v>
      </c>
      <c r="V3" s="120">
        <f>Time!V$3</f>
        <v>2033</v>
      </c>
      <c r="W3" s="120">
        <f>Time!W$3</f>
        <v>2034</v>
      </c>
      <c r="X3" s="120">
        <f>Time!X$3</f>
        <v>2035</v>
      </c>
      <c r="Y3" s="120">
        <f>Time!Y$3</f>
        <v>2036</v>
      </c>
      <c r="Z3" s="120">
        <f>Time!Z$3</f>
        <v>2037</v>
      </c>
      <c r="AA3" s="120">
        <f>Time!AA$3</f>
        <v>2038</v>
      </c>
      <c r="AB3" s="120">
        <f>Time!AB$3</f>
        <v>2039</v>
      </c>
      <c r="AC3" s="120">
        <f>Time!AC$3</f>
        <v>2040</v>
      </c>
      <c r="AD3" s="120">
        <f>Time!AD$3</f>
        <v>2041</v>
      </c>
      <c r="AE3" s="120">
        <f>Time!AE$3</f>
        <v>2042</v>
      </c>
      <c r="AF3" s="120">
        <f>Time!AF$3</f>
        <v>2043</v>
      </c>
      <c r="AG3" s="120">
        <f>Time!AG$3</f>
        <v>2044</v>
      </c>
      <c r="AH3" s="120">
        <f>Time!AH$3</f>
        <v>2045</v>
      </c>
      <c r="AI3" s="120">
        <f>Time!AI$3</f>
        <v>2046</v>
      </c>
      <c r="AJ3" s="120">
        <f>Time!AJ$3</f>
        <v>2047</v>
      </c>
      <c r="AK3" s="120">
        <f>Time!AK$3</f>
        <v>2048</v>
      </c>
      <c r="AL3" s="120">
        <f>Time!AL$3</f>
        <v>2049</v>
      </c>
      <c r="AM3" s="120">
        <f>Time!AM$3</f>
        <v>2050</v>
      </c>
      <c r="AN3" s="120">
        <f>Time!AN$3</f>
        <v>2051</v>
      </c>
      <c r="AO3" s="120">
        <f>Time!AO$3</f>
        <v>2052</v>
      </c>
      <c r="AP3" s="120">
        <f>Time!AP$3</f>
        <v>2053</v>
      </c>
      <c r="AQ3" s="120">
        <f>Time!AQ$3</f>
        <v>2054</v>
      </c>
      <c r="AR3" s="120">
        <f>Time!AR$3</f>
        <v>2055</v>
      </c>
      <c r="AS3" s="120">
        <f>Time!AS$3</f>
        <v>2056</v>
      </c>
      <c r="AT3" s="120">
        <f>Time!AT$3</f>
        <v>2057</v>
      </c>
      <c r="AU3" s="120">
        <f>Time!AU$3</f>
        <v>2058</v>
      </c>
      <c r="AV3" s="120">
        <f>Time!AV$3</f>
        <v>2059</v>
      </c>
      <c r="AW3" s="120">
        <f>Time!AW$3</f>
        <v>2060</v>
      </c>
      <c r="AX3" s="120">
        <f>Time!AX$3</f>
        <v>2061</v>
      </c>
      <c r="AY3" s="120">
        <f>Time!AY$3</f>
        <v>2062</v>
      </c>
      <c r="AZ3" s="120">
        <f>Time!AZ$3</f>
        <v>2063</v>
      </c>
      <c r="BA3" s="120">
        <f>Time!BA$3</f>
        <v>2064</v>
      </c>
      <c r="BB3" s="120">
        <f>Time!BB$3</f>
        <v>2065</v>
      </c>
      <c r="BC3" s="120">
        <f>Time!BC$3</f>
        <v>2066</v>
      </c>
      <c r="BD3" s="120">
        <f>Time!BD$3</f>
        <v>2067</v>
      </c>
      <c r="BE3" s="120">
        <f>Time!BE$3</f>
        <v>2068</v>
      </c>
      <c r="BF3" s="120">
        <f>Time!BF$3</f>
        <v>2069</v>
      </c>
      <c r="BG3" s="120">
        <f>Time!BG$3</f>
        <v>2070</v>
      </c>
      <c r="BH3" s="120">
        <f>Time!BH$3</f>
        <v>2071</v>
      </c>
      <c r="BI3" s="120">
        <f>Time!BI$3</f>
        <v>2072</v>
      </c>
      <c r="BJ3" s="120">
        <f>Time!BJ$3</f>
        <v>2073</v>
      </c>
      <c r="BK3" s="120">
        <f>Time!BK$3</f>
        <v>2074</v>
      </c>
      <c r="BL3" s="120">
        <f>Time!BL$3</f>
        <v>2075</v>
      </c>
      <c r="BM3" s="120">
        <f>Time!BM$3</f>
        <v>2076</v>
      </c>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row>
    <row r="4" spans="1:89" s="171" customFormat="1">
      <c r="B4" s="172"/>
      <c r="C4" s="172"/>
      <c r="D4" s="173"/>
      <c r="E4" s="152" t="str">
        <f>Time!E$4</f>
        <v>Start Model-Periode</v>
      </c>
      <c r="F4" s="152"/>
      <c r="G4" s="152"/>
      <c r="H4" s="152">
        <f>Time!H$4</f>
        <v>0</v>
      </c>
      <c r="I4" s="152">
        <f>Time!I$4</f>
        <v>0</v>
      </c>
      <c r="J4" s="152">
        <f>Time!J$4</f>
        <v>45291</v>
      </c>
      <c r="K4" s="152">
        <f>Time!K$4</f>
        <v>45292</v>
      </c>
      <c r="L4" s="152">
        <f>Time!L$4</f>
        <v>45474</v>
      </c>
      <c r="M4" s="152">
        <f>Time!M$4</f>
        <v>45658</v>
      </c>
      <c r="N4" s="152">
        <f>Time!N$4</f>
        <v>45839</v>
      </c>
      <c r="O4" s="152">
        <f>Time!O$4</f>
        <v>46023</v>
      </c>
      <c r="P4" s="152">
        <f>Time!P$4</f>
        <v>46388</v>
      </c>
      <c r="Q4" s="152">
        <f>Time!Q$4</f>
        <v>46753</v>
      </c>
      <c r="R4" s="152">
        <f>Time!R$4</f>
        <v>47119</v>
      </c>
      <c r="S4" s="152">
        <f>Time!S$4</f>
        <v>47484</v>
      </c>
      <c r="T4" s="152">
        <f>Time!T$4</f>
        <v>47849</v>
      </c>
      <c r="U4" s="152">
        <f>Time!U$4</f>
        <v>48214</v>
      </c>
      <c r="V4" s="152">
        <f>Time!V$4</f>
        <v>48580</v>
      </c>
      <c r="W4" s="152">
        <f>Time!W$4</f>
        <v>48945</v>
      </c>
      <c r="X4" s="152">
        <f>Time!X$4</f>
        <v>49310</v>
      </c>
      <c r="Y4" s="152">
        <f>Time!Y$4</f>
        <v>49675</v>
      </c>
      <c r="Z4" s="152">
        <f>Time!Z$4</f>
        <v>50041</v>
      </c>
      <c r="AA4" s="152">
        <f>Time!AA$4</f>
        <v>50406</v>
      </c>
      <c r="AB4" s="152">
        <f>Time!AB$4</f>
        <v>50771</v>
      </c>
      <c r="AC4" s="152">
        <f>Time!AC$4</f>
        <v>51136</v>
      </c>
      <c r="AD4" s="152">
        <f>Time!AD$4</f>
        <v>51502</v>
      </c>
      <c r="AE4" s="152">
        <f>Time!AE$4</f>
        <v>51867</v>
      </c>
      <c r="AF4" s="152">
        <f>Time!AF$4</f>
        <v>52232</v>
      </c>
      <c r="AG4" s="152">
        <f>Time!AG$4</f>
        <v>52597</v>
      </c>
      <c r="AH4" s="152">
        <f>Time!AH$4</f>
        <v>52963</v>
      </c>
      <c r="AI4" s="152">
        <f>Time!AI$4</f>
        <v>53328</v>
      </c>
      <c r="AJ4" s="152">
        <f>Time!AJ$4</f>
        <v>53693</v>
      </c>
      <c r="AK4" s="152">
        <f>Time!AK$4</f>
        <v>54058</v>
      </c>
      <c r="AL4" s="152">
        <f>Time!AL$4</f>
        <v>54424</v>
      </c>
      <c r="AM4" s="152">
        <f>Time!AM$4</f>
        <v>54789</v>
      </c>
      <c r="AN4" s="152">
        <f>Time!AN$4</f>
        <v>55154</v>
      </c>
      <c r="AO4" s="152">
        <f>Time!AO$4</f>
        <v>55519</v>
      </c>
      <c r="AP4" s="152">
        <f>Time!AP$4</f>
        <v>55885</v>
      </c>
      <c r="AQ4" s="152">
        <f>Time!AQ$4</f>
        <v>56250</v>
      </c>
      <c r="AR4" s="152">
        <f>Time!AR$4</f>
        <v>56615</v>
      </c>
      <c r="AS4" s="152">
        <f>Time!AS$4</f>
        <v>56980</v>
      </c>
      <c r="AT4" s="152">
        <f>Time!AT$4</f>
        <v>57346</v>
      </c>
      <c r="AU4" s="152">
        <f>Time!AU$4</f>
        <v>57711</v>
      </c>
      <c r="AV4" s="152">
        <f>Time!AV$4</f>
        <v>58076</v>
      </c>
      <c r="AW4" s="152">
        <f>Time!AW$4</f>
        <v>58441</v>
      </c>
      <c r="AX4" s="152">
        <f>Time!AX$4</f>
        <v>58807</v>
      </c>
      <c r="AY4" s="152">
        <f>Time!AY$4</f>
        <v>59172</v>
      </c>
      <c r="AZ4" s="152">
        <f>Time!AZ$4</f>
        <v>59537</v>
      </c>
      <c r="BA4" s="152">
        <f>Time!BA$4</f>
        <v>59902</v>
      </c>
      <c r="BB4" s="152">
        <f>Time!BB$4</f>
        <v>60268</v>
      </c>
      <c r="BC4" s="152">
        <f>Time!BC$4</f>
        <v>60633</v>
      </c>
      <c r="BD4" s="152">
        <f>Time!BD$4</f>
        <v>60998</v>
      </c>
      <c r="BE4" s="152">
        <f>Time!BE$4</f>
        <v>61363</v>
      </c>
      <c r="BF4" s="152">
        <f>Time!BF$4</f>
        <v>61729</v>
      </c>
      <c r="BG4" s="152">
        <f>Time!BG$4</f>
        <v>62094</v>
      </c>
      <c r="BH4" s="152">
        <f>Time!BH$4</f>
        <v>62459</v>
      </c>
      <c r="BI4" s="152">
        <f>Time!BI$4</f>
        <v>62824</v>
      </c>
      <c r="BJ4" s="152">
        <f>Time!BJ$4</f>
        <v>63190</v>
      </c>
      <c r="BK4" s="152">
        <f>Time!BK$4</f>
        <v>63555</v>
      </c>
      <c r="BL4" s="152">
        <f>Time!BL$4</f>
        <v>63920</v>
      </c>
      <c r="BM4" s="152">
        <f>Time!BM$4</f>
        <v>64285</v>
      </c>
      <c r="BN4" s="152" t="e">
        <f>#REF!</f>
        <v>#REF!</v>
      </c>
      <c r="BO4" s="152" t="e">
        <f>#REF!</f>
        <v>#REF!</v>
      </c>
      <c r="BP4" s="152" t="e">
        <f>#REF!</f>
        <v>#REF!</v>
      </c>
      <c r="BQ4" s="152" t="e">
        <f>#REF!</f>
        <v>#REF!</v>
      </c>
      <c r="BR4" s="152" t="e">
        <f>#REF!</f>
        <v>#REF!</v>
      </c>
      <c r="BS4" s="152" t="e">
        <f>#REF!</f>
        <v>#REF!</v>
      </c>
      <c r="BT4" s="152" t="e">
        <f>#REF!</f>
        <v>#REF!</v>
      </c>
      <c r="BU4" s="152" t="e">
        <f>#REF!</f>
        <v>#REF!</v>
      </c>
      <c r="BV4" s="152" t="e">
        <f>#REF!</f>
        <v>#REF!</v>
      </c>
      <c r="BW4" s="152" t="e">
        <f>#REF!</f>
        <v>#REF!</v>
      </c>
      <c r="BX4" s="152" t="e">
        <f>#REF!</f>
        <v>#REF!</v>
      </c>
      <c r="BY4" s="152" t="e">
        <f>#REF!</f>
        <v>#REF!</v>
      </c>
      <c r="BZ4" s="152" t="e">
        <f>#REF!</f>
        <v>#REF!</v>
      </c>
      <c r="CA4" s="152" t="e">
        <f>#REF!</f>
        <v>#REF!</v>
      </c>
      <c r="CB4" s="152" t="e">
        <f>#REF!</f>
        <v>#REF!</v>
      </c>
      <c r="CC4" s="152" t="e">
        <f>#REF!</f>
        <v>#REF!</v>
      </c>
      <c r="CD4" s="152" t="e">
        <f>#REF!</f>
        <v>#REF!</v>
      </c>
      <c r="CE4" s="152" t="e">
        <f>#REF!</f>
        <v>#REF!</v>
      </c>
      <c r="CF4" s="152" t="e">
        <f>#REF!</f>
        <v>#REF!</v>
      </c>
      <c r="CG4" s="152" t="e">
        <f>#REF!</f>
        <v>#REF!</v>
      </c>
      <c r="CH4" s="152" t="e">
        <f>#REF!</f>
        <v>#REF!</v>
      </c>
      <c r="CI4" s="152" t="e">
        <f>#REF!</f>
        <v>#REF!</v>
      </c>
      <c r="CJ4" s="152" t="e">
        <f>#REF!</f>
        <v>#REF!</v>
      </c>
      <c r="CK4" s="152" t="e">
        <f>#REF!</f>
        <v>#REF!</v>
      </c>
    </row>
    <row r="5" spans="1:89" s="171" customFormat="1">
      <c r="B5" s="172"/>
      <c r="C5" s="172"/>
      <c r="D5" s="173"/>
      <c r="E5" s="152" t="str">
        <f>Time!E$5</f>
        <v>Ende Model-Periode</v>
      </c>
      <c r="F5" s="152"/>
      <c r="G5" s="152"/>
      <c r="H5" s="152">
        <f>Time!H$5</f>
        <v>0</v>
      </c>
      <c r="I5" s="152">
        <f>Time!I$5</f>
        <v>0</v>
      </c>
      <c r="J5" s="152">
        <f>Time!J$5</f>
        <v>45291</v>
      </c>
      <c r="K5" s="152">
        <f>Time!K$5</f>
        <v>45473</v>
      </c>
      <c r="L5" s="152">
        <f>Time!L$5</f>
        <v>45657</v>
      </c>
      <c r="M5" s="152">
        <f>Time!M$5</f>
        <v>45838</v>
      </c>
      <c r="N5" s="152">
        <f>Time!N$5</f>
        <v>46022</v>
      </c>
      <c r="O5" s="152">
        <f>Time!O$5</f>
        <v>46387</v>
      </c>
      <c r="P5" s="152">
        <f>Time!P$5</f>
        <v>46752</v>
      </c>
      <c r="Q5" s="152">
        <f>Time!Q$5</f>
        <v>47118</v>
      </c>
      <c r="R5" s="152">
        <f>Time!R$5</f>
        <v>47483</v>
      </c>
      <c r="S5" s="152">
        <f>Time!S$5</f>
        <v>47848</v>
      </c>
      <c r="T5" s="152">
        <f>Time!T$5</f>
        <v>48213</v>
      </c>
      <c r="U5" s="152">
        <f>Time!U$5</f>
        <v>48579</v>
      </c>
      <c r="V5" s="152">
        <f>Time!V$5</f>
        <v>48944</v>
      </c>
      <c r="W5" s="152">
        <f>Time!W$5</f>
        <v>49309</v>
      </c>
      <c r="X5" s="152">
        <f>Time!X$5</f>
        <v>49674</v>
      </c>
      <c r="Y5" s="152">
        <f>Time!Y$5</f>
        <v>50040</v>
      </c>
      <c r="Z5" s="152">
        <f>Time!Z$5</f>
        <v>50405</v>
      </c>
      <c r="AA5" s="152">
        <f>Time!AA$5</f>
        <v>50770</v>
      </c>
      <c r="AB5" s="152">
        <f>Time!AB$5</f>
        <v>51135</v>
      </c>
      <c r="AC5" s="152">
        <f>Time!AC$5</f>
        <v>51501</v>
      </c>
      <c r="AD5" s="152">
        <f>Time!AD$5</f>
        <v>51866</v>
      </c>
      <c r="AE5" s="152">
        <f>Time!AE$5</f>
        <v>52231</v>
      </c>
      <c r="AF5" s="152">
        <f>Time!AF$5</f>
        <v>52596</v>
      </c>
      <c r="AG5" s="152">
        <f>Time!AG$5</f>
        <v>52962</v>
      </c>
      <c r="AH5" s="152">
        <f>Time!AH$5</f>
        <v>53327</v>
      </c>
      <c r="AI5" s="152">
        <f>Time!AI$5</f>
        <v>53692</v>
      </c>
      <c r="AJ5" s="152">
        <f>Time!AJ$5</f>
        <v>54057</v>
      </c>
      <c r="AK5" s="152">
        <f>Time!AK$5</f>
        <v>54423</v>
      </c>
      <c r="AL5" s="152">
        <f>Time!AL$5</f>
        <v>54788</v>
      </c>
      <c r="AM5" s="152">
        <f>Time!AM$5</f>
        <v>55153</v>
      </c>
      <c r="AN5" s="152">
        <f>Time!AN$5</f>
        <v>55518</v>
      </c>
      <c r="AO5" s="152">
        <f>Time!AO$5</f>
        <v>55884</v>
      </c>
      <c r="AP5" s="152">
        <f>Time!AP$5</f>
        <v>56249</v>
      </c>
      <c r="AQ5" s="152">
        <f>Time!AQ$5</f>
        <v>56614</v>
      </c>
      <c r="AR5" s="152">
        <f>Time!AR$5</f>
        <v>56979</v>
      </c>
      <c r="AS5" s="152">
        <f>Time!AS$5</f>
        <v>57345</v>
      </c>
      <c r="AT5" s="152">
        <f>Time!AT$5</f>
        <v>57710</v>
      </c>
      <c r="AU5" s="152">
        <f>Time!AU$5</f>
        <v>58075</v>
      </c>
      <c r="AV5" s="152">
        <f>Time!AV$5</f>
        <v>58440</v>
      </c>
      <c r="AW5" s="152">
        <f>Time!AW$5</f>
        <v>58806</v>
      </c>
      <c r="AX5" s="152">
        <f>Time!AX$5</f>
        <v>59171</v>
      </c>
      <c r="AY5" s="152">
        <f>Time!AY$5</f>
        <v>59536</v>
      </c>
      <c r="AZ5" s="152">
        <f>Time!AZ$5</f>
        <v>59901</v>
      </c>
      <c r="BA5" s="152">
        <f>Time!BA$5</f>
        <v>60267</v>
      </c>
      <c r="BB5" s="152">
        <f>Time!BB$5</f>
        <v>60632</v>
      </c>
      <c r="BC5" s="152">
        <f>Time!BC$5</f>
        <v>60997</v>
      </c>
      <c r="BD5" s="152">
        <f>Time!BD$5</f>
        <v>61362</v>
      </c>
      <c r="BE5" s="152">
        <f>Time!BE$5</f>
        <v>61728</v>
      </c>
      <c r="BF5" s="152">
        <f>Time!BF$5</f>
        <v>62093</v>
      </c>
      <c r="BG5" s="152">
        <f>Time!BG$5</f>
        <v>62458</v>
      </c>
      <c r="BH5" s="152">
        <f>Time!BH$5</f>
        <v>62823</v>
      </c>
      <c r="BI5" s="152">
        <f>Time!BI$5</f>
        <v>63189</v>
      </c>
      <c r="BJ5" s="152">
        <f>Time!BJ$5</f>
        <v>63554</v>
      </c>
      <c r="BK5" s="152">
        <f>Time!BK$5</f>
        <v>63919</v>
      </c>
      <c r="BL5" s="152">
        <f>Time!BL$5</f>
        <v>64284</v>
      </c>
      <c r="BM5" s="152">
        <f>Time!BM$5</f>
        <v>64650</v>
      </c>
      <c r="BN5" s="152" t="e">
        <f>#REF!</f>
        <v>#REF!</v>
      </c>
      <c r="BO5" s="152" t="e">
        <f>#REF!</f>
        <v>#REF!</v>
      </c>
      <c r="BP5" s="152" t="e">
        <f>#REF!</f>
        <v>#REF!</v>
      </c>
      <c r="BQ5" s="152" t="e">
        <f>#REF!</f>
        <v>#REF!</v>
      </c>
      <c r="BR5" s="152" t="e">
        <f>#REF!</f>
        <v>#REF!</v>
      </c>
      <c r="BS5" s="152" t="e">
        <f>#REF!</f>
        <v>#REF!</v>
      </c>
      <c r="BT5" s="152" t="e">
        <f>#REF!</f>
        <v>#REF!</v>
      </c>
      <c r="BU5" s="152" t="e">
        <f>#REF!</f>
        <v>#REF!</v>
      </c>
      <c r="BV5" s="152" t="e">
        <f>#REF!</f>
        <v>#REF!</v>
      </c>
      <c r="BW5" s="152" t="e">
        <f>#REF!</f>
        <v>#REF!</v>
      </c>
      <c r="BX5" s="152" t="e">
        <f>#REF!</f>
        <v>#REF!</v>
      </c>
      <c r="BY5" s="152" t="e">
        <f>#REF!</f>
        <v>#REF!</v>
      </c>
      <c r="BZ5" s="152" t="e">
        <f>#REF!</f>
        <v>#REF!</v>
      </c>
      <c r="CA5" s="152" t="e">
        <f>#REF!</f>
        <v>#REF!</v>
      </c>
      <c r="CB5" s="152" t="e">
        <f>#REF!</f>
        <v>#REF!</v>
      </c>
      <c r="CC5" s="152" t="e">
        <f>#REF!</f>
        <v>#REF!</v>
      </c>
      <c r="CD5" s="152" t="e">
        <f>#REF!</f>
        <v>#REF!</v>
      </c>
      <c r="CE5" s="152" t="e">
        <f>#REF!</f>
        <v>#REF!</v>
      </c>
      <c r="CF5" s="152" t="e">
        <f>#REF!</f>
        <v>#REF!</v>
      </c>
      <c r="CG5" s="152" t="e">
        <f>#REF!</f>
        <v>#REF!</v>
      </c>
      <c r="CH5" s="152" t="e">
        <f>#REF!</f>
        <v>#REF!</v>
      </c>
      <c r="CI5" s="152" t="e">
        <f>#REF!</f>
        <v>#REF!</v>
      </c>
      <c r="CJ5" s="152" t="e">
        <f>#REF!</f>
        <v>#REF!</v>
      </c>
      <c r="CK5" s="152" t="e">
        <f>#REF!</f>
        <v>#REF!</v>
      </c>
    </row>
    <row r="6" spans="1:89" s="167" customFormat="1">
      <c r="A6" s="162"/>
      <c r="B6" s="164"/>
      <c r="C6" s="164"/>
      <c r="D6" s="165"/>
      <c r="E6" s="167" t="str">
        <f>Time!E$6</f>
        <v>Bauphase oder Betriebsphase (in der Überlappung "Bauphase")</v>
      </c>
      <c r="H6" s="167">
        <f>Time!H$6</f>
        <v>0</v>
      </c>
      <c r="I6" s="167">
        <f>Time!I$6</f>
        <v>0</v>
      </c>
      <c r="J6" s="174">
        <f>Time!J$6</f>
        <v>0</v>
      </c>
      <c r="K6" s="174" t="str">
        <f>Time!K$6</f>
        <v>BAU</v>
      </c>
      <c r="L6" s="174" t="str">
        <f>Time!L$6</f>
        <v>BAU</v>
      </c>
      <c r="M6" s="174" t="str">
        <f>Time!M$6</f>
        <v>BAU</v>
      </c>
      <c r="N6" s="174" t="str">
        <f>Time!N$6</f>
        <v>BAU</v>
      </c>
      <c r="O6" s="174" t="str">
        <f>Time!O$6</f>
        <v>BETRIEB</v>
      </c>
      <c r="P6" s="174" t="str">
        <f>Time!P$6</f>
        <v>BETRIEB</v>
      </c>
      <c r="Q6" s="174" t="str">
        <f>Time!Q$6</f>
        <v>BETRIEB</v>
      </c>
      <c r="R6" s="174" t="str">
        <f>Time!R$6</f>
        <v>BETRIEB</v>
      </c>
      <c r="S6" s="174" t="str">
        <f>Time!S$6</f>
        <v>BETRIEB</v>
      </c>
      <c r="T6" s="174" t="str">
        <f>Time!T$6</f>
        <v>BETRIEB</v>
      </c>
      <c r="U6" s="174" t="str">
        <f>Time!U$6</f>
        <v>BETRIEB</v>
      </c>
      <c r="V6" s="174" t="str">
        <f>Time!V$6</f>
        <v>BETRIEB</v>
      </c>
      <c r="W6" s="174" t="str">
        <f>Time!W$6</f>
        <v>BETRIEB</v>
      </c>
      <c r="X6" s="174" t="str">
        <f>Time!X$6</f>
        <v>BETRIEB</v>
      </c>
      <c r="Y6" s="174" t="str">
        <f>Time!Y$6</f>
        <v>BETRIEB</v>
      </c>
      <c r="Z6" s="174" t="str">
        <f>Time!Z$6</f>
        <v>BETRIEB</v>
      </c>
      <c r="AA6" s="174" t="str">
        <f>Time!AA$6</f>
        <v>BETRIEB</v>
      </c>
      <c r="AB6" s="174" t="str">
        <f>Time!AB$6</f>
        <v>BETRIEB</v>
      </c>
      <c r="AC6" s="174" t="str">
        <f>Time!AC$6</f>
        <v>BETRIEB</v>
      </c>
      <c r="AD6" s="174" t="str">
        <f>Time!AD$6</f>
        <v>BETRIEB</v>
      </c>
      <c r="AE6" s="174" t="str">
        <f>Time!AE$6</f>
        <v>BETRIEB</v>
      </c>
      <c r="AF6" s="174" t="str">
        <f>Time!AF$6</f>
        <v>BETRIEB</v>
      </c>
      <c r="AG6" s="174" t="str">
        <f>Time!AG$6</f>
        <v>BETRIEB</v>
      </c>
      <c r="AH6" s="174" t="str">
        <f>Time!AH$6</f>
        <v>BETRIEB</v>
      </c>
      <c r="AI6" s="174" t="str">
        <f>Time!AI$6</f>
        <v>BETRIEB</v>
      </c>
      <c r="AJ6" s="174" t="str">
        <f>Time!AJ$6</f>
        <v>BETRIEB</v>
      </c>
      <c r="AK6" s="174" t="str">
        <f>Time!AK$6</f>
        <v>BETRIEB</v>
      </c>
      <c r="AL6" s="174" t="str">
        <f>Time!AL$6</f>
        <v>BETRIEB</v>
      </c>
      <c r="AM6" s="174" t="str">
        <f>Time!AM$6</f>
        <v>BETRIEB</v>
      </c>
      <c r="AN6" s="174" t="str">
        <f>Time!AN$6</f>
        <v>BETRIEB</v>
      </c>
      <c r="AO6" s="174" t="str">
        <f>Time!AO$6</f>
        <v>BETRIEB</v>
      </c>
      <c r="AP6" s="174" t="str">
        <f>Time!AP$6</f>
        <v>BETRIEB</v>
      </c>
      <c r="AQ6" s="174" t="str">
        <f>Time!AQ$6</f>
        <v>BETRIEB</v>
      </c>
      <c r="AR6" s="174" t="str">
        <f>Time!AR$6</f>
        <v>BETRIEB</v>
      </c>
      <c r="AS6" s="174">
        <f>Time!AS$6</f>
        <v>0</v>
      </c>
      <c r="AT6" s="174">
        <f>Time!AT$6</f>
        <v>0</v>
      </c>
      <c r="AU6" s="174">
        <f>Time!AU$6</f>
        <v>0</v>
      </c>
      <c r="AV6" s="174">
        <f>Time!AV$6</f>
        <v>0</v>
      </c>
      <c r="AW6" s="174">
        <f>Time!AW$6</f>
        <v>0</v>
      </c>
      <c r="AX6" s="174">
        <f>Time!AX$6</f>
        <v>0</v>
      </c>
      <c r="AY6" s="174">
        <f>Time!AY$6</f>
        <v>0</v>
      </c>
      <c r="AZ6" s="174">
        <f>Time!AZ$6</f>
        <v>0</v>
      </c>
      <c r="BA6" s="174">
        <f>Time!BA$6</f>
        <v>0</v>
      </c>
      <c r="BB6" s="174">
        <f>Time!BB$6</f>
        <v>0</v>
      </c>
      <c r="BC6" s="174">
        <f>Time!BC$6</f>
        <v>0</v>
      </c>
      <c r="BD6" s="174">
        <f>Time!BD$6</f>
        <v>0</v>
      </c>
      <c r="BE6" s="174">
        <f>Time!BE$6</f>
        <v>0</v>
      </c>
      <c r="BF6" s="174">
        <f>Time!BF$6</f>
        <v>0</v>
      </c>
      <c r="BG6" s="174">
        <f>Time!BG$6</f>
        <v>0</v>
      </c>
      <c r="BH6" s="174">
        <f>Time!BH$6</f>
        <v>0</v>
      </c>
      <c r="BI6" s="174">
        <f>Time!BI$6</f>
        <v>0</v>
      </c>
      <c r="BJ6" s="174">
        <f>Time!BJ$6</f>
        <v>0</v>
      </c>
      <c r="BK6" s="174">
        <f>Time!BK$6</f>
        <v>0</v>
      </c>
      <c r="BL6" s="174">
        <f>Time!BL$6</f>
        <v>0</v>
      </c>
      <c r="BM6" s="174">
        <f>Time!BM$6</f>
        <v>0</v>
      </c>
      <c r="BN6" s="178" t="e">
        <f>#REF!</f>
        <v>#REF!</v>
      </c>
      <c r="BO6" s="178" t="e">
        <f>#REF!</f>
        <v>#REF!</v>
      </c>
      <c r="BP6" s="178" t="e">
        <f>#REF!</f>
        <v>#REF!</v>
      </c>
      <c r="BQ6" s="178" t="e">
        <f>#REF!</f>
        <v>#REF!</v>
      </c>
      <c r="BR6" s="178" t="e">
        <f>#REF!</f>
        <v>#REF!</v>
      </c>
      <c r="BS6" s="178" t="e">
        <f>#REF!</f>
        <v>#REF!</v>
      </c>
      <c r="BT6" s="178" t="e">
        <f>#REF!</f>
        <v>#REF!</v>
      </c>
      <c r="BU6" s="178" t="e">
        <f>#REF!</f>
        <v>#REF!</v>
      </c>
      <c r="BV6" s="178" t="e">
        <f>#REF!</f>
        <v>#REF!</v>
      </c>
      <c r="BW6" s="178" t="e">
        <f>#REF!</f>
        <v>#REF!</v>
      </c>
      <c r="BX6" s="178" t="e">
        <f>#REF!</f>
        <v>#REF!</v>
      </c>
      <c r="BY6" s="178" t="e">
        <f>#REF!</f>
        <v>#REF!</v>
      </c>
      <c r="BZ6" s="178" t="e">
        <f>#REF!</f>
        <v>#REF!</v>
      </c>
      <c r="CA6" s="178" t="e">
        <f>#REF!</f>
        <v>#REF!</v>
      </c>
      <c r="CB6" s="178" t="e">
        <f>#REF!</f>
        <v>#REF!</v>
      </c>
      <c r="CC6" s="178" t="e">
        <f>#REF!</f>
        <v>#REF!</v>
      </c>
      <c r="CD6" s="178" t="e">
        <f>#REF!</f>
        <v>#REF!</v>
      </c>
      <c r="CE6" s="178" t="e">
        <f>#REF!</f>
        <v>#REF!</v>
      </c>
      <c r="CF6" s="178" t="e">
        <f>#REF!</f>
        <v>#REF!</v>
      </c>
      <c r="CG6" s="178" t="e">
        <f>#REF!</f>
        <v>#REF!</v>
      </c>
      <c r="CH6" s="178" t="e">
        <f>#REF!</f>
        <v>#REF!</v>
      </c>
      <c r="CI6" s="178" t="e">
        <f>#REF!</f>
        <v>#REF!</v>
      </c>
      <c r="CJ6" s="178" t="e">
        <f>#REF!</f>
        <v>#REF!</v>
      </c>
      <c r="CK6" s="178" t="e">
        <f>#REF!</f>
        <v>#REF!</v>
      </c>
    </row>
    <row r="7" spans="1:89" s="167" customFormat="1">
      <c r="A7" s="162"/>
      <c r="B7" s="164"/>
      <c r="C7" s="164"/>
      <c r="D7" s="165"/>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c r="AX7" s="174"/>
      <c r="AY7" s="174"/>
      <c r="AZ7" s="174"/>
      <c r="BA7" s="174"/>
      <c r="BB7" s="174"/>
      <c r="BC7" s="174"/>
      <c r="BD7" s="174"/>
      <c r="BE7" s="174"/>
      <c r="BF7" s="174"/>
      <c r="BG7" s="174"/>
      <c r="BH7" s="174"/>
      <c r="BI7" s="174"/>
      <c r="BJ7" s="174"/>
      <c r="BK7" s="174"/>
      <c r="BL7" s="174"/>
      <c r="BM7" s="174"/>
      <c r="BN7" s="178"/>
      <c r="BO7" s="178"/>
      <c r="BP7" s="178"/>
      <c r="BQ7" s="178"/>
      <c r="BR7" s="178"/>
      <c r="BS7" s="178"/>
      <c r="BT7" s="178"/>
      <c r="BU7" s="178"/>
      <c r="BV7" s="178"/>
      <c r="BW7" s="178"/>
      <c r="BX7" s="178"/>
      <c r="BY7" s="178"/>
      <c r="BZ7" s="178"/>
      <c r="CA7" s="178"/>
      <c r="CB7" s="178"/>
      <c r="CC7" s="178"/>
      <c r="CD7" s="178"/>
      <c r="CE7" s="178"/>
      <c r="CF7" s="178"/>
      <c r="CG7" s="178"/>
      <c r="CH7" s="178"/>
      <c r="CI7" s="178"/>
      <c r="CJ7" s="178"/>
      <c r="CK7" s="178"/>
    </row>
    <row r="8" spans="1:89" s="167" customFormat="1">
      <c r="A8" s="162" t="s">
        <v>312</v>
      </c>
      <c r="B8" s="164"/>
      <c r="C8" s="164"/>
      <c r="D8" s="165"/>
      <c r="J8" s="174"/>
      <c r="K8" s="174"/>
      <c r="L8" s="174"/>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c r="AQ8" s="174"/>
      <c r="AR8" s="174"/>
      <c r="AS8" s="174"/>
      <c r="AT8" s="174"/>
      <c r="AU8" s="174"/>
      <c r="AV8" s="174"/>
      <c r="AW8" s="174"/>
      <c r="AX8" s="174"/>
      <c r="AY8" s="174"/>
      <c r="AZ8" s="174"/>
      <c r="BA8" s="174"/>
      <c r="BB8" s="174"/>
      <c r="BC8" s="174"/>
      <c r="BD8" s="174"/>
      <c r="BE8" s="174"/>
      <c r="BF8" s="174"/>
      <c r="BG8" s="174"/>
      <c r="BH8" s="174"/>
      <c r="BI8" s="174"/>
      <c r="BJ8" s="174"/>
      <c r="BK8" s="174"/>
      <c r="BL8" s="174"/>
      <c r="BM8" s="174"/>
      <c r="BN8" s="178"/>
      <c r="BO8" s="178"/>
      <c r="BP8" s="178"/>
      <c r="BQ8" s="178"/>
      <c r="BR8" s="178"/>
      <c r="BS8" s="178"/>
      <c r="BT8" s="178"/>
      <c r="BU8" s="178"/>
      <c r="BV8" s="178"/>
      <c r="BW8" s="178"/>
      <c r="BX8" s="178"/>
      <c r="BY8" s="178"/>
      <c r="BZ8" s="178"/>
      <c r="CA8" s="178"/>
      <c r="CB8" s="178"/>
      <c r="CC8" s="178"/>
      <c r="CD8" s="178"/>
      <c r="CE8" s="178"/>
      <c r="CF8" s="178"/>
      <c r="CG8" s="178"/>
      <c r="CH8" s="178"/>
      <c r="CI8" s="178"/>
      <c r="CJ8" s="178"/>
      <c r="CK8" s="178"/>
    </row>
    <row r="9" spans="1:89" s="167" customFormat="1">
      <c r="A9" s="162"/>
      <c r="B9" s="164" t="s">
        <v>315</v>
      </c>
      <c r="D9" s="165"/>
      <c r="J9" s="174"/>
      <c r="K9" s="174"/>
      <c r="L9" s="174"/>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c r="AL9" s="174"/>
      <c r="AM9" s="174"/>
      <c r="AN9" s="174"/>
      <c r="AO9" s="174"/>
      <c r="AP9" s="174"/>
      <c r="AQ9" s="174"/>
      <c r="AR9" s="174"/>
      <c r="AS9" s="174"/>
      <c r="AT9" s="174"/>
      <c r="AU9" s="174"/>
      <c r="AV9" s="174"/>
      <c r="AW9" s="174"/>
      <c r="AX9" s="174"/>
      <c r="AY9" s="174"/>
      <c r="AZ9" s="174"/>
      <c r="BA9" s="174"/>
      <c r="BB9" s="174"/>
      <c r="BC9" s="174"/>
      <c r="BD9" s="174"/>
      <c r="BE9" s="174"/>
      <c r="BF9" s="174"/>
      <c r="BG9" s="174"/>
      <c r="BH9" s="174"/>
      <c r="BI9" s="174"/>
      <c r="BJ9" s="174"/>
      <c r="BK9" s="174"/>
      <c r="BL9" s="174"/>
      <c r="BM9" s="174"/>
      <c r="BN9" s="178"/>
      <c r="BO9" s="178"/>
      <c r="BP9" s="178"/>
      <c r="BQ9" s="178"/>
      <c r="BR9" s="178"/>
      <c r="BS9" s="178"/>
      <c r="BT9" s="178"/>
      <c r="BU9" s="178"/>
      <c r="BV9" s="178"/>
      <c r="BW9" s="178"/>
      <c r="BX9" s="178"/>
      <c r="BY9" s="178"/>
      <c r="BZ9" s="178"/>
      <c r="CA9" s="178"/>
      <c r="CB9" s="178"/>
      <c r="CC9" s="178"/>
      <c r="CD9" s="178"/>
      <c r="CE9" s="178"/>
      <c r="CF9" s="178"/>
      <c r="CG9" s="178"/>
      <c r="CH9" s="178"/>
      <c r="CI9" s="178"/>
      <c r="CJ9" s="178"/>
      <c r="CK9" s="178"/>
    </row>
    <row r="10" spans="1:89" s="298" customFormat="1">
      <c r="A10" s="371"/>
      <c r="B10" s="372"/>
      <c r="C10" s="372"/>
      <c r="D10" s="373"/>
      <c r="E10" s="298" t="str">
        <f>'Einnahmen und Ausgaben'!E$15</f>
        <v>Baukosten incl. Nebenkosten gesamt</v>
      </c>
      <c r="F10" s="298" t="str">
        <f>'Einnahmen und Ausgaben'!F$15</f>
        <v>in €</v>
      </c>
      <c r="G10" s="298">
        <f>'Einnahmen und Ausgaben'!G$15</f>
        <v>5000000</v>
      </c>
      <c r="L10" s="299"/>
    </row>
    <row r="11" spans="1:89" s="299" customFormat="1">
      <c r="A11" s="363"/>
      <c r="B11" s="364"/>
      <c r="C11" s="364"/>
      <c r="D11" s="365"/>
      <c r="E11" s="299" t="str">
        <f>Input_General!E$22</f>
        <v>Förderungen Bund/EU gesamt</v>
      </c>
      <c r="F11" s="299" t="str">
        <f>Input_General!F$22</f>
        <v>in €</v>
      </c>
      <c r="G11" s="299">
        <f>Input_General!G$22</f>
        <v>1700000</v>
      </c>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row>
    <row r="12" spans="1:89" s="298" customFormat="1">
      <c r="A12" s="371"/>
      <c r="B12" s="372"/>
      <c r="C12" s="372"/>
      <c r="D12" s="373"/>
      <c r="E12" s="298" t="str">
        <f>Input_General!E$26</f>
        <v>Von Gemeinde zu finanzierender Basisbeitrag pro Home Passed</v>
      </c>
      <c r="F12" s="298" t="str">
        <f>Input_General!F$26</f>
        <v>in €</v>
      </c>
      <c r="G12" s="298">
        <f>Input_General!G$26</f>
        <v>2300</v>
      </c>
      <c r="L12" s="299"/>
    </row>
    <row r="13" spans="1:89" s="299" customFormat="1">
      <c r="A13" s="363"/>
      <c r="B13" s="364"/>
      <c r="C13" s="364"/>
      <c r="D13" s="365"/>
      <c r="E13" s="299" t="str">
        <f>Input_General!E$13</f>
        <v>Gebaute Homes Passed gesamt</v>
      </c>
      <c r="F13" s="299" t="str">
        <f>Input_General!F$13</f>
        <v>in #</v>
      </c>
      <c r="G13" s="299">
        <f>Input_General!G$13</f>
        <v>1000</v>
      </c>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row>
    <row r="14" spans="1:89">
      <c r="E14" s="119" t="s">
        <v>316</v>
      </c>
      <c r="F14" s="119" t="s">
        <v>153</v>
      </c>
      <c r="G14" s="119">
        <f>G12 * G13</f>
        <v>2300000</v>
      </c>
    </row>
    <row r="15" spans="1:89">
      <c r="E15" s="119" t="s">
        <v>317</v>
      </c>
      <c r="F15" s="119" t="s">
        <v>153</v>
      </c>
      <c r="G15" s="119">
        <f>G10 - G11 - G14</f>
        <v>1000000</v>
      </c>
    </row>
    <row r="17" spans="1:89" s="167" customFormat="1">
      <c r="A17" s="162"/>
      <c r="B17" s="164" t="s">
        <v>314</v>
      </c>
      <c r="D17" s="165"/>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74"/>
      <c r="AL17" s="174"/>
      <c r="AM17" s="174"/>
      <c r="AN17" s="174"/>
      <c r="AO17" s="174"/>
      <c r="AP17" s="174"/>
      <c r="AQ17" s="174"/>
      <c r="AR17" s="174"/>
      <c r="AS17" s="174"/>
      <c r="AT17" s="174"/>
      <c r="AU17" s="174"/>
      <c r="AV17" s="174"/>
      <c r="AW17" s="174"/>
      <c r="AX17" s="174"/>
      <c r="AY17" s="174"/>
      <c r="AZ17" s="174"/>
      <c r="BA17" s="174"/>
      <c r="BB17" s="174"/>
      <c r="BC17" s="174"/>
      <c r="BD17" s="174"/>
      <c r="BE17" s="174"/>
      <c r="BF17" s="174"/>
      <c r="BG17" s="174"/>
      <c r="BH17" s="174"/>
      <c r="BI17" s="174"/>
      <c r="BJ17" s="174"/>
      <c r="BK17" s="174"/>
      <c r="BL17" s="174"/>
      <c r="BM17" s="174"/>
      <c r="BN17" s="178"/>
      <c r="BO17" s="178"/>
      <c r="BP17" s="178"/>
      <c r="BQ17" s="178"/>
      <c r="BR17" s="178"/>
      <c r="BS17" s="178"/>
      <c r="BT17" s="178"/>
      <c r="BU17" s="178"/>
      <c r="BV17" s="178"/>
      <c r="BW17" s="178"/>
      <c r="BX17" s="178"/>
      <c r="BY17" s="178"/>
      <c r="BZ17" s="178"/>
      <c r="CA17" s="178"/>
      <c r="CB17" s="178"/>
      <c r="CC17" s="178"/>
      <c r="CD17" s="178"/>
      <c r="CE17" s="178"/>
      <c r="CF17" s="178"/>
      <c r="CG17" s="178"/>
      <c r="CH17" s="178"/>
      <c r="CI17" s="178"/>
      <c r="CJ17" s="178"/>
      <c r="CK17" s="178"/>
    </row>
    <row r="18" spans="1:89" s="298" customFormat="1">
      <c r="A18" s="371"/>
      <c r="B18" s="372"/>
      <c r="C18" s="372"/>
      <c r="D18" s="373"/>
      <c r="E18" s="298" t="str">
        <f>Input_General!E$16</f>
        <v>Baukosten förderbar</v>
      </c>
      <c r="F18" s="298" t="str">
        <f>Input_General!F$16</f>
        <v>in €</v>
      </c>
      <c r="G18" s="298">
        <f>Input_General!G$16</f>
        <v>4000000</v>
      </c>
      <c r="L18" s="299"/>
    </row>
    <row r="19" spans="1:89" s="299" customFormat="1">
      <c r="A19" s="363"/>
      <c r="B19" s="364"/>
      <c r="C19" s="364"/>
      <c r="D19" s="365"/>
      <c r="E19" s="299" t="str">
        <f>Input_General!E$18</f>
        <v>Planungskosten förderbar</v>
      </c>
      <c r="F19" s="299" t="str">
        <f>Input_General!F$18</f>
        <v>in €</v>
      </c>
      <c r="G19" s="299">
        <f>Input_General!G$18</f>
        <v>500000</v>
      </c>
      <c r="J19" s="370"/>
      <c r="K19" s="370"/>
      <c r="L19" s="370"/>
      <c r="M19" s="370"/>
      <c r="N19" s="370"/>
      <c r="O19" s="370"/>
      <c r="P19" s="370"/>
      <c r="Q19" s="370"/>
      <c r="R19" s="370"/>
      <c r="S19" s="370"/>
      <c r="T19" s="370"/>
      <c r="U19" s="370"/>
      <c r="V19" s="370"/>
      <c r="W19" s="370"/>
      <c r="X19" s="370"/>
      <c r="Y19" s="370"/>
      <c r="Z19" s="370"/>
      <c r="AA19" s="370"/>
      <c r="AB19" s="370"/>
      <c r="AC19" s="370"/>
      <c r="AD19" s="370"/>
      <c r="AE19" s="370"/>
      <c r="AF19" s="370"/>
      <c r="AG19" s="370"/>
      <c r="AH19" s="370"/>
      <c r="AI19" s="370"/>
      <c r="AJ19" s="370"/>
      <c r="AK19" s="370"/>
      <c r="AL19" s="370"/>
      <c r="AM19" s="370"/>
      <c r="AN19" s="370"/>
      <c r="AO19" s="370"/>
      <c r="AP19" s="370"/>
      <c r="AQ19" s="370"/>
      <c r="AR19" s="370"/>
      <c r="AS19" s="370"/>
      <c r="AT19" s="370"/>
      <c r="AU19" s="370"/>
      <c r="AV19" s="370"/>
      <c r="AW19" s="370"/>
      <c r="AX19" s="370"/>
      <c r="AY19" s="370"/>
      <c r="AZ19" s="370"/>
      <c r="BA19" s="370"/>
      <c r="BB19" s="370"/>
      <c r="BC19" s="370"/>
      <c r="BD19" s="370"/>
      <c r="BE19" s="370"/>
      <c r="BF19" s="370"/>
      <c r="BG19" s="370"/>
      <c r="BH19" s="370"/>
      <c r="BI19" s="370"/>
      <c r="BJ19" s="370"/>
      <c r="BK19" s="370"/>
      <c r="BL19" s="370"/>
      <c r="BM19" s="370"/>
      <c r="BN19" s="369"/>
      <c r="BO19" s="369"/>
      <c r="BP19" s="369"/>
      <c r="BQ19" s="369"/>
      <c r="BR19" s="369"/>
      <c r="BS19" s="369"/>
      <c r="BT19" s="369"/>
      <c r="BU19" s="369"/>
      <c r="BV19" s="369"/>
      <c r="BW19" s="369"/>
      <c r="BX19" s="369"/>
      <c r="BY19" s="369"/>
      <c r="BZ19" s="369"/>
      <c r="CA19" s="369"/>
      <c r="CB19" s="369"/>
      <c r="CC19" s="369"/>
      <c r="CD19" s="369"/>
      <c r="CE19" s="369"/>
      <c r="CF19" s="369"/>
      <c r="CG19" s="369"/>
      <c r="CH19" s="369"/>
      <c r="CI19" s="369"/>
      <c r="CJ19" s="369"/>
      <c r="CK19" s="369"/>
    </row>
    <row r="20" spans="1:89" s="167" customFormat="1">
      <c r="A20" s="162"/>
      <c r="B20" s="164"/>
      <c r="C20" s="164"/>
      <c r="D20" s="165"/>
      <c r="E20" s="219" t="s">
        <v>311</v>
      </c>
      <c r="F20" s="219" t="s">
        <v>153</v>
      </c>
      <c r="G20" s="219">
        <f>SUM(G18:G19)</f>
        <v>4500000</v>
      </c>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74"/>
      <c r="AL20" s="174"/>
      <c r="AM20" s="174"/>
      <c r="AN20" s="174"/>
      <c r="AO20" s="174"/>
      <c r="AP20" s="174"/>
      <c r="AQ20" s="174"/>
      <c r="AR20" s="174"/>
      <c r="AS20" s="174"/>
      <c r="AT20" s="174"/>
      <c r="AU20" s="174"/>
      <c r="AV20" s="174"/>
      <c r="AW20" s="174"/>
      <c r="AX20" s="174"/>
      <c r="AY20" s="174"/>
      <c r="AZ20" s="174"/>
      <c r="BA20" s="174"/>
      <c r="BB20" s="174"/>
      <c r="BC20" s="174"/>
      <c r="BD20" s="174"/>
      <c r="BE20" s="174"/>
      <c r="BF20" s="174"/>
      <c r="BG20" s="174"/>
      <c r="BH20" s="174"/>
      <c r="BI20" s="174"/>
      <c r="BJ20" s="174"/>
      <c r="BK20" s="174"/>
      <c r="BL20" s="174"/>
      <c r="BM20" s="174"/>
      <c r="BN20" s="178"/>
      <c r="BO20" s="178"/>
      <c r="BP20" s="178"/>
      <c r="BQ20" s="178"/>
      <c r="BR20" s="178"/>
      <c r="BS20" s="178"/>
      <c r="BT20" s="178"/>
      <c r="BU20" s="178"/>
      <c r="BV20" s="178"/>
      <c r="BW20" s="178"/>
      <c r="BX20" s="178"/>
      <c r="BY20" s="178"/>
      <c r="BZ20" s="178"/>
      <c r="CA20" s="178"/>
      <c r="CB20" s="178"/>
      <c r="CC20" s="178"/>
      <c r="CD20" s="178"/>
      <c r="CE20" s="178"/>
      <c r="CF20" s="178"/>
      <c r="CG20" s="178"/>
      <c r="CH20" s="178"/>
      <c r="CI20" s="178"/>
      <c r="CJ20" s="178"/>
      <c r="CK20" s="178"/>
    </row>
    <row r="21" spans="1:89" s="299" customFormat="1">
      <c r="A21" s="363"/>
      <c r="B21" s="364"/>
      <c r="C21" s="364"/>
      <c r="D21" s="365"/>
      <c r="E21" s="299" t="str">
        <f>Input_General!E$23</f>
        <v>Förderungen NÖ-WTF: Maximaler Anteil an förderbaren Bau- und Plankosten</v>
      </c>
      <c r="F21" s="299" t="str">
        <f>Input_General!F$23</f>
        <v>in %</v>
      </c>
      <c r="G21" s="366">
        <f>Input_General!G$23</f>
        <v>0.25</v>
      </c>
      <c r="J21" s="370"/>
      <c r="K21" s="370"/>
      <c r="L21" s="370"/>
      <c r="M21" s="370"/>
      <c r="N21" s="370"/>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0"/>
      <c r="AU21" s="370"/>
      <c r="AV21" s="370"/>
      <c r="AW21" s="370"/>
      <c r="AX21" s="370"/>
      <c r="AY21" s="370"/>
      <c r="AZ21" s="370"/>
      <c r="BA21" s="370"/>
      <c r="BB21" s="370"/>
      <c r="BC21" s="370"/>
      <c r="BD21" s="370"/>
      <c r="BE21" s="370"/>
      <c r="BF21" s="370"/>
      <c r="BG21" s="370"/>
      <c r="BH21" s="370"/>
      <c r="BI21" s="370"/>
      <c r="BJ21" s="370"/>
      <c r="BK21" s="370"/>
      <c r="BL21" s="370"/>
      <c r="BM21" s="370"/>
      <c r="BN21" s="369"/>
      <c r="BO21" s="369"/>
      <c r="BP21" s="369"/>
      <c r="BQ21" s="369"/>
      <c r="BR21" s="369"/>
      <c r="BS21" s="369"/>
      <c r="BT21" s="369"/>
      <c r="BU21" s="369"/>
      <c r="BV21" s="369"/>
      <c r="BW21" s="369"/>
      <c r="BX21" s="369"/>
      <c r="BY21" s="369"/>
      <c r="BZ21" s="369"/>
      <c r="CA21" s="369"/>
      <c r="CB21" s="369"/>
      <c r="CC21" s="369"/>
      <c r="CD21" s="369"/>
      <c r="CE21" s="369"/>
      <c r="CF21" s="369"/>
      <c r="CG21" s="369"/>
      <c r="CH21" s="369"/>
      <c r="CI21" s="369"/>
      <c r="CJ21" s="369"/>
      <c r="CK21" s="369"/>
    </row>
    <row r="22" spans="1:89" s="167" customFormat="1">
      <c r="A22" s="162"/>
      <c r="B22" s="164"/>
      <c r="C22" s="164"/>
      <c r="D22" s="165"/>
      <c r="E22" s="167" t="s">
        <v>313</v>
      </c>
      <c r="F22" s="167" t="s">
        <v>153</v>
      </c>
      <c r="G22" s="167">
        <f>G20 * G21</f>
        <v>1125000</v>
      </c>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74"/>
      <c r="AL22" s="174"/>
      <c r="AM22" s="174"/>
      <c r="AN22" s="174"/>
      <c r="AO22" s="174"/>
      <c r="AP22" s="174"/>
      <c r="AQ22" s="174"/>
      <c r="AR22" s="174"/>
      <c r="AS22" s="174"/>
      <c r="AT22" s="174"/>
      <c r="AU22" s="174"/>
      <c r="AV22" s="174"/>
      <c r="AW22" s="174"/>
      <c r="AX22" s="174"/>
      <c r="AY22" s="174"/>
      <c r="AZ22" s="174"/>
      <c r="BA22" s="174"/>
      <c r="BB22" s="174"/>
      <c r="BC22" s="174"/>
      <c r="BD22" s="174"/>
      <c r="BE22" s="174"/>
      <c r="BF22" s="174"/>
      <c r="BG22" s="174"/>
      <c r="BH22" s="174"/>
      <c r="BI22" s="174"/>
      <c r="BJ22" s="174"/>
      <c r="BK22" s="174"/>
      <c r="BL22" s="174"/>
      <c r="BM22" s="174"/>
      <c r="BN22" s="178"/>
      <c r="BO22" s="178"/>
      <c r="BP22" s="178"/>
      <c r="BQ22" s="178"/>
      <c r="BR22" s="178"/>
      <c r="BS22" s="178"/>
      <c r="BT22" s="178"/>
      <c r="BU22" s="178"/>
      <c r="BV22" s="178"/>
      <c r="BW22" s="178"/>
      <c r="BX22" s="178"/>
      <c r="BY22" s="178"/>
      <c r="BZ22" s="178"/>
      <c r="CA22" s="178"/>
      <c r="CB22" s="178"/>
      <c r="CC22" s="178"/>
      <c r="CD22" s="178"/>
      <c r="CE22" s="178"/>
      <c r="CF22" s="178"/>
      <c r="CG22" s="178"/>
      <c r="CH22" s="178"/>
      <c r="CI22" s="178"/>
      <c r="CJ22" s="178"/>
      <c r="CK22" s="178"/>
    </row>
    <row r="23" spans="1:89" s="167" customFormat="1">
      <c r="A23" s="162"/>
      <c r="B23" s="164"/>
      <c r="C23" s="164"/>
      <c r="D23" s="165"/>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74"/>
      <c r="AL23" s="174"/>
      <c r="AM23" s="174"/>
      <c r="AN23" s="174"/>
      <c r="AO23" s="174"/>
      <c r="AP23" s="174"/>
      <c r="AQ23" s="174"/>
      <c r="AR23" s="174"/>
      <c r="AS23" s="174"/>
      <c r="AT23" s="174"/>
      <c r="AU23" s="174"/>
      <c r="AV23" s="174"/>
      <c r="AW23" s="174"/>
      <c r="AX23" s="174"/>
      <c r="AY23" s="174"/>
      <c r="AZ23" s="174"/>
      <c r="BA23" s="174"/>
      <c r="BB23" s="174"/>
      <c r="BC23" s="174"/>
      <c r="BD23" s="174"/>
      <c r="BE23" s="174"/>
      <c r="BF23" s="174"/>
      <c r="BG23" s="174"/>
      <c r="BH23" s="174"/>
      <c r="BI23" s="174"/>
      <c r="BJ23" s="174"/>
      <c r="BK23" s="174"/>
      <c r="BL23" s="174"/>
      <c r="BM23" s="174"/>
      <c r="BN23" s="178"/>
      <c r="BO23" s="178"/>
      <c r="BP23" s="178"/>
      <c r="BQ23" s="178"/>
      <c r="BR23" s="178"/>
      <c r="BS23" s="178"/>
      <c r="BT23" s="178"/>
      <c r="BU23" s="178"/>
      <c r="BV23" s="178"/>
      <c r="BW23" s="178"/>
      <c r="BX23" s="178"/>
      <c r="BY23" s="178"/>
      <c r="BZ23" s="178"/>
      <c r="CA23" s="178"/>
      <c r="CB23" s="178"/>
      <c r="CC23" s="178"/>
      <c r="CD23" s="178"/>
      <c r="CE23" s="178"/>
      <c r="CF23" s="178"/>
      <c r="CG23" s="178"/>
      <c r="CH23" s="178"/>
      <c r="CI23" s="178"/>
      <c r="CJ23" s="178"/>
      <c r="CK23" s="178"/>
    </row>
    <row r="24" spans="1:89" s="247" customFormat="1">
      <c r="A24" s="245"/>
      <c r="B24" s="246"/>
      <c r="C24" s="246"/>
      <c r="D24" s="262"/>
      <c r="E24" s="247" t="s">
        <v>310</v>
      </c>
      <c r="F24" s="247" t="s">
        <v>153</v>
      </c>
      <c r="G24" s="247">
        <f>MIN(G15, G22)</f>
        <v>1000000</v>
      </c>
      <c r="J24" s="341"/>
      <c r="K24" s="341"/>
      <c r="L24" s="341"/>
      <c r="M24" s="341"/>
      <c r="N24" s="341"/>
      <c r="O24" s="341"/>
      <c r="P24" s="341"/>
      <c r="Q24" s="341"/>
      <c r="R24" s="341"/>
      <c r="S24" s="341"/>
      <c r="T24" s="341"/>
      <c r="U24" s="341"/>
      <c r="V24" s="341"/>
      <c r="W24" s="341"/>
      <c r="X24" s="341"/>
      <c r="Y24" s="341"/>
      <c r="Z24" s="341"/>
      <c r="AA24" s="341"/>
      <c r="AB24" s="341"/>
      <c r="AC24" s="341"/>
      <c r="AD24" s="341"/>
      <c r="AE24" s="341"/>
      <c r="AF24" s="341"/>
      <c r="AG24" s="341"/>
      <c r="AH24" s="341"/>
      <c r="AI24" s="341"/>
      <c r="AJ24" s="341"/>
      <c r="AK24" s="341"/>
      <c r="AL24" s="341"/>
      <c r="AM24" s="341"/>
      <c r="AN24" s="341"/>
      <c r="AO24" s="341"/>
      <c r="AP24" s="341"/>
      <c r="AQ24" s="341"/>
      <c r="AR24" s="341"/>
      <c r="AS24" s="341"/>
      <c r="AT24" s="341"/>
      <c r="AU24" s="341"/>
      <c r="AV24" s="341"/>
      <c r="AW24" s="341"/>
      <c r="AX24" s="341"/>
      <c r="AY24" s="341"/>
      <c r="AZ24" s="341"/>
      <c r="BA24" s="341"/>
      <c r="BB24" s="341"/>
      <c r="BC24" s="341"/>
      <c r="BD24" s="341"/>
      <c r="BE24" s="341"/>
      <c r="BF24" s="341"/>
      <c r="BG24" s="341"/>
      <c r="BH24" s="341"/>
      <c r="BI24" s="341"/>
      <c r="BJ24" s="341"/>
      <c r="BK24" s="341"/>
      <c r="BL24" s="341"/>
      <c r="BM24" s="341"/>
      <c r="BN24" s="342"/>
      <c r="BO24" s="342"/>
      <c r="BP24" s="342"/>
      <c r="BQ24" s="342"/>
      <c r="BR24" s="342"/>
      <c r="BS24" s="342"/>
      <c r="BT24" s="342"/>
      <c r="BU24" s="342"/>
      <c r="BV24" s="342"/>
      <c r="BW24" s="342"/>
      <c r="BX24" s="342"/>
      <c r="BY24" s="342"/>
      <c r="BZ24" s="342"/>
      <c r="CA24" s="342"/>
      <c r="CB24" s="342"/>
      <c r="CC24" s="342"/>
      <c r="CD24" s="342"/>
      <c r="CE24" s="342"/>
      <c r="CF24" s="342"/>
      <c r="CG24" s="342"/>
      <c r="CH24" s="342"/>
      <c r="CI24" s="342"/>
      <c r="CJ24" s="342"/>
      <c r="CK24" s="342"/>
    </row>
    <row r="25" spans="1:89" s="167" customFormat="1">
      <c r="A25" s="162"/>
      <c r="B25" s="164"/>
      <c r="C25" s="164"/>
      <c r="D25" s="165"/>
      <c r="E25" s="167" t="s">
        <v>319</v>
      </c>
      <c r="F25" s="167" t="s">
        <v>156</v>
      </c>
      <c r="G25" s="345">
        <f>G24 / G20</f>
        <v>0.22222222222222221</v>
      </c>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74"/>
      <c r="AL25" s="174"/>
      <c r="AM25" s="174"/>
      <c r="AN25" s="174"/>
      <c r="AO25" s="174"/>
      <c r="AP25" s="174"/>
      <c r="AQ25" s="174"/>
      <c r="AR25" s="174"/>
      <c r="AS25" s="174"/>
      <c r="AT25" s="174"/>
      <c r="AU25" s="174"/>
      <c r="AV25" s="174"/>
      <c r="AW25" s="174"/>
      <c r="AX25" s="174"/>
      <c r="AY25" s="174"/>
      <c r="AZ25" s="174"/>
      <c r="BA25" s="174"/>
      <c r="BB25" s="174"/>
      <c r="BC25" s="174"/>
      <c r="BD25" s="174"/>
      <c r="BE25" s="174"/>
      <c r="BF25" s="174"/>
      <c r="BG25" s="174"/>
      <c r="BH25" s="174"/>
      <c r="BI25" s="174"/>
      <c r="BJ25" s="174"/>
      <c r="BK25" s="174"/>
      <c r="BL25" s="174"/>
      <c r="BM25" s="174"/>
      <c r="BN25" s="178"/>
      <c r="BO25" s="178"/>
      <c r="BP25" s="178"/>
      <c r="BQ25" s="178"/>
      <c r="BR25" s="178"/>
      <c r="BS25" s="178"/>
      <c r="BT25" s="178"/>
      <c r="BU25" s="178"/>
      <c r="BV25" s="178"/>
      <c r="BW25" s="178"/>
      <c r="BX25" s="178"/>
      <c r="BY25" s="178"/>
      <c r="BZ25" s="178"/>
      <c r="CA25" s="178"/>
      <c r="CB25" s="178"/>
      <c r="CC25" s="178"/>
      <c r="CD25" s="178"/>
      <c r="CE25" s="178"/>
      <c r="CF25" s="178"/>
      <c r="CG25" s="178"/>
      <c r="CH25" s="178"/>
      <c r="CI25" s="178"/>
      <c r="CJ25" s="178"/>
      <c r="CK25" s="178"/>
    </row>
    <row r="26" spans="1:89" s="167" customFormat="1">
      <c r="A26" s="162"/>
      <c r="B26" s="164"/>
      <c r="C26" s="164"/>
      <c r="D26" s="165"/>
      <c r="G26" s="345"/>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174"/>
      <c r="BD26" s="174"/>
      <c r="BE26" s="174"/>
      <c r="BF26" s="174"/>
      <c r="BG26" s="174"/>
      <c r="BH26" s="174"/>
      <c r="BI26" s="174"/>
      <c r="BJ26" s="174"/>
      <c r="BK26" s="174"/>
      <c r="BL26" s="174"/>
      <c r="BM26" s="174"/>
      <c r="BN26" s="178"/>
      <c r="BO26" s="178"/>
      <c r="BP26" s="178"/>
      <c r="BQ26" s="178"/>
      <c r="BR26" s="178"/>
      <c r="BS26" s="178"/>
      <c r="BT26" s="178"/>
      <c r="BU26" s="178"/>
      <c r="BV26" s="178"/>
      <c r="BW26" s="178"/>
      <c r="BX26" s="178"/>
      <c r="BY26" s="178"/>
      <c r="BZ26" s="178"/>
      <c r="CA26" s="178"/>
      <c r="CB26" s="178"/>
      <c r="CC26" s="178"/>
      <c r="CD26" s="178"/>
      <c r="CE26" s="178"/>
      <c r="CF26" s="178"/>
      <c r="CG26" s="178"/>
      <c r="CH26" s="178"/>
      <c r="CI26" s="178"/>
      <c r="CJ26" s="178"/>
      <c r="CK26" s="178"/>
    </row>
    <row r="27" spans="1:89" s="247" customFormat="1">
      <c r="A27" s="245"/>
      <c r="B27" s="246"/>
      <c r="C27" s="246"/>
      <c r="D27" s="262"/>
      <c r="J27" s="341"/>
      <c r="K27" s="341"/>
      <c r="L27" s="341"/>
      <c r="M27" s="341"/>
      <c r="N27" s="341"/>
      <c r="O27" s="341"/>
      <c r="P27" s="341"/>
      <c r="Q27" s="341"/>
      <c r="R27" s="341"/>
      <c r="S27" s="341"/>
      <c r="T27" s="341"/>
      <c r="U27" s="341"/>
      <c r="V27" s="341"/>
      <c r="W27" s="341"/>
      <c r="X27" s="341"/>
      <c r="Y27" s="341"/>
      <c r="Z27" s="341"/>
      <c r="AA27" s="341"/>
      <c r="AB27" s="341"/>
      <c r="AC27" s="341"/>
      <c r="AD27" s="341"/>
      <c r="AE27" s="341"/>
      <c r="AF27" s="341"/>
      <c r="AG27" s="341"/>
      <c r="AH27" s="341"/>
      <c r="AI27" s="341"/>
      <c r="AJ27" s="341"/>
      <c r="AK27" s="341"/>
      <c r="AL27" s="341"/>
      <c r="AM27" s="341"/>
      <c r="AN27" s="341"/>
      <c r="AO27" s="341"/>
      <c r="AP27" s="341"/>
      <c r="AQ27" s="341"/>
      <c r="AR27" s="341"/>
      <c r="AS27" s="341"/>
      <c r="AT27" s="341"/>
      <c r="AU27" s="341"/>
      <c r="AV27" s="341"/>
      <c r="AW27" s="341"/>
      <c r="AX27" s="341"/>
      <c r="AY27" s="341"/>
      <c r="AZ27" s="341"/>
      <c r="BA27" s="341"/>
      <c r="BB27" s="341"/>
      <c r="BC27" s="341"/>
      <c r="BD27" s="341"/>
      <c r="BE27" s="341"/>
      <c r="BF27" s="341"/>
      <c r="BG27" s="341"/>
      <c r="BH27" s="341"/>
      <c r="BI27" s="341"/>
      <c r="BJ27" s="341"/>
      <c r="BK27" s="341"/>
      <c r="BL27" s="341"/>
      <c r="BM27" s="341"/>
      <c r="BN27" s="342"/>
      <c r="BO27" s="342"/>
      <c r="BP27" s="342"/>
      <c r="BQ27" s="342"/>
      <c r="BR27" s="342"/>
      <c r="BS27" s="342"/>
      <c r="BT27" s="342"/>
      <c r="BU27" s="342"/>
      <c r="BV27" s="342"/>
      <c r="BW27" s="342"/>
      <c r="BX27" s="342"/>
      <c r="BY27" s="342"/>
      <c r="BZ27" s="342"/>
      <c r="CA27" s="342"/>
      <c r="CB27" s="342"/>
      <c r="CC27" s="342"/>
      <c r="CD27" s="342"/>
      <c r="CE27" s="342"/>
      <c r="CF27" s="342"/>
      <c r="CG27" s="342"/>
      <c r="CH27" s="342"/>
      <c r="CI27" s="342"/>
      <c r="CJ27" s="342"/>
      <c r="CK27" s="342"/>
    </row>
    <row r="28" spans="1:89" s="167" customFormat="1">
      <c r="A28" s="162" t="s">
        <v>318</v>
      </c>
      <c r="B28" s="164"/>
      <c r="D28" s="165"/>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4"/>
      <c r="AY28" s="174"/>
      <c r="AZ28" s="174"/>
      <c r="BA28" s="174"/>
      <c r="BB28" s="174"/>
      <c r="BC28" s="174"/>
      <c r="BD28" s="174"/>
      <c r="BE28" s="174"/>
      <c r="BF28" s="174"/>
      <c r="BG28" s="174"/>
      <c r="BH28" s="174"/>
      <c r="BI28" s="174"/>
      <c r="BJ28" s="174"/>
      <c r="BK28" s="174"/>
      <c r="BL28" s="174"/>
      <c r="BM28" s="174"/>
      <c r="BN28" s="178"/>
      <c r="BO28" s="178"/>
      <c r="BP28" s="178"/>
      <c r="BQ28" s="178"/>
      <c r="BR28" s="178"/>
      <c r="BS28" s="178"/>
      <c r="BT28" s="178"/>
      <c r="BU28" s="178"/>
      <c r="BV28" s="178"/>
      <c r="BW28" s="178"/>
      <c r="BX28" s="178"/>
      <c r="BY28" s="178"/>
      <c r="BZ28" s="178"/>
      <c r="CA28" s="178"/>
      <c r="CB28" s="178"/>
      <c r="CC28" s="178"/>
      <c r="CD28" s="178"/>
      <c r="CE28" s="178"/>
      <c r="CF28" s="178"/>
      <c r="CG28" s="178"/>
      <c r="CH28" s="178"/>
      <c r="CI28" s="178"/>
      <c r="CJ28" s="178"/>
      <c r="CK28" s="178"/>
    </row>
    <row r="29" spans="1:89" s="167" customFormat="1">
      <c r="A29" s="162"/>
      <c r="B29" s="164"/>
      <c r="C29" s="164"/>
      <c r="D29" s="165"/>
      <c r="E29" s="167" t="s">
        <v>197</v>
      </c>
      <c r="F29" s="167" t="s">
        <v>153</v>
      </c>
      <c r="G29" s="167">
        <f>G10 - G11 -G24</f>
        <v>2300000</v>
      </c>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174"/>
      <c r="BN29" s="178"/>
      <c r="BO29" s="178"/>
      <c r="BP29" s="178"/>
      <c r="BQ29" s="178"/>
      <c r="BR29" s="178"/>
      <c r="BS29" s="178"/>
      <c r="BT29" s="178"/>
      <c r="BU29" s="178"/>
      <c r="BV29" s="178"/>
      <c r="BW29" s="178"/>
      <c r="BX29" s="178"/>
      <c r="BY29" s="178"/>
      <c r="BZ29" s="178"/>
      <c r="CA29" s="178"/>
      <c r="CB29" s="178"/>
      <c r="CC29" s="178"/>
      <c r="CD29" s="178"/>
      <c r="CE29" s="178"/>
      <c r="CF29" s="178"/>
      <c r="CG29" s="178"/>
      <c r="CH29" s="178"/>
      <c r="CI29" s="178"/>
      <c r="CJ29" s="178"/>
      <c r="CK29" s="178"/>
    </row>
    <row r="30" spans="1:89" s="167" customFormat="1">
      <c r="A30" s="162"/>
      <c r="B30" s="164"/>
      <c r="C30" s="164"/>
      <c r="D30" s="165"/>
      <c r="E30" s="340" t="str">
        <f>Input_General!E$13</f>
        <v>Gebaute Homes Passed gesamt</v>
      </c>
      <c r="F30" s="340" t="str">
        <f>Input_General!F$13</f>
        <v>in #</v>
      </c>
      <c r="G30" s="340">
        <f>Input_General!G$13</f>
        <v>1000</v>
      </c>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74"/>
      <c r="AL30" s="174"/>
      <c r="AM30" s="174"/>
      <c r="AN30" s="174"/>
      <c r="AO30" s="174"/>
      <c r="AP30" s="174"/>
      <c r="AQ30" s="174"/>
      <c r="AR30" s="174"/>
      <c r="AS30" s="174"/>
      <c r="AT30" s="174"/>
      <c r="AU30" s="174"/>
      <c r="AV30" s="174"/>
      <c r="AW30" s="174"/>
      <c r="AX30" s="174"/>
      <c r="AY30" s="174"/>
      <c r="AZ30" s="174"/>
      <c r="BA30" s="174"/>
      <c r="BB30" s="174"/>
      <c r="BC30" s="174"/>
      <c r="BD30" s="174"/>
      <c r="BE30" s="174"/>
      <c r="BF30" s="174"/>
      <c r="BG30" s="174"/>
      <c r="BH30" s="174"/>
      <c r="BI30" s="174"/>
      <c r="BJ30" s="174"/>
      <c r="BK30" s="174"/>
      <c r="BL30" s="174"/>
      <c r="BM30" s="174"/>
      <c r="BN30" s="178"/>
      <c r="BO30" s="178"/>
      <c r="BP30" s="178"/>
      <c r="BQ30" s="178"/>
      <c r="BR30" s="178"/>
      <c r="BS30" s="178"/>
      <c r="BT30" s="178"/>
      <c r="BU30" s="178"/>
      <c r="BV30" s="178"/>
      <c r="BW30" s="178"/>
      <c r="BX30" s="178"/>
      <c r="BY30" s="178"/>
      <c r="BZ30" s="178"/>
      <c r="CA30" s="178"/>
      <c r="CB30" s="178"/>
      <c r="CC30" s="178"/>
      <c r="CD30" s="178"/>
      <c r="CE30" s="178"/>
      <c r="CF30" s="178"/>
      <c r="CG30" s="178"/>
      <c r="CH30" s="178"/>
      <c r="CI30" s="178"/>
      <c r="CJ30" s="178"/>
      <c r="CK30" s="178"/>
    </row>
    <row r="31" spans="1:89" s="167" customFormat="1">
      <c r="A31" s="162"/>
      <c r="B31" s="164"/>
      <c r="C31" s="164"/>
      <c r="D31" s="165"/>
      <c r="E31" s="167" t="s">
        <v>343</v>
      </c>
      <c r="F31" s="167" t="s">
        <v>153</v>
      </c>
      <c r="G31" s="167">
        <f>G29 / G30</f>
        <v>2300</v>
      </c>
      <c r="J31" s="174"/>
      <c r="K31" s="174"/>
      <c r="L31" s="174"/>
      <c r="M31" s="174"/>
      <c r="N31" s="174"/>
      <c r="O31" s="174"/>
      <c r="P31" s="174"/>
      <c r="Q31" s="174"/>
      <c r="R31" s="174"/>
      <c r="S31" s="174"/>
      <c r="T31" s="174"/>
      <c r="U31" s="174"/>
      <c r="V31" s="174"/>
      <c r="W31" s="174"/>
      <c r="X31" s="174"/>
      <c r="Y31" s="174"/>
      <c r="Z31" s="174"/>
      <c r="AA31" s="174"/>
      <c r="AB31" s="174"/>
      <c r="AC31" s="174"/>
      <c r="AD31" s="174"/>
      <c r="AE31" s="174"/>
      <c r="AF31" s="174"/>
      <c r="AG31" s="174"/>
      <c r="AH31" s="174"/>
      <c r="AI31" s="174"/>
      <c r="AJ31" s="174"/>
      <c r="AK31" s="174"/>
      <c r="AL31" s="174"/>
      <c r="AM31" s="174"/>
      <c r="AN31" s="174"/>
      <c r="AO31" s="174"/>
      <c r="AP31" s="174"/>
      <c r="AQ31" s="174"/>
      <c r="AR31" s="174"/>
      <c r="AS31" s="174"/>
      <c r="AT31" s="174"/>
      <c r="AU31" s="174"/>
      <c r="AV31" s="174"/>
      <c r="AW31" s="174"/>
      <c r="AX31" s="174"/>
      <c r="AY31" s="174"/>
      <c r="AZ31" s="174"/>
      <c r="BA31" s="174"/>
      <c r="BB31" s="174"/>
      <c r="BC31" s="174"/>
      <c r="BD31" s="174"/>
      <c r="BE31" s="174"/>
      <c r="BF31" s="174"/>
      <c r="BG31" s="174"/>
      <c r="BH31" s="174"/>
      <c r="BI31" s="174"/>
      <c r="BJ31" s="174"/>
      <c r="BK31" s="174"/>
      <c r="BL31" s="174"/>
      <c r="BM31" s="174"/>
      <c r="BN31" s="178"/>
      <c r="BO31" s="178"/>
      <c r="BP31" s="178"/>
      <c r="BQ31" s="178"/>
      <c r="BR31" s="178"/>
      <c r="BS31" s="178"/>
      <c r="BT31" s="178"/>
      <c r="BU31" s="178"/>
      <c r="BV31" s="178"/>
      <c r="BW31" s="178"/>
      <c r="BX31" s="178"/>
      <c r="BY31" s="178"/>
      <c r="BZ31" s="178"/>
      <c r="CA31" s="178"/>
      <c r="CB31" s="178"/>
      <c r="CC31" s="178"/>
      <c r="CD31" s="178"/>
      <c r="CE31" s="178"/>
      <c r="CF31" s="178"/>
      <c r="CG31" s="178"/>
      <c r="CH31" s="178"/>
      <c r="CI31" s="178"/>
      <c r="CJ31" s="178"/>
      <c r="CK31" s="178"/>
    </row>
    <row r="32" spans="1:89" s="167" customFormat="1">
      <c r="A32" s="162"/>
      <c r="B32" s="164"/>
      <c r="C32" s="164"/>
      <c r="D32" s="165"/>
      <c r="E32" s="167" t="s">
        <v>344</v>
      </c>
      <c r="F32" s="167" t="s">
        <v>156</v>
      </c>
      <c r="G32" s="345">
        <f>G29 / G20</f>
        <v>0.51111111111111107</v>
      </c>
      <c r="J32" s="174"/>
      <c r="K32" s="174"/>
      <c r="L32" s="174"/>
      <c r="M32" s="174"/>
      <c r="N32" s="174"/>
      <c r="O32" s="174"/>
      <c r="P32" s="174"/>
      <c r="Q32" s="174"/>
      <c r="R32" s="174"/>
      <c r="S32" s="174"/>
      <c r="T32" s="174"/>
      <c r="U32" s="174"/>
      <c r="V32" s="174"/>
      <c r="W32" s="174"/>
      <c r="X32" s="174"/>
      <c r="Y32" s="174"/>
      <c r="Z32" s="174"/>
      <c r="AA32" s="174"/>
      <c r="AB32" s="174"/>
      <c r="AC32" s="174"/>
      <c r="AD32" s="174"/>
      <c r="AE32" s="174"/>
      <c r="AF32" s="174"/>
      <c r="AG32" s="174"/>
      <c r="AH32" s="174"/>
      <c r="AI32" s="174"/>
      <c r="AJ32" s="174"/>
      <c r="AK32" s="174"/>
      <c r="AL32" s="174"/>
      <c r="AM32" s="174"/>
      <c r="AN32" s="174"/>
      <c r="AO32" s="174"/>
      <c r="AP32" s="174"/>
      <c r="AQ32" s="174"/>
      <c r="AR32" s="174"/>
      <c r="AS32" s="174"/>
      <c r="AT32" s="174"/>
      <c r="AU32" s="174"/>
      <c r="AV32" s="174"/>
      <c r="AW32" s="174"/>
      <c r="AX32" s="174"/>
      <c r="AY32" s="174"/>
      <c r="AZ32" s="174"/>
      <c r="BA32" s="174"/>
      <c r="BB32" s="174"/>
      <c r="BC32" s="174"/>
      <c r="BD32" s="174"/>
      <c r="BE32" s="174"/>
      <c r="BF32" s="174"/>
      <c r="BG32" s="174"/>
      <c r="BH32" s="174"/>
      <c r="BI32" s="174"/>
      <c r="BJ32" s="174"/>
      <c r="BK32" s="174"/>
      <c r="BL32" s="174"/>
      <c r="BM32" s="174"/>
      <c r="BN32" s="178"/>
      <c r="BO32" s="178"/>
      <c r="BP32" s="178"/>
      <c r="BQ32" s="178"/>
      <c r="BR32" s="178"/>
      <c r="BS32" s="178"/>
      <c r="BT32" s="178"/>
      <c r="BU32" s="178"/>
      <c r="BV32" s="178"/>
      <c r="BW32" s="178"/>
      <c r="BX32" s="178"/>
      <c r="BY32" s="178"/>
      <c r="BZ32" s="178"/>
      <c r="CA32" s="178"/>
      <c r="CB32" s="178"/>
      <c r="CC32" s="178"/>
      <c r="CD32" s="178"/>
      <c r="CE32" s="178"/>
      <c r="CF32" s="178"/>
      <c r="CG32" s="178"/>
      <c r="CH32" s="178"/>
      <c r="CI32" s="178"/>
      <c r="CJ32" s="178"/>
      <c r="CK32" s="178"/>
    </row>
    <row r="33" spans="1:89" s="167" customFormat="1">
      <c r="A33" s="162"/>
      <c r="B33" s="164"/>
      <c r="C33" s="164"/>
      <c r="D33" s="165"/>
      <c r="J33" s="174"/>
      <c r="K33" s="174"/>
      <c r="L33" s="174"/>
      <c r="M33" s="174"/>
      <c r="N33" s="174"/>
      <c r="O33" s="174"/>
      <c r="P33" s="174"/>
      <c r="Q33" s="174"/>
      <c r="R33" s="174"/>
      <c r="S33" s="174"/>
      <c r="T33" s="174"/>
      <c r="U33" s="174"/>
      <c r="V33" s="174"/>
      <c r="W33" s="174"/>
      <c r="X33" s="174"/>
      <c r="Y33" s="174"/>
      <c r="Z33" s="174"/>
      <c r="AA33" s="174"/>
      <c r="AB33" s="174"/>
      <c r="AC33" s="174"/>
      <c r="AD33" s="174"/>
      <c r="AE33" s="174"/>
      <c r="AF33" s="174"/>
      <c r="AG33" s="174"/>
      <c r="AH33" s="174"/>
      <c r="AI33" s="174"/>
      <c r="AJ33" s="174"/>
      <c r="AK33" s="174"/>
      <c r="AL33" s="174"/>
      <c r="AM33" s="174"/>
      <c r="AN33" s="174"/>
      <c r="AO33" s="174"/>
      <c r="AP33" s="174"/>
      <c r="AQ33" s="174"/>
      <c r="AR33" s="174"/>
      <c r="AS33" s="174"/>
      <c r="AT33" s="174"/>
      <c r="AU33" s="174"/>
      <c r="AV33" s="174"/>
      <c r="AW33" s="174"/>
      <c r="AX33" s="174"/>
      <c r="AY33" s="174"/>
      <c r="AZ33" s="174"/>
      <c r="BA33" s="174"/>
      <c r="BB33" s="174"/>
      <c r="BC33" s="174"/>
      <c r="BD33" s="174"/>
      <c r="BE33" s="174"/>
      <c r="BF33" s="174"/>
      <c r="BG33" s="174"/>
      <c r="BH33" s="174"/>
      <c r="BI33" s="174"/>
      <c r="BJ33" s="174"/>
      <c r="BK33" s="174"/>
      <c r="BL33" s="174"/>
      <c r="BM33" s="174"/>
      <c r="BN33" s="178"/>
      <c r="BO33" s="178"/>
      <c r="BP33" s="178"/>
      <c r="BQ33" s="178"/>
      <c r="BR33" s="178"/>
      <c r="BS33" s="178"/>
      <c r="BT33" s="178"/>
      <c r="BU33" s="178"/>
      <c r="BV33" s="178"/>
      <c r="BW33" s="178"/>
      <c r="BX33" s="178"/>
      <c r="BY33" s="178"/>
      <c r="BZ33" s="178"/>
      <c r="CA33" s="178"/>
      <c r="CB33" s="178"/>
      <c r="CC33" s="178"/>
      <c r="CD33" s="178"/>
      <c r="CE33" s="178"/>
      <c r="CF33" s="178"/>
      <c r="CG33" s="178"/>
      <c r="CH33" s="178"/>
      <c r="CI33" s="178"/>
      <c r="CJ33" s="178"/>
      <c r="CK33" s="178"/>
    </row>
    <row r="34" spans="1:89" s="167" customFormat="1">
      <c r="A34" s="162"/>
      <c r="B34" s="164"/>
      <c r="C34" s="164"/>
      <c r="D34" s="165"/>
      <c r="J34" s="174"/>
      <c r="K34" s="174"/>
      <c r="L34" s="174"/>
      <c r="M34" s="174"/>
      <c r="N34" s="174"/>
      <c r="O34" s="174"/>
      <c r="P34" s="174"/>
      <c r="Q34" s="174"/>
      <c r="R34" s="174"/>
      <c r="S34" s="174"/>
      <c r="T34" s="174"/>
      <c r="U34" s="174"/>
      <c r="V34" s="174"/>
      <c r="W34" s="174"/>
      <c r="X34" s="174"/>
      <c r="Y34" s="174"/>
      <c r="Z34" s="174"/>
      <c r="AA34" s="174"/>
      <c r="AB34" s="174"/>
      <c r="AC34" s="174"/>
      <c r="AD34" s="174"/>
      <c r="AE34" s="174"/>
      <c r="AF34" s="174"/>
      <c r="AG34" s="174"/>
      <c r="AH34" s="174"/>
      <c r="AI34" s="174"/>
      <c r="AJ34" s="174"/>
      <c r="AK34" s="174"/>
      <c r="AL34" s="174"/>
      <c r="AM34" s="174"/>
      <c r="AN34" s="174"/>
      <c r="AO34" s="174"/>
      <c r="AP34" s="174"/>
      <c r="AQ34" s="174"/>
      <c r="AR34" s="174"/>
      <c r="AS34" s="174"/>
      <c r="AT34" s="174"/>
      <c r="AU34" s="174"/>
      <c r="AV34" s="174"/>
      <c r="AW34" s="174"/>
      <c r="AX34" s="174"/>
      <c r="AY34" s="174"/>
      <c r="AZ34" s="174"/>
      <c r="BA34" s="174"/>
      <c r="BB34" s="174"/>
      <c r="BC34" s="174"/>
      <c r="BD34" s="174"/>
      <c r="BE34" s="174"/>
      <c r="BF34" s="174"/>
      <c r="BG34" s="174"/>
      <c r="BH34" s="174"/>
      <c r="BI34" s="174"/>
      <c r="BJ34" s="174"/>
      <c r="BK34" s="174"/>
      <c r="BL34" s="174"/>
      <c r="BM34" s="174"/>
      <c r="BN34" s="178"/>
      <c r="BO34" s="178"/>
      <c r="BP34" s="178"/>
      <c r="BQ34" s="178"/>
      <c r="BR34" s="178"/>
      <c r="BS34" s="178"/>
      <c r="BT34" s="178"/>
      <c r="BU34" s="178"/>
      <c r="BV34" s="178"/>
      <c r="BW34" s="178"/>
      <c r="BX34" s="178"/>
      <c r="BY34" s="178"/>
      <c r="BZ34" s="178"/>
      <c r="CA34" s="178"/>
      <c r="CB34" s="178"/>
      <c r="CC34" s="178"/>
      <c r="CD34" s="178"/>
      <c r="CE34" s="178"/>
      <c r="CF34" s="178"/>
      <c r="CG34" s="178"/>
      <c r="CH34" s="178"/>
      <c r="CI34" s="178"/>
      <c r="CJ34" s="178"/>
      <c r="CK34" s="178"/>
    </row>
    <row r="35" spans="1:89" s="167" customFormat="1">
      <c r="A35" s="162" t="s">
        <v>330</v>
      </c>
      <c r="B35" s="164"/>
      <c r="C35" s="164"/>
      <c r="D35" s="165"/>
      <c r="J35" s="174"/>
      <c r="K35" s="174"/>
      <c r="L35" s="174"/>
      <c r="M35" s="174"/>
      <c r="N35" s="174"/>
      <c r="O35" s="174"/>
      <c r="P35" s="174"/>
      <c r="Q35" s="174"/>
      <c r="R35" s="174"/>
      <c r="S35" s="174"/>
      <c r="T35" s="174"/>
      <c r="U35" s="174"/>
      <c r="V35" s="174"/>
      <c r="W35" s="174"/>
      <c r="X35" s="174"/>
      <c r="Y35" s="174"/>
      <c r="Z35" s="174"/>
      <c r="AA35" s="174"/>
      <c r="AB35" s="174"/>
      <c r="AC35" s="174"/>
      <c r="AD35" s="174"/>
      <c r="AE35" s="174"/>
      <c r="AF35" s="174"/>
      <c r="AG35" s="174"/>
      <c r="AH35" s="174"/>
      <c r="AI35" s="174"/>
      <c r="AJ35" s="174"/>
      <c r="AK35" s="174"/>
      <c r="AL35" s="174"/>
      <c r="AM35" s="174"/>
      <c r="AN35" s="174"/>
      <c r="AO35" s="174"/>
      <c r="AP35" s="174"/>
      <c r="AQ35" s="174"/>
      <c r="AR35" s="174"/>
      <c r="AS35" s="174"/>
      <c r="AT35" s="174"/>
      <c r="AU35" s="174"/>
      <c r="AV35" s="174"/>
      <c r="AW35" s="174"/>
      <c r="AX35" s="174"/>
      <c r="AY35" s="174"/>
      <c r="AZ35" s="174"/>
      <c r="BA35" s="174"/>
      <c r="BB35" s="174"/>
      <c r="BC35" s="174"/>
      <c r="BD35" s="174"/>
      <c r="BE35" s="174"/>
      <c r="BF35" s="174"/>
      <c r="BG35" s="174"/>
      <c r="BH35" s="174"/>
      <c r="BI35" s="174"/>
      <c r="BJ35" s="174"/>
      <c r="BK35" s="174"/>
      <c r="BL35" s="174"/>
      <c r="BM35" s="174"/>
      <c r="BN35" s="178"/>
      <c r="BO35" s="178"/>
      <c r="BP35" s="178"/>
      <c r="BQ35" s="178"/>
      <c r="BR35" s="178"/>
      <c r="BS35" s="178"/>
      <c r="BT35" s="178"/>
      <c r="BU35" s="178"/>
      <c r="BV35" s="178"/>
      <c r="BW35" s="178"/>
      <c r="BX35" s="178"/>
      <c r="BY35" s="178"/>
      <c r="BZ35" s="178"/>
      <c r="CA35" s="178"/>
      <c r="CB35" s="178"/>
      <c r="CC35" s="178"/>
      <c r="CD35" s="178"/>
      <c r="CE35" s="178"/>
      <c r="CF35" s="178"/>
      <c r="CG35" s="178"/>
      <c r="CH35" s="178"/>
      <c r="CI35" s="178"/>
      <c r="CJ35" s="178"/>
      <c r="CK35" s="178"/>
    </row>
    <row r="36" spans="1:89" s="167" customFormat="1">
      <c r="A36" s="162"/>
      <c r="B36" s="164" t="s">
        <v>331</v>
      </c>
      <c r="C36" s="164"/>
      <c r="D36" s="165"/>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4"/>
      <c r="AM36" s="174"/>
      <c r="AN36" s="174"/>
      <c r="AO36" s="174"/>
      <c r="AP36" s="174"/>
      <c r="AQ36" s="174"/>
      <c r="AR36" s="174"/>
      <c r="AS36" s="174"/>
      <c r="AT36" s="174"/>
      <c r="AU36" s="174"/>
      <c r="AV36" s="174"/>
      <c r="AW36" s="174"/>
      <c r="AX36" s="174"/>
      <c r="AY36" s="174"/>
      <c r="AZ36" s="174"/>
      <c r="BA36" s="174"/>
      <c r="BB36" s="174"/>
      <c r="BC36" s="174"/>
      <c r="BD36" s="174"/>
      <c r="BE36" s="174"/>
      <c r="BF36" s="174"/>
      <c r="BG36" s="174"/>
      <c r="BH36" s="174"/>
      <c r="BI36" s="174"/>
      <c r="BJ36" s="174"/>
      <c r="BK36" s="174"/>
      <c r="BL36" s="174"/>
      <c r="BM36" s="174"/>
      <c r="BN36" s="178"/>
      <c r="BO36" s="178"/>
      <c r="BP36" s="178"/>
      <c r="BQ36" s="178"/>
      <c r="BR36" s="178"/>
      <c r="BS36" s="178"/>
      <c r="BT36" s="178"/>
      <c r="BU36" s="178"/>
      <c r="BV36" s="178"/>
      <c r="BW36" s="178"/>
      <c r="BX36" s="178"/>
      <c r="BY36" s="178"/>
      <c r="BZ36" s="178"/>
      <c r="CA36" s="178"/>
      <c r="CB36" s="178"/>
      <c r="CC36" s="178"/>
      <c r="CD36" s="178"/>
      <c r="CE36" s="178"/>
      <c r="CF36" s="178"/>
      <c r="CG36" s="178"/>
      <c r="CH36" s="178"/>
      <c r="CI36" s="178"/>
      <c r="CJ36" s="178"/>
      <c r="CK36" s="178"/>
    </row>
    <row r="37" spans="1:89" s="299" customFormat="1">
      <c r="A37" s="363"/>
      <c r="B37" s="364"/>
      <c r="C37" s="364"/>
      <c r="D37" s="365"/>
      <c r="E37" s="299" t="str">
        <f>Input_General!E$22</f>
        <v>Förderungen Bund/EU gesamt</v>
      </c>
      <c r="F37" s="299" t="str">
        <f>Input_General!F$22</f>
        <v>in €</v>
      </c>
      <c r="G37" s="299">
        <f>Input_General!G$22</f>
        <v>1700000</v>
      </c>
      <c r="J37" s="370"/>
      <c r="K37" s="370"/>
      <c r="L37" s="370"/>
      <c r="M37" s="370"/>
      <c r="N37" s="370"/>
      <c r="O37" s="370"/>
      <c r="P37" s="370"/>
      <c r="Q37" s="370"/>
      <c r="R37" s="370"/>
      <c r="S37" s="370"/>
      <c r="T37" s="370"/>
      <c r="U37" s="370"/>
      <c r="V37" s="370"/>
      <c r="W37" s="370"/>
      <c r="X37" s="370"/>
      <c r="Y37" s="370"/>
      <c r="Z37" s="370"/>
      <c r="AA37" s="370"/>
      <c r="AB37" s="370"/>
      <c r="AC37" s="370"/>
      <c r="AD37" s="370"/>
      <c r="AE37" s="370"/>
      <c r="AF37" s="370"/>
      <c r="AG37" s="370"/>
      <c r="AH37" s="370"/>
      <c r="AI37" s="370"/>
      <c r="AJ37" s="370"/>
      <c r="AK37" s="370"/>
      <c r="AL37" s="370"/>
      <c r="AM37" s="370"/>
      <c r="AN37" s="370"/>
      <c r="AO37" s="370"/>
      <c r="AP37" s="370"/>
      <c r="AQ37" s="370"/>
      <c r="AR37" s="370"/>
      <c r="AS37" s="370"/>
      <c r="AT37" s="370"/>
      <c r="AU37" s="370"/>
      <c r="AV37" s="370"/>
      <c r="AW37" s="370"/>
      <c r="AX37" s="370"/>
      <c r="AY37" s="370"/>
      <c r="AZ37" s="370"/>
      <c r="BA37" s="370"/>
      <c r="BB37" s="370"/>
      <c r="BC37" s="370"/>
      <c r="BD37" s="370"/>
      <c r="BE37" s="370"/>
      <c r="BF37" s="370"/>
      <c r="BG37" s="370"/>
      <c r="BH37" s="370"/>
      <c r="BI37" s="370"/>
      <c r="BJ37" s="370"/>
      <c r="BK37" s="370"/>
      <c r="BL37" s="370"/>
      <c r="BM37" s="370"/>
      <c r="BN37" s="369"/>
      <c r="BO37" s="369"/>
      <c r="BP37" s="369"/>
      <c r="BQ37" s="369"/>
      <c r="BR37" s="369"/>
      <c r="BS37" s="369"/>
      <c r="BT37" s="369"/>
      <c r="BU37" s="369"/>
      <c r="BV37" s="369"/>
      <c r="BW37" s="369"/>
      <c r="BX37" s="369"/>
      <c r="BY37" s="369"/>
      <c r="BZ37" s="369"/>
      <c r="CA37" s="369"/>
      <c r="CB37" s="369"/>
      <c r="CC37" s="369"/>
      <c r="CD37" s="369"/>
      <c r="CE37" s="369"/>
      <c r="CF37" s="369"/>
      <c r="CG37" s="369"/>
      <c r="CH37" s="369"/>
      <c r="CI37" s="369"/>
      <c r="CJ37" s="369"/>
      <c r="CK37" s="369"/>
    </row>
    <row r="38" spans="1:89" s="299" customFormat="1">
      <c r="A38" s="363"/>
      <c r="B38" s="364"/>
      <c r="C38" s="364"/>
      <c r="D38" s="365"/>
      <c r="E38" s="299" t="str">
        <f>Input_Periodisch!E$14</f>
        <v>Anteil Förderungen Bund/EU in jeweiliger Periode</v>
      </c>
      <c r="F38" s="299" t="str">
        <f>Input_Periodisch!F$14</f>
        <v>in %</v>
      </c>
      <c r="G38" s="299">
        <f>Input_Periodisch!G$14</f>
        <v>0</v>
      </c>
      <c r="H38" s="366">
        <f>Input_Periodisch!H$14</f>
        <v>1</v>
      </c>
      <c r="I38" s="366"/>
      <c r="J38" s="367">
        <f>Input_Periodisch!J$14</f>
        <v>0</v>
      </c>
      <c r="K38" s="367">
        <f>Input_Periodisch!K$14</f>
        <v>0.25</v>
      </c>
      <c r="L38" s="368">
        <f>Input_Periodisch!L$14</f>
        <v>0.25</v>
      </c>
      <c r="M38" s="367">
        <f>Input_Periodisch!M$14</f>
        <v>0.25</v>
      </c>
      <c r="N38" s="367">
        <f>Input_Periodisch!N$14</f>
        <v>0.25</v>
      </c>
      <c r="O38" s="367">
        <f>Input_Periodisch!O$14</f>
        <v>0</v>
      </c>
      <c r="P38" s="367">
        <f>Input_Periodisch!P$14</f>
        <v>0</v>
      </c>
      <c r="Q38" s="367">
        <f>Input_Periodisch!Q$14</f>
        <v>0</v>
      </c>
      <c r="R38" s="367">
        <f>Input_Periodisch!R$14</f>
        <v>0</v>
      </c>
      <c r="S38" s="367">
        <f>Input_Periodisch!S$14</f>
        <v>0</v>
      </c>
      <c r="T38" s="367">
        <f>Input_Periodisch!T$14</f>
        <v>0</v>
      </c>
      <c r="U38" s="367">
        <f>Input_Periodisch!U$14</f>
        <v>0</v>
      </c>
      <c r="V38" s="367">
        <f>Input_Periodisch!V$14</f>
        <v>0</v>
      </c>
      <c r="W38" s="367">
        <f>Input_Periodisch!W$14</f>
        <v>0</v>
      </c>
      <c r="X38" s="367">
        <f>Input_Periodisch!X$14</f>
        <v>0</v>
      </c>
      <c r="Y38" s="367">
        <f>Input_Periodisch!Y$14</f>
        <v>0</v>
      </c>
      <c r="Z38" s="367">
        <f>Input_Periodisch!Z$14</f>
        <v>0</v>
      </c>
      <c r="AA38" s="367">
        <f>Input_Periodisch!AA$14</f>
        <v>0</v>
      </c>
      <c r="AB38" s="367">
        <f>Input_Periodisch!AB$14</f>
        <v>0</v>
      </c>
      <c r="AC38" s="367">
        <f>Input_Periodisch!AC$14</f>
        <v>0</v>
      </c>
      <c r="AD38" s="367">
        <f>Input_Periodisch!AD$14</f>
        <v>0</v>
      </c>
      <c r="AE38" s="367">
        <f>Input_Periodisch!AE$14</f>
        <v>0</v>
      </c>
      <c r="AF38" s="367">
        <f>Input_Periodisch!AF$14</f>
        <v>0</v>
      </c>
      <c r="AG38" s="367">
        <f>Input_Periodisch!AG$14</f>
        <v>0</v>
      </c>
      <c r="AH38" s="367">
        <f>Input_Periodisch!AH$14</f>
        <v>0</v>
      </c>
      <c r="AI38" s="367">
        <f>Input_Periodisch!AI$14</f>
        <v>0</v>
      </c>
      <c r="AJ38" s="367">
        <f>Input_Periodisch!AJ$14</f>
        <v>0</v>
      </c>
      <c r="AK38" s="367">
        <f>Input_Periodisch!AK$14</f>
        <v>0</v>
      </c>
      <c r="AL38" s="367">
        <f>Input_Periodisch!AL$14</f>
        <v>0</v>
      </c>
      <c r="AM38" s="367">
        <f>Input_Periodisch!AM$14</f>
        <v>0</v>
      </c>
      <c r="AN38" s="367">
        <f>Input_Periodisch!AN$14</f>
        <v>0</v>
      </c>
      <c r="AO38" s="367">
        <f>Input_Periodisch!AO$14</f>
        <v>0</v>
      </c>
      <c r="AP38" s="367">
        <f>Input_Periodisch!AP$14</f>
        <v>0</v>
      </c>
      <c r="AQ38" s="367">
        <f>Input_Periodisch!AQ$14</f>
        <v>0</v>
      </c>
      <c r="AR38" s="367">
        <f>Input_Periodisch!AR$14</f>
        <v>0</v>
      </c>
      <c r="AS38" s="367">
        <f>Input_Periodisch!AS$14</f>
        <v>0</v>
      </c>
      <c r="AT38" s="367">
        <f>Input_Periodisch!AT$14</f>
        <v>0</v>
      </c>
      <c r="AU38" s="367">
        <f>Input_Periodisch!AU$14</f>
        <v>0</v>
      </c>
      <c r="AV38" s="367">
        <f>Input_Periodisch!AV$14</f>
        <v>0</v>
      </c>
      <c r="AW38" s="367">
        <f>Input_Periodisch!AW$14</f>
        <v>0</v>
      </c>
      <c r="AX38" s="367">
        <f>Input_Periodisch!AX$14</f>
        <v>0</v>
      </c>
      <c r="AY38" s="367">
        <f>Input_Periodisch!AY$14</f>
        <v>0</v>
      </c>
      <c r="AZ38" s="367">
        <f>Input_Periodisch!AZ$14</f>
        <v>0</v>
      </c>
      <c r="BA38" s="367">
        <f>Input_Periodisch!BA$14</f>
        <v>0</v>
      </c>
      <c r="BB38" s="367">
        <f>Input_Periodisch!BB$14</f>
        <v>0</v>
      </c>
      <c r="BC38" s="367">
        <f>Input_Periodisch!BC$14</f>
        <v>0</v>
      </c>
      <c r="BD38" s="367">
        <f>Input_Periodisch!BD$14</f>
        <v>0</v>
      </c>
      <c r="BE38" s="367">
        <f>Input_Periodisch!BE$14</f>
        <v>0</v>
      </c>
      <c r="BF38" s="367">
        <f>Input_Periodisch!BF$14</f>
        <v>0</v>
      </c>
      <c r="BG38" s="367">
        <f>Input_Periodisch!BG$14</f>
        <v>0</v>
      </c>
      <c r="BH38" s="367">
        <f>Input_Periodisch!BH$14</f>
        <v>0</v>
      </c>
      <c r="BI38" s="367">
        <f>Input_Periodisch!BI$14</f>
        <v>0</v>
      </c>
      <c r="BJ38" s="367">
        <f>Input_Periodisch!BJ$14</f>
        <v>0</v>
      </c>
      <c r="BK38" s="367">
        <f>Input_Periodisch!BK$14</f>
        <v>0</v>
      </c>
      <c r="BL38" s="367">
        <f>Input_Periodisch!BL$14</f>
        <v>0</v>
      </c>
      <c r="BM38" s="367">
        <f>Input_Periodisch!BM$14</f>
        <v>0</v>
      </c>
      <c r="BN38" s="369"/>
      <c r="BO38" s="369"/>
      <c r="BP38" s="369"/>
      <c r="BQ38" s="369"/>
      <c r="BR38" s="369"/>
      <c r="BS38" s="369"/>
      <c r="BT38" s="369"/>
      <c r="BU38" s="369"/>
      <c r="BV38" s="369"/>
      <c r="BW38" s="369"/>
      <c r="BX38" s="369"/>
      <c r="BY38" s="369"/>
      <c r="BZ38" s="369"/>
      <c r="CA38" s="369"/>
      <c r="CB38" s="369"/>
      <c r="CC38" s="369"/>
      <c r="CD38" s="369"/>
      <c r="CE38" s="369"/>
      <c r="CF38" s="369"/>
      <c r="CG38" s="369"/>
      <c r="CH38" s="369"/>
      <c r="CI38" s="369"/>
      <c r="CJ38" s="369"/>
      <c r="CK38" s="369"/>
    </row>
    <row r="39" spans="1:89" s="247" customFormat="1">
      <c r="B39" s="246"/>
      <c r="C39" s="246"/>
      <c r="D39" s="262"/>
      <c r="E39" s="247" t="s">
        <v>332</v>
      </c>
      <c r="F39" s="247" t="s">
        <v>199</v>
      </c>
      <c r="H39" s="247">
        <f>SUM(J39:BM39)</f>
        <v>1700</v>
      </c>
      <c r="J39" s="262">
        <f>$G37 * J38 / 1000</f>
        <v>0</v>
      </c>
      <c r="K39" s="262">
        <f t="shared" ref="K39:BM39" si="0">$G37 * K38 / 1000</f>
        <v>425</v>
      </c>
      <c r="L39" s="262">
        <f t="shared" si="0"/>
        <v>425</v>
      </c>
      <c r="M39" s="262">
        <f t="shared" si="0"/>
        <v>425</v>
      </c>
      <c r="N39" s="262">
        <f t="shared" si="0"/>
        <v>425</v>
      </c>
      <c r="O39" s="262">
        <f t="shared" si="0"/>
        <v>0</v>
      </c>
      <c r="P39" s="262">
        <f t="shared" si="0"/>
        <v>0</v>
      </c>
      <c r="Q39" s="262">
        <f t="shared" si="0"/>
        <v>0</v>
      </c>
      <c r="R39" s="262">
        <f t="shared" si="0"/>
        <v>0</v>
      </c>
      <c r="S39" s="262">
        <f t="shared" si="0"/>
        <v>0</v>
      </c>
      <c r="T39" s="262">
        <f t="shared" si="0"/>
        <v>0</v>
      </c>
      <c r="U39" s="262">
        <f t="shared" si="0"/>
        <v>0</v>
      </c>
      <c r="V39" s="262">
        <f t="shared" si="0"/>
        <v>0</v>
      </c>
      <c r="W39" s="262">
        <f t="shared" si="0"/>
        <v>0</v>
      </c>
      <c r="X39" s="262">
        <f t="shared" si="0"/>
        <v>0</v>
      </c>
      <c r="Y39" s="262">
        <f t="shared" si="0"/>
        <v>0</v>
      </c>
      <c r="Z39" s="262">
        <f t="shared" si="0"/>
        <v>0</v>
      </c>
      <c r="AA39" s="262">
        <f t="shared" si="0"/>
        <v>0</v>
      </c>
      <c r="AB39" s="262">
        <f t="shared" si="0"/>
        <v>0</v>
      </c>
      <c r="AC39" s="262">
        <f t="shared" si="0"/>
        <v>0</v>
      </c>
      <c r="AD39" s="262">
        <f t="shared" si="0"/>
        <v>0</v>
      </c>
      <c r="AE39" s="262">
        <f t="shared" si="0"/>
        <v>0</v>
      </c>
      <c r="AF39" s="262">
        <f t="shared" si="0"/>
        <v>0</v>
      </c>
      <c r="AG39" s="262">
        <f t="shared" si="0"/>
        <v>0</v>
      </c>
      <c r="AH39" s="262">
        <f t="shared" si="0"/>
        <v>0</v>
      </c>
      <c r="AI39" s="262">
        <f t="shared" si="0"/>
        <v>0</v>
      </c>
      <c r="AJ39" s="262">
        <f t="shared" si="0"/>
        <v>0</v>
      </c>
      <c r="AK39" s="262">
        <f t="shared" si="0"/>
        <v>0</v>
      </c>
      <c r="AL39" s="262">
        <f t="shared" si="0"/>
        <v>0</v>
      </c>
      <c r="AM39" s="262">
        <f t="shared" si="0"/>
        <v>0</v>
      </c>
      <c r="AN39" s="262">
        <f t="shared" si="0"/>
        <v>0</v>
      </c>
      <c r="AO39" s="262">
        <f t="shared" si="0"/>
        <v>0</v>
      </c>
      <c r="AP39" s="262">
        <f t="shared" si="0"/>
        <v>0</v>
      </c>
      <c r="AQ39" s="262">
        <f t="shared" si="0"/>
        <v>0</v>
      </c>
      <c r="AR39" s="262">
        <f t="shared" si="0"/>
        <v>0</v>
      </c>
      <c r="AS39" s="262">
        <f t="shared" si="0"/>
        <v>0</v>
      </c>
      <c r="AT39" s="262">
        <f t="shared" si="0"/>
        <v>0</v>
      </c>
      <c r="AU39" s="262">
        <f t="shared" si="0"/>
        <v>0</v>
      </c>
      <c r="AV39" s="262">
        <f t="shared" si="0"/>
        <v>0</v>
      </c>
      <c r="AW39" s="262">
        <f t="shared" si="0"/>
        <v>0</v>
      </c>
      <c r="AX39" s="262">
        <f t="shared" si="0"/>
        <v>0</v>
      </c>
      <c r="AY39" s="262">
        <f t="shared" si="0"/>
        <v>0</v>
      </c>
      <c r="AZ39" s="262">
        <f t="shared" si="0"/>
        <v>0</v>
      </c>
      <c r="BA39" s="262">
        <f t="shared" si="0"/>
        <v>0</v>
      </c>
      <c r="BB39" s="262">
        <f t="shared" si="0"/>
        <v>0</v>
      </c>
      <c r="BC39" s="262">
        <f t="shared" si="0"/>
        <v>0</v>
      </c>
      <c r="BD39" s="262">
        <f t="shared" si="0"/>
        <v>0</v>
      </c>
      <c r="BE39" s="262">
        <f t="shared" si="0"/>
        <v>0</v>
      </c>
      <c r="BF39" s="262">
        <f t="shared" si="0"/>
        <v>0</v>
      </c>
      <c r="BG39" s="262">
        <f t="shared" si="0"/>
        <v>0</v>
      </c>
      <c r="BH39" s="262">
        <f t="shared" si="0"/>
        <v>0</v>
      </c>
      <c r="BI39" s="262">
        <f t="shared" si="0"/>
        <v>0</v>
      </c>
      <c r="BJ39" s="262">
        <f t="shared" si="0"/>
        <v>0</v>
      </c>
      <c r="BK39" s="262">
        <f t="shared" si="0"/>
        <v>0</v>
      </c>
      <c r="BL39" s="262">
        <f t="shared" si="0"/>
        <v>0</v>
      </c>
      <c r="BM39" s="262">
        <f t="shared" si="0"/>
        <v>0</v>
      </c>
      <c r="BN39" s="268"/>
      <c r="BO39" s="268"/>
      <c r="BP39" s="268"/>
      <c r="BQ39" s="268"/>
      <c r="BR39" s="268"/>
      <c r="BS39" s="268"/>
      <c r="BT39" s="268"/>
      <c r="BU39" s="268"/>
      <c r="BV39" s="268"/>
      <c r="BW39" s="268"/>
      <c r="BX39" s="268"/>
      <c r="BY39" s="268"/>
      <c r="BZ39" s="268"/>
      <c r="CA39" s="268"/>
      <c r="CB39" s="268"/>
      <c r="CC39" s="268"/>
      <c r="CD39" s="268"/>
      <c r="CE39" s="268"/>
      <c r="CF39" s="268"/>
      <c r="CG39" s="268"/>
      <c r="CH39" s="268"/>
      <c r="CI39" s="268"/>
      <c r="CJ39" s="268"/>
      <c r="CK39" s="268"/>
    </row>
    <row r="40" spans="1:89" s="167" customFormat="1">
      <c r="B40" s="164"/>
      <c r="C40" s="164"/>
      <c r="D40" s="165"/>
      <c r="J40" s="165"/>
      <c r="K40" s="165"/>
      <c r="L40" s="165"/>
      <c r="M40" s="165"/>
      <c r="N40" s="165"/>
      <c r="O40" s="165"/>
      <c r="P40" s="165"/>
      <c r="Q40" s="165"/>
      <c r="R40" s="165"/>
      <c r="S40" s="165"/>
      <c r="T40" s="165"/>
      <c r="U40" s="165"/>
      <c r="V40" s="165"/>
      <c r="W40" s="165"/>
      <c r="X40" s="165"/>
      <c r="Y40" s="165"/>
      <c r="Z40" s="165"/>
      <c r="AA40" s="165"/>
      <c r="AB40" s="165"/>
      <c r="AC40" s="165"/>
      <c r="AD40" s="165"/>
      <c r="AE40" s="165"/>
      <c r="AF40" s="165"/>
      <c r="AG40" s="165"/>
      <c r="AH40" s="165"/>
      <c r="AI40" s="165"/>
      <c r="AJ40" s="165"/>
      <c r="AK40" s="165"/>
      <c r="AL40" s="165"/>
      <c r="AM40" s="165"/>
      <c r="AN40" s="165"/>
      <c r="AO40" s="165"/>
      <c r="AP40" s="165"/>
      <c r="AQ40" s="165"/>
      <c r="AR40" s="165"/>
      <c r="AS40" s="165"/>
      <c r="AT40" s="165"/>
      <c r="AU40" s="165"/>
      <c r="AV40" s="165"/>
      <c r="AW40" s="165"/>
      <c r="AX40" s="165"/>
      <c r="AY40" s="165"/>
      <c r="AZ40" s="165"/>
      <c r="BA40" s="165"/>
      <c r="BB40" s="165"/>
      <c r="BC40" s="165"/>
      <c r="BD40" s="165"/>
      <c r="BE40" s="165"/>
      <c r="BF40" s="165"/>
      <c r="BG40" s="165"/>
      <c r="BH40" s="165"/>
      <c r="BI40" s="165"/>
      <c r="BJ40" s="165"/>
      <c r="BK40" s="165"/>
      <c r="BL40" s="165"/>
      <c r="BM40" s="165"/>
      <c r="BN40" s="255"/>
      <c r="BO40" s="255"/>
      <c r="BP40" s="255"/>
      <c r="BQ40" s="255"/>
      <c r="BR40" s="255"/>
      <c r="BS40" s="255"/>
      <c r="BT40" s="255"/>
      <c r="BU40" s="255"/>
      <c r="BV40" s="255"/>
      <c r="BW40" s="255"/>
      <c r="BX40" s="255"/>
      <c r="BY40" s="255"/>
      <c r="BZ40" s="255"/>
      <c r="CA40" s="255"/>
      <c r="CB40" s="255"/>
      <c r="CC40" s="255"/>
      <c r="CD40" s="255"/>
      <c r="CE40" s="255"/>
      <c r="CF40" s="255"/>
      <c r="CG40" s="255"/>
      <c r="CH40" s="255"/>
      <c r="CI40" s="255"/>
      <c r="CJ40" s="255"/>
      <c r="CK40" s="255"/>
    </row>
    <row r="41" spans="1:89" s="167" customFormat="1">
      <c r="B41" s="164" t="s">
        <v>310</v>
      </c>
      <c r="C41" s="164"/>
      <c r="D41" s="165"/>
      <c r="J41" s="165"/>
      <c r="K41" s="165"/>
      <c r="L41" s="165"/>
      <c r="M41" s="165"/>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65"/>
      <c r="BC41" s="165"/>
      <c r="BD41" s="165"/>
      <c r="BE41" s="165"/>
      <c r="BF41" s="165"/>
      <c r="BG41" s="165"/>
      <c r="BH41" s="165"/>
      <c r="BI41" s="165"/>
      <c r="BJ41" s="165"/>
      <c r="BK41" s="165"/>
      <c r="BL41" s="165"/>
      <c r="BM41" s="16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row>
    <row r="42" spans="1:89" s="299" customFormat="1">
      <c r="A42" s="363"/>
      <c r="B42" s="364"/>
      <c r="C42" s="364"/>
      <c r="D42" s="365"/>
      <c r="E42" s="299" t="str">
        <f>E$24</f>
        <v>Förderungen NÖ-WTF</v>
      </c>
      <c r="F42" s="299" t="str">
        <f t="shared" ref="F42:G42" si="1">F$24</f>
        <v>in €</v>
      </c>
      <c r="G42" s="299">
        <f t="shared" si="1"/>
        <v>1000000</v>
      </c>
      <c r="J42" s="370"/>
      <c r="K42" s="370"/>
      <c r="L42" s="370"/>
      <c r="M42" s="370"/>
      <c r="N42" s="370"/>
      <c r="O42" s="370"/>
      <c r="P42" s="370"/>
      <c r="Q42" s="370"/>
      <c r="R42" s="370"/>
      <c r="S42" s="370"/>
      <c r="T42" s="370"/>
      <c r="U42" s="370"/>
      <c r="V42" s="370"/>
      <c r="W42" s="370"/>
      <c r="X42" s="370"/>
      <c r="Y42" s="370"/>
      <c r="Z42" s="370"/>
      <c r="AA42" s="370"/>
      <c r="AB42" s="370"/>
      <c r="AC42" s="370"/>
      <c r="AD42" s="370"/>
      <c r="AE42" s="370"/>
      <c r="AF42" s="370"/>
      <c r="AG42" s="370"/>
      <c r="AH42" s="370"/>
      <c r="AI42" s="370"/>
      <c r="AJ42" s="370"/>
      <c r="AK42" s="370"/>
      <c r="AL42" s="370"/>
      <c r="AM42" s="370"/>
      <c r="AN42" s="370"/>
      <c r="AO42" s="370"/>
      <c r="AP42" s="370"/>
      <c r="AQ42" s="370"/>
      <c r="AR42" s="370"/>
      <c r="AS42" s="370"/>
      <c r="AT42" s="370"/>
      <c r="AU42" s="370"/>
      <c r="AV42" s="370"/>
      <c r="AW42" s="370"/>
      <c r="AX42" s="370"/>
      <c r="AY42" s="370"/>
      <c r="AZ42" s="370"/>
      <c r="BA42" s="370"/>
      <c r="BB42" s="370"/>
      <c r="BC42" s="370"/>
      <c r="BD42" s="370"/>
      <c r="BE42" s="370"/>
      <c r="BF42" s="370"/>
      <c r="BG42" s="370"/>
      <c r="BH42" s="370"/>
      <c r="BI42" s="370"/>
      <c r="BJ42" s="370"/>
      <c r="BK42" s="370"/>
      <c r="BL42" s="370"/>
      <c r="BM42" s="370"/>
      <c r="BN42" s="369"/>
      <c r="BO42" s="369"/>
      <c r="BP42" s="369"/>
      <c r="BQ42" s="369"/>
      <c r="BR42" s="369"/>
      <c r="BS42" s="369"/>
      <c r="BT42" s="369"/>
      <c r="BU42" s="369"/>
      <c r="BV42" s="369"/>
      <c r="BW42" s="369"/>
      <c r="BX42" s="369"/>
      <c r="BY42" s="369"/>
      <c r="BZ42" s="369"/>
      <c r="CA42" s="369"/>
      <c r="CB42" s="369"/>
      <c r="CC42" s="369"/>
      <c r="CD42" s="369"/>
      <c r="CE42" s="369"/>
      <c r="CF42" s="369"/>
      <c r="CG42" s="369"/>
      <c r="CH42" s="369"/>
      <c r="CI42" s="369"/>
      <c r="CJ42" s="369"/>
      <c r="CK42" s="369"/>
    </row>
    <row r="43" spans="1:89" s="299" customFormat="1">
      <c r="A43" s="363"/>
      <c r="B43" s="364"/>
      <c r="C43" s="364"/>
      <c r="D43" s="365"/>
      <c r="E43" s="299" t="str">
        <f>Input_Periodisch!E$15</f>
        <v>Anteil Förderungen NÖ-WTF in jeweiliger Periode</v>
      </c>
      <c r="F43" s="299" t="str">
        <f>Input_Periodisch!F$15</f>
        <v>in %</v>
      </c>
      <c r="G43" s="299">
        <f>Input_Periodisch!G$15</f>
        <v>0</v>
      </c>
      <c r="H43" s="366">
        <f>Input_Periodisch!H$15</f>
        <v>1</v>
      </c>
      <c r="J43" s="367">
        <f>Input_Periodisch!J$15</f>
        <v>0</v>
      </c>
      <c r="K43" s="367">
        <f>Input_Periodisch!K$15</f>
        <v>0</v>
      </c>
      <c r="L43" s="368">
        <f>Input_Periodisch!L$15</f>
        <v>0.7</v>
      </c>
      <c r="M43" s="367">
        <f>Input_Periodisch!M$15</f>
        <v>0</v>
      </c>
      <c r="N43" s="367">
        <f>Input_Periodisch!N$15</f>
        <v>0.3</v>
      </c>
      <c r="O43" s="367">
        <f>Input_Periodisch!O$15</f>
        <v>0</v>
      </c>
      <c r="P43" s="367">
        <f>Input_Periodisch!P$15</f>
        <v>0</v>
      </c>
      <c r="Q43" s="367">
        <f>Input_Periodisch!Q$15</f>
        <v>0</v>
      </c>
      <c r="R43" s="367">
        <f>Input_Periodisch!R$15</f>
        <v>0</v>
      </c>
      <c r="S43" s="367">
        <f>Input_Periodisch!S$15</f>
        <v>0</v>
      </c>
      <c r="T43" s="367">
        <f>Input_Periodisch!T$15</f>
        <v>0</v>
      </c>
      <c r="U43" s="367">
        <f>Input_Periodisch!U$15</f>
        <v>0</v>
      </c>
      <c r="V43" s="367">
        <f>Input_Periodisch!V$15</f>
        <v>0</v>
      </c>
      <c r="W43" s="367">
        <f>Input_Periodisch!W$15</f>
        <v>0</v>
      </c>
      <c r="X43" s="367">
        <f>Input_Periodisch!X$15</f>
        <v>0</v>
      </c>
      <c r="Y43" s="367">
        <f>Input_Periodisch!Y$15</f>
        <v>0</v>
      </c>
      <c r="Z43" s="367">
        <f>Input_Periodisch!Z$15</f>
        <v>0</v>
      </c>
      <c r="AA43" s="367">
        <f>Input_Periodisch!AA$15</f>
        <v>0</v>
      </c>
      <c r="AB43" s="367">
        <f>Input_Periodisch!AB$15</f>
        <v>0</v>
      </c>
      <c r="AC43" s="367">
        <f>Input_Periodisch!AC$15</f>
        <v>0</v>
      </c>
      <c r="AD43" s="367">
        <f>Input_Periodisch!AD$15</f>
        <v>0</v>
      </c>
      <c r="AE43" s="367">
        <f>Input_Periodisch!AE$15</f>
        <v>0</v>
      </c>
      <c r="AF43" s="367">
        <f>Input_Periodisch!AF$15</f>
        <v>0</v>
      </c>
      <c r="AG43" s="367">
        <f>Input_Periodisch!AG$15</f>
        <v>0</v>
      </c>
      <c r="AH43" s="367">
        <f>Input_Periodisch!AH$15</f>
        <v>0</v>
      </c>
      <c r="AI43" s="367">
        <f>Input_Periodisch!AI$15</f>
        <v>0</v>
      </c>
      <c r="AJ43" s="367">
        <f>Input_Periodisch!AJ$15</f>
        <v>0</v>
      </c>
      <c r="AK43" s="367">
        <f>Input_Periodisch!AK$15</f>
        <v>0</v>
      </c>
      <c r="AL43" s="367">
        <f>Input_Periodisch!AL$15</f>
        <v>0</v>
      </c>
      <c r="AM43" s="367">
        <f>Input_Periodisch!AM$15</f>
        <v>0</v>
      </c>
      <c r="AN43" s="367">
        <f>Input_Periodisch!AN$15</f>
        <v>0</v>
      </c>
      <c r="AO43" s="367">
        <f>Input_Periodisch!AO$15</f>
        <v>0</v>
      </c>
      <c r="AP43" s="367">
        <f>Input_Periodisch!AP$15</f>
        <v>0</v>
      </c>
      <c r="AQ43" s="367">
        <f>Input_Periodisch!AQ$15</f>
        <v>0</v>
      </c>
      <c r="AR43" s="367">
        <f>Input_Periodisch!AR$15</f>
        <v>0</v>
      </c>
      <c r="AS43" s="367">
        <f>Input_Periodisch!AS$15</f>
        <v>0</v>
      </c>
      <c r="AT43" s="367">
        <f>Input_Periodisch!AT$15</f>
        <v>0</v>
      </c>
      <c r="AU43" s="367">
        <f>Input_Periodisch!AU$15</f>
        <v>0</v>
      </c>
      <c r="AV43" s="367">
        <f>Input_Periodisch!AV$15</f>
        <v>0</v>
      </c>
      <c r="AW43" s="367">
        <f>Input_Periodisch!AW$15</f>
        <v>0</v>
      </c>
      <c r="AX43" s="367">
        <f>Input_Periodisch!AX$15</f>
        <v>0</v>
      </c>
      <c r="AY43" s="367">
        <f>Input_Periodisch!AY$15</f>
        <v>0</v>
      </c>
      <c r="AZ43" s="367">
        <f>Input_Periodisch!AZ$15</f>
        <v>0</v>
      </c>
      <c r="BA43" s="367">
        <f>Input_Periodisch!BA$15</f>
        <v>0</v>
      </c>
      <c r="BB43" s="367">
        <f>Input_Periodisch!BB$15</f>
        <v>0</v>
      </c>
      <c r="BC43" s="367">
        <f>Input_Periodisch!BC$15</f>
        <v>0</v>
      </c>
      <c r="BD43" s="367">
        <f>Input_Periodisch!BD$15</f>
        <v>0</v>
      </c>
      <c r="BE43" s="367">
        <f>Input_Periodisch!BE$15</f>
        <v>0</v>
      </c>
      <c r="BF43" s="367">
        <f>Input_Periodisch!BF$15</f>
        <v>0</v>
      </c>
      <c r="BG43" s="367">
        <f>Input_Periodisch!BG$15</f>
        <v>0</v>
      </c>
      <c r="BH43" s="367">
        <f>Input_Periodisch!BH$15</f>
        <v>0</v>
      </c>
      <c r="BI43" s="367">
        <f>Input_Periodisch!BI$15</f>
        <v>0</v>
      </c>
      <c r="BJ43" s="367">
        <f>Input_Periodisch!BJ$15</f>
        <v>0</v>
      </c>
      <c r="BK43" s="367">
        <f>Input_Periodisch!BK$15</f>
        <v>0</v>
      </c>
      <c r="BL43" s="367">
        <f>Input_Periodisch!BL$15</f>
        <v>0</v>
      </c>
      <c r="BM43" s="367">
        <f>Input_Periodisch!BM$15</f>
        <v>0</v>
      </c>
      <c r="BN43" s="369"/>
      <c r="BO43" s="369"/>
      <c r="BP43" s="369"/>
      <c r="BQ43" s="369"/>
      <c r="BR43" s="369"/>
      <c r="BS43" s="369"/>
      <c r="BT43" s="369"/>
      <c r="BU43" s="369"/>
      <c r="BV43" s="369"/>
      <c r="BW43" s="369"/>
      <c r="BX43" s="369"/>
      <c r="BY43" s="369"/>
      <c r="BZ43" s="369"/>
      <c r="CA43" s="369"/>
      <c r="CB43" s="369"/>
      <c r="CC43" s="369"/>
      <c r="CD43" s="369"/>
      <c r="CE43" s="369"/>
      <c r="CF43" s="369"/>
      <c r="CG43" s="369"/>
      <c r="CH43" s="369"/>
      <c r="CI43" s="369"/>
      <c r="CJ43" s="369"/>
      <c r="CK43" s="369"/>
    </row>
    <row r="44" spans="1:89" s="247" customFormat="1">
      <c r="B44" s="246"/>
      <c r="C44" s="246"/>
      <c r="D44" s="262"/>
      <c r="E44" s="247" t="s">
        <v>333</v>
      </c>
      <c r="F44" s="247" t="s">
        <v>199</v>
      </c>
      <c r="H44" s="247">
        <f>SUM(J44:BM44)</f>
        <v>1000</v>
      </c>
      <c r="J44" s="262">
        <f>$G42 * J43 / 1000</f>
        <v>0</v>
      </c>
      <c r="K44" s="262">
        <f t="shared" ref="K44" si="2">$G42 * K43 / 1000</f>
        <v>0</v>
      </c>
      <c r="L44" s="262">
        <f t="shared" ref="L44" si="3">$G42 * L43 / 1000</f>
        <v>700</v>
      </c>
      <c r="M44" s="262">
        <f t="shared" ref="M44" si="4">$G42 * M43 / 1000</f>
        <v>0</v>
      </c>
      <c r="N44" s="262">
        <f t="shared" ref="N44" si="5">$G42 * N43 / 1000</f>
        <v>300</v>
      </c>
      <c r="O44" s="262">
        <f t="shared" ref="O44" si="6">$G42 * O43 / 1000</f>
        <v>0</v>
      </c>
      <c r="P44" s="262">
        <f t="shared" ref="P44" si="7">$G42 * P43 / 1000</f>
        <v>0</v>
      </c>
      <c r="Q44" s="262">
        <f t="shared" ref="Q44" si="8">$G42 * Q43 / 1000</f>
        <v>0</v>
      </c>
      <c r="R44" s="262">
        <f t="shared" ref="R44" si="9">$G42 * R43 / 1000</f>
        <v>0</v>
      </c>
      <c r="S44" s="262">
        <f t="shared" ref="S44" si="10">$G42 * S43 / 1000</f>
        <v>0</v>
      </c>
      <c r="T44" s="262">
        <f t="shared" ref="T44" si="11">$G42 * T43 / 1000</f>
        <v>0</v>
      </c>
      <c r="U44" s="262">
        <f t="shared" ref="U44" si="12">$G42 * U43 / 1000</f>
        <v>0</v>
      </c>
      <c r="V44" s="262">
        <f t="shared" ref="V44" si="13">$G42 * V43 / 1000</f>
        <v>0</v>
      </c>
      <c r="W44" s="262">
        <f t="shared" ref="W44" si="14">$G42 * W43 / 1000</f>
        <v>0</v>
      </c>
      <c r="X44" s="262">
        <f t="shared" ref="X44" si="15">$G42 * X43 / 1000</f>
        <v>0</v>
      </c>
      <c r="Y44" s="262">
        <f t="shared" ref="Y44" si="16">$G42 * Y43 / 1000</f>
        <v>0</v>
      </c>
      <c r="Z44" s="262">
        <f t="shared" ref="Z44" si="17">$G42 * Z43 / 1000</f>
        <v>0</v>
      </c>
      <c r="AA44" s="262">
        <f t="shared" ref="AA44" si="18">$G42 * AA43 / 1000</f>
        <v>0</v>
      </c>
      <c r="AB44" s="262">
        <f t="shared" ref="AB44" si="19">$G42 * AB43 / 1000</f>
        <v>0</v>
      </c>
      <c r="AC44" s="262">
        <f t="shared" ref="AC44" si="20">$G42 * AC43 / 1000</f>
        <v>0</v>
      </c>
      <c r="AD44" s="262">
        <f t="shared" ref="AD44" si="21">$G42 * AD43 / 1000</f>
        <v>0</v>
      </c>
      <c r="AE44" s="262">
        <f t="shared" ref="AE44" si="22">$G42 * AE43 / 1000</f>
        <v>0</v>
      </c>
      <c r="AF44" s="262">
        <f t="shared" ref="AF44" si="23">$G42 * AF43 / 1000</f>
        <v>0</v>
      </c>
      <c r="AG44" s="262">
        <f t="shared" ref="AG44" si="24">$G42 * AG43 / 1000</f>
        <v>0</v>
      </c>
      <c r="AH44" s="262">
        <f t="shared" ref="AH44" si="25">$G42 * AH43 / 1000</f>
        <v>0</v>
      </c>
      <c r="AI44" s="262">
        <f t="shared" ref="AI44" si="26">$G42 * AI43 / 1000</f>
        <v>0</v>
      </c>
      <c r="AJ44" s="262">
        <f t="shared" ref="AJ44" si="27">$G42 * AJ43 / 1000</f>
        <v>0</v>
      </c>
      <c r="AK44" s="262">
        <f t="shared" ref="AK44" si="28">$G42 * AK43 / 1000</f>
        <v>0</v>
      </c>
      <c r="AL44" s="262">
        <f t="shared" ref="AL44" si="29">$G42 * AL43 / 1000</f>
        <v>0</v>
      </c>
      <c r="AM44" s="262">
        <f t="shared" ref="AM44" si="30">$G42 * AM43 / 1000</f>
        <v>0</v>
      </c>
      <c r="AN44" s="262">
        <f t="shared" ref="AN44" si="31">$G42 * AN43 / 1000</f>
        <v>0</v>
      </c>
      <c r="AO44" s="262">
        <f t="shared" ref="AO44" si="32">$G42 * AO43 / 1000</f>
        <v>0</v>
      </c>
      <c r="AP44" s="262">
        <f t="shared" ref="AP44" si="33">$G42 * AP43 / 1000</f>
        <v>0</v>
      </c>
      <c r="AQ44" s="262">
        <f t="shared" ref="AQ44" si="34">$G42 * AQ43 / 1000</f>
        <v>0</v>
      </c>
      <c r="AR44" s="262">
        <f t="shared" ref="AR44" si="35">$G42 * AR43 / 1000</f>
        <v>0</v>
      </c>
      <c r="AS44" s="262">
        <f t="shared" ref="AS44" si="36">$G42 * AS43 / 1000</f>
        <v>0</v>
      </c>
      <c r="AT44" s="262">
        <f t="shared" ref="AT44" si="37">$G42 * AT43 / 1000</f>
        <v>0</v>
      </c>
      <c r="AU44" s="262">
        <f t="shared" ref="AU44" si="38">$G42 * AU43 / 1000</f>
        <v>0</v>
      </c>
      <c r="AV44" s="262">
        <f t="shared" ref="AV44" si="39">$G42 * AV43 / 1000</f>
        <v>0</v>
      </c>
      <c r="AW44" s="262">
        <f t="shared" ref="AW44" si="40">$G42 * AW43 / 1000</f>
        <v>0</v>
      </c>
      <c r="AX44" s="262">
        <f t="shared" ref="AX44" si="41">$G42 * AX43 / 1000</f>
        <v>0</v>
      </c>
      <c r="AY44" s="262">
        <f t="shared" ref="AY44" si="42">$G42 * AY43 / 1000</f>
        <v>0</v>
      </c>
      <c r="AZ44" s="262">
        <f t="shared" ref="AZ44" si="43">$G42 * AZ43 / 1000</f>
        <v>0</v>
      </c>
      <c r="BA44" s="262">
        <f t="shared" ref="BA44" si="44">$G42 * BA43 / 1000</f>
        <v>0</v>
      </c>
      <c r="BB44" s="262">
        <f t="shared" ref="BB44" si="45">$G42 * BB43 / 1000</f>
        <v>0</v>
      </c>
      <c r="BC44" s="262">
        <f t="shared" ref="BC44" si="46">$G42 * BC43 / 1000</f>
        <v>0</v>
      </c>
      <c r="BD44" s="262">
        <f t="shared" ref="BD44" si="47">$G42 * BD43 / 1000</f>
        <v>0</v>
      </c>
      <c r="BE44" s="262">
        <f t="shared" ref="BE44" si="48">$G42 * BE43 / 1000</f>
        <v>0</v>
      </c>
      <c r="BF44" s="262">
        <f t="shared" ref="BF44" si="49">$G42 * BF43 / 1000</f>
        <v>0</v>
      </c>
      <c r="BG44" s="262">
        <f t="shared" ref="BG44" si="50">$G42 * BG43 / 1000</f>
        <v>0</v>
      </c>
      <c r="BH44" s="262">
        <f t="shared" ref="BH44" si="51">$G42 * BH43 / 1000</f>
        <v>0</v>
      </c>
      <c r="BI44" s="262">
        <f t="shared" ref="BI44" si="52">$G42 * BI43 / 1000</f>
        <v>0</v>
      </c>
      <c r="BJ44" s="262">
        <f t="shared" ref="BJ44" si="53">$G42 * BJ43 / 1000</f>
        <v>0</v>
      </c>
      <c r="BK44" s="262">
        <f t="shared" ref="BK44" si="54">$G42 * BK43 / 1000</f>
        <v>0</v>
      </c>
      <c r="BL44" s="262">
        <f t="shared" ref="BL44" si="55">$G42 * BL43 / 1000</f>
        <v>0</v>
      </c>
      <c r="BM44" s="262">
        <f t="shared" ref="BM44" si="56">$G42 * BM43 / 1000</f>
        <v>0</v>
      </c>
      <c r="BN44" s="268"/>
      <c r="BO44" s="268"/>
      <c r="BP44" s="268"/>
      <c r="BQ44" s="268"/>
      <c r="BR44" s="268"/>
      <c r="BS44" s="268"/>
      <c r="BT44" s="268"/>
      <c r="BU44" s="268"/>
      <c r="BV44" s="268"/>
      <c r="BW44" s="268"/>
      <c r="BX44" s="268"/>
      <c r="BY44" s="268"/>
      <c r="BZ44" s="268"/>
      <c r="CA44" s="268"/>
      <c r="CB44" s="268"/>
      <c r="CC44" s="268"/>
      <c r="CD44" s="268"/>
      <c r="CE44" s="268"/>
      <c r="CF44" s="268"/>
      <c r="CG44" s="268"/>
      <c r="CH44" s="268"/>
      <c r="CI44" s="268"/>
      <c r="CJ44" s="268"/>
      <c r="CK44" s="268"/>
    </row>
    <row r="45" spans="1:89" s="167" customFormat="1">
      <c r="B45" s="164"/>
      <c r="C45" s="164"/>
      <c r="D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255"/>
      <c r="BO45" s="255"/>
      <c r="BP45" s="255"/>
      <c r="BQ45" s="255"/>
      <c r="BR45" s="255"/>
      <c r="BS45" s="255"/>
      <c r="BT45" s="255"/>
      <c r="BU45" s="255"/>
      <c r="BV45" s="255"/>
      <c r="BW45" s="255"/>
      <c r="BX45" s="255"/>
      <c r="BY45" s="255"/>
      <c r="BZ45" s="255"/>
      <c r="CA45" s="255"/>
      <c r="CB45" s="255"/>
      <c r="CC45" s="255"/>
      <c r="CD45" s="255"/>
      <c r="CE45" s="255"/>
      <c r="CF45" s="255"/>
      <c r="CG45" s="255"/>
      <c r="CH45" s="255"/>
      <c r="CI45" s="255"/>
      <c r="CJ45" s="255"/>
      <c r="CK45" s="255"/>
    </row>
    <row r="46" spans="1:89" s="167" customFormat="1">
      <c r="B46" s="164"/>
      <c r="C46" s="164"/>
      <c r="D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255"/>
      <c r="BO46" s="255"/>
      <c r="BP46" s="255"/>
      <c r="BQ46" s="255"/>
      <c r="BR46" s="255"/>
      <c r="BS46" s="255"/>
      <c r="BT46" s="255"/>
      <c r="BU46" s="255"/>
      <c r="BV46" s="255"/>
      <c r="BW46" s="255"/>
      <c r="BX46" s="255"/>
      <c r="BY46" s="255"/>
      <c r="BZ46" s="255"/>
      <c r="CA46" s="255"/>
      <c r="CB46" s="255"/>
      <c r="CC46" s="255"/>
      <c r="CD46" s="255"/>
      <c r="CE46" s="255"/>
      <c r="CF46" s="255"/>
      <c r="CG46" s="255"/>
      <c r="CH46" s="255"/>
      <c r="CI46" s="255"/>
      <c r="CJ46" s="255"/>
      <c r="CK46" s="255"/>
    </row>
    <row r="47" spans="1:89" s="167" customFormat="1">
      <c r="B47" s="164"/>
      <c r="C47" s="164"/>
      <c r="D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255"/>
      <c r="BO47" s="255"/>
      <c r="BP47" s="255"/>
      <c r="BQ47" s="255"/>
      <c r="BR47" s="255"/>
      <c r="BS47" s="255"/>
      <c r="BT47" s="255"/>
      <c r="BU47" s="255"/>
      <c r="BV47" s="255"/>
      <c r="BW47" s="255"/>
      <c r="BX47" s="255"/>
      <c r="BY47" s="255"/>
      <c r="BZ47" s="255"/>
      <c r="CA47" s="255"/>
      <c r="CB47" s="255"/>
      <c r="CC47" s="255"/>
      <c r="CD47" s="255"/>
      <c r="CE47" s="255"/>
      <c r="CF47" s="255"/>
      <c r="CG47" s="255"/>
      <c r="CH47" s="255"/>
      <c r="CI47" s="255"/>
      <c r="CJ47" s="255"/>
      <c r="CK47" s="255"/>
    </row>
    <row r="48" spans="1:89" s="263" customFormat="1">
      <c r="A48" s="245"/>
      <c r="B48" s="261"/>
      <c r="C48" s="261"/>
      <c r="D48" s="262"/>
      <c r="E48" s="247"/>
      <c r="F48" s="247"/>
      <c r="G48" s="247"/>
      <c r="H48" s="224"/>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c r="CF48" s="247"/>
      <c r="CG48" s="247"/>
      <c r="CH48" s="247"/>
      <c r="CI48" s="247"/>
      <c r="CJ48" s="247"/>
      <c r="CK48" s="247"/>
    </row>
    <row r="49" spans="1:89" s="167" customFormat="1">
      <c r="A49" s="162" t="s">
        <v>356</v>
      </c>
      <c r="B49" s="164"/>
      <c r="C49" s="164"/>
      <c r="D49" s="165"/>
      <c r="J49" s="174"/>
      <c r="K49" s="174"/>
      <c r="L49" s="174"/>
      <c r="M49" s="174"/>
      <c r="N49" s="174"/>
      <c r="O49" s="174"/>
      <c r="P49" s="174"/>
      <c r="Q49" s="174"/>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174"/>
      <c r="AO49" s="174"/>
      <c r="AP49" s="174"/>
      <c r="AQ49" s="174"/>
      <c r="AR49" s="174"/>
      <c r="AS49" s="174"/>
      <c r="AT49" s="174"/>
      <c r="AU49" s="174"/>
      <c r="AV49" s="174"/>
      <c r="AW49" s="174"/>
      <c r="AX49" s="174"/>
      <c r="AY49" s="174"/>
      <c r="AZ49" s="174"/>
      <c r="BA49" s="174"/>
      <c r="BB49" s="174"/>
      <c r="BC49" s="174"/>
      <c r="BD49" s="174"/>
      <c r="BE49" s="174"/>
      <c r="BF49" s="174"/>
      <c r="BG49" s="174"/>
      <c r="BH49" s="174"/>
      <c r="BI49" s="174"/>
      <c r="BJ49" s="174"/>
      <c r="BK49" s="174"/>
      <c r="BL49" s="174"/>
      <c r="BM49" s="174"/>
      <c r="BN49" s="178"/>
      <c r="BO49" s="178"/>
      <c r="BP49" s="178"/>
      <c r="BQ49" s="178"/>
      <c r="BR49" s="178"/>
      <c r="BS49" s="178"/>
      <c r="BT49" s="178"/>
      <c r="BU49" s="178"/>
      <c r="BV49" s="178"/>
      <c r="BW49" s="178"/>
      <c r="BX49" s="178"/>
      <c r="BY49" s="178"/>
      <c r="BZ49" s="178"/>
      <c r="CA49" s="178"/>
      <c r="CB49" s="178"/>
      <c r="CC49" s="178"/>
      <c r="CD49" s="178"/>
      <c r="CE49" s="178"/>
      <c r="CF49" s="178"/>
      <c r="CG49" s="178"/>
      <c r="CH49" s="178"/>
      <c r="CI49" s="178"/>
      <c r="CJ49" s="178"/>
      <c r="CK49" s="178"/>
    </row>
    <row r="50" spans="1:89">
      <c r="B50" s="117" t="s">
        <v>334</v>
      </c>
      <c r="J50" s="153"/>
      <c r="K50" s="155"/>
      <c r="M50" s="153"/>
      <c r="N50" s="153"/>
      <c r="O50" s="167"/>
    </row>
    <row r="51" spans="1:89">
      <c r="E51" s="119" t="str">
        <f>E$29</f>
        <v>Baukosten nach Förderungen gesamt</v>
      </c>
      <c r="F51" s="119" t="str">
        <f t="shared" ref="F51:G51" si="57">F$29</f>
        <v>in €</v>
      </c>
      <c r="G51" s="119">
        <f t="shared" si="57"/>
        <v>2300000</v>
      </c>
      <c r="J51" s="153"/>
      <c r="K51" s="155"/>
      <c r="M51" s="153"/>
      <c r="N51" s="153"/>
      <c r="O51" s="167"/>
    </row>
    <row r="52" spans="1:89" s="299" customFormat="1">
      <c r="A52" s="363"/>
      <c r="B52" s="364"/>
      <c r="C52" s="364"/>
      <c r="D52" s="365"/>
      <c r="E52" s="299" t="str">
        <f>Input_Periodisch!E$18</f>
        <v>Anteil Zuzählung Einmalbarkredit in jeweiliger Periode</v>
      </c>
      <c r="F52" s="299" t="str">
        <f>Input_Periodisch!F$18</f>
        <v>in %</v>
      </c>
      <c r="G52" s="299">
        <f>Input_Periodisch!G$18</f>
        <v>0</v>
      </c>
      <c r="H52" s="366">
        <f>Input_Periodisch!H$18</f>
        <v>1</v>
      </c>
      <c r="I52" s="366"/>
      <c r="J52" s="367">
        <f>Input_Periodisch!J$18</f>
        <v>0</v>
      </c>
      <c r="K52" s="367">
        <f>Input_Periodisch!K$18</f>
        <v>0</v>
      </c>
      <c r="L52" s="368">
        <f>Input_Periodisch!L$18</f>
        <v>0.2</v>
      </c>
      <c r="M52" s="367">
        <f>Input_Periodisch!M$18</f>
        <v>0.8</v>
      </c>
      <c r="N52" s="367">
        <f>Input_Periodisch!N$18</f>
        <v>0</v>
      </c>
      <c r="O52" s="367">
        <f>Input_Periodisch!O$18</f>
        <v>0</v>
      </c>
      <c r="P52" s="367">
        <f>Input_Periodisch!P$18</f>
        <v>0</v>
      </c>
      <c r="Q52" s="367">
        <f>Input_Periodisch!Q$18</f>
        <v>0</v>
      </c>
      <c r="R52" s="367">
        <f>Input_Periodisch!R$18</f>
        <v>0</v>
      </c>
      <c r="S52" s="367">
        <f>Input_Periodisch!S$18</f>
        <v>0</v>
      </c>
      <c r="T52" s="367">
        <f>Input_Periodisch!T$18</f>
        <v>0</v>
      </c>
      <c r="U52" s="367">
        <f>Input_Periodisch!U$18</f>
        <v>0</v>
      </c>
      <c r="V52" s="367">
        <f>Input_Periodisch!V$18</f>
        <v>0</v>
      </c>
      <c r="W52" s="367">
        <f>Input_Periodisch!W$18</f>
        <v>0</v>
      </c>
      <c r="X52" s="367">
        <f>Input_Periodisch!X$18</f>
        <v>0</v>
      </c>
      <c r="Y52" s="367">
        <f>Input_Periodisch!Y$18</f>
        <v>0</v>
      </c>
      <c r="Z52" s="367">
        <f>Input_Periodisch!Z$18</f>
        <v>0</v>
      </c>
      <c r="AA52" s="367">
        <f>Input_Periodisch!AA$18</f>
        <v>0</v>
      </c>
      <c r="AB52" s="367">
        <f>Input_Periodisch!AB$18</f>
        <v>0</v>
      </c>
      <c r="AC52" s="367">
        <f>Input_Periodisch!AC$18</f>
        <v>0</v>
      </c>
      <c r="AD52" s="367">
        <f>Input_Periodisch!AD$18</f>
        <v>0</v>
      </c>
      <c r="AE52" s="367">
        <f>Input_Periodisch!AE$18</f>
        <v>0</v>
      </c>
      <c r="AF52" s="367">
        <f>Input_Periodisch!AF$18</f>
        <v>0</v>
      </c>
      <c r="AG52" s="367">
        <f>Input_Periodisch!AG$18</f>
        <v>0</v>
      </c>
      <c r="AH52" s="367">
        <f>Input_Periodisch!AH$18</f>
        <v>0</v>
      </c>
      <c r="AI52" s="367">
        <f>Input_Periodisch!AI$18</f>
        <v>0</v>
      </c>
      <c r="AJ52" s="367">
        <f>Input_Periodisch!AJ$18</f>
        <v>0</v>
      </c>
      <c r="AK52" s="367">
        <f>Input_Periodisch!AK$18</f>
        <v>0</v>
      </c>
      <c r="AL52" s="367">
        <f>Input_Periodisch!AL$18</f>
        <v>0</v>
      </c>
      <c r="AM52" s="367">
        <f>Input_Periodisch!AM$18</f>
        <v>0</v>
      </c>
      <c r="AN52" s="367">
        <f>Input_Periodisch!AN$18</f>
        <v>0</v>
      </c>
      <c r="AO52" s="367">
        <f>Input_Periodisch!AO$18</f>
        <v>0</v>
      </c>
      <c r="AP52" s="367">
        <f>Input_Periodisch!AP$18</f>
        <v>0</v>
      </c>
      <c r="AQ52" s="367">
        <f>Input_Periodisch!AQ$18</f>
        <v>0</v>
      </c>
      <c r="AR52" s="367">
        <f>Input_Periodisch!AR$18</f>
        <v>0</v>
      </c>
      <c r="AS52" s="367">
        <f>Input_Periodisch!AS$18</f>
        <v>0</v>
      </c>
      <c r="AT52" s="367">
        <f>Input_Periodisch!AT$18</f>
        <v>0</v>
      </c>
      <c r="AU52" s="367">
        <f>Input_Periodisch!AU$18</f>
        <v>0</v>
      </c>
      <c r="AV52" s="367">
        <f>Input_Periodisch!AV$18</f>
        <v>0</v>
      </c>
      <c r="AW52" s="367">
        <f>Input_Periodisch!AW$18</f>
        <v>0</v>
      </c>
      <c r="AX52" s="367">
        <f>Input_Periodisch!AX$18</f>
        <v>0</v>
      </c>
      <c r="AY52" s="367">
        <f>Input_Periodisch!AY$18</f>
        <v>0</v>
      </c>
      <c r="AZ52" s="367">
        <f>Input_Periodisch!AZ$18</f>
        <v>0</v>
      </c>
      <c r="BA52" s="367">
        <f>Input_Periodisch!BA$18</f>
        <v>0</v>
      </c>
      <c r="BB52" s="367">
        <f>Input_Periodisch!BB$18</f>
        <v>0</v>
      </c>
      <c r="BC52" s="367">
        <f>Input_Periodisch!BC$18</f>
        <v>0</v>
      </c>
      <c r="BD52" s="367">
        <f>Input_Periodisch!BD$18</f>
        <v>0</v>
      </c>
      <c r="BE52" s="367">
        <f>Input_Periodisch!BE$18</f>
        <v>0</v>
      </c>
      <c r="BF52" s="367">
        <f>Input_Periodisch!BF$18</f>
        <v>0</v>
      </c>
      <c r="BG52" s="367">
        <f>Input_Periodisch!BG$18</f>
        <v>0</v>
      </c>
      <c r="BH52" s="367">
        <f>Input_Periodisch!BH$18</f>
        <v>0</v>
      </c>
      <c r="BI52" s="367">
        <f>Input_Periodisch!BI$18</f>
        <v>0</v>
      </c>
      <c r="BJ52" s="367">
        <f>Input_Periodisch!BJ$18</f>
        <v>0</v>
      </c>
      <c r="BK52" s="367">
        <f>Input_Periodisch!BK$18</f>
        <v>0</v>
      </c>
      <c r="BL52" s="367">
        <f>Input_Periodisch!BL$18</f>
        <v>0</v>
      </c>
      <c r="BM52" s="367">
        <f>Input_Periodisch!BM$18</f>
        <v>0</v>
      </c>
      <c r="BN52" s="369"/>
      <c r="BO52" s="369"/>
      <c r="BP52" s="369"/>
      <c r="BQ52" s="369"/>
      <c r="BR52" s="369"/>
      <c r="BS52" s="369"/>
      <c r="BT52" s="369"/>
      <c r="BU52" s="369"/>
      <c r="BV52" s="369"/>
      <c r="BW52" s="369"/>
      <c r="BX52" s="369"/>
      <c r="BY52" s="369"/>
      <c r="BZ52" s="369"/>
      <c r="CA52" s="369"/>
      <c r="CB52" s="369"/>
      <c r="CC52" s="369"/>
      <c r="CD52" s="369"/>
      <c r="CE52" s="369"/>
      <c r="CF52" s="369"/>
      <c r="CG52" s="369"/>
      <c r="CH52" s="369"/>
      <c r="CI52" s="369"/>
      <c r="CJ52" s="369"/>
      <c r="CK52" s="369"/>
    </row>
    <row r="53" spans="1:89" s="224" customFormat="1">
      <c r="A53" s="225"/>
      <c r="B53" s="226"/>
      <c r="C53" s="226"/>
      <c r="D53" s="267"/>
      <c r="E53" s="224" t="s">
        <v>359</v>
      </c>
      <c r="H53" s="224">
        <f>SUM(J53:BM53)</f>
        <v>2300</v>
      </c>
      <c r="J53" s="212">
        <f>$G51 * J52 / 1000</f>
        <v>0</v>
      </c>
      <c r="K53" s="212">
        <f t="shared" ref="K53:BM53" si="58">$G51 * K52 / 1000</f>
        <v>0</v>
      </c>
      <c r="L53" s="212">
        <f t="shared" si="58"/>
        <v>460</v>
      </c>
      <c r="M53" s="212">
        <f t="shared" si="58"/>
        <v>1840</v>
      </c>
      <c r="N53" s="212">
        <f t="shared" si="58"/>
        <v>0</v>
      </c>
      <c r="O53" s="212">
        <f t="shared" si="58"/>
        <v>0</v>
      </c>
      <c r="P53" s="212">
        <f t="shared" si="58"/>
        <v>0</v>
      </c>
      <c r="Q53" s="212">
        <f t="shared" si="58"/>
        <v>0</v>
      </c>
      <c r="R53" s="212">
        <f t="shared" si="58"/>
        <v>0</v>
      </c>
      <c r="S53" s="212">
        <f t="shared" si="58"/>
        <v>0</v>
      </c>
      <c r="T53" s="212">
        <f t="shared" si="58"/>
        <v>0</v>
      </c>
      <c r="U53" s="212">
        <f t="shared" si="58"/>
        <v>0</v>
      </c>
      <c r="V53" s="212">
        <f t="shared" si="58"/>
        <v>0</v>
      </c>
      <c r="W53" s="212">
        <f t="shared" si="58"/>
        <v>0</v>
      </c>
      <c r="X53" s="212">
        <f t="shared" si="58"/>
        <v>0</v>
      </c>
      <c r="Y53" s="212">
        <f t="shared" si="58"/>
        <v>0</v>
      </c>
      <c r="Z53" s="212">
        <f t="shared" si="58"/>
        <v>0</v>
      </c>
      <c r="AA53" s="212">
        <f t="shared" si="58"/>
        <v>0</v>
      </c>
      <c r="AB53" s="212">
        <f t="shared" si="58"/>
        <v>0</v>
      </c>
      <c r="AC53" s="212">
        <f t="shared" si="58"/>
        <v>0</v>
      </c>
      <c r="AD53" s="212">
        <f t="shared" si="58"/>
        <v>0</v>
      </c>
      <c r="AE53" s="212">
        <f t="shared" si="58"/>
        <v>0</v>
      </c>
      <c r="AF53" s="212">
        <f t="shared" si="58"/>
        <v>0</v>
      </c>
      <c r="AG53" s="212">
        <f t="shared" si="58"/>
        <v>0</v>
      </c>
      <c r="AH53" s="212">
        <f t="shared" si="58"/>
        <v>0</v>
      </c>
      <c r="AI53" s="212">
        <f t="shared" si="58"/>
        <v>0</v>
      </c>
      <c r="AJ53" s="212">
        <f t="shared" si="58"/>
        <v>0</v>
      </c>
      <c r="AK53" s="212">
        <f t="shared" si="58"/>
        <v>0</v>
      </c>
      <c r="AL53" s="212">
        <f t="shared" si="58"/>
        <v>0</v>
      </c>
      <c r="AM53" s="212">
        <f t="shared" si="58"/>
        <v>0</v>
      </c>
      <c r="AN53" s="212">
        <f t="shared" si="58"/>
        <v>0</v>
      </c>
      <c r="AO53" s="212">
        <f t="shared" si="58"/>
        <v>0</v>
      </c>
      <c r="AP53" s="212">
        <f t="shared" si="58"/>
        <v>0</v>
      </c>
      <c r="AQ53" s="212">
        <f t="shared" si="58"/>
        <v>0</v>
      </c>
      <c r="AR53" s="212">
        <f t="shared" si="58"/>
        <v>0</v>
      </c>
      <c r="AS53" s="212">
        <f t="shared" si="58"/>
        <v>0</v>
      </c>
      <c r="AT53" s="212">
        <f t="shared" si="58"/>
        <v>0</v>
      </c>
      <c r="AU53" s="212">
        <f t="shared" si="58"/>
        <v>0</v>
      </c>
      <c r="AV53" s="212">
        <f t="shared" si="58"/>
        <v>0</v>
      </c>
      <c r="AW53" s="212">
        <f t="shared" si="58"/>
        <v>0</v>
      </c>
      <c r="AX53" s="212">
        <f t="shared" si="58"/>
        <v>0</v>
      </c>
      <c r="AY53" s="212">
        <f t="shared" si="58"/>
        <v>0</v>
      </c>
      <c r="AZ53" s="212">
        <f t="shared" si="58"/>
        <v>0</v>
      </c>
      <c r="BA53" s="212">
        <f t="shared" si="58"/>
        <v>0</v>
      </c>
      <c r="BB53" s="212">
        <f t="shared" si="58"/>
        <v>0</v>
      </c>
      <c r="BC53" s="212">
        <f t="shared" si="58"/>
        <v>0</v>
      </c>
      <c r="BD53" s="212">
        <f t="shared" si="58"/>
        <v>0</v>
      </c>
      <c r="BE53" s="212">
        <f t="shared" si="58"/>
        <v>0</v>
      </c>
      <c r="BF53" s="212">
        <f t="shared" si="58"/>
        <v>0</v>
      </c>
      <c r="BG53" s="212">
        <f t="shared" si="58"/>
        <v>0</v>
      </c>
      <c r="BH53" s="212">
        <f t="shared" si="58"/>
        <v>0</v>
      </c>
      <c r="BI53" s="212">
        <f t="shared" si="58"/>
        <v>0</v>
      </c>
      <c r="BJ53" s="212">
        <f t="shared" si="58"/>
        <v>0</v>
      </c>
      <c r="BK53" s="212">
        <f t="shared" si="58"/>
        <v>0</v>
      </c>
      <c r="BL53" s="212">
        <f t="shared" si="58"/>
        <v>0</v>
      </c>
      <c r="BM53" s="212">
        <f t="shared" si="58"/>
        <v>0</v>
      </c>
    </row>
    <row r="54" spans="1:89">
      <c r="J54" s="153"/>
      <c r="K54" s="155"/>
      <c r="M54" s="153"/>
      <c r="N54" s="153"/>
      <c r="O54" s="167"/>
    </row>
    <row r="55" spans="1:89">
      <c r="B55" s="117" t="s">
        <v>335</v>
      </c>
      <c r="J55" s="153"/>
      <c r="K55" s="155"/>
      <c r="M55" s="153"/>
      <c r="N55" s="153"/>
      <c r="O55" s="167"/>
    </row>
    <row r="56" spans="1:89" s="233" customFormat="1">
      <c r="A56" s="229"/>
      <c r="B56" s="230"/>
      <c r="C56" s="230"/>
      <c r="D56" s="254"/>
      <c r="E56" s="231" t="s">
        <v>360</v>
      </c>
      <c r="F56" s="231"/>
      <c r="G56" s="231"/>
      <c r="H56" s="231"/>
      <c r="I56" s="231"/>
      <c r="J56" s="231">
        <f t="shared" ref="J56:BU56" si="59" xml:space="preserve"> I59</f>
        <v>0</v>
      </c>
      <c r="K56" s="231">
        <f t="shared" si="59"/>
        <v>0</v>
      </c>
      <c r="L56" s="231">
        <f t="shared" si="59"/>
        <v>0</v>
      </c>
      <c r="M56" s="231">
        <f t="shared" si="59"/>
        <v>460</v>
      </c>
      <c r="N56" s="231">
        <f t="shared" si="59"/>
        <v>2300</v>
      </c>
      <c r="O56" s="231">
        <f t="shared" si="59"/>
        <v>2300</v>
      </c>
      <c r="P56" s="231">
        <f t="shared" si="59"/>
        <v>2300</v>
      </c>
      <c r="Q56" s="231">
        <f t="shared" si="59"/>
        <v>2300</v>
      </c>
      <c r="R56" s="231">
        <f t="shared" si="59"/>
        <v>2300</v>
      </c>
      <c r="S56" s="231">
        <f t="shared" si="59"/>
        <v>2300</v>
      </c>
      <c r="T56" s="231">
        <f t="shared" si="59"/>
        <v>2300</v>
      </c>
      <c r="U56" s="231">
        <f t="shared" si="59"/>
        <v>2300</v>
      </c>
      <c r="V56" s="231">
        <f t="shared" si="59"/>
        <v>2300</v>
      </c>
      <c r="W56" s="231">
        <f t="shared" si="59"/>
        <v>2300</v>
      </c>
      <c r="X56" s="231">
        <f t="shared" si="59"/>
        <v>2300</v>
      </c>
      <c r="Y56" s="231">
        <f t="shared" si="59"/>
        <v>2300</v>
      </c>
      <c r="Z56" s="231">
        <f t="shared" si="59"/>
        <v>2300</v>
      </c>
      <c r="AA56" s="231">
        <f t="shared" si="59"/>
        <v>2300</v>
      </c>
      <c r="AB56" s="231">
        <f t="shared" si="59"/>
        <v>2300</v>
      </c>
      <c r="AC56" s="231">
        <f t="shared" si="59"/>
        <v>2300</v>
      </c>
      <c r="AD56" s="231">
        <f t="shared" si="59"/>
        <v>2300</v>
      </c>
      <c r="AE56" s="231">
        <f t="shared" si="59"/>
        <v>2300</v>
      </c>
      <c r="AF56" s="231">
        <f t="shared" si="59"/>
        <v>2300</v>
      </c>
      <c r="AG56" s="231">
        <f t="shared" si="59"/>
        <v>2300</v>
      </c>
      <c r="AH56" s="231">
        <f t="shared" si="59"/>
        <v>2300</v>
      </c>
      <c r="AI56" s="231">
        <f t="shared" si="59"/>
        <v>2300</v>
      </c>
      <c r="AJ56" s="231">
        <f t="shared" si="59"/>
        <v>2300</v>
      </c>
      <c r="AK56" s="231">
        <f t="shared" si="59"/>
        <v>2300</v>
      </c>
      <c r="AL56" s="231">
        <f t="shared" si="59"/>
        <v>2300</v>
      </c>
      <c r="AM56" s="231">
        <f t="shared" si="59"/>
        <v>2300</v>
      </c>
      <c r="AN56" s="231">
        <f t="shared" si="59"/>
        <v>2300</v>
      </c>
      <c r="AO56" s="231">
        <f t="shared" si="59"/>
        <v>2300</v>
      </c>
      <c r="AP56" s="231">
        <f t="shared" si="59"/>
        <v>2300</v>
      </c>
      <c r="AQ56" s="231">
        <f t="shared" si="59"/>
        <v>2300</v>
      </c>
      <c r="AR56" s="231">
        <f t="shared" si="59"/>
        <v>2300</v>
      </c>
      <c r="AS56" s="231">
        <f t="shared" si="59"/>
        <v>2300</v>
      </c>
      <c r="AT56" s="231">
        <f t="shared" si="59"/>
        <v>2300</v>
      </c>
      <c r="AU56" s="231">
        <f t="shared" si="59"/>
        <v>2300</v>
      </c>
      <c r="AV56" s="231">
        <f t="shared" si="59"/>
        <v>2300</v>
      </c>
      <c r="AW56" s="231">
        <f t="shared" si="59"/>
        <v>2300</v>
      </c>
      <c r="AX56" s="231">
        <f t="shared" si="59"/>
        <v>2300</v>
      </c>
      <c r="AY56" s="231">
        <f t="shared" si="59"/>
        <v>2300</v>
      </c>
      <c r="AZ56" s="231">
        <f t="shared" si="59"/>
        <v>2300</v>
      </c>
      <c r="BA56" s="231">
        <f t="shared" si="59"/>
        <v>2300</v>
      </c>
      <c r="BB56" s="231">
        <f t="shared" si="59"/>
        <v>2300</v>
      </c>
      <c r="BC56" s="231">
        <f t="shared" si="59"/>
        <v>2300</v>
      </c>
      <c r="BD56" s="231">
        <f t="shared" si="59"/>
        <v>2300</v>
      </c>
      <c r="BE56" s="231">
        <f t="shared" si="59"/>
        <v>2300</v>
      </c>
      <c r="BF56" s="231">
        <f t="shared" si="59"/>
        <v>2300</v>
      </c>
      <c r="BG56" s="231">
        <f t="shared" si="59"/>
        <v>2300</v>
      </c>
      <c r="BH56" s="231">
        <f t="shared" si="59"/>
        <v>2300</v>
      </c>
      <c r="BI56" s="231">
        <f t="shared" si="59"/>
        <v>2300</v>
      </c>
      <c r="BJ56" s="231">
        <f t="shared" si="59"/>
        <v>2300</v>
      </c>
      <c r="BK56" s="231">
        <f t="shared" si="59"/>
        <v>2300</v>
      </c>
      <c r="BL56" s="231">
        <f t="shared" si="59"/>
        <v>2300</v>
      </c>
      <c r="BM56" s="231">
        <f t="shared" si="59"/>
        <v>2300</v>
      </c>
      <c r="BN56" s="231">
        <f t="shared" si="59"/>
        <v>2300</v>
      </c>
      <c r="BO56" s="231">
        <f t="shared" si="59"/>
        <v>2300</v>
      </c>
      <c r="BP56" s="231">
        <f t="shared" si="59"/>
        <v>2300</v>
      </c>
      <c r="BQ56" s="231">
        <f t="shared" si="59"/>
        <v>2300</v>
      </c>
      <c r="BR56" s="231">
        <f t="shared" si="59"/>
        <v>2300</v>
      </c>
      <c r="BS56" s="231">
        <f t="shared" si="59"/>
        <v>2300</v>
      </c>
      <c r="BT56" s="231">
        <f t="shared" si="59"/>
        <v>2300</v>
      </c>
      <c r="BU56" s="231">
        <f t="shared" si="59"/>
        <v>2300</v>
      </c>
      <c r="BV56" s="231">
        <f t="shared" ref="BV56:CK56" si="60" xml:space="preserve"> BU59</f>
        <v>2300</v>
      </c>
      <c r="BW56" s="231">
        <f t="shared" si="60"/>
        <v>2300</v>
      </c>
      <c r="BX56" s="231">
        <f t="shared" si="60"/>
        <v>2300</v>
      </c>
      <c r="BY56" s="231">
        <f t="shared" si="60"/>
        <v>2300</v>
      </c>
      <c r="BZ56" s="231">
        <f t="shared" si="60"/>
        <v>2300</v>
      </c>
      <c r="CA56" s="231">
        <f t="shared" si="60"/>
        <v>2300</v>
      </c>
      <c r="CB56" s="231">
        <f t="shared" si="60"/>
        <v>2300</v>
      </c>
      <c r="CC56" s="231">
        <f t="shared" si="60"/>
        <v>2300</v>
      </c>
      <c r="CD56" s="231">
        <f t="shared" si="60"/>
        <v>2300</v>
      </c>
      <c r="CE56" s="231">
        <f t="shared" si="60"/>
        <v>2300</v>
      </c>
      <c r="CF56" s="231">
        <f t="shared" si="60"/>
        <v>2300</v>
      </c>
      <c r="CG56" s="231">
        <f t="shared" si="60"/>
        <v>2300</v>
      </c>
      <c r="CH56" s="231">
        <f t="shared" si="60"/>
        <v>2300</v>
      </c>
      <c r="CI56" s="231">
        <f t="shared" si="60"/>
        <v>2300</v>
      </c>
      <c r="CJ56" s="231">
        <f t="shared" si="60"/>
        <v>2300</v>
      </c>
      <c r="CK56" s="231">
        <f t="shared" si="60"/>
        <v>2300</v>
      </c>
    </row>
    <row r="57" spans="1:89" s="235" customFormat="1">
      <c r="A57" s="176"/>
      <c r="B57" s="177"/>
      <c r="C57" s="177"/>
      <c r="D57" s="255" t="s">
        <v>205</v>
      </c>
      <c r="E57" s="155" t="str">
        <f>E$53</f>
        <v>Einmalbarkredit Zuzählung</v>
      </c>
      <c r="F57" s="155">
        <f t="shared" ref="F57:AZ57" si="61">F$53</f>
        <v>0</v>
      </c>
      <c r="G57" s="155">
        <f t="shared" si="61"/>
        <v>0</v>
      </c>
      <c r="H57" s="155">
        <f t="shared" si="61"/>
        <v>2300</v>
      </c>
      <c r="I57" s="155">
        <f t="shared" si="61"/>
        <v>0</v>
      </c>
      <c r="J57" s="155">
        <f t="shared" si="61"/>
        <v>0</v>
      </c>
      <c r="K57" s="155">
        <f t="shared" si="61"/>
        <v>0</v>
      </c>
      <c r="L57" s="155">
        <f t="shared" si="61"/>
        <v>460</v>
      </c>
      <c r="M57" s="155">
        <f t="shared" si="61"/>
        <v>1840</v>
      </c>
      <c r="N57" s="155">
        <f t="shared" si="61"/>
        <v>0</v>
      </c>
      <c r="O57" s="155">
        <f t="shared" si="61"/>
        <v>0</v>
      </c>
      <c r="P57" s="155">
        <f t="shared" si="61"/>
        <v>0</v>
      </c>
      <c r="Q57" s="155">
        <f t="shared" si="61"/>
        <v>0</v>
      </c>
      <c r="R57" s="155">
        <f t="shared" si="61"/>
        <v>0</v>
      </c>
      <c r="S57" s="155">
        <f t="shared" si="61"/>
        <v>0</v>
      </c>
      <c r="T57" s="155">
        <f t="shared" si="61"/>
        <v>0</v>
      </c>
      <c r="U57" s="155">
        <f t="shared" si="61"/>
        <v>0</v>
      </c>
      <c r="V57" s="155">
        <f t="shared" si="61"/>
        <v>0</v>
      </c>
      <c r="W57" s="155">
        <f t="shared" si="61"/>
        <v>0</v>
      </c>
      <c r="X57" s="155">
        <f t="shared" si="61"/>
        <v>0</v>
      </c>
      <c r="Y57" s="155">
        <f t="shared" si="61"/>
        <v>0</v>
      </c>
      <c r="Z57" s="155">
        <f t="shared" si="61"/>
        <v>0</v>
      </c>
      <c r="AA57" s="155">
        <f t="shared" si="61"/>
        <v>0</v>
      </c>
      <c r="AB57" s="155">
        <f t="shared" si="61"/>
        <v>0</v>
      </c>
      <c r="AC57" s="155">
        <f t="shared" si="61"/>
        <v>0</v>
      </c>
      <c r="AD57" s="155">
        <f t="shared" si="61"/>
        <v>0</v>
      </c>
      <c r="AE57" s="155">
        <f t="shared" si="61"/>
        <v>0</v>
      </c>
      <c r="AF57" s="155">
        <f t="shared" si="61"/>
        <v>0</v>
      </c>
      <c r="AG57" s="155">
        <f t="shared" si="61"/>
        <v>0</v>
      </c>
      <c r="AH57" s="155">
        <f t="shared" si="61"/>
        <v>0</v>
      </c>
      <c r="AI57" s="155">
        <f t="shared" si="61"/>
        <v>0</v>
      </c>
      <c r="AJ57" s="155">
        <f t="shared" si="61"/>
        <v>0</v>
      </c>
      <c r="AK57" s="155">
        <f t="shared" si="61"/>
        <v>0</v>
      </c>
      <c r="AL57" s="155">
        <f t="shared" si="61"/>
        <v>0</v>
      </c>
      <c r="AM57" s="155">
        <f t="shared" si="61"/>
        <v>0</v>
      </c>
      <c r="AN57" s="155">
        <f t="shared" si="61"/>
        <v>0</v>
      </c>
      <c r="AO57" s="155">
        <f t="shared" si="61"/>
        <v>0</v>
      </c>
      <c r="AP57" s="155">
        <f t="shared" si="61"/>
        <v>0</v>
      </c>
      <c r="AQ57" s="155">
        <f t="shared" si="61"/>
        <v>0</v>
      </c>
      <c r="AR57" s="155">
        <f t="shared" si="61"/>
        <v>0</v>
      </c>
      <c r="AS57" s="155">
        <f t="shared" si="61"/>
        <v>0</v>
      </c>
      <c r="AT57" s="155">
        <f t="shared" si="61"/>
        <v>0</v>
      </c>
      <c r="AU57" s="155">
        <f t="shared" si="61"/>
        <v>0</v>
      </c>
      <c r="AV57" s="155">
        <f t="shared" si="61"/>
        <v>0</v>
      </c>
      <c r="AW57" s="155">
        <f t="shared" si="61"/>
        <v>0</v>
      </c>
      <c r="AX57" s="155">
        <f t="shared" si="61"/>
        <v>0</v>
      </c>
      <c r="AY57" s="155">
        <f t="shared" si="61"/>
        <v>0</v>
      </c>
      <c r="AZ57" s="155">
        <f t="shared" si="61"/>
        <v>0</v>
      </c>
      <c r="BA57" s="155"/>
      <c r="BB57" s="155"/>
      <c r="BC57" s="155"/>
      <c r="BD57" s="155"/>
      <c r="BE57" s="155"/>
      <c r="BF57" s="155"/>
      <c r="BG57" s="155"/>
      <c r="BH57" s="155"/>
      <c r="BI57" s="155"/>
      <c r="BJ57" s="155"/>
      <c r="BK57" s="155"/>
      <c r="BL57" s="155"/>
      <c r="BM57" s="155"/>
      <c r="BN57" s="155"/>
      <c r="BO57" s="155"/>
      <c r="BP57" s="155"/>
      <c r="BQ57" s="155"/>
      <c r="BR57" s="155"/>
      <c r="BS57" s="155"/>
      <c r="BT57" s="155"/>
      <c r="BU57" s="155"/>
      <c r="BV57" s="155"/>
      <c r="BW57" s="155"/>
      <c r="BX57" s="155"/>
      <c r="BY57" s="155"/>
      <c r="BZ57" s="155"/>
      <c r="CA57" s="155"/>
      <c r="CB57" s="155"/>
      <c r="CC57" s="155"/>
      <c r="CD57" s="155"/>
      <c r="CE57" s="155"/>
      <c r="CF57" s="155"/>
      <c r="CG57" s="155"/>
      <c r="CH57" s="155"/>
      <c r="CI57" s="155"/>
      <c r="CJ57" s="155"/>
      <c r="CK57" s="155"/>
    </row>
    <row r="58" spans="1:89" s="235" customFormat="1">
      <c r="A58" s="176"/>
      <c r="B58" s="177"/>
      <c r="C58" s="177"/>
      <c r="D58" s="255" t="s">
        <v>350</v>
      </c>
      <c r="E58" s="155" t="s">
        <v>352</v>
      </c>
      <c r="F58" s="155"/>
      <c r="G58" s="155"/>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5"/>
      <c r="AK58" s="155"/>
      <c r="AL58" s="155"/>
      <c r="AM58" s="155"/>
      <c r="AN58" s="155"/>
      <c r="AO58" s="155"/>
      <c r="AP58" s="155"/>
      <c r="AQ58" s="155"/>
      <c r="AR58" s="155"/>
      <c r="AS58" s="155"/>
      <c r="AT58" s="155"/>
      <c r="AU58" s="155"/>
      <c r="AV58" s="155"/>
      <c r="AW58" s="155"/>
      <c r="AX58" s="155"/>
      <c r="AY58" s="155"/>
      <c r="AZ58" s="155"/>
      <c r="BA58" s="155"/>
      <c r="BB58" s="155"/>
      <c r="BC58" s="155"/>
      <c r="BD58" s="155"/>
      <c r="BE58" s="155"/>
      <c r="BF58" s="155"/>
      <c r="BG58" s="155"/>
      <c r="BH58" s="155"/>
      <c r="BI58" s="155"/>
      <c r="BJ58" s="155"/>
      <c r="BK58" s="155"/>
      <c r="BL58" s="155"/>
      <c r="BM58" s="155"/>
      <c r="BN58" s="155"/>
      <c r="BO58" s="155"/>
      <c r="BP58" s="155"/>
      <c r="BQ58" s="155"/>
      <c r="BR58" s="155"/>
      <c r="BS58" s="155"/>
      <c r="BT58" s="155"/>
      <c r="BU58" s="155"/>
      <c r="BV58" s="155"/>
      <c r="BW58" s="155"/>
      <c r="BX58" s="155"/>
      <c r="BY58" s="155"/>
      <c r="BZ58" s="155"/>
      <c r="CA58" s="155"/>
      <c r="CB58" s="155"/>
      <c r="CC58" s="155"/>
      <c r="CD58" s="155"/>
      <c r="CE58" s="155"/>
      <c r="CF58" s="155"/>
      <c r="CG58" s="155"/>
      <c r="CH58" s="155"/>
      <c r="CI58" s="155"/>
      <c r="CJ58" s="155"/>
      <c r="CK58" s="155"/>
    </row>
    <row r="59" spans="1:89" s="244" customFormat="1" ht="12" thickBot="1">
      <c r="A59" s="162"/>
      <c r="B59" s="164"/>
      <c r="C59" s="164"/>
      <c r="D59" s="165"/>
      <c r="E59" s="119" t="str">
        <f xml:space="preserve"> LEFT(E56, LEN(E56) - 4)</f>
        <v>Einmalbarkredit (vor Rückführung)</v>
      </c>
      <c r="F59" s="167"/>
      <c r="G59" s="155"/>
      <c r="H59" s="167"/>
      <c r="I59" s="284"/>
      <c r="J59" s="167">
        <f>J56+J57-J58</f>
        <v>0</v>
      </c>
      <c r="K59" s="167">
        <f t="shared" ref="K59:AZ59" si="62">K56+K57-K58</f>
        <v>0</v>
      </c>
      <c r="L59" s="167">
        <f t="shared" si="62"/>
        <v>460</v>
      </c>
      <c r="M59" s="167">
        <f t="shared" si="62"/>
        <v>2300</v>
      </c>
      <c r="N59" s="167">
        <f t="shared" si="62"/>
        <v>2300</v>
      </c>
      <c r="O59" s="167">
        <f t="shared" si="62"/>
        <v>2300</v>
      </c>
      <c r="P59" s="167">
        <f t="shared" si="62"/>
        <v>2300</v>
      </c>
      <c r="Q59" s="167">
        <f t="shared" si="62"/>
        <v>2300</v>
      </c>
      <c r="R59" s="167">
        <f t="shared" si="62"/>
        <v>2300</v>
      </c>
      <c r="S59" s="167">
        <f t="shared" si="62"/>
        <v>2300</v>
      </c>
      <c r="T59" s="167">
        <f t="shared" si="62"/>
        <v>2300</v>
      </c>
      <c r="U59" s="167">
        <f t="shared" si="62"/>
        <v>2300</v>
      </c>
      <c r="V59" s="167">
        <f t="shared" si="62"/>
        <v>2300</v>
      </c>
      <c r="W59" s="167">
        <f t="shared" si="62"/>
        <v>2300</v>
      </c>
      <c r="X59" s="167">
        <f t="shared" si="62"/>
        <v>2300</v>
      </c>
      <c r="Y59" s="167">
        <f t="shared" si="62"/>
        <v>2300</v>
      </c>
      <c r="Z59" s="167">
        <f t="shared" si="62"/>
        <v>2300</v>
      </c>
      <c r="AA59" s="167">
        <f t="shared" si="62"/>
        <v>2300</v>
      </c>
      <c r="AB59" s="167">
        <f t="shared" si="62"/>
        <v>2300</v>
      </c>
      <c r="AC59" s="167">
        <f t="shared" si="62"/>
        <v>2300</v>
      </c>
      <c r="AD59" s="167">
        <f t="shared" si="62"/>
        <v>2300</v>
      </c>
      <c r="AE59" s="167">
        <f t="shared" si="62"/>
        <v>2300</v>
      </c>
      <c r="AF59" s="167">
        <f t="shared" si="62"/>
        <v>2300</v>
      </c>
      <c r="AG59" s="167">
        <f t="shared" si="62"/>
        <v>2300</v>
      </c>
      <c r="AH59" s="167">
        <f t="shared" si="62"/>
        <v>2300</v>
      </c>
      <c r="AI59" s="167">
        <f t="shared" si="62"/>
        <v>2300</v>
      </c>
      <c r="AJ59" s="167">
        <f t="shared" si="62"/>
        <v>2300</v>
      </c>
      <c r="AK59" s="167">
        <f t="shared" si="62"/>
        <v>2300</v>
      </c>
      <c r="AL59" s="167">
        <f t="shared" si="62"/>
        <v>2300</v>
      </c>
      <c r="AM59" s="167">
        <f t="shared" si="62"/>
        <v>2300</v>
      </c>
      <c r="AN59" s="167">
        <f t="shared" si="62"/>
        <v>2300</v>
      </c>
      <c r="AO59" s="167">
        <f t="shared" si="62"/>
        <v>2300</v>
      </c>
      <c r="AP59" s="167">
        <f t="shared" si="62"/>
        <v>2300</v>
      </c>
      <c r="AQ59" s="167">
        <f t="shared" si="62"/>
        <v>2300</v>
      </c>
      <c r="AR59" s="167">
        <f t="shared" si="62"/>
        <v>2300</v>
      </c>
      <c r="AS59" s="167">
        <f t="shared" si="62"/>
        <v>2300</v>
      </c>
      <c r="AT59" s="167">
        <f t="shared" si="62"/>
        <v>2300</v>
      </c>
      <c r="AU59" s="167">
        <f t="shared" si="62"/>
        <v>2300</v>
      </c>
      <c r="AV59" s="167">
        <f t="shared" si="62"/>
        <v>2300</v>
      </c>
      <c r="AW59" s="167">
        <f t="shared" si="62"/>
        <v>2300</v>
      </c>
      <c r="AX59" s="167">
        <f t="shared" si="62"/>
        <v>2300</v>
      </c>
      <c r="AY59" s="167">
        <f t="shared" si="62"/>
        <v>2300</v>
      </c>
      <c r="AZ59" s="167">
        <f t="shared" si="62"/>
        <v>2300</v>
      </c>
      <c r="BA59" s="167">
        <f t="shared" ref="BA59:CK59" si="63">SUM(BA56:BA58)</f>
        <v>2300</v>
      </c>
      <c r="BB59" s="167">
        <f t="shared" si="63"/>
        <v>2300</v>
      </c>
      <c r="BC59" s="167">
        <f t="shared" si="63"/>
        <v>2300</v>
      </c>
      <c r="BD59" s="167">
        <f t="shared" si="63"/>
        <v>2300</v>
      </c>
      <c r="BE59" s="167">
        <f t="shared" si="63"/>
        <v>2300</v>
      </c>
      <c r="BF59" s="167">
        <f t="shared" si="63"/>
        <v>2300</v>
      </c>
      <c r="BG59" s="167">
        <f t="shared" si="63"/>
        <v>2300</v>
      </c>
      <c r="BH59" s="167">
        <f t="shared" si="63"/>
        <v>2300</v>
      </c>
      <c r="BI59" s="167">
        <f t="shared" si="63"/>
        <v>2300</v>
      </c>
      <c r="BJ59" s="167">
        <f t="shared" si="63"/>
        <v>2300</v>
      </c>
      <c r="BK59" s="167">
        <f t="shared" si="63"/>
        <v>2300</v>
      </c>
      <c r="BL59" s="167">
        <f t="shared" si="63"/>
        <v>2300</v>
      </c>
      <c r="BM59" s="167">
        <f t="shared" si="63"/>
        <v>2300</v>
      </c>
      <c r="BN59" s="167">
        <f t="shared" si="63"/>
        <v>2300</v>
      </c>
      <c r="BO59" s="167">
        <f t="shared" si="63"/>
        <v>2300</v>
      </c>
      <c r="BP59" s="167">
        <f t="shared" si="63"/>
        <v>2300</v>
      </c>
      <c r="BQ59" s="167">
        <f t="shared" si="63"/>
        <v>2300</v>
      </c>
      <c r="BR59" s="167">
        <f t="shared" si="63"/>
        <v>2300</v>
      </c>
      <c r="BS59" s="167">
        <f t="shared" si="63"/>
        <v>2300</v>
      </c>
      <c r="BT59" s="167">
        <f t="shared" si="63"/>
        <v>2300</v>
      </c>
      <c r="BU59" s="167">
        <f t="shared" si="63"/>
        <v>2300</v>
      </c>
      <c r="BV59" s="167">
        <f t="shared" si="63"/>
        <v>2300</v>
      </c>
      <c r="BW59" s="167">
        <f t="shared" si="63"/>
        <v>2300</v>
      </c>
      <c r="BX59" s="167">
        <f t="shared" si="63"/>
        <v>2300</v>
      </c>
      <c r="BY59" s="167">
        <f t="shared" si="63"/>
        <v>2300</v>
      </c>
      <c r="BZ59" s="167">
        <f t="shared" si="63"/>
        <v>2300</v>
      </c>
      <c r="CA59" s="167">
        <f t="shared" si="63"/>
        <v>2300</v>
      </c>
      <c r="CB59" s="167">
        <f t="shared" si="63"/>
        <v>2300</v>
      </c>
      <c r="CC59" s="167">
        <f t="shared" si="63"/>
        <v>2300</v>
      </c>
      <c r="CD59" s="167">
        <f t="shared" si="63"/>
        <v>2300</v>
      </c>
      <c r="CE59" s="167">
        <f t="shared" si="63"/>
        <v>2300</v>
      </c>
      <c r="CF59" s="167">
        <f t="shared" si="63"/>
        <v>2300</v>
      </c>
      <c r="CG59" s="167">
        <f t="shared" si="63"/>
        <v>2300</v>
      </c>
      <c r="CH59" s="167">
        <f t="shared" si="63"/>
        <v>2300</v>
      </c>
      <c r="CI59" s="167">
        <f t="shared" si="63"/>
        <v>2300</v>
      </c>
      <c r="CJ59" s="167">
        <f t="shared" si="63"/>
        <v>2300</v>
      </c>
      <c r="CK59" s="167">
        <f t="shared" si="63"/>
        <v>2300</v>
      </c>
    </row>
    <row r="60" spans="1:89" s="242" customFormat="1" ht="12" thickTop="1">
      <c r="A60" s="237"/>
      <c r="B60" s="238"/>
      <c r="C60" s="238"/>
      <c r="D60" s="264"/>
      <c r="E60" s="241"/>
      <c r="F60" s="241"/>
      <c r="G60" s="241"/>
      <c r="H60" s="241"/>
      <c r="I60" s="241"/>
      <c r="J60" s="241"/>
      <c r="K60" s="241"/>
      <c r="L60" s="241"/>
      <c r="M60" s="241"/>
      <c r="N60" s="241"/>
      <c r="O60" s="241"/>
      <c r="P60" s="241"/>
      <c r="Q60" s="24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c r="CF60" s="241"/>
      <c r="CG60" s="241"/>
      <c r="CH60" s="241"/>
      <c r="CI60" s="241"/>
      <c r="CJ60" s="241"/>
      <c r="CK60" s="241"/>
    </row>
    <row r="61" spans="1:89">
      <c r="E61" s="359" t="str">
        <f>Input_General!E$30</f>
        <v>Laufzeit Einmalbarkredit (Pauschalraten)</v>
      </c>
      <c r="F61" s="359" t="str">
        <f>Input_General!F$30</f>
        <v>in Jahren</v>
      </c>
      <c r="G61" s="359">
        <f>Input_General!G$30</f>
        <v>25</v>
      </c>
      <c r="J61" s="153"/>
      <c r="K61" s="155"/>
      <c r="M61" s="153"/>
      <c r="N61" s="153"/>
      <c r="O61" s="167"/>
    </row>
    <row r="62" spans="1:89">
      <c r="E62" s="359" t="str">
        <f>Time!E$13</f>
        <v>Ende Bauphase</v>
      </c>
      <c r="F62" s="359" t="str">
        <f>Time!F$13</f>
        <v>siehe "Input_Periodisch"</v>
      </c>
      <c r="G62" s="362">
        <f>Time!G$13</f>
        <v>46022</v>
      </c>
      <c r="J62" s="153"/>
      <c r="K62" s="155"/>
      <c r="M62" s="153"/>
      <c r="N62" s="153"/>
      <c r="O62" s="167"/>
    </row>
    <row r="63" spans="1:89">
      <c r="E63" s="119" t="s">
        <v>361</v>
      </c>
      <c r="G63" s="152">
        <f>G62+1</f>
        <v>46023</v>
      </c>
      <c r="J63" s="153"/>
      <c r="K63" s="155"/>
      <c r="M63" s="153"/>
      <c r="N63" s="153"/>
      <c r="O63" s="167"/>
    </row>
    <row r="64" spans="1:89">
      <c r="E64" s="119" t="s">
        <v>346</v>
      </c>
      <c r="G64" s="152">
        <f>EOMONTH(G63, G61*12 - 1)</f>
        <v>55153</v>
      </c>
      <c r="J64" s="153"/>
      <c r="K64" s="155"/>
      <c r="M64" s="153"/>
      <c r="N64" s="153"/>
      <c r="O64" s="167"/>
    </row>
    <row r="65" spans="1:89">
      <c r="E65" s="119" t="s">
        <v>362</v>
      </c>
      <c r="H65" s="167">
        <f>SUM(J65:BM65)</f>
        <v>25</v>
      </c>
      <c r="J65" s="167">
        <f t="shared" ref="J65:K65" si="64">N(AND($G63&lt;=J$4, J$5&lt;=$G64))</f>
        <v>0</v>
      </c>
      <c r="K65" s="167">
        <f t="shared" si="64"/>
        <v>0</v>
      </c>
      <c r="L65" s="167">
        <f>N(AND($G63&lt;=L$4, L$5&lt;=$G64))</f>
        <v>0</v>
      </c>
      <c r="M65" s="167">
        <f t="shared" ref="M65:BM65" si="65">N(AND($G63&lt;=M$4, M$5&lt;=$G64))</f>
        <v>0</v>
      </c>
      <c r="N65" s="167">
        <f t="shared" si="65"/>
        <v>0</v>
      </c>
      <c r="O65" s="167">
        <f t="shared" si="65"/>
        <v>1</v>
      </c>
      <c r="P65" s="167">
        <f t="shared" si="65"/>
        <v>1</v>
      </c>
      <c r="Q65" s="167">
        <f t="shared" si="65"/>
        <v>1</v>
      </c>
      <c r="R65" s="167">
        <f t="shared" si="65"/>
        <v>1</v>
      </c>
      <c r="S65" s="167">
        <f t="shared" si="65"/>
        <v>1</v>
      </c>
      <c r="T65" s="167">
        <f t="shared" si="65"/>
        <v>1</v>
      </c>
      <c r="U65" s="167">
        <f t="shared" si="65"/>
        <v>1</v>
      </c>
      <c r="V65" s="167">
        <f t="shared" si="65"/>
        <v>1</v>
      </c>
      <c r="W65" s="167">
        <f t="shared" si="65"/>
        <v>1</v>
      </c>
      <c r="X65" s="167">
        <f t="shared" si="65"/>
        <v>1</v>
      </c>
      <c r="Y65" s="167">
        <f t="shared" si="65"/>
        <v>1</v>
      </c>
      <c r="Z65" s="167">
        <f t="shared" si="65"/>
        <v>1</v>
      </c>
      <c r="AA65" s="167">
        <f t="shared" si="65"/>
        <v>1</v>
      </c>
      <c r="AB65" s="167">
        <f t="shared" si="65"/>
        <v>1</v>
      </c>
      <c r="AC65" s="167">
        <f t="shared" si="65"/>
        <v>1</v>
      </c>
      <c r="AD65" s="167">
        <f t="shared" si="65"/>
        <v>1</v>
      </c>
      <c r="AE65" s="167">
        <f t="shared" si="65"/>
        <v>1</v>
      </c>
      <c r="AF65" s="167">
        <f t="shared" si="65"/>
        <v>1</v>
      </c>
      <c r="AG65" s="167">
        <f t="shared" si="65"/>
        <v>1</v>
      </c>
      <c r="AH65" s="167">
        <f t="shared" si="65"/>
        <v>1</v>
      </c>
      <c r="AI65" s="167">
        <f t="shared" si="65"/>
        <v>1</v>
      </c>
      <c r="AJ65" s="167">
        <f t="shared" si="65"/>
        <v>1</v>
      </c>
      <c r="AK65" s="167">
        <f t="shared" si="65"/>
        <v>1</v>
      </c>
      <c r="AL65" s="167">
        <f t="shared" si="65"/>
        <v>1</v>
      </c>
      <c r="AM65" s="167">
        <f t="shared" si="65"/>
        <v>1</v>
      </c>
      <c r="AN65" s="167">
        <f t="shared" si="65"/>
        <v>0</v>
      </c>
      <c r="AO65" s="167">
        <f t="shared" si="65"/>
        <v>0</v>
      </c>
      <c r="AP65" s="167">
        <f t="shared" si="65"/>
        <v>0</v>
      </c>
      <c r="AQ65" s="167">
        <f t="shared" si="65"/>
        <v>0</v>
      </c>
      <c r="AR65" s="167">
        <f t="shared" si="65"/>
        <v>0</v>
      </c>
      <c r="AS65" s="167">
        <f t="shared" si="65"/>
        <v>0</v>
      </c>
      <c r="AT65" s="167">
        <f t="shared" si="65"/>
        <v>0</v>
      </c>
      <c r="AU65" s="167">
        <f t="shared" si="65"/>
        <v>0</v>
      </c>
      <c r="AV65" s="167">
        <f t="shared" si="65"/>
        <v>0</v>
      </c>
      <c r="AW65" s="167">
        <f t="shared" si="65"/>
        <v>0</v>
      </c>
      <c r="AX65" s="167">
        <f t="shared" si="65"/>
        <v>0</v>
      </c>
      <c r="AY65" s="167">
        <f t="shared" si="65"/>
        <v>0</v>
      </c>
      <c r="AZ65" s="167">
        <f t="shared" si="65"/>
        <v>0</v>
      </c>
      <c r="BA65" s="167">
        <f t="shared" si="65"/>
        <v>0</v>
      </c>
      <c r="BB65" s="167">
        <f t="shared" si="65"/>
        <v>0</v>
      </c>
      <c r="BC65" s="167">
        <f t="shared" si="65"/>
        <v>0</v>
      </c>
      <c r="BD65" s="167">
        <f t="shared" si="65"/>
        <v>0</v>
      </c>
      <c r="BE65" s="167">
        <f t="shared" si="65"/>
        <v>0</v>
      </c>
      <c r="BF65" s="167">
        <f t="shared" si="65"/>
        <v>0</v>
      </c>
      <c r="BG65" s="167">
        <f t="shared" si="65"/>
        <v>0</v>
      </c>
      <c r="BH65" s="167">
        <f t="shared" si="65"/>
        <v>0</v>
      </c>
      <c r="BI65" s="167">
        <f t="shared" si="65"/>
        <v>0</v>
      </c>
      <c r="BJ65" s="167">
        <f t="shared" si="65"/>
        <v>0</v>
      </c>
      <c r="BK65" s="167">
        <f t="shared" si="65"/>
        <v>0</v>
      </c>
      <c r="BL65" s="167">
        <f t="shared" si="65"/>
        <v>0</v>
      </c>
      <c r="BM65" s="167">
        <f t="shared" si="65"/>
        <v>0</v>
      </c>
    </row>
    <row r="66" spans="1:89">
      <c r="J66" s="153"/>
      <c r="K66" s="155"/>
      <c r="M66" s="153"/>
      <c r="N66" s="153"/>
      <c r="O66" s="167"/>
    </row>
    <row r="67" spans="1:89">
      <c r="E67" s="207" t="str">
        <f>Input_General!E$31</f>
        <v>Zinssatz, Einmalbarkredit</v>
      </c>
      <c r="F67" s="207" t="str">
        <f>Input_General!F$31</f>
        <v>in % p.a.</v>
      </c>
      <c r="G67" s="207">
        <f>Input_General!G$31</f>
        <v>0.04</v>
      </c>
      <c r="L67" s="119"/>
    </row>
    <row r="68" spans="1:89">
      <c r="E68" s="359"/>
      <c r="F68" s="359"/>
      <c r="G68" s="360"/>
      <c r="J68" s="153"/>
      <c r="K68" s="155"/>
      <c r="M68" s="153"/>
      <c r="N68" s="153"/>
      <c r="O68" s="167"/>
    </row>
    <row r="69" spans="1:89">
      <c r="C69" s="117" t="s">
        <v>363</v>
      </c>
      <c r="J69" s="153"/>
      <c r="K69" s="155"/>
      <c r="M69" s="167"/>
      <c r="N69" s="167"/>
      <c r="O69" s="167"/>
      <c r="P69" s="167"/>
      <c r="Q69" s="167"/>
      <c r="R69" s="167"/>
      <c r="S69" s="167"/>
      <c r="T69" s="167"/>
      <c r="U69" s="167"/>
      <c r="V69" s="167"/>
      <c r="W69" s="167"/>
      <c r="X69" s="167"/>
      <c r="Y69" s="167"/>
      <c r="Z69" s="167"/>
      <c r="AA69" s="167"/>
      <c r="AB69" s="167"/>
      <c r="AC69" s="167"/>
      <c r="AD69" s="167"/>
    </row>
    <row r="70" spans="1:89">
      <c r="E70" s="119" t="s">
        <v>347</v>
      </c>
      <c r="J70" s="251">
        <f t="shared" ref="J70:K70" si="66">J$2/12</f>
        <v>0</v>
      </c>
      <c r="K70" s="251">
        <f t="shared" si="66"/>
        <v>0.5</v>
      </c>
      <c r="L70" s="251">
        <f t="shared" ref="L70:BM70" si="67">L$2/12</f>
        <v>0.5</v>
      </c>
      <c r="M70" s="251">
        <f t="shared" si="67"/>
        <v>0.5</v>
      </c>
      <c r="N70" s="251">
        <f t="shared" si="67"/>
        <v>0.5</v>
      </c>
      <c r="O70" s="251">
        <f t="shared" si="67"/>
        <v>1</v>
      </c>
      <c r="P70" s="251">
        <f t="shared" si="67"/>
        <v>1</v>
      </c>
      <c r="Q70" s="251">
        <f t="shared" si="67"/>
        <v>1</v>
      </c>
      <c r="R70" s="251">
        <f t="shared" si="67"/>
        <v>1</v>
      </c>
      <c r="S70" s="251">
        <f t="shared" si="67"/>
        <v>1</v>
      </c>
      <c r="T70" s="251">
        <f t="shared" si="67"/>
        <v>1</v>
      </c>
      <c r="U70" s="251">
        <f t="shared" si="67"/>
        <v>1</v>
      </c>
      <c r="V70" s="251">
        <f t="shared" si="67"/>
        <v>1</v>
      </c>
      <c r="W70" s="251">
        <f t="shared" si="67"/>
        <v>1</v>
      </c>
      <c r="X70" s="251">
        <f t="shared" si="67"/>
        <v>1</v>
      </c>
      <c r="Y70" s="251">
        <f t="shared" si="67"/>
        <v>1</v>
      </c>
      <c r="Z70" s="251">
        <f t="shared" si="67"/>
        <v>1</v>
      </c>
      <c r="AA70" s="251">
        <f t="shared" si="67"/>
        <v>1</v>
      </c>
      <c r="AB70" s="251">
        <f t="shared" si="67"/>
        <v>1</v>
      </c>
      <c r="AC70" s="251">
        <f t="shared" si="67"/>
        <v>1</v>
      </c>
      <c r="AD70" s="251">
        <f t="shared" si="67"/>
        <v>1</v>
      </c>
      <c r="AE70" s="251">
        <f t="shared" si="67"/>
        <v>1</v>
      </c>
      <c r="AF70" s="251">
        <f t="shared" si="67"/>
        <v>1</v>
      </c>
      <c r="AG70" s="251">
        <f t="shared" si="67"/>
        <v>1</v>
      </c>
      <c r="AH70" s="251">
        <f t="shared" si="67"/>
        <v>1</v>
      </c>
      <c r="AI70" s="251">
        <f t="shared" si="67"/>
        <v>1</v>
      </c>
      <c r="AJ70" s="251">
        <f t="shared" si="67"/>
        <v>1</v>
      </c>
      <c r="AK70" s="251">
        <f t="shared" si="67"/>
        <v>1</v>
      </c>
      <c r="AL70" s="251">
        <f t="shared" si="67"/>
        <v>1</v>
      </c>
      <c r="AM70" s="251">
        <f t="shared" si="67"/>
        <v>1</v>
      </c>
      <c r="AN70" s="251">
        <f t="shared" si="67"/>
        <v>1</v>
      </c>
      <c r="AO70" s="251">
        <f t="shared" si="67"/>
        <v>1</v>
      </c>
      <c r="AP70" s="251">
        <f t="shared" si="67"/>
        <v>1</v>
      </c>
      <c r="AQ70" s="251">
        <f t="shared" si="67"/>
        <v>1</v>
      </c>
      <c r="AR70" s="251">
        <f t="shared" si="67"/>
        <v>1</v>
      </c>
      <c r="AS70" s="251">
        <f t="shared" si="67"/>
        <v>1</v>
      </c>
      <c r="AT70" s="251">
        <f t="shared" si="67"/>
        <v>1</v>
      </c>
      <c r="AU70" s="251">
        <f t="shared" si="67"/>
        <v>1</v>
      </c>
      <c r="AV70" s="251">
        <f t="shared" si="67"/>
        <v>1</v>
      </c>
      <c r="AW70" s="251">
        <f t="shared" si="67"/>
        <v>1</v>
      </c>
      <c r="AX70" s="251">
        <f t="shared" si="67"/>
        <v>1</v>
      </c>
      <c r="AY70" s="251">
        <f t="shared" si="67"/>
        <v>1</v>
      </c>
      <c r="AZ70" s="251">
        <f t="shared" si="67"/>
        <v>1</v>
      </c>
      <c r="BA70" s="251">
        <f t="shared" si="67"/>
        <v>1</v>
      </c>
      <c r="BB70" s="251">
        <f t="shared" si="67"/>
        <v>1</v>
      </c>
      <c r="BC70" s="251">
        <f t="shared" si="67"/>
        <v>1</v>
      </c>
      <c r="BD70" s="251">
        <f t="shared" si="67"/>
        <v>1</v>
      </c>
      <c r="BE70" s="251">
        <f t="shared" si="67"/>
        <v>1</v>
      </c>
      <c r="BF70" s="251">
        <f t="shared" si="67"/>
        <v>1</v>
      </c>
      <c r="BG70" s="251">
        <f t="shared" si="67"/>
        <v>1</v>
      </c>
      <c r="BH70" s="251">
        <f t="shared" si="67"/>
        <v>1</v>
      </c>
      <c r="BI70" s="251">
        <f t="shared" si="67"/>
        <v>1</v>
      </c>
      <c r="BJ70" s="251">
        <f t="shared" si="67"/>
        <v>1</v>
      </c>
      <c r="BK70" s="251">
        <f t="shared" si="67"/>
        <v>1</v>
      </c>
      <c r="BL70" s="251">
        <f t="shared" si="67"/>
        <v>1</v>
      </c>
      <c r="BM70" s="251">
        <f t="shared" si="67"/>
        <v>1</v>
      </c>
    </row>
    <row r="71" spans="1:89">
      <c r="E71" s="119" t="s">
        <v>348</v>
      </c>
      <c r="J71" s="251">
        <f t="shared" ref="J71:K71" si="68">J70 * J65</f>
        <v>0</v>
      </c>
      <c r="K71" s="251">
        <f t="shared" si="68"/>
        <v>0</v>
      </c>
      <c r="L71" s="251">
        <f t="shared" ref="L71:AD71" si="69">L70 * L65</f>
        <v>0</v>
      </c>
      <c r="M71" s="251">
        <f t="shared" si="69"/>
        <v>0</v>
      </c>
      <c r="N71" s="251">
        <f t="shared" si="69"/>
        <v>0</v>
      </c>
      <c r="O71" s="251">
        <f t="shared" si="69"/>
        <v>1</v>
      </c>
      <c r="P71" s="251">
        <f t="shared" si="69"/>
        <v>1</v>
      </c>
      <c r="Q71" s="251">
        <f t="shared" si="69"/>
        <v>1</v>
      </c>
      <c r="R71" s="251">
        <f t="shared" si="69"/>
        <v>1</v>
      </c>
      <c r="S71" s="251">
        <f t="shared" si="69"/>
        <v>1</v>
      </c>
      <c r="T71" s="251">
        <f t="shared" si="69"/>
        <v>1</v>
      </c>
      <c r="U71" s="251">
        <f t="shared" si="69"/>
        <v>1</v>
      </c>
      <c r="V71" s="251">
        <f t="shared" si="69"/>
        <v>1</v>
      </c>
      <c r="W71" s="251">
        <f t="shared" si="69"/>
        <v>1</v>
      </c>
      <c r="X71" s="251">
        <f t="shared" si="69"/>
        <v>1</v>
      </c>
      <c r="Y71" s="251">
        <f t="shared" si="69"/>
        <v>1</v>
      </c>
      <c r="Z71" s="251">
        <f t="shared" si="69"/>
        <v>1</v>
      </c>
      <c r="AA71" s="251">
        <f t="shared" si="69"/>
        <v>1</v>
      </c>
      <c r="AB71" s="251">
        <f t="shared" si="69"/>
        <v>1</v>
      </c>
      <c r="AC71" s="251">
        <f t="shared" si="69"/>
        <v>1</v>
      </c>
      <c r="AD71" s="251">
        <f t="shared" si="69"/>
        <v>1</v>
      </c>
      <c r="AE71" s="251">
        <f t="shared" ref="AE71:BM71" si="70">AE70 * AE65</f>
        <v>1</v>
      </c>
      <c r="AF71" s="251">
        <f t="shared" si="70"/>
        <v>1</v>
      </c>
      <c r="AG71" s="251">
        <f t="shared" si="70"/>
        <v>1</v>
      </c>
      <c r="AH71" s="251">
        <f t="shared" si="70"/>
        <v>1</v>
      </c>
      <c r="AI71" s="251">
        <f t="shared" si="70"/>
        <v>1</v>
      </c>
      <c r="AJ71" s="251">
        <f t="shared" si="70"/>
        <v>1</v>
      </c>
      <c r="AK71" s="251">
        <f t="shared" si="70"/>
        <v>1</v>
      </c>
      <c r="AL71" s="251">
        <f t="shared" si="70"/>
        <v>1</v>
      </c>
      <c r="AM71" s="251">
        <f t="shared" si="70"/>
        <v>1</v>
      </c>
      <c r="AN71" s="251">
        <f t="shared" si="70"/>
        <v>0</v>
      </c>
      <c r="AO71" s="251">
        <f t="shared" si="70"/>
        <v>0</v>
      </c>
      <c r="AP71" s="251">
        <f t="shared" si="70"/>
        <v>0</v>
      </c>
      <c r="AQ71" s="251">
        <f t="shared" si="70"/>
        <v>0</v>
      </c>
      <c r="AR71" s="251">
        <f t="shared" si="70"/>
        <v>0</v>
      </c>
      <c r="AS71" s="251">
        <f t="shared" si="70"/>
        <v>0</v>
      </c>
      <c r="AT71" s="251">
        <f t="shared" si="70"/>
        <v>0</v>
      </c>
      <c r="AU71" s="251">
        <f t="shared" si="70"/>
        <v>0</v>
      </c>
      <c r="AV71" s="251">
        <f t="shared" si="70"/>
        <v>0</v>
      </c>
      <c r="AW71" s="251">
        <f t="shared" si="70"/>
        <v>0</v>
      </c>
      <c r="AX71" s="251">
        <f t="shared" si="70"/>
        <v>0</v>
      </c>
      <c r="AY71" s="251">
        <f t="shared" si="70"/>
        <v>0</v>
      </c>
      <c r="AZ71" s="251">
        <f t="shared" si="70"/>
        <v>0</v>
      </c>
      <c r="BA71" s="251">
        <f t="shared" si="70"/>
        <v>0</v>
      </c>
      <c r="BB71" s="251">
        <f t="shared" si="70"/>
        <v>0</v>
      </c>
      <c r="BC71" s="251">
        <f t="shared" si="70"/>
        <v>0</v>
      </c>
      <c r="BD71" s="251">
        <f t="shared" si="70"/>
        <v>0</v>
      </c>
      <c r="BE71" s="251">
        <f t="shared" si="70"/>
        <v>0</v>
      </c>
      <c r="BF71" s="251">
        <f t="shared" si="70"/>
        <v>0</v>
      </c>
      <c r="BG71" s="251">
        <f t="shared" si="70"/>
        <v>0</v>
      </c>
      <c r="BH71" s="251">
        <f t="shared" si="70"/>
        <v>0</v>
      </c>
      <c r="BI71" s="251">
        <f t="shared" si="70"/>
        <v>0</v>
      </c>
      <c r="BJ71" s="251">
        <f t="shared" si="70"/>
        <v>0</v>
      </c>
      <c r="BK71" s="251">
        <f t="shared" si="70"/>
        <v>0</v>
      </c>
      <c r="BL71" s="251">
        <f t="shared" si="70"/>
        <v>0</v>
      </c>
      <c r="BM71" s="251">
        <f t="shared" si="70"/>
        <v>0</v>
      </c>
    </row>
    <row r="72" spans="1:89">
      <c r="E72" s="119" t="s">
        <v>349</v>
      </c>
      <c r="J72" s="251">
        <f t="shared" ref="J72:K72" si="71">I72+J71</f>
        <v>0</v>
      </c>
      <c r="K72" s="251">
        <f t="shared" si="71"/>
        <v>0</v>
      </c>
      <c r="L72" s="251">
        <f>K72+L71</f>
        <v>0</v>
      </c>
      <c r="M72" s="251">
        <f t="shared" ref="M72:AD72" si="72">L72+M71</f>
        <v>0</v>
      </c>
      <c r="N72" s="251">
        <f t="shared" si="72"/>
        <v>0</v>
      </c>
      <c r="O72" s="251">
        <f t="shared" si="72"/>
        <v>1</v>
      </c>
      <c r="P72" s="251">
        <f t="shared" si="72"/>
        <v>2</v>
      </c>
      <c r="Q72" s="251">
        <f t="shared" si="72"/>
        <v>3</v>
      </c>
      <c r="R72" s="251">
        <f t="shared" si="72"/>
        <v>4</v>
      </c>
      <c r="S72" s="251">
        <f t="shared" si="72"/>
        <v>5</v>
      </c>
      <c r="T72" s="251">
        <f t="shared" si="72"/>
        <v>6</v>
      </c>
      <c r="U72" s="251">
        <f t="shared" si="72"/>
        <v>7</v>
      </c>
      <c r="V72" s="251">
        <f t="shared" si="72"/>
        <v>8</v>
      </c>
      <c r="W72" s="251">
        <f t="shared" si="72"/>
        <v>9</v>
      </c>
      <c r="X72" s="251">
        <f t="shared" si="72"/>
        <v>10</v>
      </c>
      <c r="Y72" s="251">
        <f t="shared" si="72"/>
        <v>11</v>
      </c>
      <c r="Z72" s="251">
        <f t="shared" si="72"/>
        <v>12</v>
      </c>
      <c r="AA72" s="251">
        <f t="shared" si="72"/>
        <v>13</v>
      </c>
      <c r="AB72" s="251">
        <f t="shared" si="72"/>
        <v>14</v>
      </c>
      <c r="AC72" s="251">
        <f t="shared" si="72"/>
        <v>15</v>
      </c>
      <c r="AD72" s="251">
        <f t="shared" si="72"/>
        <v>16</v>
      </c>
      <c r="AE72" s="251">
        <f t="shared" ref="AE72" si="73">AD72+AE71</f>
        <v>17</v>
      </c>
      <c r="AF72" s="251">
        <f t="shared" ref="AF72" si="74">AE72+AF71</f>
        <v>18</v>
      </c>
      <c r="AG72" s="251">
        <f t="shared" ref="AG72" si="75">AF72+AG71</f>
        <v>19</v>
      </c>
      <c r="AH72" s="251">
        <f t="shared" ref="AH72" si="76">AG72+AH71</f>
        <v>20</v>
      </c>
      <c r="AI72" s="251">
        <f t="shared" ref="AI72" si="77">AH72+AI71</f>
        <v>21</v>
      </c>
      <c r="AJ72" s="251">
        <f t="shared" ref="AJ72" si="78">AI72+AJ71</f>
        <v>22</v>
      </c>
      <c r="AK72" s="251">
        <f t="shared" ref="AK72" si="79">AJ72+AK71</f>
        <v>23</v>
      </c>
      <c r="AL72" s="251">
        <f t="shared" ref="AL72" si="80">AK72+AL71</f>
        <v>24</v>
      </c>
      <c r="AM72" s="251">
        <f t="shared" ref="AM72" si="81">AL72+AM71</f>
        <v>25</v>
      </c>
      <c r="AN72" s="251">
        <f t="shared" ref="AN72" si="82">AM72+AN71</f>
        <v>25</v>
      </c>
      <c r="AO72" s="251">
        <f t="shared" ref="AO72" si="83">AN72+AO71</f>
        <v>25</v>
      </c>
      <c r="AP72" s="251">
        <f t="shared" ref="AP72" si="84">AO72+AP71</f>
        <v>25</v>
      </c>
      <c r="AQ72" s="251">
        <f t="shared" ref="AQ72" si="85">AP72+AQ71</f>
        <v>25</v>
      </c>
      <c r="AR72" s="251">
        <f t="shared" ref="AR72" si="86">AQ72+AR71</f>
        <v>25</v>
      </c>
      <c r="AS72" s="251">
        <f t="shared" ref="AS72" si="87">AR72+AS71</f>
        <v>25</v>
      </c>
      <c r="AT72" s="251">
        <f t="shared" ref="AT72" si="88">AS72+AT71</f>
        <v>25</v>
      </c>
      <c r="AU72" s="251">
        <f t="shared" ref="AU72" si="89">AT72+AU71</f>
        <v>25</v>
      </c>
      <c r="AV72" s="251">
        <f t="shared" ref="AV72" si="90">AU72+AV71</f>
        <v>25</v>
      </c>
      <c r="AW72" s="251">
        <f t="shared" ref="AW72" si="91">AV72+AW71</f>
        <v>25</v>
      </c>
      <c r="AX72" s="251">
        <f t="shared" ref="AX72" si="92">AW72+AX71</f>
        <v>25</v>
      </c>
      <c r="AY72" s="251">
        <f t="shared" ref="AY72" si="93">AX72+AY71</f>
        <v>25</v>
      </c>
      <c r="AZ72" s="251">
        <f t="shared" ref="AZ72" si="94">AY72+AZ71</f>
        <v>25</v>
      </c>
      <c r="BA72" s="251">
        <f t="shared" ref="BA72" si="95">AZ72+BA71</f>
        <v>25</v>
      </c>
      <c r="BB72" s="251">
        <f t="shared" ref="BB72" si="96">BA72+BB71</f>
        <v>25</v>
      </c>
      <c r="BC72" s="251">
        <f t="shared" ref="BC72" si="97">BB72+BC71</f>
        <v>25</v>
      </c>
      <c r="BD72" s="251">
        <f t="shared" ref="BD72" si="98">BC72+BD71</f>
        <v>25</v>
      </c>
      <c r="BE72" s="251">
        <f t="shared" ref="BE72" si="99">BD72+BE71</f>
        <v>25</v>
      </c>
      <c r="BF72" s="251">
        <f t="shared" ref="BF72" si="100">BE72+BF71</f>
        <v>25</v>
      </c>
      <c r="BG72" s="251">
        <f t="shared" ref="BG72" si="101">BF72+BG71</f>
        <v>25</v>
      </c>
      <c r="BH72" s="251">
        <f t="shared" ref="BH72" si="102">BG72+BH71</f>
        <v>25</v>
      </c>
      <c r="BI72" s="251">
        <f t="shared" ref="BI72" si="103">BH72+BI71</f>
        <v>25</v>
      </c>
      <c r="BJ72" s="251">
        <f t="shared" ref="BJ72" si="104">BI72+BJ71</f>
        <v>25</v>
      </c>
      <c r="BK72" s="251">
        <f t="shared" ref="BK72" si="105">BJ72+BK71</f>
        <v>25</v>
      </c>
      <c r="BL72" s="251">
        <f t="shared" ref="BL72" si="106">BK72+BL71</f>
        <v>25</v>
      </c>
      <c r="BM72" s="251">
        <f t="shared" ref="BM72" si="107">BL72+BM71</f>
        <v>25</v>
      </c>
    </row>
    <row r="73" spans="1:89">
      <c r="E73" s="119" t="s">
        <v>363</v>
      </c>
      <c r="J73" s="167">
        <f t="shared" ref="J73:K73" si="108">ROUNDUP(J72, 0)</f>
        <v>0</v>
      </c>
      <c r="K73" s="167">
        <f t="shared" si="108"/>
        <v>0</v>
      </c>
      <c r="L73" s="167">
        <f>ROUNDUP(L72, 0)</f>
        <v>0</v>
      </c>
      <c r="M73" s="167">
        <f t="shared" ref="M73:AD73" si="109">ROUNDUP(M72, 0)</f>
        <v>0</v>
      </c>
      <c r="N73" s="167">
        <f t="shared" si="109"/>
        <v>0</v>
      </c>
      <c r="O73" s="167">
        <f t="shared" si="109"/>
        <v>1</v>
      </c>
      <c r="P73" s="167">
        <f t="shared" si="109"/>
        <v>2</v>
      </c>
      <c r="Q73" s="167">
        <f t="shared" si="109"/>
        <v>3</v>
      </c>
      <c r="R73" s="167">
        <f t="shared" si="109"/>
        <v>4</v>
      </c>
      <c r="S73" s="167">
        <f t="shared" si="109"/>
        <v>5</v>
      </c>
      <c r="T73" s="167">
        <f t="shared" si="109"/>
        <v>6</v>
      </c>
      <c r="U73" s="167">
        <f t="shared" si="109"/>
        <v>7</v>
      </c>
      <c r="V73" s="167">
        <f t="shared" si="109"/>
        <v>8</v>
      </c>
      <c r="W73" s="167">
        <f t="shared" si="109"/>
        <v>9</v>
      </c>
      <c r="X73" s="167">
        <f t="shared" si="109"/>
        <v>10</v>
      </c>
      <c r="Y73" s="167">
        <f t="shared" si="109"/>
        <v>11</v>
      </c>
      <c r="Z73" s="167">
        <f t="shared" si="109"/>
        <v>12</v>
      </c>
      <c r="AA73" s="167">
        <f t="shared" si="109"/>
        <v>13</v>
      </c>
      <c r="AB73" s="167">
        <f t="shared" si="109"/>
        <v>14</v>
      </c>
      <c r="AC73" s="167">
        <f t="shared" si="109"/>
        <v>15</v>
      </c>
      <c r="AD73" s="167">
        <f t="shared" si="109"/>
        <v>16</v>
      </c>
      <c r="AE73" s="167">
        <f t="shared" ref="AE73:BM73" si="110">ROUNDUP(AE72, 0)</f>
        <v>17</v>
      </c>
      <c r="AF73" s="167">
        <f t="shared" si="110"/>
        <v>18</v>
      </c>
      <c r="AG73" s="167">
        <f t="shared" si="110"/>
        <v>19</v>
      </c>
      <c r="AH73" s="167">
        <f t="shared" si="110"/>
        <v>20</v>
      </c>
      <c r="AI73" s="167">
        <f t="shared" si="110"/>
        <v>21</v>
      </c>
      <c r="AJ73" s="167">
        <f t="shared" si="110"/>
        <v>22</v>
      </c>
      <c r="AK73" s="167">
        <f t="shared" si="110"/>
        <v>23</v>
      </c>
      <c r="AL73" s="167">
        <f t="shared" si="110"/>
        <v>24</v>
      </c>
      <c r="AM73" s="167">
        <f t="shared" si="110"/>
        <v>25</v>
      </c>
      <c r="AN73" s="167">
        <f t="shared" si="110"/>
        <v>25</v>
      </c>
      <c r="AO73" s="167">
        <f t="shared" si="110"/>
        <v>25</v>
      </c>
      <c r="AP73" s="167">
        <f t="shared" si="110"/>
        <v>25</v>
      </c>
      <c r="AQ73" s="167">
        <f t="shared" si="110"/>
        <v>25</v>
      </c>
      <c r="AR73" s="167">
        <f t="shared" si="110"/>
        <v>25</v>
      </c>
      <c r="AS73" s="167">
        <f t="shared" si="110"/>
        <v>25</v>
      </c>
      <c r="AT73" s="167">
        <f t="shared" si="110"/>
        <v>25</v>
      </c>
      <c r="AU73" s="167">
        <f t="shared" si="110"/>
        <v>25</v>
      </c>
      <c r="AV73" s="167">
        <f t="shared" si="110"/>
        <v>25</v>
      </c>
      <c r="AW73" s="167">
        <f t="shared" si="110"/>
        <v>25</v>
      </c>
      <c r="AX73" s="167">
        <f t="shared" si="110"/>
        <v>25</v>
      </c>
      <c r="AY73" s="167">
        <f t="shared" si="110"/>
        <v>25</v>
      </c>
      <c r="AZ73" s="167">
        <f t="shared" si="110"/>
        <v>25</v>
      </c>
      <c r="BA73" s="167">
        <f t="shared" si="110"/>
        <v>25</v>
      </c>
      <c r="BB73" s="167">
        <f t="shared" si="110"/>
        <v>25</v>
      </c>
      <c r="BC73" s="167">
        <f t="shared" si="110"/>
        <v>25</v>
      </c>
      <c r="BD73" s="167">
        <f t="shared" si="110"/>
        <v>25</v>
      </c>
      <c r="BE73" s="167">
        <f t="shared" si="110"/>
        <v>25</v>
      </c>
      <c r="BF73" s="167">
        <f t="shared" si="110"/>
        <v>25</v>
      </c>
      <c r="BG73" s="167">
        <f t="shared" si="110"/>
        <v>25</v>
      </c>
      <c r="BH73" s="167">
        <f t="shared" si="110"/>
        <v>25</v>
      </c>
      <c r="BI73" s="167">
        <f t="shared" si="110"/>
        <v>25</v>
      </c>
      <c r="BJ73" s="167">
        <f t="shared" si="110"/>
        <v>25</v>
      </c>
      <c r="BK73" s="167">
        <f t="shared" si="110"/>
        <v>25</v>
      </c>
      <c r="BL73" s="167">
        <f t="shared" si="110"/>
        <v>25</v>
      </c>
      <c r="BM73" s="167">
        <f t="shared" si="110"/>
        <v>25</v>
      </c>
    </row>
    <row r="74" spans="1:89">
      <c r="J74" s="153"/>
      <c r="K74" s="155"/>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c r="AY74" s="167"/>
      <c r="AZ74" s="167"/>
      <c r="BA74" s="167"/>
      <c r="BB74" s="167"/>
      <c r="BC74" s="167"/>
      <c r="BD74" s="167"/>
      <c r="BE74" s="167"/>
      <c r="BF74" s="167"/>
      <c r="BG74" s="167"/>
      <c r="BH74" s="167"/>
      <c r="BI74" s="167"/>
      <c r="BJ74" s="167"/>
      <c r="BK74" s="167"/>
      <c r="BL74" s="167"/>
      <c r="BM74" s="167"/>
    </row>
    <row r="75" spans="1:89">
      <c r="E75" s="119" t="s">
        <v>364</v>
      </c>
      <c r="J75" s="167" t="e">
        <f>PPMT($G67, J73, $G61, J59 * -1) /12*J$2 * J65</f>
        <v>#NUM!</v>
      </c>
      <c r="K75" s="167" t="e">
        <f t="shared" ref="K75:BM75" si="111">PPMT($G67, K73, $G61, K59 * -1) /12*K$2 * K65</f>
        <v>#NUM!</v>
      </c>
      <c r="L75" s="167" t="e">
        <f t="shared" si="111"/>
        <v>#NUM!</v>
      </c>
      <c r="M75" s="167" t="e">
        <f t="shared" si="111"/>
        <v>#NUM!</v>
      </c>
      <c r="N75" s="167" t="e">
        <f t="shared" si="111"/>
        <v>#NUM!</v>
      </c>
      <c r="O75" s="167">
        <f t="shared" si="111"/>
        <v>55.227514408845593</v>
      </c>
      <c r="P75" s="167">
        <f t="shared" si="111"/>
        <v>57.436614985199412</v>
      </c>
      <c r="Q75" s="167">
        <f t="shared" si="111"/>
        <v>59.734079584607414</v>
      </c>
      <c r="R75" s="167">
        <f t="shared" si="111"/>
        <v>62.123442767991691</v>
      </c>
      <c r="S75" s="167">
        <f t="shared" si="111"/>
        <v>64.608380478711368</v>
      </c>
      <c r="T75" s="167">
        <f t="shared" si="111"/>
        <v>67.192715697859825</v>
      </c>
      <c r="U75" s="167">
        <f t="shared" si="111"/>
        <v>69.880424325774229</v>
      </c>
      <c r="V75" s="167">
        <f t="shared" si="111"/>
        <v>72.675641298805175</v>
      </c>
      <c r="W75" s="167">
        <f t="shared" si="111"/>
        <v>75.582666950757371</v>
      </c>
      <c r="X75" s="167">
        <f t="shared" si="111"/>
        <v>78.605973628787694</v>
      </c>
      <c r="Y75" s="167">
        <f t="shared" si="111"/>
        <v>81.750212573939208</v>
      </c>
      <c r="Z75" s="167">
        <f t="shared" si="111"/>
        <v>85.02022107689676</v>
      </c>
      <c r="AA75" s="167">
        <f t="shared" si="111"/>
        <v>88.421029919972625</v>
      </c>
      <c r="AB75" s="167">
        <f t="shared" si="111"/>
        <v>91.957871116771557</v>
      </c>
      <c r="AC75" s="167">
        <f t="shared" si="111"/>
        <v>95.636185961442393</v>
      </c>
      <c r="AD75" s="167">
        <f t="shared" si="111"/>
        <v>99.461633399900109</v>
      </c>
      <c r="AE75" s="167">
        <f t="shared" si="111"/>
        <v>103.44009873589607</v>
      </c>
      <c r="AF75" s="167">
        <f t="shared" si="111"/>
        <v>107.57770268533193</v>
      </c>
      <c r="AG75" s="167">
        <f t="shared" si="111"/>
        <v>111.88081079274522</v>
      </c>
      <c r="AH75" s="167">
        <f t="shared" si="111"/>
        <v>116.35604322445502</v>
      </c>
      <c r="AI75" s="167">
        <f t="shared" si="111"/>
        <v>121.01028495343323</v>
      </c>
      <c r="AJ75" s="167">
        <f t="shared" si="111"/>
        <v>125.85069635157055</v>
      </c>
      <c r="AK75" s="167">
        <f t="shared" si="111"/>
        <v>130.88472420563338</v>
      </c>
      <c r="AL75" s="167">
        <f t="shared" si="111"/>
        <v>136.12011317385873</v>
      </c>
      <c r="AM75" s="167">
        <f t="shared" si="111"/>
        <v>141.56491770081306</v>
      </c>
      <c r="AN75" s="167">
        <f t="shared" si="111"/>
        <v>0</v>
      </c>
      <c r="AO75" s="167">
        <f t="shared" si="111"/>
        <v>0</v>
      </c>
      <c r="AP75" s="167">
        <f t="shared" si="111"/>
        <v>0</v>
      </c>
      <c r="AQ75" s="167">
        <f t="shared" si="111"/>
        <v>0</v>
      </c>
      <c r="AR75" s="167">
        <f t="shared" si="111"/>
        <v>0</v>
      </c>
      <c r="AS75" s="167">
        <f t="shared" si="111"/>
        <v>0</v>
      </c>
      <c r="AT75" s="167">
        <f t="shared" si="111"/>
        <v>0</v>
      </c>
      <c r="AU75" s="167">
        <f t="shared" si="111"/>
        <v>0</v>
      </c>
      <c r="AV75" s="167">
        <f t="shared" si="111"/>
        <v>0</v>
      </c>
      <c r="AW75" s="167">
        <f t="shared" si="111"/>
        <v>0</v>
      </c>
      <c r="AX75" s="167">
        <f t="shared" si="111"/>
        <v>0</v>
      </c>
      <c r="AY75" s="167">
        <f t="shared" si="111"/>
        <v>0</v>
      </c>
      <c r="AZ75" s="167">
        <f t="shared" si="111"/>
        <v>0</v>
      </c>
      <c r="BA75" s="167">
        <f t="shared" si="111"/>
        <v>0</v>
      </c>
      <c r="BB75" s="167">
        <f t="shared" si="111"/>
        <v>0</v>
      </c>
      <c r="BC75" s="167">
        <f t="shared" si="111"/>
        <v>0</v>
      </c>
      <c r="BD75" s="167">
        <f t="shared" si="111"/>
        <v>0</v>
      </c>
      <c r="BE75" s="167">
        <f t="shared" si="111"/>
        <v>0</v>
      </c>
      <c r="BF75" s="167">
        <f t="shared" si="111"/>
        <v>0</v>
      </c>
      <c r="BG75" s="167">
        <f t="shared" si="111"/>
        <v>0</v>
      </c>
      <c r="BH75" s="167">
        <f t="shared" si="111"/>
        <v>0</v>
      </c>
      <c r="BI75" s="167">
        <f t="shared" si="111"/>
        <v>0</v>
      </c>
      <c r="BJ75" s="167">
        <f t="shared" si="111"/>
        <v>0</v>
      </c>
      <c r="BK75" s="167">
        <f t="shared" si="111"/>
        <v>0</v>
      </c>
      <c r="BL75" s="167">
        <f t="shared" si="111"/>
        <v>0</v>
      </c>
      <c r="BM75" s="167">
        <f t="shared" si="111"/>
        <v>0</v>
      </c>
    </row>
    <row r="76" spans="1:89">
      <c r="E76" s="119" t="s">
        <v>366</v>
      </c>
      <c r="H76" s="167">
        <f>SUM(J76:BM76)</f>
        <v>2299.9999999999995</v>
      </c>
      <c r="J76" s="167">
        <f t="shared" ref="J76:K76" si="112">IFERROR(J75, 0)</f>
        <v>0</v>
      </c>
      <c r="K76" s="167">
        <f t="shared" si="112"/>
        <v>0</v>
      </c>
      <c r="L76" s="167">
        <f>IFERROR(L75, 0)</f>
        <v>0</v>
      </c>
      <c r="M76" s="167">
        <f t="shared" ref="M76:AD76" si="113">IFERROR(M75, 0)</f>
        <v>0</v>
      </c>
      <c r="N76" s="167">
        <f t="shared" si="113"/>
        <v>0</v>
      </c>
      <c r="O76" s="167">
        <f t="shared" si="113"/>
        <v>55.227514408845593</v>
      </c>
      <c r="P76" s="167">
        <f t="shared" si="113"/>
        <v>57.436614985199412</v>
      </c>
      <c r="Q76" s="167">
        <f t="shared" si="113"/>
        <v>59.734079584607414</v>
      </c>
      <c r="R76" s="167">
        <f t="shared" si="113"/>
        <v>62.123442767991691</v>
      </c>
      <c r="S76" s="167">
        <f t="shared" si="113"/>
        <v>64.608380478711368</v>
      </c>
      <c r="T76" s="167">
        <f t="shared" si="113"/>
        <v>67.192715697859825</v>
      </c>
      <c r="U76" s="167">
        <f t="shared" si="113"/>
        <v>69.880424325774229</v>
      </c>
      <c r="V76" s="167">
        <f t="shared" si="113"/>
        <v>72.675641298805175</v>
      </c>
      <c r="W76" s="167">
        <f t="shared" si="113"/>
        <v>75.582666950757371</v>
      </c>
      <c r="X76" s="167">
        <f t="shared" si="113"/>
        <v>78.605973628787694</v>
      </c>
      <c r="Y76" s="167">
        <f t="shared" si="113"/>
        <v>81.750212573939208</v>
      </c>
      <c r="Z76" s="167">
        <f t="shared" si="113"/>
        <v>85.02022107689676</v>
      </c>
      <c r="AA76" s="167">
        <f t="shared" si="113"/>
        <v>88.421029919972625</v>
      </c>
      <c r="AB76" s="167">
        <f t="shared" si="113"/>
        <v>91.957871116771557</v>
      </c>
      <c r="AC76" s="167">
        <f t="shared" si="113"/>
        <v>95.636185961442393</v>
      </c>
      <c r="AD76" s="167">
        <f t="shared" si="113"/>
        <v>99.461633399900109</v>
      </c>
      <c r="AE76" s="167">
        <f t="shared" ref="AE76:BM76" si="114">IFERROR(AE75, 0)</f>
        <v>103.44009873589607</v>
      </c>
      <c r="AF76" s="167">
        <f t="shared" si="114"/>
        <v>107.57770268533193</v>
      </c>
      <c r="AG76" s="167">
        <f t="shared" si="114"/>
        <v>111.88081079274522</v>
      </c>
      <c r="AH76" s="167">
        <f t="shared" si="114"/>
        <v>116.35604322445502</v>
      </c>
      <c r="AI76" s="167">
        <f t="shared" si="114"/>
        <v>121.01028495343323</v>
      </c>
      <c r="AJ76" s="167">
        <f t="shared" si="114"/>
        <v>125.85069635157055</v>
      </c>
      <c r="AK76" s="167">
        <f t="shared" si="114"/>
        <v>130.88472420563338</v>
      </c>
      <c r="AL76" s="167">
        <f t="shared" si="114"/>
        <v>136.12011317385873</v>
      </c>
      <c r="AM76" s="167">
        <f t="shared" si="114"/>
        <v>141.56491770081306</v>
      </c>
      <c r="AN76" s="167">
        <f t="shared" si="114"/>
        <v>0</v>
      </c>
      <c r="AO76" s="167">
        <f t="shared" si="114"/>
        <v>0</v>
      </c>
      <c r="AP76" s="167">
        <f t="shared" si="114"/>
        <v>0</v>
      </c>
      <c r="AQ76" s="167">
        <f t="shared" si="114"/>
        <v>0</v>
      </c>
      <c r="AR76" s="167">
        <f t="shared" si="114"/>
        <v>0</v>
      </c>
      <c r="AS76" s="167">
        <f t="shared" si="114"/>
        <v>0</v>
      </c>
      <c r="AT76" s="167">
        <f t="shared" si="114"/>
        <v>0</v>
      </c>
      <c r="AU76" s="167">
        <f t="shared" si="114"/>
        <v>0</v>
      </c>
      <c r="AV76" s="167">
        <f t="shared" si="114"/>
        <v>0</v>
      </c>
      <c r="AW76" s="167">
        <f t="shared" si="114"/>
        <v>0</v>
      </c>
      <c r="AX76" s="167">
        <f t="shared" si="114"/>
        <v>0</v>
      </c>
      <c r="AY76" s="167">
        <f t="shared" si="114"/>
        <v>0</v>
      </c>
      <c r="AZ76" s="167">
        <f t="shared" si="114"/>
        <v>0</v>
      </c>
      <c r="BA76" s="167">
        <f t="shared" si="114"/>
        <v>0</v>
      </c>
      <c r="BB76" s="167">
        <f t="shared" si="114"/>
        <v>0</v>
      </c>
      <c r="BC76" s="167">
        <f t="shared" si="114"/>
        <v>0</v>
      </c>
      <c r="BD76" s="167">
        <f t="shared" si="114"/>
        <v>0</v>
      </c>
      <c r="BE76" s="167">
        <f t="shared" si="114"/>
        <v>0</v>
      </c>
      <c r="BF76" s="167">
        <f t="shared" si="114"/>
        <v>0</v>
      </c>
      <c r="BG76" s="167">
        <f t="shared" si="114"/>
        <v>0</v>
      </c>
      <c r="BH76" s="167">
        <f t="shared" si="114"/>
        <v>0</v>
      </c>
      <c r="BI76" s="167">
        <f t="shared" si="114"/>
        <v>0</v>
      </c>
      <c r="BJ76" s="167">
        <f t="shared" si="114"/>
        <v>0</v>
      </c>
      <c r="BK76" s="167">
        <f t="shared" si="114"/>
        <v>0</v>
      </c>
      <c r="BL76" s="167">
        <f t="shared" si="114"/>
        <v>0</v>
      </c>
      <c r="BM76" s="167">
        <f t="shared" si="114"/>
        <v>0</v>
      </c>
    </row>
    <row r="77" spans="1:89" s="206" customFormat="1">
      <c r="A77" s="116"/>
      <c r="B77" s="205"/>
      <c r="C77" s="205"/>
      <c r="D77" s="118"/>
      <c r="E77" s="119"/>
      <c r="F77" s="119"/>
      <c r="G77" s="119"/>
      <c r="H77" s="119"/>
      <c r="I77" s="119"/>
      <c r="J77" s="153"/>
      <c r="K77" s="155"/>
      <c r="L77" s="167"/>
      <c r="M77" s="153"/>
      <c r="N77" s="153"/>
      <c r="O77" s="167"/>
      <c r="P77" s="119"/>
      <c r="Q77" s="119"/>
      <c r="R77" s="119"/>
      <c r="S77" s="119"/>
      <c r="T77" s="119"/>
      <c r="U77" s="119"/>
      <c r="V77" s="119"/>
      <c r="W77" s="119"/>
      <c r="X77" s="119"/>
      <c r="Y77" s="119"/>
      <c r="Z77" s="119"/>
      <c r="AA77" s="119"/>
      <c r="AB77" s="119"/>
      <c r="AC77" s="119"/>
      <c r="AD77" s="119"/>
      <c r="AE77" s="119"/>
      <c r="AF77" s="119"/>
      <c r="AG77" s="119"/>
      <c r="AH77" s="119"/>
      <c r="AI77" s="119"/>
      <c r="AJ77" s="119"/>
      <c r="AK77" s="119"/>
      <c r="AL77" s="119"/>
      <c r="AM77" s="119"/>
      <c r="AN77" s="119"/>
      <c r="AO77" s="119"/>
      <c r="AP77" s="119"/>
      <c r="AQ77" s="119"/>
      <c r="AR77" s="119"/>
      <c r="AS77" s="119"/>
      <c r="AT77" s="119"/>
      <c r="AU77" s="119"/>
      <c r="AV77" s="119"/>
      <c r="AW77" s="119"/>
      <c r="AX77" s="119"/>
      <c r="AY77" s="119"/>
      <c r="AZ77" s="119"/>
      <c r="BA77" s="119"/>
      <c r="BB77" s="119"/>
      <c r="BC77" s="119"/>
      <c r="BD77" s="119"/>
      <c r="BE77" s="119"/>
      <c r="BF77" s="119"/>
      <c r="BG77" s="119"/>
      <c r="BH77" s="119"/>
      <c r="BI77" s="119"/>
      <c r="BJ77" s="119"/>
      <c r="BK77" s="119"/>
      <c r="BL77" s="119"/>
      <c r="BM77" s="119"/>
      <c r="BN77" s="119"/>
      <c r="BO77" s="119"/>
      <c r="BP77" s="119"/>
      <c r="BQ77" s="119"/>
      <c r="BR77" s="119"/>
      <c r="BS77" s="119"/>
      <c r="BT77" s="119"/>
      <c r="BU77" s="119"/>
      <c r="BV77" s="119"/>
      <c r="BW77" s="119"/>
      <c r="BX77" s="119"/>
      <c r="BY77" s="119"/>
      <c r="BZ77" s="119"/>
      <c r="CA77" s="119"/>
      <c r="CB77" s="119"/>
      <c r="CC77" s="119"/>
      <c r="CD77" s="119"/>
      <c r="CE77" s="119"/>
      <c r="CF77" s="119"/>
      <c r="CG77" s="119"/>
      <c r="CH77" s="119"/>
      <c r="CI77" s="119"/>
      <c r="CJ77" s="119"/>
      <c r="CK77" s="119"/>
    </row>
    <row r="78" spans="1:89" s="233" customFormat="1">
      <c r="A78" s="229"/>
      <c r="B78" s="230"/>
      <c r="C78" s="230"/>
      <c r="D78" s="254"/>
      <c r="E78" s="231" t="s">
        <v>365</v>
      </c>
      <c r="F78" s="231"/>
      <c r="G78" s="231"/>
      <c r="H78" s="231"/>
      <c r="I78" s="231"/>
      <c r="J78" s="231">
        <f t="shared" ref="J78:BU78" si="115" xml:space="preserve"> I81</f>
        <v>0</v>
      </c>
      <c r="K78" s="231">
        <f t="shared" si="115"/>
        <v>0</v>
      </c>
      <c r="L78" s="231">
        <f t="shared" si="115"/>
        <v>0</v>
      </c>
      <c r="M78" s="231">
        <f t="shared" si="115"/>
        <v>460</v>
      </c>
      <c r="N78" s="231">
        <f t="shared" si="115"/>
        <v>2300</v>
      </c>
      <c r="O78" s="231">
        <f t="shared" si="115"/>
        <v>2300</v>
      </c>
      <c r="P78" s="231">
        <f t="shared" si="115"/>
        <v>2244.7724855911542</v>
      </c>
      <c r="Q78" s="231">
        <f t="shared" si="115"/>
        <v>2187.3358706059548</v>
      </c>
      <c r="R78" s="231">
        <f t="shared" si="115"/>
        <v>2127.6017910213473</v>
      </c>
      <c r="S78" s="231">
        <f t="shared" si="115"/>
        <v>2065.4783482533558</v>
      </c>
      <c r="T78" s="231">
        <f t="shared" si="115"/>
        <v>2000.8699677746445</v>
      </c>
      <c r="U78" s="231">
        <f t="shared" si="115"/>
        <v>1933.6772520767847</v>
      </c>
      <c r="V78" s="231">
        <f t="shared" si="115"/>
        <v>1863.7968277510106</v>
      </c>
      <c r="W78" s="231">
        <f t="shared" si="115"/>
        <v>1791.1211864522054</v>
      </c>
      <c r="X78" s="231">
        <f t="shared" si="115"/>
        <v>1715.538519501448</v>
      </c>
      <c r="Y78" s="231">
        <f t="shared" si="115"/>
        <v>1636.9325458726603</v>
      </c>
      <c r="Z78" s="231">
        <f t="shared" si="115"/>
        <v>1555.182333298721</v>
      </c>
      <c r="AA78" s="231">
        <f t="shared" si="115"/>
        <v>1470.1621122218241</v>
      </c>
      <c r="AB78" s="231">
        <f t="shared" si="115"/>
        <v>1381.7410823018515</v>
      </c>
      <c r="AC78" s="231">
        <f t="shared" si="115"/>
        <v>1289.7832111850801</v>
      </c>
      <c r="AD78" s="231">
        <f t="shared" si="115"/>
        <v>1194.1470252236377</v>
      </c>
      <c r="AE78" s="231">
        <f t="shared" si="115"/>
        <v>1094.6853918237375</v>
      </c>
      <c r="AF78" s="231">
        <f t="shared" si="115"/>
        <v>991.24529308784145</v>
      </c>
      <c r="AG78" s="231">
        <f t="shared" si="115"/>
        <v>883.66759040250952</v>
      </c>
      <c r="AH78" s="231">
        <f t="shared" si="115"/>
        <v>771.78677960976427</v>
      </c>
      <c r="AI78" s="231">
        <f t="shared" si="115"/>
        <v>655.43073638530927</v>
      </c>
      <c r="AJ78" s="231">
        <f t="shared" si="115"/>
        <v>534.42045143187602</v>
      </c>
      <c r="AK78" s="231">
        <f t="shared" si="115"/>
        <v>408.56975508030547</v>
      </c>
      <c r="AL78" s="231">
        <f t="shared" si="115"/>
        <v>277.68503087467207</v>
      </c>
      <c r="AM78" s="231">
        <f t="shared" si="115"/>
        <v>141.56491770081334</v>
      </c>
      <c r="AN78" s="231">
        <f t="shared" si="115"/>
        <v>2.8421709430404007E-13</v>
      </c>
      <c r="AO78" s="231">
        <f t="shared" si="115"/>
        <v>2.8421709430404007E-13</v>
      </c>
      <c r="AP78" s="231">
        <f t="shared" si="115"/>
        <v>2.8421709430404007E-13</v>
      </c>
      <c r="AQ78" s="231">
        <f t="shared" si="115"/>
        <v>2.8421709430404007E-13</v>
      </c>
      <c r="AR78" s="231">
        <f t="shared" si="115"/>
        <v>2.8421709430404007E-13</v>
      </c>
      <c r="AS78" s="231">
        <f t="shared" si="115"/>
        <v>2.8421709430404007E-13</v>
      </c>
      <c r="AT78" s="231">
        <f t="shared" si="115"/>
        <v>2.8421709430404007E-13</v>
      </c>
      <c r="AU78" s="231">
        <f t="shared" si="115"/>
        <v>2.8421709430404007E-13</v>
      </c>
      <c r="AV78" s="231">
        <f t="shared" si="115"/>
        <v>2.8421709430404007E-13</v>
      </c>
      <c r="AW78" s="231">
        <f t="shared" si="115"/>
        <v>2.8421709430404007E-13</v>
      </c>
      <c r="AX78" s="231">
        <f t="shared" si="115"/>
        <v>2.8421709430404007E-13</v>
      </c>
      <c r="AY78" s="231">
        <f t="shared" si="115"/>
        <v>2.8421709430404007E-13</v>
      </c>
      <c r="AZ78" s="231">
        <f t="shared" si="115"/>
        <v>2.8421709430404007E-13</v>
      </c>
      <c r="BA78" s="231">
        <f t="shared" si="115"/>
        <v>2.8421709430404007E-13</v>
      </c>
      <c r="BB78" s="231">
        <f t="shared" si="115"/>
        <v>2.8421709430404007E-13</v>
      </c>
      <c r="BC78" s="231">
        <f t="shared" si="115"/>
        <v>2.8421709430404007E-13</v>
      </c>
      <c r="BD78" s="231">
        <f t="shared" si="115"/>
        <v>2.8421709430404007E-13</v>
      </c>
      <c r="BE78" s="231">
        <f t="shared" si="115"/>
        <v>2.8421709430404007E-13</v>
      </c>
      <c r="BF78" s="231">
        <f t="shared" si="115"/>
        <v>2.8421709430404007E-13</v>
      </c>
      <c r="BG78" s="231">
        <f t="shared" si="115"/>
        <v>2.8421709430404007E-13</v>
      </c>
      <c r="BH78" s="231">
        <f t="shared" si="115"/>
        <v>2.8421709430404007E-13</v>
      </c>
      <c r="BI78" s="231">
        <f t="shared" si="115"/>
        <v>2.8421709430404007E-13</v>
      </c>
      <c r="BJ78" s="231">
        <f t="shared" si="115"/>
        <v>2.8421709430404007E-13</v>
      </c>
      <c r="BK78" s="231">
        <f t="shared" si="115"/>
        <v>2.8421709430404007E-13</v>
      </c>
      <c r="BL78" s="231">
        <f t="shared" si="115"/>
        <v>2.8421709430404007E-13</v>
      </c>
      <c r="BM78" s="231">
        <f t="shared" si="115"/>
        <v>2.8421709430404007E-13</v>
      </c>
      <c r="BN78" s="231">
        <f t="shared" si="115"/>
        <v>2.8421709430404007E-13</v>
      </c>
      <c r="BO78" s="231">
        <f t="shared" si="115"/>
        <v>2.8421709430404007E-13</v>
      </c>
      <c r="BP78" s="231">
        <f t="shared" si="115"/>
        <v>2.8421709430404007E-13</v>
      </c>
      <c r="BQ78" s="231">
        <f t="shared" si="115"/>
        <v>2.8421709430404007E-13</v>
      </c>
      <c r="BR78" s="231">
        <f t="shared" si="115"/>
        <v>2.8421709430404007E-13</v>
      </c>
      <c r="BS78" s="231">
        <f t="shared" si="115"/>
        <v>2.8421709430404007E-13</v>
      </c>
      <c r="BT78" s="231">
        <f t="shared" si="115"/>
        <v>2.8421709430404007E-13</v>
      </c>
      <c r="BU78" s="231">
        <f t="shared" si="115"/>
        <v>2.8421709430404007E-13</v>
      </c>
      <c r="BV78" s="231">
        <f t="shared" ref="BV78:CK78" si="116" xml:space="preserve"> BU81</f>
        <v>2.8421709430404007E-13</v>
      </c>
      <c r="BW78" s="231">
        <f t="shared" si="116"/>
        <v>2.8421709430404007E-13</v>
      </c>
      <c r="BX78" s="231">
        <f t="shared" si="116"/>
        <v>2.8421709430404007E-13</v>
      </c>
      <c r="BY78" s="231">
        <f t="shared" si="116"/>
        <v>2.8421709430404007E-13</v>
      </c>
      <c r="BZ78" s="231">
        <f t="shared" si="116"/>
        <v>2.8421709430404007E-13</v>
      </c>
      <c r="CA78" s="231">
        <f t="shared" si="116"/>
        <v>2.8421709430404007E-13</v>
      </c>
      <c r="CB78" s="231">
        <f t="shared" si="116"/>
        <v>2.8421709430404007E-13</v>
      </c>
      <c r="CC78" s="231">
        <f t="shared" si="116"/>
        <v>2.8421709430404007E-13</v>
      </c>
      <c r="CD78" s="231">
        <f t="shared" si="116"/>
        <v>2.8421709430404007E-13</v>
      </c>
      <c r="CE78" s="231">
        <f t="shared" si="116"/>
        <v>2.8421709430404007E-13</v>
      </c>
      <c r="CF78" s="231">
        <f t="shared" si="116"/>
        <v>2.8421709430404007E-13</v>
      </c>
      <c r="CG78" s="231">
        <f t="shared" si="116"/>
        <v>2.8421709430404007E-13</v>
      </c>
      <c r="CH78" s="231">
        <f t="shared" si="116"/>
        <v>2.8421709430404007E-13</v>
      </c>
      <c r="CI78" s="231">
        <f t="shared" si="116"/>
        <v>2.8421709430404007E-13</v>
      </c>
      <c r="CJ78" s="231">
        <f t="shared" si="116"/>
        <v>2.8421709430404007E-13</v>
      </c>
      <c r="CK78" s="231">
        <f t="shared" si="116"/>
        <v>2.8421709430404007E-13</v>
      </c>
    </row>
    <row r="79" spans="1:89" s="235" customFormat="1">
      <c r="A79" s="176"/>
      <c r="B79" s="177"/>
      <c r="C79" s="177"/>
      <c r="D79" s="255" t="s">
        <v>205</v>
      </c>
      <c r="E79" s="155" t="str">
        <f>E$53</f>
        <v>Einmalbarkredit Zuzählung</v>
      </c>
      <c r="F79" s="155">
        <f t="shared" ref="F79:BM79" si="117">F$53</f>
        <v>0</v>
      </c>
      <c r="G79" s="155">
        <f t="shared" si="117"/>
        <v>0</v>
      </c>
      <c r="H79" s="155">
        <f t="shared" si="117"/>
        <v>2300</v>
      </c>
      <c r="I79" s="155">
        <f t="shared" si="117"/>
        <v>0</v>
      </c>
      <c r="J79" s="155">
        <f t="shared" si="117"/>
        <v>0</v>
      </c>
      <c r="K79" s="155">
        <f t="shared" si="117"/>
        <v>0</v>
      </c>
      <c r="L79" s="155">
        <f t="shared" si="117"/>
        <v>460</v>
      </c>
      <c r="M79" s="155">
        <f t="shared" si="117"/>
        <v>1840</v>
      </c>
      <c r="N79" s="155">
        <f t="shared" si="117"/>
        <v>0</v>
      </c>
      <c r="O79" s="155">
        <f t="shared" si="117"/>
        <v>0</v>
      </c>
      <c r="P79" s="155">
        <f t="shared" si="117"/>
        <v>0</v>
      </c>
      <c r="Q79" s="155">
        <f t="shared" si="117"/>
        <v>0</v>
      </c>
      <c r="R79" s="155">
        <f t="shared" si="117"/>
        <v>0</v>
      </c>
      <c r="S79" s="155">
        <f t="shared" si="117"/>
        <v>0</v>
      </c>
      <c r="T79" s="155">
        <f t="shared" si="117"/>
        <v>0</v>
      </c>
      <c r="U79" s="155">
        <f t="shared" si="117"/>
        <v>0</v>
      </c>
      <c r="V79" s="155">
        <f t="shared" si="117"/>
        <v>0</v>
      </c>
      <c r="W79" s="155">
        <f t="shared" si="117"/>
        <v>0</v>
      </c>
      <c r="X79" s="155">
        <f t="shared" si="117"/>
        <v>0</v>
      </c>
      <c r="Y79" s="155">
        <f t="shared" si="117"/>
        <v>0</v>
      </c>
      <c r="Z79" s="155">
        <f t="shared" si="117"/>
        <v>0</v>
      </c>
      <c r="AA79" s="155">
        <f t="shared" si="117"/>
        <v>0</v>
      </c>
      <c r="AB79" s="155">
        <f t="shared" si="117"/>
        <v>0</v>
      </c>
      <c r="AC79" s="155">
        <f t="shared" si="117"/>
        <v>0</v>
      </c>
      <c r="AD79" s="155">
        <f t="shared" si="117"/>
        <v>0</v>
      </c>
      <c r="AE79" s="155">
        <f t="shared" si="117"/>
        <v>0</v>
      </c>
      <c r="AF79" s="155">
        <f t="shared" si="117"/>
        <v>0</v>
      </c>
      <c r="AG79" s="155">
        <f t="shared" si="117"/>
        <v>0</v>
      </c>
      <c r="AH79" s="155">
        <f t="shared" si="117"/>
        <v>0</v>
      </c>
      <c r="AI79" s="155">
        <f t="shared" si="117"/>
        <v>0</v>
      </c>
      <c r="AJ79" s="155">
        <f t="shared" si="117"/>
        <v>0</v>
      </c>
      <c r="AK79" s="155">
        <f t="shared" si="117"/>
        <v>0</v>
      </c>
      <c r="AL79" s="155">
        <f t="shared" si="117"/>
        <v>0</v>
      </c>
      <c r="AM79" s="155">
        <f t="shared" si="117"/>
        <v>0</v>
      </c>
      <c r="AN79" s="155">
        <f t="shared" si="117"/>
        <v>0</v>
      </c>
      <c r="AO79" s="155">
        <f t="shared" si="117"/>
        <v>0</v>
      </c>
      <c r="AP79" s="155">
        <f t="shared" si="117"/>
        <v>0</v>
      </c>
      <c r="AQ79" s="155">
        <f t="shared" si="117"/>
        <v>0</v>
      </c>
      <c r="AR79" s="155">
        <f t="shared" si="117"/>
        <v>0</v>
      </c>
      <c r="AS79" s="155">
        <f t="shared" si="117"/>
        <v>0</v>
      </c>
      <c r="AT79" s="155">
        <f t="shared" si="117"/>
        <v>0</v>
      </c>
      <c r="AU79" s="155">
        <f t="shared" si="117"/>
        <v>0</v>
      </c>
      <c r="AV79" s="155">
        <f t="shared" si="117"/>
        <v>0</v>
      </c>
      <c r="AW79" s="155">
        <f t="shared" si="117"/>
        <v>0</v>
      </c>
      <c r="AX79" s="155">
        <f t="shared" si="117"/>
        <v>0</v>
      </c>
      <c r="AY79" s="155">
        <f t="shared" si="117"/>
        <v>0</v>
      </c>
      <c r="AZ79" s="155">
        <f t="shared" si="117"/>
        <v>0</v>
      </c>
      <c r="BA79" s="155">
        <f t="shared" si="117"/>
        <v>0</v>
      </c>
      <c r="BB79" s="155">
        <f t="shared" si="117"/>
        <v>0</v>
      </c>
      <c r="BC79" s="155">
        <f t="shared" si="117"/>
        <v>0</v>
      </c>
      <c r="BD79" s="155">
        <f t="shared" si="117"/>
        <v>0</v>
      </c>
      <c r="BE79" s="155">
        <f t="shared" si="117"/>
        <v>0</v>
      </c>
      <c r="BF79" s="155">
        <f t="shared" si="117"/>
        <v>0</v>
      </c>
      <c r="BG79" s="155">
        <f t="shared" si="117"/>
        <v>0</v>
      </c>
      <c r="BH79" s="155">
        <f t="shared" si="117"/>
        <v>0</v>
      </c>
      <c r="BI79" s="155">
        <f t="shared" si="117"/>
        <v>0</v>
      </c>
      <c r="BJ79" s="155">
        <f t="shared" si="117"/>
        <v>0</v>
      </c>
      <c r="BK79" s="155">
        <f t="shared" si="117"/>
        <v>0</v>
      </c>
      <c r="BL79" s="155">
        <f t="shared" si="117"/>
        <v>0</v>
      </c>
      <c r="BM79" s="155">
        <f t="shared" si="117"/>
        <v>0</v>
      </c>
      <c r="BN79" s="155"/>
      <c r="BO79" s="155"/>
      <c r="BP79" s="155"/>
      <c r="BQ79" s="155"/>
      <c r="BR79" s="155"/>
      <c r="BS79" s="155"/>
      <c r="BT79" s="155"/>
      <c r="BU79" s="155"/>
      <c r="BV79" s="155"/>
      <c r="BW79" s="155"/>
      <c r="BX79" s="155"/>
      <c r="BY79" s="155"/>
      <c r="BZ79" s="155"/>
      <c r="CA79" s="155"/>
      <c r="CB79" s="155"/>
      <c r="CC79" s="155"/>
      <c r="CD79" s="155"/>
      <c r="CE79" s="155"/>
      <c r="CF79" s="155"/>
      <c r="CG79" s="155"/>
      <c r="CH79" s="155"/>
      <c r="CI79" s="155"/>
      <c r="CJ79" s="155"/>
      <c r="CK79" s="155"/>
    </row>
    <row r="80" spans="1:89" s="235" customFormat="1">
      <c r="A80" s="176"/>
      <c r="B80" s="177"/>
      <c r="C80" s="177"/>
      <c r="D80" s="255" t="s">
        <v>350</v>
      </c>
      <c r="E80" s="155" t="str">
        <f>E$76</f>
        <v>Rückführungsanteil Einmalbarkredit</v>
      </c>
      <c r="F80" s="155">
        <f t="shared" ref="F80:BM80" si="118">F$76</f>
        <v>0</v>
      </c>
      <c r="G80" s="155">
        <f t="shared" si="118"/>
        <v>0</v>
      </c>
      <c r="H80" s="155">
        <f t="shared" si="118"/>
        <v>2299.9999999999995</v>
      </c>
      <c r="I80" s="155">
        <f t="shared" si="118"/>
        <v>0</v>
      </c>
      <c r="J80" s="155">
        <f t="shared" si="118"/>
        <v>0</v>
      </c>
      <c r="K80" s="155">
        <f t="shared" si="118"/>
        <v>0</v>
      </c>
      <c r="L80" s="155">
        <f t="shared" si="118"/>
        <v>0</v>
      </c>
      <c r="M80" s="155">
        <f t="shared" si="118"/>
        <v>0</v>
      </c>
      <c r="N80" s="155">
        <f t="shared" si="118"/>
        <v>0</v>
      </c>
      <c r="O80" s="155">
        <f t="shared" si="118"/>
        <v>55.227514408845593</v>
      </c>
      <c r="P80" s="155">
        <f t="shared" si="118"/>
        <v>57.436614985199412</v>
      </c>
      <c r="Q80" s="155">
        <f t="shared" si="118"/>
        <v>59.734079584607414</v>
      </c>
      <c r="R80" s="155">
        <f t="shared" si="118"/>
        <v>62.123442767991691</v>
      </c>
      <c r="S80" s="155">
        <f t="shared" si="118"/>
        <v>64.608380478711368</v>
      </c>
      <c r="T80" s="155">
        <f t="shared" si="118"/>
        <v>67.192715697859825</v>
      </c>
      <c r="U80" s="155">
        <f t="shared" si="118"/>
        <v>69.880424325774229</v>
      </c>
      <c r="V80" s="155">
        <f t="shared" si="118"/>
        <v>72.675641298805175</v>
      </c>
      <c r="W80" s="155">
        <f t="shared" si="118"/>
        <v>75.582666950757371</v>
      </c>
      <c r="X80" s="155">
        <f t="shared" si="118"/>
        <v>78.605973628787694</v>
      </c>
      <c r="Y80" s="155">
        <f t="shared" si="118"/>
        <v>81.750212573939208</v>
      </c>
      <c r="Z80" s="155">
        <f t="shared" si="118"/>
        <v>85.02022107689676</v>
      </c>
      <c r="AA80" s="155">
        <f t="shared" si="118"/>
        <v>88.421029919972625</v>
      </c>
      <c r="AB80" s="155">
        <f t="shared" si="118"/>
        <v>91.957871116771557</v>
      </c>
      <c r="AC80" s="155">
        <f t="shared" si="118"/>
        <v>95.636185961442393</v>
      </c>
      <c r="AD80" s="155">
        <f t="shared" si="118"/>
        <v>99.461633399900109</v>
      </c>
      <c r="AE80" s="155">
        <f t="shared" si="118"/>
        <v>103.44009873589607</v>
      </c>
      <c r="AF80" s="155">
        <f t="shared" si="118"/>
        <v>107.57770268533193</v>
      </c>
      <c r="AG80" s="155">
        <f t="shared" si="118"/>
        <v>111.88081079274522</v>
      </c>
      <c r="AH80" s="155">
        <f t="shared" si="118"/>
        <v>116.35604322445502</v>
      </c>
      <c r="AI80" s="155">
        <f t="shared" si="118"/>
        <v>121.01028495343323</v>
      </c>
      <c r="AJ80" s="155">
        <f t="shared" si="118"/>
        <v>125.85069635157055</v>
      </c>
      <c r="AK80" s="155">
        <f t="shared" si="118"/>
        <v>130.88472420563338</v>
      </c>
      <c r="AL80" s="155">
        <f t="shared" si="118"/>
        <v>136.12011317385873</v>
      </c>
      <c r="AM80" s="155">
        <f t="shared" si="118"/>
        <v>141.56491770081306</v>
      </c>
      <c r="AN80" s="155">
        <f t="shared" si="118"/>
        <v>0</v>
      </c>
      <c r="AO80" s="155">
        <f t="shared" si="118"/>
        <v>0</v>
      </c>
      <c r="AP80" s="155">
        <f t="shared" si="118"/>
        <v>0</v>
      </c>
      <c r="AQ80" s="155">
        <f t="shared" si="118"/>
        <v>0</v>
      </c>
      <c r="AR80" s="155">
        <f t="shared" si="118"/>
        <v>0</v>
      </c>
      <c r="AS80" s="155">
        <f t="shared" si="118"/>
        <v>0</v>
      </c>
      <c r="AT80" s="155">
        <f t="shared" si="118"/>
        <v>0</v>
      </c>
      <c r="AU80" s="155">
        <f t="shared" si="118"/>
        <v>0</v>
      </c>
      <c r="AV80" s="155">
        <f t="shared" si="118"/>
        <v>0</v>
      </c>
      <c r="AW80" s="155">
        <f t="shared" si="118"/>
        <v>0</v>
      </c>
      <c r="AX80" s="155">
        <f t="shared" si="118"/>
        <v>0</v>
      </c>
      <c r="AY80" s="155">
        <f t="shared" si="118"/>
        <v>0</v>
      </c>
      <c r="AZ80" s="155">
        <f t="shared" si="118"/>
        <v>0</v>
      </c>
      <c r="BA80" s="155">
        <f t="shared" si="118"/>
        <v>0</v>
      </c>
      <c r="BB80" s="155">
        <f t="shared" si="118"/>
        <v>0</v>
      </c>
      <c r="BC80" s="155">
        <f t="shared" si="118"/>
        <v>0</v>
      </c>
      <c r="BD80" s="155">
        <f t="shared" si="118"/>
        <v>0</v>
      </c>
      <c r="BE80" s="155">
        <f t="shared" si="118"/>
        <v>0</v>
      </c>
      <c r="BF80" s="155">
        <f t="shared" si="118"/>
        <v>0</v>
      </c>
      <c r="BG80" s="155">
        <f t="shared" si="118"/>
        <v>0</v>
      </c>
      <c r="BH80" s="155">
        <f t="shared" si="118"/>
        <v>0</v>
      </c>
      <c r="BI80" s="155">
        <f t="shared" si="118"/>
        <v>0</v>
      </c>
      <c r="BJ80" s="155">
        <f t="shared" si="118"/>
        <v>0</v>
      </c>
      <c r="BK80" s="155">
        <f t="shared" si="118"/>
        <v>0</v>
      </c>
      <c r="BL80" s="155">
        <f t="shared" si="118"/>
        <v>0</v>
      </c>
      <c r="BM80" s="155">
        <f t="shared" si="118"/>
        <v>0</v>
      </c>
      <c r="BN80" s="155"/>
      <c r="BO80" s="155"/>
      <c r="BP80" s="155"/>
      <c r="BQ80" s="155"/>
      <c r="BR80" s="155"/>
      <c r="BS80" s="155"/>
      <c r="BT80" s="155"/>
      <c r="BU80" s="155"/>
      <c r="BV80" s="155"/>
      <c r="BW80" s="155"/>
      <c r="BX80" s="155"/>
      <c r="BY80" s="155"/>
      <c r="BZ80" s="155"/>
      <c r="CA80" s="155"/>
      <c r="CB80" s="155"/>
      <c r="CC80" s="155"/>
      <c r="CD80" s="155"/>
      <c r="CE80" s="155"/>
      <c r="CF80" s="155"/>
      <c r="CG80" s="155"/>
      <c r="CH80" s="155"/>
      <c r="CI80" s="155"/>
      <c r="CJ80" s="155"/>
      <c r="CK80" s="155"/>
    </row>
    <row r="81" spans="1:89" s="244" customFormat="1" ht="12" thickBot="1">
      <c r="A81" s="162"/>
      <c r="B81" s="164"/>
      <c r="C81" s="164"/>
      <c r="D81" s="165"/>
      <c r="E81" s="119" t="str">
        <f xml:space="preserve"> LEFT(E78, LEN(E78) - 4)</f>
        <v>Einmalbarkredit</v>
      </c>
      <c r="F81" s="167"/>
      <c r="G81" s="155"/>
      <c r="H81" s="167"/>
      <c r="I81" s="284"/>
      <c r="J81" s="155">
        <f>J78+J79-J80</f>
        <v>0</v>
      </c>
      <c r="K81" s="155">
        <f t="shared" ref="K81:BM81" si="119">K78+K79-K80</f>
        <v>0</v>
      </c>
      <c r="L81" s="167">
        <f t="shared" si="119"/>
        <v>460</v>
      </c>
      <c r="M81" s="155">
        <f t="shared" si="119"/>
        <v>2300</v>
      </c>
      <c r="N81" s="155">
        <f t="shared" si="119"/>
        <v>2300</v>
      </c>
      <c r="O81" s="167">
        <f t="shared" si="119"/>
        <v>2244.7724855911542</v>
      </c>
      <c r="P81" s="167">
        <f t="shared" si="119"/>
        <v>2187.3358706059548</v>
      </c>
      <c r="Q81" s="167">
        <f t="shared" si="119"/>
        <v>2127.6017910213473</v>
      </c>
      <c r="R81" s="167">
        <f t="shared" si="119"/>
        <v>2065.4783482533558</v>
      </c>
      <c r="S81" s="167">
        <f t="shared" si="119"/>
        <v>2000.8699677746445</v>
      </c>
      <c r="T81" s="167">
        <f t="shared" si="119"/>
        <v>1933.6772520767847</v>
      </c>
      <c r="U81" s="167">
        <f t="shared" si="119"/>
        <v>1863.7968277510106</v>
      </c>
      <c r="V81" s="167">
        <f t="shared" si="119"/>
        <v>1791.1211864522054</v>
      </c>
      <c r="W81" s="167">
        <f t="shared" si="119"/>
        <v>1715.538519501448</v>
      </c>
      <c r="X81" s="167">
        <f t="shared" si="119"/>
        <v>1636.9325458726603</v>
      </c>
      <c r="Y81" s="167">
        <f t="shared" si="119"/>
        <v>1555.182333298721</v>
      </c>
      <c r="Z81" s="167">
        <f t="shared" si="119"/>
        <v>1470.1621122218241</v>
      </c>
      <c r="AA81" s="167">
        <f t="shared" si="119"/>
        <v>1381.7410823018515</v>
      </c>
      <c r="AB81" s="167">
        <f t="shared" si="119"/>
        <v>1289.7832111850801</v>
      </c>
      <c r="AC81" s="167">
        <f t="shared" si="119"/>
        <v>1194.1470252236377</v>
      </c>
      <c r="AD81" s="167">
        <f t="shared" si="119"/>
        <v>1094.6853918237375</v>
      </c>
      <c r="AE81" s="167">
        <f t="shared" si="119"/>
        <v>991.24529308784145</v>
      </c>
      <c r="AF81" s="167">
        <f t="shared" si="119"/>
        <v>883.66759040250952</v>
      </c>
      <c r="AG81" s="167">
        <f t="shared" si="119"/>
        <v>771.78677960976427</v>
      </c>
      <c r="AH81" s="167">
        <f t="shared" si="119"/>
        <v>655.43073638530927</v>
      </c>
      <c r="AI81" s="167">
        <f t="shared" si="119"/>
        <v>534.42045143187602</v>
      </c>
      <c r="AJ81" s="167">
        <f t="shared" si="119"/>
        <v>408.56975508030547</v>
      </c>
      <c r="AK81" s="167">
        <f t="shared" si="119"/>
        <v>277.68503087467207</v>
      </c>
      <c r="AL81" s="167">
        <f t="shared" si="119"/>
        <v>141.56491770081334</v>
      </c>
      <c r="AM81" s="167">
        <f t="shared" si="119"/>
        <v>2.8421709430404007E-13</v>
      </c>
      <c r="AN81" s="167">
        <f t="shared" si="119"/>
        <v>2.8421709430404007E-13</v>
      </c>
      <c r="AO81" s="167">
        <f t="shared" si="119"/>
        <v>2.8421709430404007E-13</v>
      </c>
      <c r="AP81" s="167">
        <f t="shared" si="119"/>
        <v>2.8421709430404007E-13</v>
      </c>
      <c r="AQ81" s="167">
        <f t="shared" si="119"/>
        <v>2.8421709430404007E-13</v>
      </c>
      <c r="AR81" s="167">
        <f t="shared" si="119"/>
        <v>2.8421709430404007E-13</v>
      </c>
      <c r="AS81" s="167">
        <f t="shared" si="119"/>
        <v>2.8421709430404007E-13</v>
      </c>
      <c r="AT81" s="167">
        <f t="shared" si="119"/>
        <v>2.8421709430404007E-13</v>
      </c>
      <c r="AU81" s="167">
        <f t="shared" si="119"/>
        <v>2.8421709430404007E-13</v>
      </c>
      <c r="AV81" s="167">
        <f t="shared" si="119"/>
        <v>2.8421709430404007E-13</v>
      </c>
      <c r="AW81" s="167">
        <f t="shared" si="119"/>
        <v>2.8421709430404007E-13</v>
      </c>
      <c r="AX81" s="167">
        <f t="shared" si="119"/>
        <v>2.8421709430404007E-13</v>
      </c>
      <c r="AY81" s="167">
        <f t="shared" si="119"/>
        <v>2.8421709430404007E-13</v>
      </c>
      <c r="AZ81" s="167">
        <f t="shared" si="119"/>
        <v>2.8421709430404007E-13</v>
      </c>
      <c r="BA81" s="167">
        <f t="shared" si="119"/>
        <v>2.8421709430404007E-13</v>
      </c>
      <c r="BB81" s="167">
        <f t="shared" si="119"/>
        <v>2.8421709430404007E-13</v>
      </c>
      <c r="BC81" s="167">
        <f t="shared" si="119"/>
        <v>2.8421709430404007E-13</v>
      </c>
      <c r="BD81" s="167">
        <f t="shared" si="119"/>
        <v>2.8421709430404007E-13</v>
      </c>
      <c r="BE81" s="167">
        <f t="shared" si="119"/>
        <v>2.8421709430404007E-13</v>
      </c>
      <c r="BF81" s="167">
        <f t="shared" si="119"/>
        <v>2.8421709430404007E-13</v>
      </c>
      <c r="BG81" s="167">
        <f t="shared" si="119"/>
        <v>2.8421709430404007E-13</v>
      </c>
      <c r="BH81" s="167">
        <f t="shared" si="119"/>
        <v>2.8421709430404007E-13</v>
      </c>
      <c r="BI81" s="167">
        <f t="shared" si="119"/>
        <v>2.8421709430404007E-13</v>
      </c>
      <c r="BJ81" s="167">
        <f t="shared" si="119"/>
        <v>2.8421709430404007E-13</v>
      </c>
      <c r="BK81" s="167">
        <f t="shared" si="119"/>
        <v>2.8421709430404007E-13</v>
      </c>
      <c r="BL81" s="167">
        <f t="shared" si="119"/>
        <v>2.8421709430404007E-13</v>
      </c>
      <c r="BM81" s="167">
        <f t="shared" si="119"/>
        <v>2.8421709430404007E-13</v>
      </c>
      <c r="BN81" s="167">
        <f t="shared" ref="BN81:CK81" si="120">SUM(BN78:BN80)</f>
        <v>2.8421709430404007E-13</v>
      </c>
      <c r="BO81" s="167">
        <f t="shared" si="120"/>
        <v>2.8421709430404007E-13</v>
      </c>
      <c r="BP81" s="167">
        <f t="shared" si="120"/>
        <v>2.8421709430404007E-13</v>
      </c>
      <c r="BQ81" s="167">
        <f t="shared" si="120"/>
        <v>2.8421709430404007E-13</v>
      </c>
      <c r="BR81" s="167">
        <f t="shared" si="120"/>
        <v>2.8421709430404007E-13</v>
      </c>
      <c r="BS81" s="167">
        <f t="shared" si="120"/>
        <v>2.8421709430404007E-13</v>
      </c>
      <c r="BT81" s="167">
        <f t="shared" si="120"/>
        <v>2.8421709430404007E-13</v>
      </c>
      <c r="BU81" s="167">
        <f t="shared" si="120"/>
        <v>2.8421709430404007E-13</v>
      </c>
      <c r="BV81" s="167">
        <f t="shared" si="120"/>
        <v>2.8421709430404007E-13</v>
      </c>
      <c r="BW81" s="167">
        <f t="shared" si="120"/>
        <v>2.8421709430404007E-13</v>
      </c>
      <c r="BX81" s="167">
        <f t="shared" si="120"/>
        <v>2.8421709430404007E-13</v>
      </c>
      <c r="BY81" s="167">
        <f t="shared" si="120"/>
        <v>2.8421709430404007E-13</v>
      </c>
      <c r="BZ81" s="167">
        <f t="shared" si="120"/>
        <v>2.8421709430404007E-13</v>
      </c>
      <c r="CA81" s="167">
        <f t="shared" si="120"/>
        <v>2.8421709430404007E-13</v>
      </c>
      <c r="CB81" s="167">
        <f t="shared" si="120"/>
        <v>2.8421709430404007E-13</v>
      </c>
      <c r="CC81" s="167">
        <f t="shared" si="120"/>
        <v>2.8421709430404007E-13</v>
      </c>
      <c r="CD81" s="167">
        <f t="shared" si="120"/>
        <v>2.8421709430404007E-13</v>
      </c>
      <c r="CE81" s="167">
        <f t="shared" si="120"/>
        <v>2.8421709430404007E-13</v>
      </c>
      <c r="CF81" s="167">
        <f t="shared" si="120"/>
        <v>2.8421709430404007E-13</v>
      </c>
      <c r="CG81" s="167">
        <f t="shared" si="120"/>
        <v>2.8421709430404007E-13</v>
      </c>
      <c r="CH81" s="167">
        <f t="shared" si="120"/>
        <v>2.8421709430404007E-13</v>
      </c>
      <c r="CI81" s="167">
        <f t="shared" si="120"/>
        <v>2.8421709430404007E-13</v>
      </c>
      <c r="CJ81" s="167">
        <f t="shared" si="120"/>
        <v>2.8421709430404007E-13</v>
      </c>
      <c r="CK81" s="167">
        <f t="shared" si="120"/>
        <v>2.8421709430404007E-13</v>
      </c>
    </row>
    <row r="82" spans="1:89" s="242" customFormat="1" ht="12" thickTop="1">
      <c r="A82" s="237"/>
      <c r="B82" s="238"/>
      <c r="C82" s="238"/>
      <c r="D82" s="264"/>
      <c r="E82" s="241"/>
      <c r="F82" s="241"/>
      <c r="G82" s="241"/>
      <c r="H82" s="241"/>
      <c r="I82" s="241"/>
      <c r="J82" s="239"/>
      <c r="K82" s="239"/>
      <c r="L82" s="241"/>
      <c r="M82" s="239"/>
      <c r="N82" s="239"/>
      <c r="O82" s="241"/>
      <c r="P82" s="241"/>
      <c r="Q82" s="241"/>
      <c r="R82" s="241"/>
      <c r="S82" s="241"/>
      <c r="T82" s="241"/>
      <c r="U82" s="241"/>
      <c r="V82" s="241"/>
      <c r="W82" s="241"/>
      <c r="X82" s="241"/>
      <c r="Y82" s="241"/>
      <c r="Z82" s="241"/>
      <c r="AA82" s="241"/>
      <c r="AB82" s="241"/>
      <c r="AC82" s="241"/>
      <c r="AD82" s="241"/>
      <c r="AE82" s="241"/>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c r="CF82" s="241"/>
      <c r="CG82" s="241"/>
      <c r="CH82" s="241"/>
      <c r="CI82" s="241"/>
      <c r="CJ82" s="241"/>
      <c r="CK82" s="241"/>
    </row>
    <row r="83" spans="1:89">
      <c r="B83" s="117" t="s">
        <v>351</v>
      </c>
      <c r="J83" s="153"/>
      <c r="K83" s="155"/>
      <c r="M83" s="153"/>
      <c r="N83" s="153"/>
      <c r="O83" s="167"/>
    </row>
    <row r="84" spans="1:89">
      <c r="E84" s="119" t="str">
        <f>E$78</f>
        <v>Einmalbarkredit BEG</v>
      </c>
      <c r="F84" s="119">
        <f t="shared" ref="F84:BM84" si="121">F$78</f>
        <v>0</v>
      </c>
      <c r="G84" s="119">
        <f t="shared" si="121"/>
        <v>0</v>
      </c>
      <c r="H84" s="119">
        <f t="shared" si="121"/>
        <v>0</v>
      </c>
      <c r="I84" s="119">
        <f t="shared" si="121"/>
        <v>0</v>
      </c>
      <c r="J84" s="119">
        <f t="shared" si="121"/>
        <v>0</v>
      </c>
      <c r="K84" s="119">
        <f t="shared" si="121"/>
        <v>0</v>
      </c>
      <c r="L84" s="119">
        <f t="shared" si="121"/>
        <v>0</v>
      </c>
      <c r="M84" s="119">
        <f t="shared" si="121"/>
        <v>460</v>
      </c>
      <c r="N84" s="119">
        <f t="shared" si="121"/>
        <v>2300</v>
      </c>
      <c r="O84" s="119">
        <f t="shared" si="121"/>
        <v>2300</v>
      </c>
      <c r="P84" s="119">
        <f t="shared" si="121"/>
        <v>2244.7724855911542</v>
      </c>
      <c r="Q84" s="119">
        <f t="shared" si="121"/>
        <v>2187.3358706059548</v>
      </c>
      <c r="R84" s="119">
        <f t="shared" si="121"/>
        <v>2127.6017910213473</v>
      </c>
      <c r="S84" s="119">
        <f t="shared" si="121"/>
        <v>2065.4783482533558</v>
      </c>
      <c r="T84" s="119">
        <f t="shared" si="121"/>
        <v>2000.8699677746445</v>
      </c>
      <c r="U84" s="119">
        <f t="shared" si="121"/>
        <v>1933.6772520767847</v>
      </c>
      <c r="V84" s="119">
        <f t="shared" si="121"/>
        <v>1863.7968277510106</v>
      </c>
      <c r="W84" s="119">
        <f t="shared" si="121"/>
        <v>1791.1211864522054</v>
      </c>
      <c r="X84" s="119">
        <f t="shared" si="121"/>
        <v>1715.538519501448</v>
      </c>
      <c r="Y84" s="119">
        <f t="shared" si="121"/>
        <v>1636.9325458726603</v>
      </c>
      <c r="Z84" s="119">
        <f t="shared" si="121"/>
        <v>1555.182333298721</v>
      </c>
      <c r="AA84" s="119">
        <f t="shared" si="121"/>
        <v>1470.1621122218241</v>
      </c>
      <c r="AB84" s="119">
        <f t="shared" si="121"/>
        <v>1381.7410823018515</v>
      </c>
      <c r="AC84" s="119">
        <f t="shared" si="121"/>
        <v>1289.7832111850801</v>
      </c>
      <c r="AD84" s="119">
        <f t="shared" si="121"/>
        <v>1194.1470252236377</v>
      </c>
      <c r="AE84" s="119">
        <f t="shared" si="121"/>
        <v>1094.6853918237375</v>
      </c>
      <c r="AF84" s="119">
        <f t="shared" si="121"/>
        <v>991.24529308784145</v>
      </c>
      <c r="AG84" s="119">
        <f t="shared" si="121"/>
        <v>883.66759040250952</v>
      </c>
      <c r="AH84" s="119">
        <f t="shared" si="121"/>
        <v>771.78677960976427</v>
      </c>
      <c r="AI84" s="119">
        <f t="shared" si="121"/>
        <v>655.43073638530927</v>
      </c>
      <c r="AJ84" s="119">
        <f t="shared" si="121"/>
        <v>534.42045143187602</v>
      </c>
      <c r="AK84" s="119">
        <f t="shared" si="121"/>
        <v>408.56975508030547</v>
      </c>
      <c r="AL84" s="119">
        <f t="shared" si="121"/>
        <v>277.68503087467207</v>
      </c>
      <c r="AM84" s="119">
        <f t="shared" si="121"/>
        <v>141.56491770081334</v>
      </c>
      <c r="AN84" s="119">
        <f t="shared" si="121"/>
        <v>2.8421709430404007E-13</v>
      </c>
      <c r="AO84" s="119">
        <f t="shared" si="121"/>
        <v>2.8421709430404007E-13</v>
      </c>
      <c r="AP84" s="119">
        <f t="shared" si="121"/>
        <v>2.8421709430404007E-13</v>
      </c>
      <c r="AQ84" s="119">
        <f t="shared" si="121"/>
        <v>2.8421709430404007E-13</v>
      </c>
      <c r="AR84" s="119">
        <f t="shared" si="121"/>
        <v>2.8421709430404007E-13</v>
      </c>
      <c r="AS84" s="119">
        <f t="shared" si="121"/>
        <v>2.8421709430404007E-13</v>
      </c>
      <c r="AT84" s="119">
        <f t="shared" si="121"/>
        <v>2.8421709430404007E-13</v>
      </c>
      <c r="AU84" s="119">
        <f t="shared" si="121"/>
        <v>2.8421709430404007E-13</v>
      </c>
      <c r="AV84" s="119">
        <f t="shared" si="121"/>
        <v>2.8421709430404007E-13</v>
      </c>
      <c r="AW84" s="119">
        <f t="shared" si="121"/>
        <v>2.8421709430404007E-13</v>
      </c>
      <c r="AX84" s="119">
        <f t="shared" si="121"/>
        <v>2.8421709430404007E-13</v>
      </c>
      <c r="AY84" s="119">
        <f t="shared" si="121"/>
        <v>2.8421709430404007E-13</v>
      </c>
      <c r="AZ84" s="119">
        <f t="shared" si="121"/>
        <v>2.8421709430404007E-13</v>
      </c>
      <c r="BA84" s="119">
        <f t="shared" si="121"/>
        <v>2.8421709430404007E-13</v>
      </c>
      <c r="BB84" s="119">
        <f t="shared" si="121"/>
        <v>2.8421709430404007E-13</v>
      </c>
      <c r="BC84" s="119">
        <f t="shared" si="121"/>
        <v>2.8421709430404007E-13</v>
      </c>
      <c r="BD84" s="119">
        <f t="shared" si="121"/>
        <v>2.8421709430404007E-13</v>
      </c>
      <c r="BE84" s="119">
        <f t="shared" si="121"/>
        <v>2.8421709430404007E-13</v>
      </c>
      <c r="BF84" s="119">
        <f t="shared" si="121"/>
        <v>2.8421709430404007E-13</v>
      </c>
      <c r="BG84" s="119">
        <f t="shared" si="121"/>
        <v>2.8421709430404007E-13</v>
      </c>
      <c r="BH84" s="119">
        <f t="shared" si="121"/>
        <v>2.8421709430404007E-13</v>
      </c>
      <c r="BI84" s="119">
        <f t="shared" si="121"/>
        <v>2.8421709430404007E-13</v>
      </c>
      <c r="BJ84" s="119">
        <f t="shared" si="121"/>
        <v>2.8421709430404007E-13</v>
      </c>
      <c r="BK84" s="119">
        <f t="shared" si="121"/>
        <v>2.8421709430404007E-13</v>
      </c>
      <c r="BL84" s="119">
        <f t="shared" si="121"/>
        <v>2.8421709430404007E-13</v>
      </c>
      <c r="BM84" s="119">
        <f t="shared" si="121"/>
        <v>2.8421709430404007E-13</v>
      </c>
    </row>
    <row r="85" spans="1:89">
      <c r="E85" s="207" t="str">
        <f>Input_General!E$31</f>
        <v>Zinssatz, Einmalbarkredit</v>
      </c>
      <c r="F85" s="207" t="str">
        <f>Input_General!F$31</f>
        <v>in % p.a.</v>
      </c>
      <c r="G85" s="207">
        <f>Input_General!G$31</f>
        <v>0.04</v>
      </c>
      <c r="L85" s="119"/>
    </row>
    <row r="86" spans="1:89" s="206" customFormat="1">
      <c r="A86" s="286"/>
      <c r="B86" s="205"/>
      <c r="C86" s="205"/>
      <c r="D86" s="154"/>
      <c r="E86" s="153" t="s">
        <v>367</v>
      </c>
      <c r="F86" s="153"/>
      <c r="G86" s="153"/>
      <c r="H86" s="167">
        <f>SUM(J86:BM86)</f>
        <v>1435.8878602211398</v>
      </c>
      <c r="I86" s="153"/>
      <c r="J86" s="155">
        <f t="shared" ref="J86:K86" si="122">J84 * $G85 /12*J$2</f>
        <v>0</v>
      </c>
      <c r="K86" s="155">
        <f t="shared" si="122"/>
        <v>0</v>
      </c>
      <c r="L86" s="155">
        <f>L84 * $G85 /12*L$2</f>
        <v>0</v>
      </c>
      <c r="M86" s="155">
        <f t="shared" ref="M86:AD86" si="123">M84 * $G85 /12*M$2</f>
        <v>9.2000000000000011</v>
      </c>
      <c r="N86" s="155">
        <f t="shared" si="123"/>
        <v>46</v>
      </c>
      <c r="O86" s="155">
        <f t="shared" si="123"/>
        <v>92</v>
      </c>
      <c r="P86" s="155">
        <f t="shared" si="123"/>
        <v>89.790899423646167</v>
      </c>
      <c r="Q86" s="155">
        <f t="shared" si="123"/>
        <v>87.493434824238193</v>
      </c>
      <c r="R86" s="155">
        <f t="shared" si="123"/>
        <v>85.104071640853888</v>
      </c>
      <c r="S86" s="155">
        <f t="shared" si="123"/>
        <v>82.619133930134225</v>
      </c>
      <c r="T86" s="155">
        <f t="shared" si="123"/>
        <v>80.034798710985783</v>
      </c>
      <c r="U86" s="155">
        <f t="shared" si="123"/>
        <v>77.347090083071393</v>
      </c>
      <c r="V86" s="155">
        <f t="shared" si="123"/>
        <v>74.551873110040432</v>
      </c>
      <c r="W86" s="155">
        <f t="shared" si="123"/>
        <v>71.644847458088222</v>
      </c>
      <c r="X86" s="155">
        <f t="shared" si="123"/>
        <v>68.621540780057927</v>
      </c>
      <c r="Y86" s="155">
        <f t="shared" si="123"/>
        <v>65.477301834906413</v>
      </c>
      <c r="Z86" s="155">
        <f t="shared" si="123"/>
        <v>62.207293331948847</v>
      </c>
      <c r="AA86" s="155">
        <f t="shared" si="123"/>
        <v>58.806484488872968</v>
      </c>
      <c r="AB86" s="155">
        <f t="shared" si="123"/>
        <v>55.269643292074065</v>
      </c>
      <c r="AC86" s="155">
        <f t="shared" si="123"/>
        <v>51.5913284474032</v>
      </c>
      <c r="AD86" s="155">
        <f t="shared" si="123"/>
        <v>47.765881008945506</v>
      </c>
      <c r="AE86" s="155">
        <f t="shared" ref="AE86:BM86" si="124">AE84 * $G85 /12*AE$2</f>
        <v>43.7874156729495</v>
      </c>
      <c r="AF86" s="155">
        <f t="shared" si="124"/>
        <v>39.649811723513658</v>
      </c>
      <c r="AG86" s="155">
        <f t="shared" si="124"/>
        <v>35.346703616100385</v>
      </c>
      <c r="AH86" s="155">
        <f t="shared" si="124"/>
        <v>30.871471184390572</v>
      </c>
      <c r="AI86" s="155">
        <f t="shared" si="124"/>
        <v>26.217229455412372</v>
      </c>
      <c r="AJ86" s="155">
        <f t="shared" si="124"/>
        <v>21.376818057275042</v>
      </c>
      <c r="AK86" s="155">
        <f t="shared" si="124"/>
        <v>16.342790203212218</v>
      </c>
      <c r="AL86" s="155">
        <f t="shared" si="124"/>
        <v>11.107401234986883</v>
      </c>
      <c r="AM86" s="155">
        <f t="shared" si="124"/>
        <v>5.6625967080325337</v>
      </c>
      <c r="AN86" s="155">
        <f t="shared" si="124"/>
        <v>1.1368683772161604E-14</v>
      </c>
      <c r="AO86" s="155">
        <f t="shared" si="124"/>
        <v>1.1368683772161604E-14</v>
      </c>
      <c r="AP86" s="155">
        <f t="shared" si="124"/>
        <v>1.1368683772161604E-14</v>
      </c>
      <c r="AQ86" s="155">
        <f t="shared" si="124"/>
        <v>1.1368683772161604E-14</v>
      </c>
      <c r="AR86" s="155">
        <f t="shared" si="124"/>
        <v>1.1368683772161604E-14</v>
      </c>
      <c r="AS86" s="155">
        <f t="shared" si="124"/>
        <v>1.1368683772161604E-14</v>
      </c>
      <c r="AT86" s="155">
        <f t="shared" si="124"/>
        <v>1.1368683772161604E-14</v>
      </c>
      <c r="AU86" s="155">
        <f t="shared" si="124"/>
        <v>1.1368683772161604E-14</v>
      </c>
      <c r="AV86" s="155">
        <f t="shared" si="124"/>
        <v>1.1368683772161604E-14</v>
      </c>
      <c r="AW86" s="155">
        <f t="shared" si="124"/>
        <v>1.1368683772161604E-14</v>
      </c>
      <c r="AX86" s="155">
        <f t="shared" si="124"/>
        <v>1.1368683772161604E-14</v>
      </c>
      <c r="AY86" s="155">
        <f t="shared" si="124"/>
        <v>1.1368683772161604E-14</v>
      </c>
      <c r="AZ86" s="155">
        <f t="shared" si="124"/>
        <v>1.1368683772161604E-14</v>
      </c>
      <c r="BA86" s="155">
        <f t="shared" si="124"/>
        <v>1.1368683772161604E-14</v>
      </c>
      <c r="BB86" s="155">
        <f t="shared" si="124"/>
        <v>1.1368683772161604E-14</v>
      </c>
      <c r="BC86" s="155">
        <f t="shared" si="124"/>
        <v>1.1368683772161604E-14</v>
      </c>
      <c r="BD86" s="155">
        <f t="shared" si="124"/>
        <v>1.1368683772161604E-14</v>
      </c>
      <c r="BE86" s="155">
        <f t="shared" si="124"/>
        <v>1.1368683772161604E-14</v>
      </c>
      <c r="BF86" s="155">
        <f t="shared" si="124"/>
        <v>1.1368683772161604E-14</v>
      </c>
      <c r="BG86" s="155">
        <f t="shared" si="124"/>
        <v>1.1368683772161604E-14</v>
      </c>
      <c r="BH86" s="155">
        <f t="shared" si="124"/>
        <v>1.1368683772161604E-14</v>
      </c>
      <c r="BI86" s="155">
        <f t="shared" si="124"/>
        <v>1.1368683772161604E-14</v>
      </c>
      <c r="BJ86" s="155">
        <f t="shared" si="124"/>
        <v>1.1368683772161604E-14</v>
      </c>
      <c r="BK86" s="155">
        <f t="shared" si="124"/>
        <v>1.1368683772161604E-14</v>
      </c>
      <c r="BL86" s="155">
        <f t="shared" si="124"/>
        <v>1.1368683772161604E-14</v>
      </c>
      <c r="BM86" s="155">
        <f t="shared" si="124"/>
        <v>1.1368683772161604E-14</v>
      </c>
      <c r="BN86" s="153"/>
      <c r="BO86" s="153"/>
      <c r="BP86" s="153"/>
      <c r="BQ86" s="153"/>
      <c r="BR86" s="153"/>
      <c r="BS86" s="153"/>
      <c r="BT86" s="153"/>
      <c r="BU86" s="153"/>
      <c r="BV86" s="153"/>
      <c r="BW86" s="153"/>
      <c r="BX86" s="153"/>
      <c r="BY86" s="153"/>
      <c r="BZ86" s="153"/>
      <c r="CA86" s="153"/>
      <c r="CB86" s="153"/>
      <c r="CC86" s="153"/>
      <c r="CD86" s="153"/>
      <c r="CE86" s="153"/>
      <c r="CF86" s="153"/>
      <c r="CG86" s="153"/>
      <c r="CH86" s="153"/>
      <c r="CI86" s="153"/>
      <c r="CJ86" s="153"/>
      <c r="CK86" s="153"/>
    </row>
    <row r="87" spans="1:89">
      <c r="J87" s="167"/>
      <c r="K87" s="167"/>
      <c r="M87" s="153"/>
      <c r="N87" s="153"/>
      <c r="O87" s="167"/>
    </row>
    <row r="88" spans="1:89">
      <c r="E88" s="119" t="s">
        <v>368</v>
      </c>
      <c r="H88" s="167">
        <f>SUM(J88:BM88)</f>
        <v>3735.8878602211412</v>
      </c>
      <c r="J88" s="167">
        <f t="shared" ref="J88:K88" si="125">J76+J86</f>
        <v>0</v>
      </c>
      <c r="K88" s="167">
        <f t="shared" si="125"/>
        <v>0</v>
      </c>
      <c r="L88" s="167">
        <f>L76+L86</f>
        <v>0</v>
      </c>
      <c r="M88" s="167">
        <f t="shared" ref="M88:AD88" si="126">M76+M86</f>
        <v>9.2000000000000011</v>
      </c>
      <c r="N88" s="167">
        <f t="shared" si="126"/>
        <v>46</v>
      </c>
      <c r="O88" s="167">
        <f t="shared" si="126"/>
        <v>147.22751440884559</v>
      </c>
      <c r="P88" s="167">
        <f t="shared" si="126"/>
        <v>147.22751440884559</v>
      </c>
      <c r="Q88" s="167">
        <f t="shared" si="126"/>
        <v>147.22751440884559</v>
      </c>
      <c r="R88" s="167">
        <f t="shared" si="126"/>
        <v>147.22751440884559</v>
      </c>
      <c r="S88" s="167">
        <f t="shared" si="126"/>
        <v>147.22751440884559</v>
      </c>
      <c r="T88" s="167">
        <f t="shared" si="126"/>
        <v>147.22751440884559</v>
      </c>
      <c r="U88" s="167">
        <f t="shared" si="126"/>
        <v>147.22751440884562</v>
      </c>
      <c r="V88" s="167">
        <f t="shared" si="126"/>
        <v>147.22751440884559</v>
      </c>
      <c r="W88" s="167">
        <f t="shared" si="126"/>
        <v>147.22751440884559</v>
      </c>
      <c r="X88" s="167">
        <f t="shared" si="126"/>
        <v>147.22751440884562</v>
      </c>
      <c r="Y88" s="167">
        <f t="shared" si="126"/>
        <v>147.22751440884562</v>
      </c>
      <c r="Z88" s="167">
        <f t="shared" si="126"/>
        <v>147.22751440884559</v>
      </c>
      <c r="AA88" s="167">
        <f t="shared" si="126"/>
        <v>147.22751440884559</v>
      </c>
      <c r="AB88" s="167">
        <f t="shared" si="126"/>
        <v>147.22751440884562</v>
      </c>
      <c r="AC88" s="167">
        <f t="shared" si="126"/>
        <v>147.22751440884559</v>
      </c>
      <c r="AD88" s="167">
        <f t="shared" si="126"/>
        <v>147.22751440884562</v>
      </c>
      <c r="AE88" s="167">
        <f t="shared" ref="AE88:BM88" si="127">AE76+AE86</f>
        <v>147.22751440884556</v>
      </c>
      <c r="AF88" s="167">
        <f t="shared" si="127"/>
        <v>147.22751440884559</v>
      </c>
      <c r="AG88" s="167">
        <f t="shared" si="127"/>
        <v>147.22751440884559</v>
      </c>
      <c r="AH88" s="167">
        <f t="shared" si="127"/>
        <v>147.22751440884559</v>
      </c>
      <c r="AI88" s="167">
        <f t="shared" si="127"/>
        <v>147.22751440884559</v>
      </c>
      <c r="AJ88" s="167">
        <f t="shared" si="127"/>
        <v>147.22751440884559</v>
      </c>
      <c r="AK88" s="167">
        <f t="shared" si="127"/>
        <v>147.22751440884559</v>
      </c>
      <c r="AL88" s="167">
        <f t="shared" si="127"/>
        <v>147.22751440884562</v>
      </c>
      <c r="AM88" s="167">
        <f t="shared" si="127"/>
        <v>147.22751440884559</v>
      </c>
      <c r="AN88" s="167">
        <f t="shared" si="127"/>
        <v>1.1368683772161604E-14</v>
      </c>
      <c r="AO88" s="167">
        <f t="shared" si="127"/>
        <v>1.1368683772161604E-14</v>
      </c>
      <c r="AP88" s="167">
        <f t="shared" si="127"/>
        <v>1.1368683772161604E-14</v>
      </c>
      <c r="AQ88" s="167">
        <f t="shared" si="127"/>
        <v>1.1368683772161604E-14</v>
      </c>
      <c r="AR88" s="167">
        <f t="shared" si="127"/>
        <v>1.1368683772161604E-14</v>
      </c>
      <c r="AS88" s="167">
        <f t="shared" si="127"/>
        <v>1.1368683772161604E-14</v>
      </c>
      <c r="AT88" s="167">
        <f t="shared" si="127"/>
        <v>1.1368683772161604E-14</v>
      </c>
      <c r="AU88" s="167">
        <f t="shared" si="127"/>
        <v>1.1368683772161604E-14</v>
      </c>
      <c r="AV88" s="167">
        <f t="shared" si="127"/>
        <v>1.1368683772161604E-14</v>
      </c>
      <c r="AW88" s="167">
        <f t="shared" si="127"/>
        <v>1.1368683772161604E-14</v>
      </c>
      <c r="AX88" s="167">
        <f t="shared" si="127"/>
        <v>1.1368683772161604E-14</v>
      </c>
      <c r="AY88" s="167">
        <f t="shared" si="127"/>
        <v>1.1368683772161604E-14</v>
      </c>
      <c r="AZ88" s="167">
        <f t="shared" si="127"/>
        <v>1.1368683772161604E-14</v>
      </c>
      <c r="BA88" s="167">
        <f t="shared" si="127"/>
        <v>1.1368683772161604E-14</v>
      </c>
      <c r="BB88" s="167">
        <f t="shared" si="127"/>
        <v>1.1368683772161604E-14</v>
      </c>
      <c r="BC88" s="167">
        <f t="shared" si="127"/>
        <v>1.1368683772161604E-14</v>
      </c>
      <c r="BD88" s="167">
        <f t="shared" si="127"/>
        <v>1.1368683772161604E-14</v>
      </c>
      <c r="BE88" s="167">
        <f t="shared" si="127"/>
        <v>1.1368683772161604E-14</v>
      </c>
      <c r="BF88" s="167">
        <f t="shared" si="127"/>
        <v>1.1368683772161604E-14</v>
      </c>
      <c r="BG88" s="167">
        <f t="shared" si="127"/>
        <v>1.1368683772161604E-14</v>
      </c>
      <c r="BH88" s="167">
        <f t="shared" si="127"/>
        <v>1.1368683772161604E-14</v>
      </c>
      <c r="BI88" s="167">
        <f t="shared" si="127"/>
        <v>1.1368683772161604E-14</v>
      </c>
      <c r="BJ88" s="167">
        <f t="shared" si="127"/>
        <v>1.1368683772161604E-14</v>
      </c>
      <c r="BK88" s="167">
        <f t="shared" si="127"/>
        <v>1.1368683772161604E-14</v>
      </c>
      <c r="BL88" s="167">
        <f t="shared" si="127"/>
        <v>1.1368683772161604E-14</v>
      </c>
      <c r="BM88" s="167">
        <f t="shared" si="127"/>
        <v>1.1368683772161604E-14</v>
      </c>
    </row>
    <row r="89" spans="1:89" s="228" customFormat="1">
      <c r="A89" s="225"/>
      <c r="B89" s="226"/>
      <c r="C89" s="226"/>
      <c r="D89" s="267"/>
      <c r="E89" s="224" t="str">
        <f xml:space="preserve"> LEFT(E88, LEN(E88) - 4)</f>
        <v>Einmalbarkredit (Rückführung und Zinsen)</v>
      </c>
      <c r="F89" s="224" t="s">
        <v>199</v>
      </c>
      <c r="G89" s="224"/>
      <c r="H89" s="224">
        <f>SUM(J89:CK89)</f>
        <v>-3735.8878602211412</v>
      </c>
      <c r="I89" s="224"/>
      <c r="J89" s="224">
        <f t="shared" ref="J89:BU89" si="128" xml:space="preserve"> -1 * J88</f>
        <v>0</v>
      </c>
      <c r="K89" s="224">
        <f t="shared" si="128"/>
        <v>0</v>
      </c>
      <c r="L89" s="224">
        <f t="shared" si="128"/>
        <v>0</v>
      </c>
      <c r="M89" s="224">
        <f t="shared" si="128"/>
        <v>-9.2000000000000011</v>
      </c>
      <c r="N89" s="224">
        <f t="shared" si="128"/>
        <v>-46</v>
      </c>
      <c r="O89" s="224">
        <f t="shared" si="128"/>
        <v>-147.22751440884559</v>
      </c>
      <c r="P89" s="224">
        <f t="shared" si="128"/>
        <v>-147.22751440884559</v>
      </c>
      <c r="Q89" s="224">
        <f t="shared" si="128"/>
        <v>-147.22751440884559</v>
      </c>
      <c r="R89" s="224">
        <f t="shared" si="128"/>
        <v>-147.22751440884559</v>
      </c>
      <c r="S89" s="224">
        <f t="shared" si="128"/>
        <v>-147.22751440884559</v>
      </c>
      <c r="T89" s="224">
        <f t="shared" si="128"/>
        <v>-147.22751440884559</v>
      </c>
      <c r="U89" s="224">
        <f t="shared" si="128"/>
        <v>-147.22751440884562</v>
      </c>
      <c r="V89" s="224">
        <f t="shared" si="128"/>
        <v>-147.22751440884559</v>
      </c>
      <c r="W89" s="224">
        <f t="shared" si="128"/>
        <v>-147.22751440884559</v>
      </c>
      <c r="X89" s="224">
        <f t="shared" si="128"/>
        <v>-147.22751440884562</v>
      </c>
      <c r="Y89" s="224">
        <f t="shared" si="128"/>
        <v>-147.22751440884562</v>
      </c>
      <c r="Z89" s="224">
        <f t="shared" si="128"/>
        <v>-147.22751440884559</v>
      </c>
      <c r="AA89" s="224">
        <f t="shared" si="128"/>
        <v>-147.22751440884559</v>
      </c>
      <c r="AB89" s="224">
        <f t="shared" si="128"/>
        <v>-147.22751440884562</v>
      </c>
      <c r="AC89" s="224">
        <f t="shared" si="128"/>
        <v>-147.22751440884559</v>
      </c>
      <c r="AD89" s="224">
        <f t="shared" si="128"/>
        <v>-147.22751440884562</v>
      </c>
      <c r="AE89" s="224">
        <f t="shared" si="128"/>
        <v>-147.22751440884556</v>
      </c>
      <c r="AF89" s="224">
        <f t="shared" si="128"/>
        <v>-147.22751440884559</v>
      </c>
      <c r="AG89" s="224">
        <f t="shared" si="128"/>
        <v>-147.22751440884559</v>
      </c>
      <c r="AH89" s="224">
        <f t="shared" si="128"/>
        <v>-147.22751440884559</v>
      </c>
      <c r="AI89" s="224">
        <f t="shared" si="128"/>
        <v>-147.22751440884559</v>
      </c>
      <c r="AJ89" s="224">
        <f t="shared" si="128"/>
        <v>-147.22751440884559</v>
      </c>
      <c r="AK89" s="224">
        <f t="shared" si="128"/>
        <v>-147.22751440884559</v>
      </c>
      <c r="AL89" s="224">
        <f t="shared" si="128"/>
        <v>-147.22751440884562</v>
      </c>
      <c r="AM89" s="224">
        <f t="shared" si="128"/>
        <v>-147.22751440884559</v>
      </c>
      <c r="AN89" s="224">
        <f t="shared" si="128"/>
        <v>-1.1368683772161604E-14</v>
      </c>
      <c r="AO89" s="224">
        <f t="shared" si="128"/>
        <v>-1.1368683772161604E-14</v>
      </c>
      <c r="AP89" s="224">
        <f t="shared" si="128"/>
        <v>-1.1368683772161604E-14</v>
      </c>
      <c r="AQ89" s="224">
        <f t="shared" si="128"/>
        <v>-1.1368683772161604E-14</v>
      </c>
      <c r="AR89" s="224">
        <f t="shared" si="128"/>
        <v>-1.1368683772161604E-14</v>
      </c>
      <c r="AS89" s="224">
        <f t="shared" si="128"/>
        <v>-1.1368683772161604E-14</v>
      </c>
      <c r="AT89" s="224">
        <f t="shared" si="128"/>
        <v>-1.1368683772161604E-14</v>
      </c>
      <c r="AU89" s="224">
        <f t="shared" si="128"/>
        <v>-1.1368683772161604E-14</v>
      </c>
      <c r="AV89" s="224">
        <f t="shared" si="128"/>
        <v>-1.1368683772161604E-14</v>
      </c>
      <c r="AW89" s="224">
        <f t="shared" si="128"/>
        <v>-1.1368683772161604E-14</v>
      </c>
      <c r="AX89" s="224">
        <f t="shared" si="128"/>
        <v>-1.1368683772161604E-14</v>
      </c>
      <c r="AY89" s="224">
        <f t="shared" si="128"/>
        <v>-1.1368683772161604E-14</v>
      </c>
      <c r="AZ89" s="224">
        <f t="shared" si="128"/>
        <v>-1.1368683772161604E-14</v>
      </c>
      <c r="BA89" s="224">
        <f t="shared" si="128"/>
        <v>-1.1368683772161604E-14</v>
      </c>
      <c r="BB89" s="224">
        <f t="shared" si="128"/>
        <v>-1.1368683772161604E-14</v>
      </c>
      <c r="BC89" s="224">
        <f t="shared" si="128"/>
        <v>-1.1368683772161604E-14</v>
      </c>
      <c r="BD89" s="224">
        <f t="shared" si="128"/>
        <v>-1.1368683772161604E-14</v>
      </c>
      <c r="BE89" s="224">
        <f t="shared" si="128"/>
        <v>-1.1368683772161604E-14</v>
      </c>
      <c r="BF89" s="224">
        <f t="shared" si="128"/>
        <v>-1.1368683772161604E-14</v>
      </c>
      <c r="BG89" s="224">
        <f t="shared" si="128"/>
        <v>-1.1368683772161604E-14</v>
      </c>
      <c r="BH89" s="224">
        <f t="shared" si="128"/>
        <v>-1.1368683772161604E-14</v>
      </c>
      <c r="BI89" s="224">
        <f t="shared" si="128"/>
        <v>-1.1368683772161604E-14</v>
      </c>
      <c r="BJ89" s="224">
        <f t="shared" si="128"/>
        <v>-1.1368683772161604E-14</v>
      </c>
      <c r="BK89" s="224">
        <f t="shared" si="128"/>
        <v>-1.1368683772161604E-14</v>
      </c>
      <c r="BL89" s="224">
        <f t="shared" si="128"/>
        <v>-1.1368683772161604E-14</v>
      </c>
      <c r="BM89" s="224">
        <f t="shared" si="128"/>
        <v>-1.1368683772161604E-14</v>
      </c>
      <c r="BN89" s="224">
        <f t="shared" si="128"/>
        <v>0</v>
      </c>
      <c r="BO89" s="224">
        <f t="shared" si="128"/>
        <v>0</v>
      </c>
      <c r="BP89" s="224">
        <f t="shared" si="128"/>
        <v>0</v>
      </c>
      <c r="BQ89" s="224">
        <f t="shared" si="128"/>
        <v>0</v>
      </c>
      <c r="BR89" s="224">
        <f t="shared" si="128"/>
        <v>0</v>
      </c>
      <c r="BS89" s="224">
        <f t="shared" si="128"/>
        <v>0</v>
      </c>
      <c r="BT89" s="224">
        <f t="shared" si="128"/>
        <v>0</v>
      </c>
      <c r="BU89" s="224">
        <f t="shared" si="128"/>
        <v>0</v>
      </c>
      <c r="BV89" s="224">
        <f t="shared" ref="BV89:CK89" si="129" xml:space="preserve"> -1 * BV88</f>
        <v>0</v>
      </c>
      <c r="BW89" s="224">
        <f t="shared" si="129"/>
        <v>0</v>
      </c>
      <c r="BX89" s="224">
        <f t="shared" si="129"/>
        <v>0</v>
      </c>
      <c r="BY89" s="224">
        <f t="shared" si="129"/>
        <v>0</v>
      </c>
      <c r="BZ89" s="224">
        <f t="shared" si="129"/>
        <v>0</v>
      </c>
      <c r="CA89" s="224">
        <f t="shared" si="129"/>
        <v>0</v>
      </c>
      <c r="CB89" s="224">
        <f t="shared" si="129"/>
        <v>0</v>
      </c>
      <c r="CC89" s="224">
        <f t="shared" si="129"/>
        <v>0</v>
      </c>
      <c r="CD89" s="224">
        <f t="shared" si="129"/>
        <v>0</v>
      </c>
      <c r="CE89" s="224">
        <f t="shared" si="129"/>
        <v>0</v>
      </c>
      <c r="CF89" s="224">
        <f t="shared" si="129"/>
        <v>0</v>
      </c>
      <c r="CG89" s="224">
        <f t="shared" si="129"/>
        <v>0</v>
      </c>
      <c r="CH89" s="224">
        <f t="shared" si="129"/>
        <v>0</v>
      </c>
      <c r="CI89" s="224">
        <f t="shared" si="129"/>
        <v>0</v>
      </c>
      <c r="CJ89" s="224">
        <f t="shared" si="129"/>
        <v>0</v>
      </c>
      <c r="CK89" s="224">
        <f t="shared" si="129"/>
        <v>0</v>
      </c>
    </row>
  </sheetData>
  <sheetProtection algorithmName="SHA-512" hashValue="3qvbT0qjRQ1iqMZAGsuf2AH8ALNvTcy8cB6+bLP9YhVBZWf7awuGtnfFh0feXpC4VakYD6HoKVp1oTeRvlWOog==" saltValue="GkH+FKJodnEBy9EGOpSxYw==" spinCount="100000" sheet="1" objects="1" scenarios="1"/>
  <conditionalFormatting sqref="F2:G2">
    <cfRule type="cellIs" dxfId="37" priority="4" stopIfTrue="1" operator="equal">
      <formula>"Error"</formula>
    </cfRule>
  </conditionalFormatting>
  <conditionalFormatting sqref="J38:BM38">
    <cfRule type="expression" dxfId="36" priority="2">
      <formula>J37=1</formula>
    </cfRule>
  </conditionalFormatting>
  <conditionalFormatting sqref="J43:BM43">
    <cfRule type="expression" dxfId="35" priority="3">
      <formula>J42=1</formula>
    </cfRule>
  </conditionalFormatting>
  <conditionalFormatting sqref="J52:BM52">
    <cfRule type="expression" dxfId="34" priority="1">
      <formula>J51=1</formula>
    </cfRule>
  </conditionalFormatting>
  <printOptions headings="1"/>
  <pageMargins left="0.74803149606299213" right="0.74803149606299213" top="0.98425196850393704" bottom="0.98425196850393704" header="0.51181102362204722" footer="0.51181102362204722"/>
  <pageSetup paperSize="8" fitToWidth="3" fitToHeight="0" orientation="landscape" r:id="rId1"/>
  <headerFooter>
    <oddHeader>&amp;A</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F53C2-8D49-4E78-87E7-66C5D0CE4316}">
  <sheetPr published="0">
    <tabColor rgb="FF0070C0"/>
    <outlinePr summaryBelow="0" summaryRight="0"/>
    <pageSetUpPr fitToPage="1"/>
  </sheetPr>
  <dimension ref="A1:CK50"/>
  <sheetViews>
    <sheetView workbookViewId="0">
      <pane xSplit="8" ySplit="6" topLeftCell="I7" activePane="bottomRight" state="frozen"/>
      <selection pane="topRight" activeCell="I1" sqref="I1"/>
      <selection pane="bottomLeft" activeCell="A7" sqref="A7"/>
      <selection pane="bottomRight" activeCell="K45" sqref="K45"/>
    </sheetView>
  </sheetViews>
  <sheetFormatPr baseColWidth="10" defaultColWidth="0" defaultRowHeight="11.25"/>
  <cols>
    <col min="1" max="1" width="1.28515625" style="116" customWidth="1"/>
    <col min="2" max="3" width="1.28515625" style="117" customWidth="1"/>
    <col min="4" max="4" width="1.28515625" style="118" customWidth="1"/>
    <col min="5" max="5" width="57.28515625" style="119" customWidth="1"/>
    <col min="6" max="6" width="18.5703125" style="119" customWidth="1"/>
    <col min="7" max="8" width="11.7109375" style="119" customWidth="1"/>
    <col min="9" max="9" width="3" style="119" customWidth="1"/>
    <col min="10" max="65" width="11.7109375" style="119" customWidth="1"/>
    <col min="66" max="89" width="11.7109375" style="119" hidden="1" customWidth="1"/>
    <col min="90" max="16384" width="11.42578125" style="119" hidden="1"/>
  </cols>
  <sheetData>
    <row r="1" spans="1:89" s="114" customFormat="1" ht="12.75">
      <c r="A1" s="111" t="str">
        <f ca="1" xml:space="preserve"> RIGHT(CELL("filename", A1), LEN(CELL("filename", A1)) - SEARCH("]", CELL("filename", A1)))</f>
        <v>Liquiditätsrechnung</v>
      </c>
      <c r="B1" s="112"/>
      <c r="C1" s="112"/>
      <c r="D1" s="113"/>
      <c r="F1" s="115"/>
      <c r="G1" s="115"/>
      <c r="H1" s="115"/>
    </row>
    <row r="2" spans="1:89" s="167" customFormat="1">
      <c r="A2" s="162"/>
      <c r="B2" s="164"/>
      <c r="C2" s="164"/>
      <c r="D2" s="165"/>
      <c r="E2" s="167" t="str">
        <f>Time!E$2</f>
        <v>Zahl der Monate in dieser Spalte</v>
      </c>
      <c r="F2" s="167">
        <f>Time!F$2</f>
        <v>0</v>
      </c>
      <c r="G2" s="161">
        <f>Time!G$2</f>
        <v>0</v>
      </c>
      <c r="H2" s="167">
        <f>Time!H$2</f>
        <v>0</v>
      </c>
      <c r="I2" s="167">
        <f>Time!I$2</f>
        <v>0</v>
      </c>
      <c r="J2" s="167">
        <f>Time!J$2</f>
        <v>0</v>
      </c>
      <c r="K2" s="167">
        <f>Time!K$2</f>
        <v>6</v>
      </c>
      <c r="L2" s="167">
        <f>Time!L$2</f>
        <v>6</v>
      </c>
      <c r="M2" s="167">
        <f>Time!M$2</f>
        <v>6</v>
      </c>
      <c r="N2" s="167">
        <f>Time!N$2</f>
        <v>6</v>
      </c>
      <c r="O2" s="167">
        <f>Time!O$2</f>
        <v>12</v>
      </c>
      <c r="P2" s="167">
        <f>Time!P$2</f>
        <v>12</v>
      </c>
      <c r="Q2" s="167">
        <f>Time!Q$2</f>
        <v>12</v>
      </c>
      <c r="R2" s="167">
        <f>Time!R$2</f>
        <v>12</v>
      </c>
      <c r="S2" s="167">
        <f>Time!S$2</f>
        <v>12</v>
      </c>
      <c r="T2" s="167">
        <f>Time!T$2</f>
        <v>12</v>
      </c>
      <c r="U2" s="167">
        <f>Time!U$2</f>
        <v>12</v>
      </c>
      <c r="V2" s="167">
        <f>Time!V$2</f>
        <v>12</v>
      </c>
      <c r="W2" s="167">
        <f>Time!W$2</f>
        <v>12</v>
      </c>
      <c r="X2" s="167">
        <f>Time!X$2</f>
        <v>12</v>
      </c>
      <c r="Y2" s="167">
        <f>Time!Y$2</f>
        <v>12</v>
      </c>
      <c r="Z2" s="167">
        <f>Time!Z$2</f>
        <v>12</v>
      </c>
      <c r="AA2" s="167">
        <f>Time!AA$2</f>
        <v>12</v>
      </c>
      <c r="AB2" s="167">
        <f>Time!AB$2</f>
        <v>12</v>
      </c>
      <c r="AC2" s="167">
        <f>Time!AC$2</f>
        <v>12</v>
      </c>
      <c r="AD2" s="167">
        <f>Time!AD$2</f>
        <v>12</v>
      </c>
      <c r="AE2" s="167">
        <f>Time!AE$2</f>
        <v>12</v>
      </c>
      <c r="AF2" s="167">
        <f>Time!AF$2</f>
        <v>12</v>
      </c>
      <c r="AG2" s="167">
        <f>Time!AG$2</f>
        <v>12</v>
      </c>
      <c r="AH2" s="167">
        <f>Time!AH$2</f>
        <v>12</v>
      </c>
      <c r="AI2" s="167">
        <f>Time!AI$2</f>
        <v>12</v>
      </c>
      <c r="AJ2" s="167">
        <f>Time!AJ$2</f>
        <v>12</v>
      </c>
      <c r="AK2" s="167">
        <f>Time!AK$2</f>
        <v>12</v>
      </c>
      <c r="AL2" s="167">
        <f>Time!AL$2</f>
        <v>12</v>
      </c>
      <c r="AM2" s="167">
        <f>Time!AM$2</f>
        <v>12</v>
      </c>
      <c r="AN2" s="167">
        <f>Time!AN$2</f>
        <v>12</v>
      </c>
      <c r="AO2" s="167">
        <f>Time!AO$2</f>
        <v>12</v>
      </c>
      <c r="AP2" s="167">
        <f>Time!AP$2</f>
        <v>12</v>
      </c>
      <c r="AQ2" s="167">
        <f>Time!AQ$2</f>
        <v>12</v>
      </c>
      <c r="AR2" s="167">
        <f>Time!AR$2</f>
        <v>12</v>
      </c>
      <c r="AS2" s="167">
        <f>Time!AS$2</f>
        <v>12</v>
      </c>
      <c r="AT2" s="167">
        <f>Time!AT$2</f>
        <v>12</v>
      </c>
      <c r="AU2" s="167">
        <f>Time!AU$2</f>
        <v>12</v>
      </c>
      <c r="AV2" s="167">
        <f>Time!AV$2</f>
        <v>12</v>
      </c>
      <c r="AW2" s="167">
        <f>Time!AW$2</f>
        <v>12</v>
      </c>
      <c r="AX2" s="167">
        <f>Time!AX$2</f>
        <v>12</v>
      </c>
      <c r="AY2" s="167">
        <f>Time!AY$2</f>
        <v>12</v>
      </c>
      <c r="AZ2" s="167">
        <f>Time!AZ$2</f>
        <v>12</v>
      </c>
      <c r="BA2" s="167">
        <f>Time!BA$2</f>
        <v>12</v>
      </c>
      <c r="BB2" s="167">
        <f>Time!BB$2</f>
        <v>12</v>
      </c>
      <c r="BC2" s="167">
        <f>Time!BC$2</f>
        <v>12</v>
      </c>
      <c r="BD2" s="167">
        <f>Time!BD$2</f>
        <v>12</v>
      </c>
      <c r="BE2" s="167">
        <f>Time!BE$2</f>
        <v>12</v>
      </c>
      <c r="BF2" s="167">
        <f>Time!BF$2</f>
        <v>12</v>
      </c>
      <c r="BG2" s="167">
        <f>Time!BG$2</f>
        <v>12</v>
      </c>
      <c r="BH2" s="167">
        <f>Time!BH$2</f>
        <v>12</v>
      </c>
      <c r="BI2" s="167">
        <f>Time!BI$2</f>
        <v>12</v>
      </c>
      <c r="BJ2" s="167">
        <f>Time!BJ$2</f>
        <v>12</v>
      </c>
      <c r="BK2" s="167">
        <f>Time!BK$2</f>
        <v>12</v>
      </c>
      <c r="BL2" s="167">
        <f>Time!BL$2</f>
        <v>12</v>
      </c>
      <c r="BM2" s="167">
        <f>Time!BM$2</f>
        <v>12</v>
      </c>
      <c r="BN2" s="167" t="e">
        <f>#REF!</f>
        <v>#REF!</v>
      </c>
      <c r="BO2" s="167" t="e">
        <f>#REF!</f>
        <v>#REF!</v>
      </c>
      <c r="BP2" s="167" t="e">
        <f>#REF!</f>
        <v>#REF!</v>
      </c>
      <c r="BQ2" s="167" t="e">
        <f>#REF!</f>
        <v>#REF!</v>
      </c>
      <c r="BR2" s="167" t="e">
        <f>#REF!</f>
        <v>#REF!</v>
      </c>
      <c r="BS2" s="167" t="e">
        <f>#REF!</f>
        <v>#REF!</v>
      </c>
      <c r="BT2" s="167" t="e">
        <f>#REF!</f>
        <v>#REF!</v>
      </c>
      <c r="BU2" s="167" t="e">
        <f>#REF!</f>
        <v>#REF!</v>
      </c>
      <c r="BV2" s="167" t="e">
        <f>#REF!</f>
        <v>#REF!</v>
      </c>
      <c r="BW2" s="167" t="e">
        <f>#REF!</f>
        <v>#REF!</v>
      </c>
      <c r="BX2" s="167" t="e">
        <f>#REF!</f>
        <v>#REF!</v>
      </c>
      <c r="BY2" s="167" t="e">
        <f>#REF!</f>
        <v>#REF!</v>
      </c>
      <c r="BZ2" s="167" t="e">
        <f>#REF!</f>
        <v>#REF!</v>
      </c>
      <c r="CA2" s="167" t="e">
        <f>#REF!</f>
        <v>#REF!</v>
      </c>
      <c r="CB2" s="167" t="e">
        <f>#REF!</f>
        <v>#REF!</v>
      </c>
      <c r="CC2" s="167" t="e">
        <f>#REF!</f>
        <v>#REF!</v>
      </c>
      <c r="CD2" s="167" t="e">
        <f>#REF!</f>
        <v>#REF!</v>
      </c>
      <c r="CE2" s="167" t="e">
        <f>#REF!</f>
        <v>#REF!</v>
      </c>
      <c r="CF2" s="167" t="e">
        <f>#REF!</f>
        <v>#REF!</v>
      </c>
      <c r="CG2" s="167" t="e">
        <f>#REF!</f>
        <v>#REF!</v>
      </c>
      <c r="CH2" s="167" t="e">
        <f>#REF!</f>
        <v>#REF!</v>
      </c>
      <c r="CI2" s="167" t="e">
        <f>#REF!</f>
        <v>#REF!</v>
      </c>
      <c r="CJ2" s="167" t="e">
        <f>#REF!</f>
        <v>#REF!</v>
      </c>
      <c r="CK2" s="167" t="e">
        <f>#REF!</f>
        <v>#REF!</v>
      </c>
    </row>
    <row r="3" spans="1:89">
      <c r="E3" s="119" t="str">
        <f>Time!E$3</f>
        <v>Jahr</v>
      </c>
      <c r="F3" s="119">
        <f>Time!F$3</f>
        <v>0</v>
      </c>
      <c r="G3" s="301">
        <f>Time!G$3</f>
        <v>0</v>
      </c>
      <c r="H3" s="119">
        <f>Time!H$3</f>
        <v>0</v>
      </c>
      <c r="I3" s="119">
        <f>Time!I$3</f>
        <v>0</v>
      </c>
      <c r="J3" s="120">
        <f>Time!J$3</f>
        <v>2023</v>
      </c>
      <c r="K3" s="120">
        <f>Time!K$3</f>
        <v>2024</v>
      </c>
      <c r="L3" s="120">
        <f>Time!L$3</f>
        <v>2024</v>
      </c>
      <c r="M3" s="120">
        <f>Time!M$3</f>
        <v>2025</v>
      </c>
      <c r="N3" s="120">
        <f>Time!N$3</f>
        <v>2025</v>
      </c>
      <c r="O3" s="120">
        <f>Time!O$3</f>
        <v>2026</v>
      </c>
      <c r="P3" s="120">
        <f>Time!P$3</f>
        <v>2027</v>
      </c>
      <c r="Q3" s="120">
        <f>Time!Q$3</f>
        <v>2028</v>
      </c>
      <c r="R3" s="120">
        <f>Time!R$3</f>
        <v>2029</v>
      </c>
      <c r="S3" s="120">
        <f>Time!S$3</f>
        <v>2030</v>
      </c>
      <c r="T3" s="120">
        <f>Time!T$3</f>
        <v>2031</v>
      </c>
      <c r="U3" s="120">
        <f>Time!U$3</f>
        <v>2032</v>
      </c>
      <c r="V3" s="120">
        <f>Time!V$3</f>
        <v>2033</v>
      </c>
      <c r="W3" s="120">
        <f>Time!W$3</f>
        <v>2034</v>
      </c>
      <c r="X3" s="120">
        <f>Time!X$3</f>
        <v>2035</v>
      </c>
      <c r="Y3" s="120">
        <f>Time!Y$3</f>
        <v>2036</v>
      </c>
      <c r="Z3" s="120">
        <f>Time!Z$3</f>
        <v>2037</v>
      </c>
      <c r="AA3" s="120">
        <f>Time!AA$3</f>
        <v>2038</v>
      </c>
      <c r="AB3" s="120">
        <f>Time!AB$3</f>
        <v>2039</v>
      </c>
      <c r="AC3" s="120">
        <f>Time!AC$3</f>
        <v>2040</v>
      </c>
      <c r="AD3" s="120">
        <f>Time!AD$3</f>
        <v>2041</v>
      </c>
      <c r="AE3" s="120">
        <f>Time!AE$3</f>
        <v>2042</v>
      </c>
      <c r="AF3" s="120">
        <f>Time!AF$3</f>
        <v>2043</v>
      </c>
      <c r="AG3" s="120">
        <f>Time!AG$3</f>
        <v>2044</v>
      </c>
      <c r="AH3" s="120">
        <f>Time!AH$3</f>
        <v>2045</v>
      </c>
      <c r="AI3" s="120">
        <f>Time!AI$3</f>
        <v>2046</v>
      </c>
      <c r="AJ3" s="120">
        <f>Time!AJ$3</f>
        <v>2047</v>
      </c>
      <c r="AK3" s="120">
        <f>Time!AK$3</f>
        <v>2048</v>
      </c>
      <c r="AL3" s="120">
        <f>Time!AL$3</f>
        <v>2049</v>
      </c>
      <c r="AM3" s="120">
        <f>Time!AM$3</f>
        <v>2050</v>
      </c>
      <c r="AN3" s="120">
        <f>Time!AN$3</f>
        <v>2051</v>
      </c>
      <c r="AO3" s="120">
        <f>Time!AO$3</f>
        <v>2052</v>
      </c>
      <c r="AP3" s="120">
        <f>Time!AP$3</f>
        <v>2053</v>
      </c>
      <c r="AQ3" s="120">
        <f>Time!AQ$3</f>
        <v>2054</v>
      </c>
      <c r="AR3" s="120">
        <f>Time!AR$3</f>
        <v>2055</v>
      </c>
      <c r="AS3" s="120">
        <f>Time!AS$3</f>
        <v>2056</v>
      </c>
      <c r="AT3" s="120">
        <f>Time!AT$3</f>
        <v>2057</v>
      </c>
      <c r="AU3" s="120">
        <f>Time!AU$3</f>
        <v>2058</v>
      </c>
      <c r="AV3" s="120">
        <f>Time!AV$3</f>
        <v>2059</v>
      </c>
      <c r="AW3" s="120">
        <f>Time!AW$3</f>
        <v>2060</v>
      </c>
      <c r="AX3" s="120">
        <f>Time!AX$3</f>
        <v>2061</v>
      </c>
      <c r="AY3" s="120">
        <f>Time!AY$3</f>
        <v>2062</v>
      </c>
      <c r="AZ3" s="120">
        <f>Time!AZ$3</f>
        <v>2063</v>
      </c>
      <c r="BA3" s="120">
        <f>Time!BA$3</f>
        <v>2064</v>
      </c>
      <c r="BB3" s="120">
        <f>Time!BB$3</f>
        <v>2065</v>
      </c>
      <c r="BC3" s="120">
        <f>Time!BC$3</f>
        <v>2066</v>
      </c>
      <c r="BD3" s="120">
        <f>Time!BD$3</f>
        <v>2067</v>
      </c>
      <c r="BE3" s="120">
        <f>Time!BE$3</f>
        <v>2068</v>
      </c>
      <c r="BF3" s="120">
        <f>Time!BF$3</f>
        <v>2069</v>
      </c>
      <c r="BG3" s="120">
        <f>Time!BG$3</f>
        <v>2070</v>
      </c>
      <c r="BH3" s="120">
        <f>Time!BH$3</f>
        <v>2071</v>
      </c>
      <c r="BI3" s="120">
        <f>Time!BI$3</f>
        <v>2072</v>
      </c>
      <c r="BJ3" s="120">
        <f>Time!BJ$3</f>
        <v>2073</v>
      </c>
      <c r="BK3" s="120">
        <f>Time!BK$3</f>
        <v>2074</v>
      </c>
      <c r="BL3" s="120">
        <f>Time!BL$3</f>
        <v>2075</v>
      </c>
      <c r="BM3" s="120">
        <f>Time!BM$3</f>
        <v>2076</v>
      </c>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row>
    <row r="4" spans="1:89" s="171" customFormat="1">
      <c r="B4" s="172"/>
      <c r="C4" s="172"/>
      <c r="D4" s="173"/>
      <c r="E4" s="152" t="str">
        <f>Time!E$4</f>
        <v>Start Model-Periode</v>
      </c>
      <c r="F4" s="152">
        <f>Time!F$4</f>
        <v>0</v>
      </c>
      <c r="G4" s="302">
        <f>Time!G$4</f>
        <v>0</v>
      </c>
      <c r="H4" s="152">
        <f>Time!H$4</f>
        <v>0</v>
      </c>
      <c r="I4" s="152">
        <f>Time!I$4</f>
        <v>0</v>
      </c>
      <c r="J4" s="152">
        <f>Time!J$4</f>
        <v>45291</v>
      </c>
      <c r="K4" s="152">
        <f>Time!K$4</f>
        <v>45292</v>
      </c>
      <c r="L4" s="152">
        <f>Time!L$4</f>
        <v>45474</v>
      </c>
      <c r="M4" s="152">
        <f>Time!M$4</f>
        <v>45658</v>
      </c>
      <c r="N4" s="152">
        <f>Time!N$4</f>
        <v>45839</v>
      </c>
      <c r="O4" s="152">
        <f>Time!O$4</f>
        <v>46023</v>
      </c>
      <c r="P4" s="152">
        <f>Time!P$4</f>
        <v>46388</v>
      </c>
      <c r="Q4" s="152">
        <f>Time!Q$4</f>
        <v>46753</v>
      </c>
      <c r="R4" s="152">
        <f>Time!R$4</f>
        <v>47119</v>
      </c>
      <c r="S4" s="152">
        <f>Time!S$4</f>
        <v>47484</v>
      </c>
      <c r="T4" s="152">
        <f>Time!T$4</f>
        <v>47849</v>
      </c>
      <c r="U4" s="152">
        <f>Time!U$4</f>
        <v>48214</v>
      </c>
      <c r="V4" s="152">
        <f>Time!V$4</f>
        <v>48580</v>
      </c>
      <c r="W4" s="152">
        <f>Time!W$4</f>
        <v>48945</v>
      </c>
      <c r="X4" s="152">
        <f>Time!X$4</f>
        <v>49310</v>
      </c>
      <c r="Y4" s="152">
        <f>Time!Y$4</f>
        <v>49675</v>
      </c>
      <c r="Z4" s="152">
        <f>Time!Z$4</f>
        <v>50041</v>
      </c>
      <c r="AA4" s="152">
        <f>Time!AA$4</f>
        <v>50406</v>
      </c>
      <c r="AB4" s="152">
        <f>Time!AB$4</f>
        <v>50771</v>
      </c>
      <c r="AC4" s="152">
        <f>Time!AC$4</f>
        <v>51136</v>
      </c>
      <c r="AD4" s="152">
        <f>Time!AD$4</f>
        <v>51502</v>
      </c>
      <c r="AE4" s="152">
        <f>Time!AE$4</f>
        <v>51867</v>
      </c>
      <c r="AF4" s="152">
        <f>Time!AF$4</f>
        <v>52232</v>
      </c>
      <c r="AG4" s="152">
        <f>Time!AG$4</f>
        <v>52597</v>
      </c>
      <c r="AH4" s="152">
        <f>Time!AH$4</f>
        <v>52963</v>
      </c>
      <c r="AI4" s="152">
        <f>Time!AI$4</f>
        <v>53328</v>
      </c>
      <c r="AJ4" s="152">
        <f>Time!AJ$4</f>
        <v>53693</v>
      </c>
      <c r="AK4" s="152">
        <f>Time!AK$4</f>
        <v>54058</v>
      </c>
      <c r="AL4" s="152">
        <f>Time!AL$4</f>
        <v>54424</v>
      </c>
      <c r="AM4" s="152">
        <f>Time!AM$4</f>
        <v>54789</v>
      </c>
      <c r="AN4" s="152">
        <f>Time!AN$4</f>
        <v>55154</v>
      </c>
      <c r="AO4" s="152">
        <f>Time!AO$4</f>
        <v>55519</v>
      </c>
      <c r="AP4" s="152">
        <f>Time!AP$4</f>
        <v>55885</v>
      </c>
      <c r="AQ4" s="152">
        <f>Time!AQ$4</f>
        <v>56250</v>
      </c>
      <c r="AR4" s="152">
        <f>Time!AR$4</f>
        <v>56615</v>
      </c>
      <c r="AS4" s="152">
        <f>Time!AS$4</f>
        <v>56980</v>
      </c>
      <c r="AT4" s="152">
        <f>Time!AT$4</f>
        <v>57346</v>
      </c>
      <c r="AU4" s="152">
        <f>Time!AU$4</f>
        <v>57711</v>
      </c>
      <c r="AV4" s="152">
        <f>Time!AV$4</f>
        <v>58076</v>
      </c>
      <c r="AW4" s="152">
        <f>Time!AW$4</f>
        <v>58441</v>
      </c>
      <c r="AX4" s="152">
        <f>Time!AX$4</f>
        <v>58807</v>
      </c>
      <c r="AY4" s="152">
        <f>Time!AY$4</f>
        <v>59172</v>
      </c>
      <c r="AZ4" s="152">
        <f>Time!AZ$4</f>
        <v>59537</v>
      </c>
      <c r="BA4" s="152">
        <f>Time!BA$4</f>
        <v>59902</v>
      </c>
      <c r="BB4" s="152">
        <f>Time!BB$4</f>
        <v>60268</v>
      </c>
      <c r="BC4" s="152">
        <f>Time!BC$4</f>
        <v>60633</v>
      </c>
      <c r="BD4" s="152">
        <f>Time!BD$4</f>
        <v>60998</v>
      </c>
      <c r="BE4" s="152">
        <f>Time!BE$4</f>
        <v>61363</v>
      </c>
      <c r="BF4" s="152">
        <f>Time!BF$4</f>
        <v>61729</v>
      </c>
      <c r="BG4" s="152">
        <f>Time!BG$4</f>
        <v>62094</v>
      </c>
      <c r="BH4" s="152">
        <f>Time!BH$4</f>
        <v>62459</v>
      </c>
      <c r="BI4" s="152">
        <f>Time!BI$4</f>
        <v>62824</v>
      </c>
      <c r="BJ4" s="152">
        <f>Time!BJ$4</f>
        <v>63190</v>
      </c>
      <c r="BK4" s="152">
        <f>Time!BK$4</f>
        <v>63555</v>
      </c>
      <c r="BL4" s="152">
        <f>Time!BL$4</f>
        <v>63920</v>
      </c>
      <c r="BM4" s="152">
        <f>Time!BM$4</f>
        <v>64285</v>
      </c>
      <c r="BN4" s="152" t="e">
        <f>#REF!</f>
        <v>#REF!</v>
      </c>
      <c r="BO4" s="152" t="e">
        <f>#REF!</f>
        <v>#REF!</v>
      </c>
      <c r="BP4" s="152" t="e">
        <f>#REF!</f>
        <v>#REF!</v>
      </c>
      <c r="BQ4" s="152" t="e">
        <f>#REF!</f>
        <v>#REF!</v>
      </c>
      <c r="BR4" s="152" t="e">
        <f>#REF!</f>
        <v>#REF!</v>
      </c>
      <c r="BS4" s="152" t="e">
        <f>#REF!</f>
        <v>#REF!</v>
      </c>
      <c r="BT4" s="152" t="e">
        <f>#REF!</f>
        <v>#REF!</v>
      </c>
      <c r="BU4" s="152" t="e">
        <f>#REF!</f>
        <v>#REF!</v>
      </c>
      <c r="BV4" s="152" t="e">
        <f>#REF!</f>
        <v>#REF!</v>
      </c>
      <c r="BW4" s="152" t="e">
        <f>#REF!</f>
        <v>#REF!</v>
      </c>
      <c r="BX4" s="152" t="e">
        <f>#REF!</f>
        <v>#REF!</v>
      </c>
      <c r="BY4" s="152" t="e">
        <f>#REF!</f>
        <v>#REF!</v>
      </c>
      <c r="BZ4" s="152" t="e">
        <f>#REF!</f>
        <v>#REF!</v>
      </c>
      <c r="CA4" s="152" t="e">
        <f>#REF!</f>
        <v>#REF!</v>
      </c>
      <c r="CB4" s="152" t="e">
        <f>#REF!</f>
        <v>#REF!</v>
      </c>
      <c r="CC4" s="152" t="e">
        <f>#REF!</f>
        <v>#REF!</v>
      </c>
      <c r="CD4" s="152" t="e">
        <f>#REF!</f>
        <v>#REF!</v>
      </c>
      <c r="CE4" s="152" t="e">
        <f>#REF!</f>
        <v>#REF!</v>
      </c>
      <c r="CF4" s="152" t="e">
        <f>#REF!</f>
        <v>#REF!</v>
      </c>
      <c r="CG4" s="152" t="e">
        <f>#REF!</f>
        <v>#REF!</v>
      </c>
      <c r="CH4" s="152" t="e">
        <f>#REF!</f>
        <v>#REF!</v>
      </c>
      <c r="CI4" s="152" t="e">
        <f>#REF!</f>
        <v>#REF!</v>
      </c>
      <c r="CJ4" s="152" t="e">
        <f>#REF!</f>
        <v>#REF!</v>
      </c>
      <c r="CK4" s="152" t="e">
        <f>#REF!</f>
        <v>#REF!</v>
      </c>
    </row>
    <row r="5" spans="1:89" s="171" customFormat="1">
      <c r="B5" s="172"/>
      <c r="C5" s="172"/>
      <c r="D5" s="173"/>
      <c r="E5" s="152" t="str">
        <f>Time!E$5</f>
        <v>Ende Model-Periode</v>
      </c>
      <c r="F5" s="152">
        <f>Time!F$5</f>
        <v>0</v>
      </c>
      <c r="G5" s="161">
        <f>Time!G$5</f>
        <v>0</v>
      </c>
      <c r="H5" s="152">
        <f>Time!H$5</f>
        <v>0</v>
      </c>
      <c r="I5" s="152">
        <f>Time!I$5</f>
        <v>0</v>
      </c>
      <c r="J5" s="152">
        <f>Time!J$5</f>
        <v>45291</v>
      </c>
      <c r="K5" s="152">
        <f>Time!K$5</f>
        <v>45473</v>
      </c>
      <c r="L5" s="152">
        <f>Time!L$5</f>
        <v>45657</v>
      </c>
      <c r="M5" s="152">
        <f>Time!M$5</f>
        <v>45838</v>
      </c>
      <c r="N5" s="152">
        <f>Time!N$5</f>
        <v>46022</v>
      </c>
      <c r="O5" s="152">
        <f>Time!O$5</f>
        <v>46387</v>
      </c>
      <c r="P5" s="152">
        <f>Time!P$5</f>
        <v>46752</v>
      </c>
      <c r="Q5" s="152">
        <f>Time!Q$5</f>
        <v>47118</v>
      </c>
      <c r="R5" s="152">
        <f>Time!R$5</f>
        <v>47483</v>
      </c>
      <c r="S5" s="152">
        <f>Time!S$5</f>
        <v>47848</v>
      </c>
      <c r="T5" s="152">
        <f>Time!T$5</f>
        <v>48213</v>
      </c>
      <c r="U5" s="152">
        <f>Time!U$5</f>
        <v>48579</v>
      </c>
      <c r="V5" s="152">
        <f>Time!V$5</f>
        <v>48944</v>
      </c>
      <c r="W5" s="152">
        <f>Time!W$5</f>
        <v>49309</v>
      </c>
      <c r="X5" s="152">
        <f>Time!X$5</f>
        <v>49674</v>
      </c>
      <c r="Y5" s="152">
        <f>Time!Y$5</f>
        <v>50040</v>
      </c>
      <c r="Z5" s="152">
        <f>Time!Z$5</f>
        <v>50405</v>
      </c>
      <c r="AA5" s="152">
        <f>Time!AA$5</f>
        <v>50770</v>
      </c>
      <c r="AB5" s="152">
        <f>Time!AB$5</f>
        <v>51135</v>
      </c>
      <c r="AC5" s="152">
        <f>Time!AC$5</f>
        <v>51501</v>
      </c>
      <c r="AD5" s="152">
        <f>Time!AD$5</f>
        <v>51866</v>
      </c>
      <c r="AE5" s="152">
        <f>Time!AE$5</f>
        <v>52231</v>
      </c>
      <c r="AF5" s="152">
        <f>Time!AF$5</f>
        <v>52596</v>
      </c>
      <c r="AG5" s="152">
        <f>Time!AG$5</f>
        <v>52962</v>
      </c>
      <c r="AH5" s="152">
        <f>Time!AH$5</f>
        <v>53327</v>
      </c>
      <c r="AI5" s="152">
        <f>Time!AI$5</f>
        <v>53692</v>
      </c>
      <c r="AJ5" s="152">
        <f>Time!AJ$5</f>
        <v>54057</v>
      </c>
      <c r="AK5" s="152">
        <f>Time!AK$5</f>
        <v>54423</v>
      </c>
      <c r="AL5" s="152">
        <f>Time!AL$5</f>
        <v>54788</v>
      </c>
      <c r="AM5" s="152">
        <f>Time!AM$5</f>
        <v>55153</v>
      </c>
      <c r="AN5" s="152">
        <f>Time!AN$5</f>
        <v>55518</v>
      </c>
      <c r="AO5" s="152">
        <f>Time!AO$5</f>
        <v>55884</v>
      </c>
      <c r="AP5" s="152">
        <f>Time!AP$5</f>
        <v>56249</v>
      </c>
      <c r="AQ5" s="152">
        <f>Time!AQ$5</f>
        <v>56614</v>
      </c>
      <c r="AR5" s="152">
        <f>Time!AR$5</f>
        <v>56979</v>
      </c>
      <c r="AS5" s="152">
        <f>Time!AS$5</f>
        <v>57345</v>
      </c>
      <c r="AT5" s="152">
        <f>Time!AT$5</f>
        <v>57710</v>
      </c>
      <c r="AU5" s="152">
        <f>Time!AU$5</f>
        <v>58075</v>
      </c>
      <c r="AV5" s="152">
        <f>Time!AV$5</f>
        <v>58440</v>
      </c>
      <c r="AW5" s="152">
        <f>Time!AW$5</f>
        <v>58806</v>
      </c>
      <c r="AX5" s="152">
        <f>Time!AX$5</f>
        <v>59171</v>
      </c>
      <c r="AY5" s="152">
        <f>Time!AY$5</f>
        <v>59536</v>
      </c>
      <c r="AZ5" s="152">
        <f>Time!AZ$5</f>
        <v>59901</v>
      </c>
      <c r="BA5" s="152">
        <f>Time!BA$5</f>
        <v>60267</v>
      </c>
      <c r="BB5" s="152">
        <f>Time!BB$5</f>
        <v>60632</v>
      </c>
      <c r="BC5" s="152">
        <f>Time!BC$5</f>
        <v>60997</v>
      </c>
      <c r="BD5" s="152">
        <f>Time!BD$5</f>
        <v>61362</v>
      </c>
      <c r="BE5" s="152">
        <f>Time!BE$5</f>
        <v>61728</v>
      </c>
      <c r="BF5" s="152">
        <f>Time!BF$5</f>
        <v>62093</v>
      </c>
      <c r="BG5" s="152">
        <f>Time!BG$5</f>
        <v>62458</v>
      </c>
      <c r="BH5" s="152">
        <f>Time!BH$5</f>
        <v>62823</v>
      </c>
      <c r="BI5" s="152">
        <f>Time!BI$5</f>
        <v>63189</v>
      </c>
      <c r="BJ5" s="152">
        <f>Time!BJ$5</f>
        <v>63554</v>
      </c>
      <c r="BK5" s="152">
        <f>Time!BK$5</f>
        <v>63919</v>
      </c>
      <c r="BL5" s="152">
        <f>Time!BL$5</f>
        <v>64284</v>
      </c>
      <c r="BM5" s="152">
        <f>Time!BM$5</f>
        <v>64650</v>
      </c>
      <c r="BN5" s="152" t="e">
        <f>#REF!</f>
        <v>#REF!</v>
      </c>
      <c r="BO5" s="152" t="e">
        <f>#REF!</f>
        <v>#REF!</v>
      </c>
      <c r="BP5" s="152" t="e">
        <f>#REF!</f>
        <v>#REF!</v>
      </c>
      <c r="BQ5" s="152" t="e">
        <f>#REF!</f>
        <v>#REF!</v>
      </c>
      <c r="BR5" s="152" t="e">
        <f>#REF!</f>
        <v>#REF!</v>
      </c>
      <c r="BS5" s="152" t="e">
        <f>#REF!</f>
        <v>#REF!</v>
      </c>
      <c r="BT5" s="152" t="e">
        <f>#REF!</f>
        <v>#REF!</v>
      </c>
      <c r="BU5" s="152" t="e">
        <f>#REF!</f>
        <v>#REF!</v>
      </c>
      <c r="BV5" s="152" t="e">
        <f>#REF!</f>
        <v>#REF!</v>
      </c>
      <c r="BW5" s="152" t="e">
        <f>#REF!</f>
        <v>#REF!</v>
      </c>
      <c r="BX5" s="152" t="e">
        <f>#REF!</f>
        <v>#REF!</v>
      </c>
      <c r="BY5" s="152" t="e">
        <f>#REF!</f>
        <v>#REF!</v>
      </c>
      <c r="BZ5" s="152" t="e">
        <f>#REF!</f>
        <v>#REF!</v>
      </c>
      <c r="CA5" s="152" t="e">
        <f>#REF!</f>
        <v>#REF!</v>
      </c>
      <c r="CB5" s="152" t="e">
        <f>#REF!</f>
        <v>#REF!</v>
      </c>
      <c r="CC5" s="152" t="e">
        <f>#REF!</f>
        <v>#REF!</v>
      </c>
      <c r="CD5" s="152" t="e">
        <f>#REF!</f>
        <v>#REF!</v>
      </c>
      <c r="CE5" s="152" t="e">
        <f>#REF!</f>
        <v>#REF!</v>
      </c>
      <c r="CF5" s="152" t="e">
        <f>#REF!</f>
        <v>#REF!</v>
      </c>
      <c r="CG5" s="152" t="e">
        <f>#REF!</f>
        <v>#REF!</v>
      </c>
      <c r="CH5" s="152" t="e">
        <f>#REF!</f>
        <v>#REF!</v>
      </c>
      <c r="CI5" s="152" t="e">
        <f>#REF!</f>
        <v>#REF!</v>
      </c>
      <c r="CJ5" s="152" t="e">
        <f>#REF!</f>
        <v>#REF!</v>
      </c>
      <c r="CK5" s="152" t="e">
        <f>#REF!</f>
        <v>#REF!</v>
      </c>
    </row>
    <row r="6" spans="1:89" s="167" customFormat="1">
      <c r="A6" s="162"/>
      <c r="B6" s="164"/>
      <c r="C6" s="164"/>
      <c r="D6" s="165"/>
      <c r="E6" s="167" t="str">
        <f>Time!E$6</f>
        <v>Bauphase oder Betriebsphase (in der Überlappung "Bauphase")</v>
      </c>
      <c r="F6" s="167">
        <f>Time!F$6</f>
        <v>0</v>
      </c>
      <c r="G6" s="161">
        <f>Time!G$6</f>
        <v>0</v>
      </c>
      <c r="H6" s="167">
        <f>Time!H$6</f>
        <v>0</v>
      </c>
      <c r="I6" s="167">
        <f>Time!I$6</f>
        <v>0</v>
      </c>
      <c r="J6" s="174">
        <f>Time!J$6</f>
        <v>0</v>
      </c>
      <c r="K6" s="174" t="str">
        <f>Time!K$6</f>
        <v>BAU</v>
      </c>
      <c r="L6" s="174" t="str">
        <f>Time!L$6</f>
        <v>BAU</v>
      </c>
      <c r="M6" s="174" t="str">
        <f>Time!M$6</f>
        <v>BAU</v>
      </c>
      <c r="N6" s="174" t="str">
        <f>Time!N$6</f>
        <v>BAU</v>
      </c>
      <c r="O6" s="174" t="str">
        <f>Time!O$6</f>
        <v>BETRIEB</v>
      </c>
      <c r="P6" s="174" t="str">
        <f>Time!P$6</f>
        <v>BETRIEB</v>
      </c>
      <c r="Q6" s="174" t="str">
        <f>Time!Q$6</f>
        <v>BETRIEB</v>
      </c>
      <c r="R6" s="174" t="str">
        <f>Time!R$6</f>
        <v>BETRIEB</v>
      </c>
      <c r="S6" s="174" t="str">
        <f>Time!S$6</f>
        <v>BETRIEB</v>
      </c>
      <c r="T6" s="174" t="str">
        <f>Time!T$6</f>
        <v>BETRIEB</v>
      </c>
      <c r="U6" s="174" t="str">
        <f>Time!U$6</f>
        <v>BETRIEB</v>
      </c>
      <c r="V6" s="174" t="str">
        <f>Time!V$6</f>
        <v>BETRIEB</v>
      </c>
      <c r="W6" s="174" t="str">
        <f>Time!W$6</f>
        <v>BETRIEB</v>
      </c>
      <c r="X6" s="174" t="str">
        <f>Time!X$6</f>
        <v>BETRIEB</v>
      </c>
      <c r="Y6" s="174" t="str">
        <f>Time!Y$6</f>
        <v>BETRIEB</v>
      </c>
      <c r="Z6" s="174" t="str">
        <f>Time!Z$6</f>
        <v>BETRIEB</v>
      </c>
      <c r="AA6" s="174" t="str">
        <f>Time!AA$6</f>
        <v>BETRIEB</v>
      </c>
      <c r="AB6" s="174" t="str">
        <f>Time!AB$6</f>
        <v>BETRIEB</v>
      </c>
      <c r="AC6" s="174" t="str">
        <f>Time!AC$6</f>
        <v>BETRIEB</v>
      </c>
      <c r="AD6" s="174" t="str">
        <f>Time!AD$6</f>
        <v>BETRIEB</v>
      </c>
      <c r="AE6" s="174" t="str">
        <f>Time!AE$6</f>
        <v>BETRIEB</v>
      </c>
      <c r="AF6" s="174" t="str">
        <f>Time!AF$6</f>
        <v>BETRIEB</v>
      </c>
      <c r="AG6" s="174" t="str">
        <f>Time!AG$6</f>
        <v>BETRIEB</v>
      </c>
      <c r="AH6" s="174" t="str">
        <f>Time!AH$6</f>
        <v>BETRIEB</v>
      </c>
      <c r="AI6" s="174" t="str">
        <f>Time!AI$6</f>
        <v>BETRIEB</v>
      </c>
      <c r="AJ6" s="174" t="str">
        <f>Time!AJ$6</f>
        <v>BETRIEB</v>
      </c>
      <c r="AK6" s="174" t="str">
        <f>Time!AK$6</f>
        <v>BETRIEB</v>
      </c>
      <c r="AL6" s="174" t="str">
        <f>Time!AL$6</f>
        <v>BETRIEB</v>
      </c>
      <c r="AM6" s="174" t="str">
        <f>Time!AM$6</f>
        <v>BETRIEB</v>
      </c>
      <c r="AN6" s="174" t="str">
        <f>Time!AN$6</f>
        <v>BETRIEB</v>
      </c>
      <c r="AO6" s="174" t="str">
        <f>Time!AO$6</f>
        <v>BETRIEB</v>
      </c>
      <c r="AP6" s="174" t="str">
        <f>Time!AP$6</f>
        <v>BETRIEB</v>
      </c>
      <c r="AQ6" s="174" t="str">
        <f>Time!AQ$6</f>
        <v>BETRIEB</v>
      </c>
      <c r="AR6" s="174" t="str">
        <f>Time!AR$6</f>
        <v>BETRIEB</v>
      </c>
      <c r="AS6" s="174">
        <f>Time!AS$6</f>
        <v>0</v>
      </c>
      <c r="AT6" s="174">
        <f>Time!AT$6</f>
        <v>0</v>
      </c>
      <c r="AU6" s="174">
        <f>Time!AU$6</f>
        <v>0</v>
      </c>
      <c r="AV6" s="174">
        <f>Time!AV$6</f>
        <v>0</v>
      </c>
      <c r="AW6" s="174">
        <f>Time!AW$6</f>
        <v>0</v>
      </c>
      <c r="AX6" s="174">
        <f>Time!AX$6</f>
        <v>0</v>
      </c>
      <c r="AY6" s="174">
        <f>Time!AY$6</f>
        <v>0</v>
      </c>
      <c r="AZ6" s="174">
        <f>Time!AZ$6</f>
        <v>0</v>
      </c>
      <c r="BA6" s="174">
        <f>Time!BA$6</f>
        <v>0</v>
      </c>
      <c r="BB6" s="174">
        <f>Time!BB$6</f>
        <v>0</v>
      </c>
      <c r="BC6" s="174">
        <f>Time!BC$6</f>
        <v>0</v>
      </c>
      <c r="BD6" s="174">
        <f>Time!BD$6</f>
        <v>0</v>
      </c>
      <c r="BE6" s="174">
        <f>Time!BE$6</f>
        <v>0</v>
      </c>
      <c r="BF6" s="174">
        <f>Time!BF$6</f>
        <v>0</v>
      </c>
      <c r="BG6" s="174">
        <f>Time!BG$6</f>
        <v>0</v>
      </c>
      <c r="BH6" s="174">
        <f>Time!BH$6</f>
        <v>0</v>
      </c>
      <c r="BI6" s="174">
        <f>Time!BI$6</f>
        <v>0</v>
      </c>
      <c r="BJ6" s="174">
        <f>Time!BJ$6</f>
        <v>0</v>
      </c>
      <c r="BK6" s="174">
        <f>Time!BK$6</f>
        <v>0</v>
      </c>
      <c r="BL6" s="174">
        <f>Time!BL$6</f>
        <v>0</v>
      </c>
      <c r="BM6" s="174">
        <f>Time!BM$6</f>
        <v>0</v>
      </c>
      <c r="BN6" s="178" t="e">
        <f>#REF!</f>
        <v>#REF!</v>
      </c>
      <c r="BO6" s="178" t="e">
        <f>#REF!</f>
        <v>#REF!</v>
      </c>
      <c r="BP6" s="178" t="e">
        <f>#REF!</f>
        <v>#REF!</v>
      </c>
      <c r="BQ6" s="178" t="e">
        <f>#REF!</f>
        <v>#REF!</v>
      </c>
      <c r="BR6" s="178" t="e">
        <f>#REF!</f>
        <v>#REF!</v>
      </c>
      <c r="BS6" s="178" t="e">
        <f>#REF!</f>
        <v>#REF!</v>
      </c>
      <c r="BT6" s="178" t="e">
        <f>#REF!</f>
        <v>#REF!</v>
      </c>
      <c r="BU6" s="178" t="e">
        <f>#REF!</f>
        <v>#REF!</v>
      </c>
      <c r="BV6" s="178" t="e">
        <f>#REF!</f>
        <v>#REF!</v>
      </c>
      <c r="BW6" s="178" t="e">
        <f>#REF!</f>
        <v>#REF!</v>
      </c>
      <c r="BX6" s="178" t="e">
        <f>#REF!</f>
        <v>#REF!</v>
      </c>
      <c r="BY6" s="178" t="e">
        <f>#REF!</f>
        <v>#REF!</v>
      </c>
      <c r="BZ6" s="178" t="e">
        <f>#REF!</f>
        <v>#REF!</v>
      </c>
      <c r="CA6" s="178" t="e">
        <f>#REF!</f>
        <v>#REF!</v>
      </c>
      <c r="CB6" s="178" t="e">
        <f>#REF!</f>
        <v>#REF!</v>
      </c>
      <c r="CC6" s="178" t="e">
        <f>#REF!</f>
        <v>#REF!</v>
      </c>
      <c r="CD6" s="178" t="e">
        <f>#REF!</f>
        <v>#REF!</v>
      </c>
      <c r="CE6" s="178" t="e">
        <f>#REF!</f>
        <v>#REF!</v>
      </c>
      <c r="CF6" s="178" t="e">
        <f>#REF!</f>
        <v>#REF!</v>
      </c>
      <c r="CG6" s="178" t="e">
        <f>#REF!</f>
        <v>#REF!</v>
      </c>
      <c r="CH6" s="178" t="e">
        <f>#REF!</f>
        <v>#REF!</v>
      </c>
      <c r="CI6" s="178" t="e">
        <f>#REF!</f>
        <v>#REF!</v>
      </c>
      <c r="CJ6" s="178" t="e">
        <f>#REF!</f>
        <v>#REF!</v>
      </c>
      <c r="CK6" s="178" t="e">
        <f>#REF!</f>
        <v>#REF!</v>
      </c>
    </row>
    <row r="7" spans="1:89" s="167" customFormat="1">
      <c r="A7" s="162"/>
      <c r="B7" s="164"/>
      <c r="C7" s="164"/>
      <c r="D7" s="165"/>
      <c r="G7" s="200"/>
    </row>
    <row r="8" spans="1:89" s="167" customFormat="1">
      <c r="A8" s="162" t="s">
        <v>240</v>
      </c>
      <c r="B8" s="164"/>
      <c r="C8" s="164"/>
      <c r="D8" s="165"/>
      <c r="G8" s="200"/>
    </row>
    <row r="9" spans="1:89" s="167" customFormat="1">
      <c r="A9" s="162"/>
      <c r="B9" s="164"/>
      <c r="C9" s="164" t="s">
        <v>241</v>
      </c>
      <c r="D9" s="165"/>
      <c r="G9" s="200"/>
    </row>
    <row r="10" spans="1:89" s="167" customFormat="1">
      <c r="A10" s="162"/>
      <c r="B10" s="164"/>
      <c r="C10" s="164"/>
      <c r="D10" s="165"/>
      <c r="E10" s="167" t="str">
        <f>'Förderungen, Einmalbarkredit'!E$39</f>
        <v>Zufluss Förderungen Bund/EU</v>
      </c>
      <c r="F10" s="167" t="str">
        <f>'Förderungen, Einmalbarkredit'!F$39</f>
        <v>in k€</v>
      </c>
      <c r="G10" s="167">
        <f>'Förderungen, Einmalbarkredit'!G$39</f>
        <v>0</v>
      </c>
      <c r="H10" s="167">
        <f>'Förderungen, Einmalbarkredit'!H$39</f>
        <v>1700</v>
      </c>
      <c r="I10" s="167">
        <f>'Förderungen, Einmalbarkredit'!I$39</f>
        <v>0</v>
      </c>
      <c r="J10" s="167">
        <f>'Förderungen, Einmalbarkredit'!J$39</f>
        <v>0</v>
      </c>
      <c r="K10" s="167">
        <f>'Förderungen, Einmalbarkredit'!K$39</f>
        <v>425</v>
      </c>
      <c r="L10" s="167">
        <f>'Förderungen, Einmalbarkredit'!L$39</f>
        <v>425</v>
      </c>
      <c r="M10" s="167">
        <f>'Förderungen, Einmalbarkredit'!M$39</f>
        <v>425</v>
      </c>
      <c r="N10" s="167">
        <f>'Förderungen, Einmalbarkredit'!N$39</f>
        <v>425</v>
      </c>
      <c r="O10" s="167">
        <f>'Förderungen, Einmalbarkredit'!O$39</f>
        <v>0</v>
      </c>
      <c r="P10" s="167">
        <f>'Förderungen, Einmalbarkredit'!P$39</f>
        <v>0</v>
      </c>
      <c r="Q10" s="167">
        <f>'Förderungen, Einmalbarkredit'!Q$39</f>
        <v>0</v>
      </c>
      <c r="R10" s="167">
        <f>'Förderungen, Einmalbarkredit'!R$39</f>
        <v>0</v>
      </c>
      <c r="S10" s="167">
        <f>'Förderungen, Einmalbarkredit'!S$39</f>
        <v>0</v>
      </c>
      <c r="T10" s="167">
        <f>'Förderungen, Einmalbarkredit'!T$39</f>
        <v>0</v>
      </c>
      <c r="U10" s="167">
        <f>'Förderungen, Einmalbarkredit'!U$39</f>
        <v>0</v>
      </c>
      <c r="V10" s="167">
        <f>'Förderungen, Einmalbarkredit'!V$39</f>
        <v>0</v>
      </c>
      <c r="W10" s="167">
        <f>'Förderungen, Einmalbarkredit'!W$39</f>
        <v>0</v>
      </c>
      <c r="X10" s="167">
        <f>'Förderungen, Einmalbarkredit'!X$39</f>
        <v>0</v>
      </c>
      <c r="Y10" s="167">
        <f>'Förderungen, Einmalbarkredit'!Y$39</f>
        <v>0</v>
      </c>
      <c r="Z10" s="167">
        <f>'Förderungen, Einmalbarkredit'!Z$39</f>
        <v>0</v>
      </c>
      <c r="AA10" s="167">
        <f>'Förderungen, Einmalbarkredit'!AA$39</f>
        <v>0</v>
      </c>
      <c r="AB10" s="167">
        <f>'Förderungen, Einmalbarkredit'!AB$39</f>
        <v>0</v>
      </c>
      <c r="AC10" s="167">
        <f>'Förderungen, Einmalbarkredit'!AC$39</f>
        <v>0</v>
      </c>
      <c r="AD10" s="167">
        <f>'Förderungen, Einmalbarkredit'!AD$39</f>
        <v>0</v>
      </c>
      <c r="AE10" s="167">
        <f>'Förderungen, Einmalbarkredit'!AE$39</f>
        <v>0</v>
      </c>
      <c r="AF10" s="167">
        <f>'Förderungen, Einmalbarkredit'!AF$39</f>
        <v>0</v>
      </c>
      <c r="AG10" s="167">
        <f>'Förderungen, Einmalbarkredit'!AG$39</f>
        <v>0</v>
      </c>
      <c r="AH10" s="167">
        <f>'Förderungen, Einmalbarkredit'!AH$39</f>
        <v>0</v>
      </c>
      <c r="AI10" s="167">
        <f>'Förderungen, Einmalbarkredit'!AI$39</f>
        <v>0</v>
      </c>
      <c r="AJ10" s="167">
        <f>'Förderungen, Einmalbarkredit'!AJ$39</f>
        <v>0</v>
      </c>
      <c r="AK10" s="167">
        <f>'Förderungen, Einmalbarkredit'!AK$39</f>
        <v>0</v>
      </c>
      <c r="AL10" s="167">
        <f>'Förderungen, Einmalbarkredit'!AL$39</f>
        <v>0</v>
      </c>
      <c r="AM10" s="167">
        <f>'Förderungen, Einmalbarkredit'!AM$39</f>
        <v>0</v>
      </c>
      <c r="AN10" s="167">
        <f>'Förderungen, Einmalbarkredit'!AN$39</f>
        <v>0</v>
      </c>
      <c r="AO10" s="167">
        <f>'Förderungen, Einmalbarkredit'!AO$39</f>
        <v>0</v>
      </c>
      <c r="AP10" s="167">
        <f>'Förderungen, Einmalbarkredit'!AP$39</f>
        <v>0</v>
      </c>
      <c r="AQ10" s="167">
        <f>'Förderungen, Einmalbarkredit'!AQ$39</f>
        <v>0</v>
      </c>
      <c r="AR10" s="167">
        <f>'Förderungen, Einmalbarkredit'!AR$39</f>
        <v>0</v>
      </c>
      <c r="AS10" s="167">
        <f>'Förderungen, Einmalbarkredit'!AS$39</f>
        <v>0</v>
      </c>
      <c r="AT10" s="167">
        <f>'Förderungen, Einmalbarkredit'!AT$39</f>
        <v>0</v>
      </c>
      <c r="AU10" s="167">
        <f>'Förderungen, Einmalbarkredit'!AU$39</f>
        <v>0</v>
      </c>
      <c r="AV10" s="167">
        <f>'Förderungen, Einmalbarkredit'!AV$39</f>
        <v>0</v>
      </c>
      <c r="AW10" s="167">
        <f>'Förderungen, Einmalbarkredit'!AW$39</f>
        <v>0</v>
      </c>
      <c r="AX10" s="167">
        <f>'Förderungen, Einmalbarkredit'!AX$39</f>
        <v>0</v>
      </c>
      <c r="AY10" s="167">
        <f>'Förderungen, Einmalbarkredit'!AY$39</f>
        <v>0</v>
      </c>
      <c r="AZ10" s="167">
        <f>'Förderungen, Einmalbarkredit'!AZ$39</f>
        <v>0</v>
      </c>
      <c r="BA10" s="167">
        <f>'Förderungen, Einmalbarkredit'!BA$39</f>
        <v>0</v>
      </c>
      <c r="BB10" s="167">
        <f>'Förderungen, Einmalbarkredit'!BB$39</f>
        <v>0</v>
      </c>
      <c r="BC10" s="167">
        <f>'Förderungen, Einmalbarkredit'!BC$39</f>
        <v>0</v>
      </c>
      <c r="BD10" s="167">
        <f>'Förderungen, Einmalbarkredit'!BD$39</f>
        <v>0</v>
      </c>
      <c r="BE10" s="167">
        <f>'Förderungen, Einmalbarkredit'!BE$39</f>
        <v>0</v>
      </c>
      <c r="BF10" s="167">
        <f>'Förderungen, Einmalbarkredit'!BF$39</f>
        <v>0</v>
      </c>
      <c r="BG10" s="167">
        <f>'Förderungen, Einmalbarkredit'!BG$39</f>
        <v>0</v>
      </c>
      <c r="BH10" s="167">
        <f>'Förderungen, Einmalbarkredit'!BH$39</f>
        <v>0</v>
      </c>
      <c r="BI10" s="167">
        <f>'Förderungen, Einmalbarkredit'!BI$39</f>
        <v>0</v>
      </c>
      <c r="BJ10" s="167">
        <f>'Förderungen, Einmalbarkredit'!BJ$39</f>
        <v>0</v>
      </c>
      <c r="BK10" s="167">
        <f>'Förderungen, Einmalbarkredit'!BK$39</f>
        <v>0</v>
      </c>
      <c r="BL10" s="167">
        <f>'Förderungen, Einmalbarkredit'!BL$39</f>
        <v>0</v>
      </c>
      <c r="BM10" s="167">
        <f>'Förderungen, Einmalbarkredit'!BM$39</f>
        <v>0</v>
      </c>
    </row>
    <row r="11" spans="1:89" s="167" customFormat="1">
      <c r="A11" s="162"/>
      <c r="B11" s="164"/>
      <c r="C11" s="164"/>
      <c r="D11" s="165"/>
      <c r="E11" s="167" t="str">
        <f>'Förderungen, Einmalbarkredit'!E$44</f>
        <v>Zufluss Förderungen NÖ-WTF</v>
      </c>
      <c r="F11" s="167" t="str">
        <f>'Förderungen, Einmalbarkredit'!F$44</f>
        <v>in k€</v>
      </c>
      <c r="G11" s="167">
        <f>'Förderungen, Einmalbarkredit'!G$44</f>
        <v>0</v>
      </c>
      <c r="H11" s="167">
        <f>'Förderungen, Einmalbarkredit'!H$44</f>
        <v>1000</v>
      </c>
      <c r="I11" s="167">
        <f>'Förderungen, Einmalbarkredit'!I$44</f>
        <v>0</v>
      </c>
      <c r="J11" s="167">
        <f>'Förderungen, Einmalbarkredit'!J$44</f>
        <v>0</v>
      </c>
      <c r="K11" s="167">
        <f>'Förderungen, Einmalbarkredit'!K$44</f>
        <v>0</v>
      </c>
      <c r="L11" s="167">
        <f>'Förderungen, Einmalbarkredit'!L$44</f>
        <v>700</v>
      </c>
      <c r="M11" s="167">
        <f>'Förderungen, Einmalbarkredit'!M$44</f>
        <v>0</v>
      </c>
      <c r="N11" s="167">
        <f>'Förderungen, Einmalbarkredit'!N$44</f>
        <v>300</v>
      </c>
      <c r="O11" s="167">
        <f>'Förderungen, Einmalbarkredit'!O$44</f>
        <v>0</v>
      </c>
      <c r="P11" s="167">
        <f>'Förderungen, Einmalbarkredit'!P$44</f>
        <v>0</v>
      </c>
      <c r="Q11" s="167">
        <f>'Förderungen, Einmalbarkredit'!Q$44</f>
        <v>0</v>
      </c>
      <c r="R11" s="167">
        <f>'Förderungen, Einmalbarkredit'!R$44</f>
        <v>0</v>
      </c>
      <c r="S11" s="167">
        <f>'Förderungen, Einmalbarkredit'!S$44</f>
        <v>0</v>
      </c>
      <c r="T11" s="167">
        <f>'Förderungen, Einmalbarkredit'!T$44</f>
        <v>0</v>
      </c>
      <c r="U11" s="167">
        <f>'Förderungen, Einmalbarkredit'!U$44</f>
        <v>0</v>
      </c>
      <c r="V11" s="167">
        <f>'Förderungen, Einmalbarkredit'!V$44</f>
        <v>0</v>
      </c>
      <c r="W11" s="167">
        <f>'Förderungen, Einmalbarkredit'!W$44</f>
        <v>0</v>
      </c>
      <c r="X11" s="167">
        <f>'Förderungen, Einmalbarkredit'!X$44</f>
        <v>0</v>
      </c>
      <c r="Y11" s="167">
        <f>'Förderungen, Einmalbarkredit'!Y$44</f>
        <v>0</v>
      </c>
      <c r="Z11" s="167">
        <f>'Förderungen, Einmalbarkredit'!Z$44</f>
        <v>0</v>
      </c>
      <c r="AA11" s="167">
        <f>'Förderungen, Einmalbarkredit'!AA$44</f>
        <v>0</v>
      </c>
      <c r="AB11" s="167">
        <f>'Förderungen, Einmalbarkredit'!AB$44</f>
        <v>0</v>
      </c>
      <c r="AC11" s="167">
        <f>'Förderungen, Einmalbarkredit'!AC$44</f>
        <v>0</v>
      </c>
      <c r="AD11" s="167">
        <f>'Förderungen, Einmalbarkredit'!AD$44</f>
        <v>0</v>
      </c>
      <c r="AE11" s="167">
        <f>'Förderungen, Einmalbarkredit'!AE$44</f>
        <v>0</v>
      </c>
      <c r="AF11" s="167">
        <f>'Förderungen, Einmalbarkredit'!AF$44</f>
        <v>0</v>
      </c>
      <c r="AG11" s="167">
        <f>'Förderungen, Einmalbarkredit'!AG$44</f>
        <v>0</v>
      </c>
      <c r="AH11" s="167">
        <f>'Förderungen, Einmalbarkredit'!AH$44</f>
        <v>0</v>
      </c>
      <c r="AI11" s="167">
        <f>'Förderungen, Einmalbarkredit'!AI$44</f>
        <v>0</v>
      </c>
      <c r="AJ11" s="167">
        <f>'Förderungen, Einmalbarkredit'!AJ$44</f>
        <v>0</v>
      </c>
      <c r="AK11" s="167">
        <f>'Förderungen, Einmalbarkredit'!AK$44</f>
        <v>0</v>
      </c>
      <c r="AL11" s="167">
        <f>'Förderungen, Einmalbarkredit'!AL$44</f>
        <v>0</v>
      </c>
      <c r="AM11" s="167">
        <f>'Förderungen, Einmalbarkredit'!AM$44</f>
        <v>0</v>
      </c>
      <c r="AN11" s="167">
        <f>'Förderungen, Einmalbarkredit'!AN$44</f>
        <v>0</v>
      </c>
      <c r="AO11" s="167">
        <f>'Förderungen, Einmalbarkredit'!AO$44</f>
        <v>0</v>
      </c>
      <c r="AP11" s="167">
        <f>'Förderungen, Einmalbarkredit'!AP$44</f>
        <v>0</v>
      </c>
      <c r="AQ11" s="167">
        <f>'Förderungen, Einmalbarkredit'!AQ$44</f>
        <v>0</v>
      </c>
      <c r="AR11" s="167">
        <f>'Förderungen, Einmalbarkredit'!AR$44</f>
        <v>0</v>
      </c>
      <c r="AS11" s="167">
        <f>'Förderungen, Einmalbarkredit'!AS$44</f>
        <v>0</v>
      </c>
      <c r="AT11" s="167">
        <f>'Förderungen, Einmalbarkredit'!AT$44</f>
        <v>0</v>
      </c>
      <c r="AU11" s="167">
        <f>'Förderungen, Einmalbarkredit'!AU$44</f>
        <v>0</v>
      </c>
      <c r="AV11" s="167">
        <f>'Förderungen, Einmalbarkredit'!AV$44</f>
        <v>0</v>
      </c>
      <c r="AW11" s="167">
        <f>'Förderungen, Einmalbarkredit'!AW$44</f>
        <v>0</v>
      </c>
      <c r="AX11" s="167">
        <f>'Förderungen, Einmalbarkredit'!AX$44</f>
        <v>0</v>
      </c>
      <c r="AY11" s="167">
        <f>'Förderungen, Einmalbarkredit'!AY$44</f>
        <v>0</v>
      </c>
      <c r="AZ11" s="167">
        <f>'Förderungen, Einmalbarkredit'!AZ$44</f>
        <v>0</v>
      </c>
      <c r="BA11" s="167">
        <f>'Förderungen, Einmalbarkredit'!BA$44</f>
        <v>0</v>
      </c>
      <c r="BB11" s="167">
        <f>'Förderungen, Einmalbarkredit'!BB$44</f>
        <v>0</v>
      </c>
      <c r="BC11" s="167">
        <f>'Förderungen, Einmalbarkredit'!BC$44</f>
        <v>0</v>
      </c>
      <c r="BD11" s="167">
        <f>'Förderungen, Einmalbarkredit'!BD$44</f>
        <v>0</v>
      </c>
      <c r="BE11" s="167">
        <f>'Förderungen, Einmalbarkredit'!BE$44</f>
        <v>0</v>
      </c>
      <c r="BF11" s="167">
        <f>'Förderungen, Einmalbarkredit'!BF$44</f>
        <v>0</v>
      </c>
      <c r="BG11" s="167">
        <f>'Förderungen, Einmalbarkredit'!BG$44</f>
        <v>0</v>
      </c>
      <c r="BH11" s="167">
        <f>'Förderungen, Einmalbarkredit'!BH$44</f>
        <v>0</v>
      </c>
      <c r="BI11" s="167">
        <f>'Förderungen, Einmalbarkredit'!BI$44</f>
        <v>0</v>
      </c>
      <c r="BJ11" s="167">
        <f>'Förderungen, Einmalbarkredit'!BJ$44</f>
        <v>0</v>
      </c>
      <c r="BK11" s="167">
        <f>'Förderungen, Einmalbarkredit'!BK$44</f>
        <v>0</v>
      </c>
      <c r="BL11" s="167">
        <f>'Förderungen, Einmalbarkredit'!BL$44</f>
        <v>0</v>
      </c>
      <c r="BM11" s="167">
        <f>'Förderungen, Einmalbarkredit'!BM$44</f>
        <v>0</v>
      </c>
    </row>
    <row r="12" spans="1:89" s="167" customFormat="1">
      <c r="A12" s="162"/>
      <c r="B12" s="164"/>
      <c r="C12" s="164"/>
      <c r="D12" s="165"/>
      <c r="E12" s="167" t="str">
        <f>'Förderungen, Einmalbarkredit'!E$53</f>
        <v>Einmalbarkredit Zuzählung</v>
      </c>
      <c r="F12" s="167" t="str">
        <f>'Förderungen, Einmalbarkredit'!F$44</f>
        <v>in k€</v>
      </c>
      <c r="G12" s="167">
        <f>'Förderungen, Einmalbarkredit'!G$53</f>
        <v>0</v>
      </c>
      <c r="H12" s="167">
        <f>'Förderungen, Einmalbarkredit'!H$53</f>
        <v>2300</v>
      </c>
      <c r="I12" s="167">
        <f>'Förderungen, Einmalbarkredit'!I$53</f>
        <v>0</v>
      </c>
      <c r="J12" s="167">
        <f>'Förderungen, Einmalbarkredit'!J$53</f>
        <v>0</v>
      </c>
      <c r="K12" s="167">
        <f>'Förderungen, Einmalbarkredit'!K$53</f>
        <v>0</v>
      </c>
      <c r="L12" s="167">
        <f>'Förderungen, Einmalbarkredit'!L$53</f>
        <v>460</v>
      </c>
      <c r="M12" s="167">
        <f>'Förderungen, Einmalbarkredit'!M$53</f>
        <v>1840</v>
      </c>
      <c r="N12" s="167">
        <f>'Förderungen, Einmalbarkredit'!N$53</f>
        <v>0</v>
      </c>
      <c r="O12" s="167">
        <f>'Förderungen, Einmalbarkredit'!O$53</f>
        <v>0</v>
      </c>
      <c r="P12" s="167">
        <f>'Förderungen, Einmalbarkredit'!P$53</f>
        <v>0</v>
      </c>
      <c r="Q12" s="167">
        <f>'Förderungen, Einmalbarkredit'!Q$53</f>
        <v>0</v>
      </c>
      <c r="R12" s="167">
        <f>'Förderungen, Einmalbarkredit'!R$53</f>
        <v>0</v>
      </c>
      <c r="S12" s="167">
        <f>'Förderungen, Einmalbarkredit'!S$53</f>
        <v>0</v>
      </c>
      <c r="T12" s="167">
        <f>'Förderungen, Einmalbarkredit'!T$53</f>
        <v>0</v>
      </c>
      <c r="U12" s="167">
        <f>'Förderungen, Einmalbarkredit'!U$53</f>
        <v>0</v>
      </c>
      <c r="V12" s="167">
        <f>'Förderungen, Einmalbarkredit'!V$53</f>
        <v>0</v>
      </c>
      <c r="W12" s="167">
        <f>'Förderungen, Einmalbarkredit'!W$53</f>
        <v>0</v>
      </c>
      <c r="X12" s="167">
        <f>'Förderungen, Einmalbarkredit'!X$53</f>
        <v>0</v>
      </c>
      <c r="Y12" s="167">
        <f>'Förderungen, Einmalbarkredit'!Y$53</f>
        <v>0</v>
      </c>
      <c r="Z12" s="167">
        <f>'Förderungen, Einmalbarkredit'!Z$53</f>
        <v>0</v>
      </c>
      <c r="AA12" s="167">
        <f>'Förderungen, Einmalbarkredit'!AA$53</f>
        <v>0</v>
      </c>
      <c r="AB12" s="167">
        <f>'Förderungen, Einmalbarkredit'!AB$53</f>
        <v>0</v>
      </c>
      <c r="AC12" s="167">
        <f>'Förderungen, Einmalbarkredit'!AC$53</f>
        <v>0</v>
      </c>
      <c r="AD12" s="167">
        <f>'Förderungen, Einmalbarkredit'!AD$53</f>
        <v>0</v>
      </c>
      <c r="AE12" s="167">
        <f>'Förderungen, Einmalbarkredit'!AE$53</f>
        <v>0</v>
      </c>
      <c r="AF12" s="167">
        <f>'Förderungen, Einmalbarkredit'!AF$53</f>
        <v>0</v>
      </c>
      <c r="AG12" s="167">
        <f>'Förderungen, Einmalbarkredit'!AG$53</f>
        <v>0</v>
      </c>
      <c r="AH12" s="167">
        <f>'Förderungen, Einmalbarkredit'!AH$53</f>
        <v>0</v>
      </c>
      <c r="AI12" s="167">
        <f>'Förderungen, Einmalbarkredit'!AI$53</f>
        <v>0</v>
      </c>
      <c r="AJ12" s="167">
        <f>'Förderungen, Einmalbarkredit'!AJ$53</f>
        <v>0</v>
      </c>
      <c r="AK12" s="167">
        <f>'Förderungen, Einmalbarkredit'!AK$53</f>
        <v>0</v>
      </c>
      <c r="AL12" s="167">
        <f>'Förderungen, Einmalbarkredit'!AL$53</f>
        <v>0</v>
      </c>
      <c r="AM12" s="167">
        <f>'Förderungen, Einmalbarkredit'!AM$53</f>
        <v>0</v>
      </c>
      <c r="AN12" s="167">
        <f>'Förderungen, Einmalbarkredit'!AN$53</f>
        <v>0</v>
      </c>
      <c r="AO12" s="167">
        <f>'Förderungen, Einmalbarkredit'!AO$53</f>
        <v>0</v>
      </c>
      <c r="AP12" s="167">
        <f>'Förderungen, Einmalbarkredit'!AP$53</f>
        <v>0</v>
      </c>
      <c r="AQ12" s="167">
        <f>'Förderungen, Einmalbarkredit'!AQ$53</f>
        <v>0</v>
      </c>
      <c r="AR12" s="167">
        <f>'Förderungen, Einmalbarkredit'!AR$53</f>
        <v>0</v>
      </c>
      <c r="AS12" s="167">
        <f>'Förderungen, Einmalbarkredit'!AS$53</f>
        <v>0</v>
      </c>
      <c r="AT12" s="167">
        <f>'Förderungen, Einmalbarkredit'!AT$53</f>
        <v>0</v>
      </c>
      <c r="AU12" s="167">
        <f>'Förderungen, Einmalbarkredit'!AU$53</f>
        <v>0</v>
      </c>
      <c r="AV12" s="167">
        <f>'Förderungen, Einmalbarkredit'!AV$53</f>
        <v>0</v>
      </c>
      <c r="AW12" s="167">
        <f>'Förderungen, Einmalbarkredit'!AW$53</f>
        <v>0</v>
      </c>
      <c r="AX12" s="167">
        <f>'Förderungen, Einmalbarkredit'!AX$53</f>
        <v>0</v>
      </c>
      <c r="AY12" s="167">
        <f>'Förderungen, Einmalbarkredit'!AY$53</f>
        <v>0</v>
      </c>
      <c r="AZ12" s="167">
        <f>'Förderungen, Einmalbarkredit'!AZ$53</f>
        <v>0</v>
      </c>
      <c r="BA12" s="167">
        <f>'Förderungen, Einmalbarkredit'!BA$53</f>
        <v>0</v>
      </c>
      <c r="BB12" s="167">
        <f>'Förderungen, Einmalbarkredit'!BB$53</f>
        <v>0</v>
      </c>
      <c r="BC12" s="167">
        <f>'Förderungen, Einmalbarkredit'!BC$53</f>
        <v>0</v>
      </c>
      <c r="BD12" s="167">
        <f>'Förderungen, Einmalbarkredit'!BD$53</f>
        <v>0</v>
      </c>
      <c r="BE12" s="167">
        <f>'Förderungen, Einmalbarkredit'!BE$53</f>
        <v>0</v>
      </c>
      <c r="BF12" s="167">
        <f>'Förderungen, Einmalbarkredit'!BF$53</f>
        <v>0</v>
      </c>
      <c r="BG12" s="167">
        <f>'Förderungen, Einmalbarkredit'!BG$53</f>
        <v>0</v>
      </c>
      <c r="BH12" s="167">
        <f>'Förderungen, Einmalbarkredit'!BH$53</f>
        <v>0</v>
      </c>
      <c r="BI12" s="167">
        <f>'Förderungen, Einmalbarkredit'!BI$53</f>
        <v>0</v>
      </c>
      <c r="BJ12" s="167">
        <f>'Förderungen, Einmalbarkredit'!BJ$53</f>
        <v>0</v>
      </c>
      <c r="BK12" s="167">
        <f>'Förderungen, Einmalbarkredit'!BK$53</f>
        <v>0</v>
      </c>
      <c r="BL12" s="167">
        <f>'Förderungen, Einmalbarkredit'!BL$53</f>
        <v>0</v>
      </c>
      <c r="BM12" s="167">
        <f>'Förderungen, Einmalbarkredit'!BM$53</f>
        <v>0</v>
      </c>
    </row>
    <row r="13" spans="1:89" s="167" customFormat="1">
      <c r="A13" s="162"/>
      <c r="B13" s="164"/>
      <c r="C13" s="164"/>
      <c r="D13" s="165"/>
      <c r="E13" s="167" t="str">
        <f>'Einnahmen und Ausgaben'!E$100</f>
        <v>Einnahmen operativ</v>
      </c>
      <c r="F13" s="167" t="str">
        <f>'Einnahmen und Ausgaben'!F$100</f>
        <v>in k€</v>
      </c>
      <c r="G13" s="167">
        <f>'Einnahmen und Ausgaben'!G$100</f>
        <v>0</v>
      </c>
      <c r="H13" s="167">
        <f>'Einnahmen und Ausgaben'!H$100</f>
        <v>5598.6068857520486</v>
      </c>
      <c r="I13" s="167">
        <f>'Einnahmen und Ausgaben'!I$100</f>
        <v>0</v>
      </c>
      <c r="J13" s="167">
        <f>'Einnahmen und Ausgaben'!J$100</f>
        <v>0</v>
      </c>
      <c r="K13" s="167">
        <f>'Einnahmen und Ausgaben'!K$100</f>
        <v>0</v>
      </c>
      <c r="L13" s="167">
        <f>'Einnahmen und Ausgaben'!L$100</f>
        <v>0</v>
      </c>
      <c r="M13" s="167">
        <f>'Einnahmen und Ausgaben'!M$100</f>
        <v>56.510170595642137</v>
      </c>
      <c r="N13" s="167">
        <f>'Einnahmen und Ausgaben'!N$100</f>
        <v>93.488985732273761</v>
      </c>
      <c r="O13" s="167">
        <f>'Einnahmen und Ausgaben'!O$100</f>
        <v>93.852718362922275</v>
      </c>
      <c r="P13" s="167">
        <f>'Einnahmen und Ausgaben'!P$100</f>
        <v>111.93737257444333</v>
      </c>
      <c r="Q13" s="167">
        <f>'Einnahmen und Ausgaben'!Q$100</f>
        <v>129.92470973702012</v>
      </c>
      <c r="R13" s="167">
        <f>'Einnahmen und Ausgaben'!R$100</f>
        <v>140.08346016070121</v>
      </c>
      <c r="S13" s="167">
        <f>'Einnahmen und Ausgaben'!S$100</f>
        <v>150.76855337103984</v>
      </c>
      <c r="T13" s="167">
        <f>'Einnahmen und Ausgaben'!T$100</f>
        <v>162.0024270598542</v>
      </c>
      <c r="U13" s="167">
        <f>'Einnahmen und Ausgaben'!U$100</f>
        <v>163.68152667189369</v>
      </c>
      <c r="V13" s="167">
        <f>'Einnahmen und Ausgaben'!V$100</f>
        <v>138.55030580538389</v>
      </c>
      <c r="W13" s="167">
        <f>'Einnahmen und Ausgaben'!W$100</f>
        <v>142.70681497954536</v>
      </c>
      <c r="X13" s="167">
        <f>'Einnahmen und Ausgaben'!X$100</f>
        <v>146.98801942893175</v>
      </c>
      <c r="Y13" s="167">
        <f>'Einnahmen und Ausgaben'!Y$100</f>
        <v>151.39766001179967</v>
      </c>
      <c r="Z13" s="167">
        <f>'Einnahmen und Ausgaben'!Z$100</f>
        <v>155.93958981215366</v>
      </c>
      <c r="AA13" s="167">
        <f>'Einnahmen und Ausgaben'!AA$100</f>
        <v>160.61777750651828</v>
      </c>
      <c r="AB13" s="167">
        <f>'Einnahmen und Ausgaben'!AB$100</f>
        <v>165.43631083171383</v>
      </c>
      <c r="AC13" s="167">
        <f>'Einnahmen und Ausgaben'!AC$100</f>
        <v>170.39940015666522</v>
      </c>
      <c r="AD13" s="167">
        <f>'Einnahmen und Ausgaben'!AD$100</f>
        <v>175.51138216136519</v>
      </c>
      <c r="AE13" s="167">
        <f>'Einnahmen und Ausgaben'!AE$100</f>
        <v>180.77672362620618</v>
      </c>
      <c r="AF13" s="167">
        <f>'Einnahmen und Ausgaben'!AF$100</f>
        <v>186.20002533499232</v>
      </c>
      <c r="AG13" s="167">
        <f>'Einnahmen und Ausgaben'!AG$100</f>
        <v>191.7860260950421</v>
      </c>
      <c r="AH13" s="167">
        <f>'Einnahmen und Ausgaben'!AH$100</f>
        <v>197.53960687789336</v>
      </c>
      <c r="AI13" s="167">
        <f>'Einnahmen und Ausgaben'!AI$100</f>
        <v>203.46579508423017</v>
      </c>
      <c r="AJ13" s="167">
        <f>'Einnahmen und Ausgaben'!AJ$100</f>
        <v>209.56976893675713</v>
      </c>
      <c r="AK13" s="167">
        <f>'Einnahmen und Ausgaben'!AK$100</f>
        <v>215.85686200485975</v>
      </c>
      <c r="AL13" s="167">
        <f>'Einnahmen und Ausgaben'!AL$100</f>
        <v>222.33256786500553</v>
      </c>
      <c r="AM13" s="167">
        <f>'Einnahmen und Ausgaben'!AM$100</f>
        <v>229.00254490095577</v>
      </c>
      <c r="AN13" s="167">
        <f>'Einnahmen und Ausgaben'!AN$100</f>
        <v>235.87262124798437</v>
      </c>
      <c r="AO13" s="167">
        <f>'Einnahmen und Ausgaben'!AO$100</f>
        <v>242.94879988542391</v>
      </c>
      <c r="AP13" s="167">
        <f>'Einnahmen und Ausgaben'!AP$100</f>
        <v>250.23726388198662</v>
      </c>
      <c r="AQ13" s="167">
        <f>'Einnahmen und Ausgaben'!AQ$100</f>
        <v>257.74438179844623</v>
      </c>
      <c r="AR13" s="167">
        <f>'Einnahmen und Ausgaben'!AR$100</f>
        <v>265.47671325239963</v>
      </c>
      <c r="AS13" s="167">
        <f>'Einnahmen und Ausgaben'!AS$100</f>
        <v>0</v>
      </c>
      <c r="AT13" s="167">
        <f>'Einnahmen und Ausgaben'!AT$100</f>
        <v>0</v>
      </c>
      <c r="AU13" s="167">
        <f>'Einnahmen und Ausgaben'!AU$100</f>
        <v>0</v>
      </c>
      <c r="AV13" s="167">
        <f>'Einnahmen und Ausgaben'!AV$100</f>
        <v>0</v>
      </c>
      <c r="AW13" s="167">
        <f>'Einnahmen und Ausgaben'!AW$100</f>
        <v>0</v>
      </c>
      <c r="AX13" s="167">
        <f>'Einnahmen und Ausgaben'!AX$100</f>
        <v>0</v>
      </c>
      <c r="AY13" s="167">
        <f>'Einnahmen und Ausgaben'!AY$100</f>
        <v>0</v>
      </c>
      <c r="AZ13" s="167">
        <f>'Einnahmen und Ausgaben'!AZ$100</f>
        <v>0</v>
      </c>
      <c r="BA13" s="167">
        <f>'Einnahmen und Ausgaben'!BA$100</f>
        <v>0</v>
      </c>
      <c r="BB13" s="167">
        <f>'Einnahmen und Ausgaben'!BB$100</f>
        <v>0</v>
      </c>
      <c r="BC13" s="167">
        <f>'Einnahmen und Ausgaben'!BC$100</f>
        <v>0</v>
      </c>
      <c r="BD13" s="167">
        <f>'Einnahmen und Ausgaben'!BD$100</f>
        <v>0</v>
      </c>
      <c r="BE13" s="167">
        <f>'Einnahmen und Ausgaben'!BE$100</f>
        <v>0</v>
      </c>
      <c r="BF13" s="167">
        <f>'Einnahmen und Ausgaben'!BF$100</f>
        <v>0</v>
      </c>
      <c r="BG13" s="167">
        <f>'Einnahmen und Ausgaben'!BG$100</f>
        <v>0</v>
      </c>
      <c r="BH13" s="167">
        <f>'Einnahmen und Ausgaben'!BH$100</f>
        <v>0</v>
      </c>
      <c r="BI13" s="167">
        <f>'Einnahmen und Ausgaben'!BI$100</f>
        <v>0</v>
      </c>
      <c r="BJ13" s="167">
        <f>'Einnahmen und Ausgaben'!BJ$100</f>
        <v>0</v>
      </c>
      <c r="BK13" s="167">
        <f>'Einnahmen und Ausgaben'!BK$100</f>
        <v>0</v>
      </c>
      <c r="BL13" s="167">
        <f>'Einnahmen und Ausgaben'!BL$100</f>
        <v>0</v>
      </c>
      <c r="BM13" s="167">
        <f>'Einnahmen und Ausgaben'!BM$100</f>
        <v>0</v>
      </c>
    </row>
    <row r="14" spans="1:89" s="265" customFormat="1">
      <c r="B14" s="269"/>
      <c r="C14" s="269"/>
      <c r="D14" s="270"/>
      <c r="E14" s="265" t="s">
        <v>242</v>
      </c>
      <c r="F14" s="265" t="s">
        <v>199</v>
      </c>
      <c r="G14" s="271"/>
      <c r="H14" s="265">
        <f>SUM(J14:BM14)</f>
        <v>10598.606885752049</v>
      </c>
      <c r="J14" s="265">
        <f t="shared" ref="J14:AO14" si="0">SUM(J10:J13)</f>
        <v>0</v>
      </c>
      <c r="K14" s="265">
        <f t="shared" si="0"/>
        <v>425</v>
      </c>
      <c r="L14" s="265">
        <f t="shared" si="0"/>
        <v>1585</v>
      </c>
      <c r="M14" s="265">
        <f t="shared" si="0"/>
        <v>2321.5101705956422</v>
      </c>
      <c r="N14" s="265">
        <f t="shared" si="0"/>
        <v>818.4889857322737</v>
      </c>
      <c r="O14" s="265">
        <f t="shared" si="0"/>
        <v>93.852718362922275</v>
      </c>
      <c r="P14" s="265">
        <f t="shared" si="0"/>
        <v>111.93737257444333</v>
      </c>
      <c r="Q14" s="265">
        <f t="shared" si="0"/>
        <v>129.92470973702012</v>
      </c>
      <c r="R14" s="265">
        <f t="shared" si="0"/>
        <v>140.08346016070121</v>
      </c>
      <c r="S14" s="265">
        <f t="shared" si="0"/>
        <v>150.76855337103984</v>
      </c>
      <c r="T14" s="265">
        <f t="shared" si="0"/>
        <v>162.0024270598542</v>
      </c>
      <c r="U14" s="265">
        <f t="shared" si="0"/>
        <v>163.68152667189369</v>
      </c>
      <c r="V14" s="265">
        <f t="shared" si="0"/>
        <v>138.55030580538389</v>
      </c>
      <c r="W14" s="265">
        <f t="shared" si="0"/>
        <v>142.70681497954536</v>
      </c>
      <c r="X14" s="265">
        <f t="shared" si="0"/>
        <v>146.98801942893175</v>
      </c>
      <c r="Y14" s="265">
        <f t="shared" si="0"/>
        <v>151.39766001179967</v>
      </c>
      <c r="Z14" s="265">
        <f t="shared" si="0"/>
        <v>155.93958981215366</v>
      </c>
      <c r="AA14" s="265">
        <f t="shared" si="0"/>
        <v>160.61777750651828</v>
      </c>
      <c r="AB14" s="265">
        <f t="shared" si="0"/>
        <v>165.43631083171383</v>
      </c>
      <c r="AC14" s="265">
        <f t="shared" si="0"/>
        <v>170.39940015666522</v>
      </c>
      <c r="AD14" s="265">
        <f t="shared" si="0"/>
        <v>175.51138216136519</v>
      </c>
      <c r="AE14" s="265">
        <f t="shared" si="0"/>
        <v>180.77672362620618</v>
      </c>
      <c r="AF14" s="265">
        <f t="shared" si="0"/>
        <v>186.20002533499232</v>
      </c>
      <c r="AG14" s="265">
        <f t="shared" si="0"/>
        <v>191.7860260950421</v>
      </c>
      <c r="AH14" s="265">
        <f t="shared" si="0"/>
        <v>197.53960687789336</v>
      </c>
      <c r="AI14" s="265">
        <f t="shared" si="0"/>
        <v>203.46579508423017</v>
      </c>
      <c r="AJ14" s="265">
        <f t="shared" si="0"/>
        <v>209.56976893675713</v>
      </c>
      <c r="AK14" s="265">
        <f t="shared" si="0"/>
        <v>215.85686200485975</v>
      </c>
      <c r="AL14" s="265">
        <f t="shared" si="0"/>
        <v>222.33256786500553</v>
      </c>
      <c r="AM14" s="265">
        <f t="shared" si="0"/>
        <v>229.00254490095577</v>
      </c>
      <c r="AN14" s="265">
        <f t="shared" si="0"/>
        <v>235.87262124798437</v>
      </c>
      <c r="AO14" s="265">
        <f t="shared" si="0"/>
        <v>242.94879988542391</v>
      </c>
      <c r="AP14" s="265">
        <f t="shared" ref="AP14:BM14" si="1">SUM(AP10:AP13)</f>
        <v>250.23726388198662</v>
      </c>
      <c r="AQ14" s="265">
        <f t="shared" si="1"/>
        <v>257.74438179844623</v>
      </c>
      <c r="AR14" s="265">
        <f t="shared" si="1"/>
        <v>265.47671325239963</v>
      </c>
      <c r="AS14" s="265">
        <f t="shared" si="1"/>
        <v>0</v>
      </c>
      <c r="AT14" s="265">
        <f t="shared" si="1"/>
        <v>0</v>
      </c>
      <c r="AU14" s="265">
        <f t="shared" si="1"/>
        <v>0</v>
      </c>
      <c r="AV14" s="265">
        <f t="shared" si="1"/>
        <v>0</v>
      </c>
      <c r="AW14" s="265">
        <f t="shared" si="1"/>
        <v>0</v>
      </c>
      <c r="AX14" s="265">
        <f t="shared" si="1"/>
        <v>0</v>
      </c>
      <c r="AY14" s="265">
        <f t="shared" si="1"/>
        <v>0</v>
      </c>
      <c r="AZ14" s="265">
        <f t="shared" si="1"/>
        <v>0</v>
      </c>
      <c r="BA14" s="265">
        <f t="shared" si="1"/>
        <v>0</v>
      </c>
      <c r="BB14" s="265">
        <f t="shared" si="1"/>
        <v>0</v>
      </c>
      <c r="BC14" s="265">
        <f t="shared" si="1"/>
        <v>0</v>
      </c>
      <c r="BD14" s="265">
        <f t="shared" si="1"/>
        <v>0</v>
      </c>
      <c r="BE14" s="265">
        <f t="shared" si="1"/>
        <v>0</v>
      </c>
      <c r="BF14" s="265">
        <f t="shared" si="1"/>
        <v>0</v>
      </c>
      <c r="BG14" s="265">
        <f t="shared" si="1"/>
        <v>0</v>
      </c>
      <c r="BH14" s="265">
        <f t="shared" si="1"/>
        <v>0</v>
      </c>
      <c r="BI14" s="265">
        <f t="shared" si="1"/>
        <v>0</v>
      </c>
      <c r="BJ14" s="265">
        <f t="shared" si="1"/>
        <v>0</v>
      </c>
      <c r="BK14" s="265">
        <f t="shared" si="1"/>
        <v>0</v>
      </c>
      <c r="BL14" s="265">
        <f t="shared" si="1"/>
        <v>0</v>
      </c>
      <c r="BM14" s="265">
        <f t="shared" si="1"/>
        <v>0</v>
      </c>
    </row>
    <row r="15" spans="1:89" s="167" customFormat="1">
      <c r="A15" s="162"/>
      <c r="B15" s="164"/>
      <c r="C15" s="164"/>
      <c r="D15" s="165"/>
      <c r="G15" s="200"/>
    </row>
    <row r="16" spans="1:89" s="167" customFormat="1">
      <c r="A16" s="162"/>
      <c r="B16" s="164"/>
      <c r="C16" s="164"/>
      <c r="D16" s="165"/>
      <c r="E16" s="167" t="str">
        <f>'Einnahmen und Ausgaben'!E$55</f>
        <v>Ansparung Reinvestitionsrücklage</v>
      </c>
      <c r="F16" s="167" t="str">
        <f>'Einnahmen und Ausgaben'!F$55</f>
        <v>in k€</v>
      </c>
      <c r="G16" s="167">
        <f>'Einnahmen und Ausgaben'!G$55</f>
        <v>0</v>
      </c>
      <c r="H16" s="167">
        <f>'Einnahmen und Ausgaben'!H$55</f>
        <v>-310</v>
      </c>
      <c r="I16" s="167">
        <f>'Einnahmen und Ausgaben'!I$55</f>
        <v>0</v>
      </c>
      <c r="J16" s="167">
        <f>'Einnahmen und Ausgaben'!J$55</f>
        <v>0</v>
      </c>
      <c r="K16" s="167">
        <f>'Einnahmen und Ausgaben'!K$55</f>
        <v>0</v>
      </c>
      <c r="L16" s="167">
        <f>'Einnahmen und Ausgaben'!L$55</f>
        <v>0</v>
      </c>
      <c r="M16" s="167">
        <f>'Einnahmen und Ausgaben'!M$55</f>
        <v>-5</v>
      </c>
      <c r="N16" s="167">
        <f>'Einnahmen und Ausgaben'!N$55</f>
        <v>-5</v>
      </c>
      <c r="O16" s="167">
        <f>'Einnahmen und Ausgaben'!O$55</f>
        <v>-10</v>
      </c>
      <c r="P16" s="167">
        <f>'Einnahmen und Ausgaben'!P$55</f>
        <v>-10</v>
      </c>
      <c r="Q16" s="167">
        <f>'Einnahmen und Ausgaben'!Q$55</f>
        <v>-10</v>
      </c>
      <c r="R16" s="167">
        <f>'Einnahmen und Ausgaben'!R$55</f>
        <v>-10</v>
      </c>
      <c r="S16" s="167">
        <f>'Einnahmen und Ausgaben'!S$55</f>
        <v>-10</v>
      </c>
      <c r="T16" s="167">
        <f>'Einnahmen und Ausgaben'!T$55</f>
        <v>-10</v>
      </c>
      <c r="U16" s="167">
        <f>'Einnahmen und Ausgaben'!U$55</f>
        <v>-10</v>
      </c>
      <c r="V16" s="167">
        <f>'Einnahmen und Ausgaben'!V$55</f>
        <v>-10</v>
      </c>
      <c r="W16" s="167">
        <f>'Einnahmen und Ausgaben'!W$55</f>
        <v>-10</v>
      </c>
      <c r="X16" s="167">
        <f>'Einnahmen und Ausgaben'!X$55</f>
        <v>-10</v>
      </c>
      <c r="Y16" s="167">
        <f>'Einnahmen und Ausgaben'!Y$55</f>
        <v>-10</v>
      </c>
      <c r="Z16" s="167">
        <f>'Einnahmen und Ausgaben'!Z$55</f>
        <v>-10</v>
      </c>
      <c r="AA16" s="167">
        <f>'Einnahmen und Ausgaben'!AA$55</f>
        <v>-10</v>
      </c>
      <c r="AB16" s="167">
        <f>'Einnahmen und Ausgaben'!AB$55</f>
        <v>-10</v>
      </c>
      <c r="AC16" s="167">
        <f>'Einnahmen und Ausgaben'!AC$55</f>
        <v>-10</v>
      </c>
      <c r="AD16" s="167">
        <f>'Einnahmen und Ausgaben'!AD$55</f>
        <v>-10</v>
      </c>
      <c r="AE16" s="167">
        <f>'Einnahmen und Ausgaben'!AE$55</f>
        <v>-10</v>
      </c>
      <c r="AF16" s="167">
        <f>'Einnahmen und Ausgaben'!AF$55</f>
        <v>-10</v>
      </c>
      <c r="AG16" s="167">
        <f>'Einnahmen und Ausgaben'!AG$55</f>
        <v>-10</v>
      </c>
      <c r="AH16" s="167">
        <f>'Einnahmen und Ausgaben'!AH$55</f>
        <v>-10</v>
      </c>
      <c r="AI16" s="167">
        <f>'Einnahmen und Ausgaben'!AI$55</f>
        <v>-10</v>
      </c>
      <c r="AJ16" s="167">
        <f>'Einnahmen und Ausgaben'!AJ$55</f>
        <v>-10</v>
      </c>
      <c r="AK16" s="167">
        <f>'Einnahmen und Ausgaben'!AK$55</f>
        <v>-10</v>
      </c>
      <c r="AL16" s="167">
        <f>'Einnahmen und Ausgaben'!AL$55</f>
        <v>-10</v>
      </c>
      <c r="AM16" s="167">
        <f>'Einnahmen und Ausgaben'!AM$55</f>
        <v>-10</v>
      </c>
      <c r="AN16" s="167">
        <f>'Einnahmen und Ausgaben'!AN$55</f>
        <v>-10</v>
      </c>
      <c r="AO16" s="167">
        <f>'Einnahmen und Ausgaben'!AO$55</f>
        <v>-10</v>
      </c>
      <c r="AP16" s="167">
        <f>'Einnahmen und Ausgaben'!AP$55</f>
        <v>-10</v>
      </c>
      <c r="AQ16" s="167">
        <f>'Einnahmen und Ausgaben'!AQ$55</f>
        <v>-10</v>
      </c>
      <c r="AR16" s="167">
        <f>'Einnahmen und Ausgaben'!AR$55</f>
        <v>-10</v>
      </c>
      <c r="AS16" s="167">
        <f>'Einnahmen und Ausgaben'!AS$55</f>
        <v>0</v>
      </c>
      <c r="AT16" s="167">
        <f>'Einnahmen und Ausgaben'!AT$55</f>
        <v>0</v>
      </c>
      <c r="AU16" s="167">
        <f>'Einnahmen und Ausgaben'!AU$55</f>
        <v>0</v>
      </c>
      <c r="AV16" s="167">
        <f>'Einnahmen und Ausgaben'!AV$55</f>
        <v>0</v>
      </c>
      <c r="AW16" s="167">
        <f>'Einnahmen und Ausgaben'!AW$55</f>
        <v>0</v>
      </c>
      <c r="AX16" s="167">
        <f>'Einnahmen und Ausgaben'!AX$55</f>
        <v>0</v>
      </c>
      <c r="AY16" s="167">
        <f>'Einnahmen und Ausgaben'!AY$55</f>
        <v>0</v>
      </c>
      <c r="AZ16" s="167">
        <f>'Einnahmen und Ausgaben'!AZ$55</f>
        <v>0</v>
      </c>
      <c r="BA16" s="167">
        <f>'Einnahmen und Ausgaben'!BA$55</f>
        <v>0</v>
      </c>
      <c r="BB16" s="167">
        <f>'Einnahmen und Ausgaben'!BB$55</f>
        <v>0</v>
      </c>
      <c r="BC16" s="167">
        <f>'Einnahmen und Ausgaben'!BC$55</f>
        <v>0</v>
      </c>
      <c r="BD16" s="167">
        <f>'Einnahmen und Ausgaben'!BD$55</f>
        <v>0</v>
      </c>
      <c r="BE16" s="167">
        <f>'Einnahmen und Ausgaben'!BE$55</f>
        <v>0</v>
      </c>
      <c r="BF16" s="167">
        <f>'Einnahmen und Ausgaben'!BF$55</f>
        <v>0</v>
      </c>
      <c r="BG16" s="167">
        <f>'Einnahmen und Ausgaben'!BG$55</f>
        <v>0</v>
      </c>
      <c r="BH16" s="167">
        <f>'Einnahmen und Ausgaben'!BH$55</f>
        <v>0</v>
      </c>
      <c r="BI16" s="167">
        <f>'Einnahmen und Ausgaben'!BI$55</f>
        <v>0</v>
      </c>
      <c r="BJ16" s="167">
        <f>'Einnahmen und Ausgaben'!BJ$55</f>
        <v>0</v>
      </c>
      <c r="BK16" s="167">
        <f>'Einnahmen und Ausgaben'!BK$55</f>
        <v>0</v>
      </c>
      <c r="BL16" s="167">
        <f>'Einnahmen und Ausgaben'!BL$55</f>
        <v>0</v>
      </c>
      <c r="BM16" s="167">
        <f>'Einnahmen und Ausgaben'!BM$55</f>
        <v>0</v>
      </c>
    </row>
    <row r="17" spans="1:65" s="162" customFormat="1">
      <c r="B17" s="272"/>
      <c r="C17" s="272"/>
      <c r="D17" s="174"/>
      <c r="E17" s="162" t="str">
        <f>'Einnahmen und Ausgaben'!E$57</f>
        <v>Reinvestitionsrücklage</v>
      </c>
      <c r="F17" s="162" t="str">
        <f>'Einnahmen und Ausgaben'!F$57</f>
        <v>in k€</v>
      </c>
      <c r="G17" s="162">
        <f>'Einnahmen und Ausgaben'!G$57</f>
        <v>0</v>
      </c>
      <c r="H17" s="162">
        <f>'Einnahmen und Ausgaben'!H$57</f>
        <v>0</v>
      </c>
      <c r="I17" s="162">
        <f>'Einnahmen und Ausgaben'!I$57</f>
        <v>0</v>
      </c>
      <c r="J17" s="162">
        <f>'Einnahmen und Ausgaben'!J$57</f>
        <v>0</v>
      </c>
      <c r="K17" s="162">
        <f>'Einnahmen und Ausgaben'!K$57</f>
        <v>0</v>
      </c>
      <c r="L17" s="162">
        <f>'Einnahmen und Ausgaben'!L$57</f>
        <v>0</v>
      </c>
      <c r="M17" s="162">
        <f>'Einnahmen und Ausgaben'!M$57</f>
        <v>5</v>
      </c>
      <c r="N17" s="162">
        <f>'Einnahmen und Ausgaben'!N$57</f>
        <v>10</v>
      </c>
      <c r="O17" s="162">
        <f>'Einnahmen und Ausgaben'!O$57</f>
        <v>20</v>
      </c>
      <c r="P17" s="162">
        <f>'Einnahmen und Ausgaben'!P$57</f>
        <v>30</v>
      </c>
      <c r="Q17" s="162">
        <f>'Einnahmen und Ausgaben'!Q$57</f>
        <v>40</v>
      </c>
      <c r="R17" s="162">
        <f>'Einnahmen und Ausgaben'!R$57</f>
        <v>50</v>
      </c>
      <c r="S17" s="162">
        <f>'Einnahmen und Ausgaben'!S$57</f>
        <v>60</v>
      </c>
      <c r="T17" s="162">
        <f>'Einnahmen und Ausgaben'!T$57</f>
        <v>70</v>
      </c>
      <c r="U17" s="162">
        <f>'Einnahmen und Ausgaben'!U$57</f>
        <v>80</v>
      </c>
      <c r="V17" s="162">
        <f>'Einnahmen und Ausgaben'!V$57</f>
        <v>90</v>
      </c>
      <c r="W17" s="162">
        <f>'Einnahmen und Ausgaben'!W$57</f>
        <v>100</v>
      </c>
      <c r="X17" s="162">
        <f>'Einnahmen und Ausgaben'!X$57</f>
        <v>110</v>
      </c>
      <c r="Y17" s="162">
        <f>'Einnahmen und Ausgaben'!Y$57</f>
        <v>120</v>
      </c>
      <c r="Z17" s="162">
        <f>'Einnahmen und Ausgaben'!Z$57</f>
        <v>130</v>
      </c>
      <c r="AA17" s="162">
        <f>'Einnahmen und Ausgaben'!AA$57</f>
        <v>140</v>
      </c>
      <c r="AB17" s="162">
        <f>'Einnahmen und Ausgaben'!AB$57</f>
        <v>150</v>
      </c>
      <c r="AC17" s="162">
        <f>'Einnahmen und Ausgaben'!AC$57</f>
        <v>160</v>
      </c>
      <c r="AD17" s="162">
        <f>'Einnahmen und Ausgaben'!AD$57</f>
        <v>170</v>
      </c>
      <c r="AE17" s="162">
        <f>'Einnahmen und Ausgaben'!AE$57</f>
        <v>180</v>
      </c>
      <c r="AF17" s="162">
        <f>'Einnahmen und Ausgaben'!AF$57</f>
        <v>190</v>
      </c>
      <c r="AG17" s="162">
        <f>'Einnahmen und Ausgaben'!AG$57</f>
        <v>200</v>
      </c>
      <c r="AH17" s="162">
        <f>'Einnahmen und Ausgaben'!AH$57</f>
        <v>210</v>
      </c>
      <c r="AI17" s="162">
        <f>'Einnahmen und Ausgaben'!AI$57</f>
        <v>220</v>
      </c>
      <c r="AJ17" s="162">
        <f>'Einnahmen und Ausgaben'!AJ$57</f>
        <v>230</v>
      </c>
      <c r="AK17" s="162">
        <f>'Einnahmen und Ausgaben'!AK$57</f>
        <v>240</v>
      </c>
      <c r="AL17" s="162">
        <f>'Einnahmen und Ausgaben'!AL$57</f>
        <v>250</v>
      </c>
      <c r="AM17" s="162">
        <f>'Einnahmen und Ausgaben'!AM$57</f>
        <v>260</v>
      </c>
      <c r="AN17" s="162">
        <f>'Einnahmen und Ausgaben'!AN$57</f>
        <v>270</v>
      </c>
      <c r="AO17" s="162">
        <f>'Einnahmen und Ausgaben'!AO$57</f>
        <v>280</v>
      </c>
      <c r="AP17" s="162">
        <f>'Einnahmen und Ausgaben'!AP$57</f>
        <v>290</v>
      </c>
      <c r="AQ17" s="162">
        <f>'Einnahmen und Ausgaben'!AQ$57</f>
        <v>300</v>
      </c>
      <c r="AR17" s="162">
        <f>'Einnahmen und Ausgaben'!AR$57</f>
        <v>310</v>
      </c>
      <c r="AS17" s="162">
        <f>'Einnahmen und Ausgaben'!AS$57</f>
        <v>310</v>
      </c>
      <c r="AT17" s="162">
        <f>'Einnahmen und Ausgaben'!AT$57</f>
        <v>310</v>
      </c>
      <c r="AU17" s="162">
        <f>'Einnahmen und Ausgaben'!AU$57</f>
        <v>310</v>
      </c>
      <c r="AV17" s="162">
        <f>'Einnahmen und Ausgaben'!AV$57</f>
        <v>310</v>
      </c>
      <c r="AW17" s="162">
        <f>'Einnahmen und Ausgaben'!AW$57</f>
        <v>310</v>
      </c>
      <c r="AX17" s="162">
        <f>'Einnahmen und Ausgaben'!AX$57</f>
        <v>310</v>
      </c>
      <c r="AY17" s="162">
        <f>'Einnahmen und Ausgaben'!AY$57</f>
        <v>310</v>
      </c>
      <c r="AZ17" s="162">
        <f>'Einnahmen und Ausgaben'!AZ$57</f>
        <v>310</v>
      </c>
      <c r="BA17" s="162">
        <f>'Einnahmen und Ausgaben'!BA$57</f>
        <v>310</v>
      </c>
      <c r="BB17" s="162">
        <f>'Einnahmen und Ausgaben'!BB$57</f>
        <v>310</v>
      </c>
      <c r="BC17" s="162">
        <f>'Einnahmen und Ausgaben'!BC$57</f>
        <v>310</v>
      </c>
      <c r="BD17" s="162">
        <f>'Einnahmen und Ausgaben'!BD$57</f>
        <v>310</v>
      </c>
      <c r="BE17" s="162">
        <f>'Einnahmen und Ausgaben'!BE$57</f>
        <v>310</v>
      </c>
      <c r="BF17" s="162">
        <f>'Einnahmen und Ausgaben'!BF$57</f>
        <v>310</v>
      </c>
      <c r="BG17" s="162">
        <f>'Einnahmen und Ausgaben'!BG$57</f>
        <v>310</v>
      </c>
      <c r="BH17" s="162">
        <f>'Einnahmen und Ausgaben'!BH$57</f>
        <v>310</v>
      </c>
      <c r="BI17" s="162">
        <f>'Einnahmen und Ausgaben'!BI$57</f>
        <v>310</v>
      </c>
      <c r="BJ17" s="162">
        <f>'Einnahmen und Ausgaben'!BJ$57</f>
        <v>310</v>
      </c>
      <c r="BK17" s="162">
        <f>'Einnahmen und Ausgaben'!BK$57</f>
        <v>310</v>
      </c>
      <c r="BL17" s="162">
        <f>'Einnahmen und Ausgaben'!BL$57</f>
        <v>310</v>
      </c>
      <c r="BM17" s="162">
        <f>'Einnahmen und Ausgaben'!BM$57</f>
        <v>310</v>
      </c>
    </row>
    <row r="18" spans="1:65" s="167" customFormat="1">
      <c r="A18" s="162"/>
      <c r="B18" s="164"/>
      <c r="C18" s="164"/>
      <c r="D18" s="165"/>
      <c r="G18" s="200"/>
    </row>
    <row r="19" spans="1:65" s="167" customFormat="1">
      <c r="A19" s="162"/>
      <c r="B19" s="164"/>
      <c r="C19" s="164" t="s">
        <v>243</v>
      </c>
      <c r="D19" s="165"/>
      <c r="G19" s="200"/>
    </row>
    <row r="20" spans="1:65" s="167" customFormat="1">
      <c r="A20" s="162"/>
      <c r="B20" s="164"/>
      <c r="C20" s="164"/>
      <c r="D20" s="165"/>
      <c r="E20" s="167" t="str">
        <f>'Einnahmen und Ausgaben'!E$24</f>
        <v>Baukosten vor Förderungen</v>
      </c>
      <c r="F20" s="167" t="str">
        <f>'Einnahmen und Ausgaben'!F$24</f>
        <v>in k€</v>
      </c>
      <c r="G20" s="167">
        <f>'Einnahmen und Ausgaben'!G$24</f>
        <v>0</v>
      </c>
      <c r="H20" s="167">
        <f>'Einnahmen und Ausgaben'!H$24</f>
        <v>-5000</v>
      </c>
      <c r="I20" s="167">
        <f>'Einnahmen und Ausgaben'!I$24</f>
        <v>0</v>
      </c>
      <c r="J20" s="167">
        <f>'Einnahmen und Ausgaben'!J$24</f>
        <v>0</v>
      </c>
      <c r="K20" s="167">
        <f>'Einnahmen und Ausgaben'!K$24</f>
        <v>-250</v>
      </c>
      <c r="L20" s="167">
        <f>'Einnahmen und Ausgaben'!L$24</f>
        <v>-1500</v>
      </c>
      <c r="M20" s="167">
        <f>'Einnahmen und Ausgaben'!M$24</f>
        <v>-2500</v>
      </c>
      <c r="N20" s="167">
        <f>'Einnahmen und Ausgaben'!N$24</f>
        <v>-750</v>
      </c>
      <c r="O20" s="167">
        <f>'Einnahmen und Ausgaben'!O$24</f>
        <v>0</v>
      </c>
      <c r="P20" s="167">
        <f>'Einnahmen und Ausgaben'!P$24</f>
        <v>0</v>
      </c>
      <c r="Q20" s="167">
        <f>'Einnahmen und Ausgaben'!Q$24</f>
        <v>0</v>
      </c>
      <c r="R20" s="167">
        <f>'Einnahmen und Ausgaben'!R$24</f>
        <v>0</v>
      </c>
      <c r="S20" s="167">
        <f>'Einnahmen und Ausgaben'!S$24</f>
        <v>0</v>
      </c>
      <c r="T20" s="167">
        <f>'Einnahmen und Ausgaben'!T$24</f>
        <v>0</v>
      </c>
      <c r="U20" s="167">
        <f>'Einnahmen und Ausgaben'!U$24</f>
        <v>0</v>
      </c>
      <c r="V20" s="167">
        <f>'Einnahmen und Ausgaben'!V$24</f>
        <v>0</v>
      </c>
      <c r="W20" s="167">
        <f>'Einnahmen und Ausgaben'!W$24</f>
        <v>0</v>
      </c>
      <c r="X20" s="167">
        <f>'Einnahmen und Ausgaben'!X$24</f>
        <v>0</v>
      </c>
      <c r="Y20" s="167">
        <f>'Einnahmen und Ausgaben'!Y$24</f>
        <v>0</v>
      </c>
      <c r="Z20" s="167">
        <f>'Einnahmen und Ausgaben'!Z$24</f>
        <v>0</v>
      </c>
      <c r="AA20" s="167">
        <f>'Einnahmen und Ausgaben'!AA$24</f>
        <v>0</v>
      </c>
      <c r="AB20" s="167">
        <f>'Einnahmen und Ausgaben'!AB$24</f>
        <v>0</v>
      </c>
      <c r="AC20" s="167">
        <f>'Einnahmen und Ausgaben'!AC$24</f>
        <v>0</v>
      </c>
      <c r="AD20" s="167">
        <f>'Einnahmen und Ausgaben'!AD$24</f>
        <v>0</v>
      </c>
      <c r="AE20" s="167">
        <f>'Einnahmen und Ausgaben'!AE$24</f>
        <v>0</v>
      </c>
      <c r="AF20" s="167">
        <f>'Einnahmen und Ausgaben'!AF$24</f>
        <v>0</v>
      </c>
      <c r="AG20" s="167">
        <f>'Einnahmen und Ausgaben'!AG$24</f>
        <v>0</v>
      </c>
      <c r="AH20" s="167">
        <f>'Einnahmen und Ausgaben'!AH$24</f>
        <v>0</v>
      </c>
      <c r="AI20" s="167">
        <f>'Einnahmen und Ausgaben'!AI$24</f>
        <v>0</v>
      </c>
      <c r="AJ20" s="167">
        <f>'Einnahmen und Ausgaben'!AJ$24</f>
        <v>0</v>
      </c>
      <c r="AK20" s="167">
        <f>'Einnahmen und Ausgaben'!AK$24</f>
        <v>0</v>
      </c>
      <c r="AL20" s="167">
        <f>'Einnahmen und Ausgaben'!AL$24</f>
        <v>0</v>
      </c>
      <c r="AM20" s="167">
        <f>'Einnahmen und Ausgaben'!AM$24</f>
        <v>0</v>
      </c>
      <c r="AN20" s="167">
        <f>'Einnahmen und Ausgaben'!AN$24</f>
        <v>0</v>
      </c>
      <c r="AO20" s="167">
        <f>'Einnahmen und Ausgaben'!AO$24</f>
        <v>0</v>
      </c>
      <c r="AP20" s="167">
        <f>'Einnahmen und Ausgaben'!AP$24</f>
        <v>0</v>
      </c>
      <c r="AQ20" s="167">
        <f>'Einnahmen und Ausgaben'!AQ$24</f>
        <v>0</v>
      </c>
      <c r="AR20" s="167">
        <f>'Einnahmen und Ausgaben'!AR$24</f>
        <v>0</v>
      </c>
      <c r="AS20" s="167">
        <f>'Einnahmen und Ausgaben'!AS$24</f>
        <v>0</v>
      </c>
      <c r="AT20" s="167">
        <f>'Einnahmen und Ausgaben'!AT$24</f>
        <v>0</v>
      </c>
      <c r="AU20" s="167">
        <f>'Einnahmen und Ausgaben'!AU$24</f>
        <v>0</v>
      </c>
      <c r="AV20" s="167">
        <f>'Einnahmen und Ausgaben'!AV$24</f>
        <v>0</v>
      </c>
      <c r="AW20" s="167">
        <f>'Einnahmen und Ausgaben'!AW$24</f>
        <v>0</v>
      </c>
      <c r="AX20" s="167">
        <f>'Einnahmen und Ausgaben'!AX$24</f>
        <v>0</v>
      </c>
      <c r="AY20" s="167">
        <f>'Einnahmen und Ausgaben'!AY$24</f>
        <v>0</v>
      </c>
      <c r="AZ20" s="167">
        <f>'Einnahmen und Ausgaben'!AZ$24</f>
        <v>0</v>
      </c>
      <c r="BA20" s="167">
        <f>'Einnahmen und Ausgaben'!BA$24</f>
        <v>0</v>
      </c>
      <c r="BB20" s="167">
        <f>'Einnahmen und Ausgaben'!BB$24</f>
        <v>0</v>
      </c>
      <c r="BC20" s="167">
        <f>'Einnahmen und Ausgaben'!BC$24</f>
        <v>0</v>
      </c>
      <c r="BD20" s="167">
        <f>'Einnahmen und Ausgaben'!BD$24</f>
        <v>0</v>
      </c>
      <c r="BE20" s="167">
        <f>'Einnahmen und Ausgaben'!BE$24</f>
        <v>0</v>
      </c>
      <c r="BF20" s="167">
        <f>'Einnahmen und Ausgaben'!BF$24</f>
        <v>0</v>
      </c>
      <c r="BG20" s="167">
        <f>'Einnahmen und Ausgaben'!BG$24</f>
        <v>0</v>
      </c>
      <c r="BH20" s="167">
        <f>'Einnahmen und Ausgaben'!BH$24</f>
        <v>0</v>
      </c>
      <c r="BI20" s="167">
        <f>'Einnahmen und Ausgaben'!BI$24</f>
        <v>0</v>
      </c>
      <c r="BJ20" s="167">
        <f>'Einnahmen und Ausgaben'!BJ$24</f>
        <v>0</v>
      </c>
      <c r="BK20" s="167">
        <f>'Einnahmen und Ausgaben'!BK$24</f>
        <v>0</v>
      </c>
      <c r="BL20" s="167">
        <f>'Einnahmen und Ausgaben'!BL$24</f>
        <v>0</v>
      </c>
      <c r="BM20" s="167">
        <f>'Einnahmen und Ausgaben'!BM$24</f>
        <v>0</v>
      </c>
    </row>
    <row r="21" spans="1:65" s="167" customFormat="1">
      <c r="A21" s="162"/>
      <c r="B21" s="164"/>
      <c r="C21" s="164"/>
      <c r="D21" s="165"/>
      <c r="E21" s="167" t="str">
        <f>'Förderungen, Einmalbarkredit'!E$89</f>
        <v>Einmalbarkredit (Rückführung und Zinsen)</v>
      </c>
      <c r="F21" s="167" t="str">
        <f>'Förderungen, Einmalbarkredit'!F$89</f>
        <v>in k€</v>
      </c>
      <c r="G21" s="167">
        <f>'Förderungen, Einmalbarkredit'!G$89</f>
        <v>0</v>
      </c>
      <c r="H21" s="167">
        <f>'Förderungen, Einmalbarkredit'!H$89</f>
        <v>-3735.8878602211412</v>
      </c>
      <c r="I21" s="167">
        <f>'Förderungen, Einmalbarkredit'!I$89</f>
        <v>0</v>
      </c>
      <c r="J21" s="167">
        <f>'Förderungen, Einmalbarkredit'!J$89</f>
        <v>0</v>
      </c>
      <c r="K21" s="167">
        <f>'Förderungen, Einmalbarkredit'!K$89</f>
        <v>0</v>
      </c>
      <c r="L21" s="167">
        <f>'Förderungen, Einmalbarkredit'!L$89</f>
        <v>0</v>
      </c>
      <c r="M21" s="167">
        <f>'Förderungen, Einmalbarkredit'!M$89</f>
        <v>-9.2000000000000011</v>
      </c>
      <c r="N21" s="167">
        <f>'Förderungen, Einmalbarkredit'!N$89</f>
        <v>-46</v>
      </c>
      <c r="O21" s="167">
        <f>'Förderungen, Einmalbarkredit'!O$89</f>
        <v>-147.22751440884559</v>
      </c>
      <c r="P21" s="167">
        <f>'Förderungen, Einmalbarkredit'!P$89</f>
        <v>-147.22751440884559</v>
      </c>
      <c r="Q21" s="167">
        <f>'Förderungen, Einmalbarkredit'!Q$89</f>
        <v>-147.22751440884559</v>
      </c>
      <c r="R21" s="167">
        <f>'Förderungen, Einmalbarkredit'!R$89</f>
        <v>-147.22751440884559</v>
      </c>
      <c r="S21" s="167">
        <f>'Förderungen, Einmalbarkredit'!S$89</f>
        <v>-147.22751440884559</v>
      </c>
      <c r="T21" s="167">
        <f>'Förderungen, Einmalbarkredit'!T$89</f>
        <v>-147.22751440884559</v>
      </c>
      <c r="U21" s="167">
        <f>'Förderungen, Einmalbarkredit'!U$89</f>
        <v>-147.22751440884562</v>
      </c>
      <c r="V21" s="167">
        <f>'Förderungen, Einmalbarkredit'!V$89</f>
        <v>-147.22751440884559</v>
      </c>
      <c r="W21" s="167">
        <f>'Förderungen, Einmalbarkredit'!W$89</f>
        <v>-147.22751440884559</v>
      </c>
      <c r="X21" s="167">
        <f>'Förderungen, Einmalbarkredit'!X$89</f>
        <v>-147.22751440884562</v>
      </c>
      <c r="Y21" s="167">
        <f>'Förderungen, Einmalbarkredit'!Y$89</f>
        <v>-147.22751440884562</v>
      </c>
      <c r="Z21" s="167">
        <f>'Förderungen, Einmalbarkredit'!Z$89</f>
        <v>-147.22751440884559</v>
      </c>
      <c r="AA21" s="167">
        <f>'Förderungen, Einmalbarkredit'!AA$89</f>
        <v>-147.22751440884559</v>
      </c>
      <c r="AB21" s="167">
        <f>'Förderungen, Einmalbarkredit'!AB$89</f>
        <v>-147.22751440884562</v>
      </c>
      <c r="AC21" s="167">
        <f>'Förderungen, Einmalbarkredit'!AC$89</f>
        <v>-147.22751440884559</v>
      </c>
      <c r="AD21" s="167">
        <f>'Förderungen, Einmalbarkredit'!AD$89</f>
        <v>-147.22751440884562</v>
      </c>
      <c r="AE21" s="167">
        <f>'Förderungen, Einmalbarkredit'!AE$89</f>
        <v>-147.22751440884556</v>
      </c>
      <c r="AF21" s="167">
        <f>'Förderungen, Einmalbarkredit'!AF$89</f>
        <v>-147.22751440884559</v>
      </c>
      <c r="AG21" s="167">
        <f>'Förderungen, Einmalbarkredit'!AG$89</f>
        <v>-147.22751440884559</v>
      </c>
      <c r="AH21" s="167">
        <f>'Förderungen, Einmalbarkredit'!AH$89</f>
        <v>-147.22751440884559</v>
      </c>
      <c r="AI21" s="167">
        <f>'Förderungen, Einmalbarkredit'!AI$89</f>
        <v>-147.22751440884559</v>
      </c>
      <c r="AJ21" s="167">
        <f>'Förderungen, Einmalbarkredit'!AJ$89</f>
        <v>-147.22751440884559</v>
      </c>
      <c r="AK21" s="167">
        <f>'Förderungen, Einmalbarkredit'!AK$89</f>
        <v>-147.22751440884559</v>
      </c>
      <c r="AL21" s="167">
        <f>'Förderungen, Einmalbarkredit'!AL$89</f>
        <v>-147.22751440884562</v>
      </c>
      <c r="AM21" s="167">
        <f>'Förderungen, Einmalbarkredit'!AM$89</f>
        <v>-147.22751440884559</v>
      </c>
      <c r="AN21" s="167">
        <f>'Förderungen, Einmalbarkredit'!AN$89</f>
        <v>-1.1368683772161604E-14</v>
      </c>
      <c r="AO21" s="167">
        <f>'Förderungen, Einmalbarkredit'!AO$89</f>
        <v>-1.1368683772161604E-14</v>
      </c>
      <c r="AP21" s="167">
        <f>'Förderungen, Einmalbarkredit'!AP$89</f>
        <v>-1.1368683772161604E-14</v>
      </c>
      <c r="AQ21" s="167">
        <f>'Förderungen, Einmalbarkredit'!AQ$89</f>
        <v>-1.1368683772161604E-14</v>
      </c>
      <c r="AR21" s="167">
        <f>'Förderungen, Einmalbarkredit'!AR$89</f>
        <v>-1.1368683772161604E-14</v>
      </c>
      <c r="AS21" s="167">
        <f>'Förderungen, Einmalbarkredit'!AS$89</f>
        <v>-1.1368683772161604E-14</v>
      </c>
      <c r="AT21" s="167">
        <f>'Förderungen, Einmalbarkredit'!AT$89</f>
        <v>-1.1368683772161604E-14</v>
      </c>
      <c r="AU21" s="167">
        <f>'Förderungen, Einmalbarkredit'!AU$89</f>
        <v>-1.1368683772161604E-14</v>
      </c>
      <c r="AV21" s="167">
        <f>'Förderungen, Einmalbarkredit'!AV$89</f>
        <v>-1.1368683772161604E-14</v>
      </c>
      <c r="AW21" s="167">
        <f>'Förderungen, Einmalbarkredit'!AW$89</f>
        <v>-1.1368683772161604E-14</v>
      </c>
      <c r="AX21" s="167">
        <f>'Förderungen, Einmalbarkredit'!AX$89</f>
        <v>-1.1368683772161604E-14</v>
      </c>
      <c r="AY21" s="167">
        <f>'Förderungen, Einmalbarkredit'!AY$89</f>
        <v>-1.1368683772161604E-14</v>
      </c>
      <c r="AZ21" s="167">
        <f>'Förderungen, Einmalbarkredit'!AZ$89</f>
        <v>-1.1368683772161604E-14</v>
      </c>
      <c r="BA21" s="167">
        <f>'Förderungen, Einmalbarkredit'!BA$89</f>
        <v>-1.1368683772161604E-14</v>
      </c>
      <c r="BB21" s="167">
        <f>'Förderungen, Einmalbarkredit'!BB$89</f>
        <v>-1.1368683772161604E-14</v>
      </c>
      <c r="BC21" s="167">
        <f>'Förderungen, Einmalbarkredit'!BC$89</f>
        <v>-1.1368683772161604E-14</v>
      </c>
      <c r="BD21" s="167">
        <f>'Förderungen, Einmalbarkredit'!BD$89</f>
        <v>-1.1368683772161604E-14</v>
      </c>
      <c r="BE21" s="167">
        <f>'Förderungen, Einmalbarkredit'!BE$89</f>
        <v>-1.1368683772161604E-14</v>
      </c>
      <c r="BF21" s="167">
        <f>'Förderungen, Einmalbarkredit'!BF$89</f>
        <v>-1.1368683772161604E-14</v>
      </c>
      <c r="BG21" s="167">
        <f>'Förderungen, Einmalbarkredit'!BG$89</f>
        <v>-1.1368683772161604E-14</v>
      </c>
      <c r="BH21" s="167">
        <f>'Förderungen, Einmalbarkredit'!BH$89</f>
        <v>-1.1368683772161604E-14</v>
      </c>
      <c r="BI21" s="167">
        <f>'Förderungen, Einmalbarkredit'!BI$89</f>
        <v>-1.1368683772161604E-14</v>
      </c>
      <c r="BJ21" s="167">
        <f>'Förderungen, Einmalbarkredit'!BJ$89</f>
        <v>-1.1368683772161604E-14</v>
      </c>
      <c r="BK21" s="167">
        <f>'Förderungen, Einmalbarkredit'!BK$89</f>
        <v>-1.1368683772161604E-14</v>
      </c>
      <c r="BL21" s="167">
        <f>'Förderungen, Einmalbarkredit'!BL$89</f>
        <v>-1.1368683772161604E-14</v>
      </c>
      <c r="BM21" s="167">
        <f>'Förderungen, Einmalbarkredit'!BM$89</f>
        <v>-1.1368683772161604E-14</v>
      </c>
    </row>
    <row r="22" spans="1:65" s="167" customFormat="1">
      <c r="A22" s="162"/>
      <c r="B22" s="164"/>
      <c r="C22" s="164"/>
      <c r="D22" s="165"/>
      <c r="E22" s="167" t="str">
        <f>'Einnahmen und Ausgaben'!E$48</f>
        <v>Aktivierungskosten für nachträgliche Anschlüsse</v>
      </c>
      <c r="F22" s="167" t="str">
        <f>'Einnahmen und Ausgaben'!F$48</f>
        <v>in k€</v>
      </c>
      <c r="G22" s="167">
        <f>'Einnahmen und Ausgaben'!G$48</f>
        <v>0</v>
      </c>
      <c r="H22" s="167">
        <f>'Einnahmen und Ausgaben'!H$48</f>
        <v>-130</v>
      </c>
      <c r="I22" s="167">
        <f>'Einnahmen und Ausgaben'!I$48</f>
        <v>0</v>
      </c>
      <c r="J22" s="167">
        <f>'Einnahmen und Ausgaben'!J$48</f>
        <v>0</v>
      </c>
      <c r="K22" s="167">
        <f>'Einnahmen und Ausgaben'!K$48</f>
        <v>0</v>
      </c>
      <c r="L22" s="167">
        <f>'Einnahmen und Ausgaben'!L$48</f>
        <v>0</v>
      </c>
      <c r="M22" s="167">
        <f>'Einnahmen und Ausgaben'!M$48</f>
        <v>0</v>
      </c>
      <c r="N22" s="167">
        <f>'Einnahmen und Ausgaben'!N$48</f>
        <v>0</v>
      </c>
      <c r="O22" s="167">
        <f>'Einnahmen und Ausgaben'!O$48</f>
        <v>-30</v>
      </c>
      <c r="P22" s="167">
        <f>'Einnahmen und Ausgaben'!P$48</f>
        <v>-14</v>
      </c>
      <c r="Q22" s="167">
        <f>'Einnahmen und Ausgaben'!Q$48</f>
        <v>-18</v>
      </c>
      <c r="R22" s="167">
        <f>'Einnahmen und Ausgaben'!R$48</f>
        <v>-18</v>
      </c>
      <c r="S22" s="167">
        <f>'Einnahmen und Ausgaben'!S$48</f>
        <v>-18</v>
      </c>
      <c r="T22" s="167">
        <f>'Einnahmen und Ausgaben'!T$48</f>
        <v>-18</v>
      </c>
      <c r="U22" s="167">
        <f>'Einnahmen und Ausgaben'!U$48</f>
        <v>-14</v>
      </c>
      <c r="V22" s="167">
        <f>'Einnahmen und Ausgaben'!V$48</f>
        <v>0</v>
      </c>
      <c r="W22" s="167">
        <f>'Einnahmen und Ausgaben'!W$48</f>
        <v>0</v>
      </c>
      <c r="X22" s="167">
        <f>'Einnahmen und Ausgaben'!X$48</f>
        <v>0</v>
      </c>
      <c r="Y22" s="167">
        <f>'Einnahmen und Ausgaben'!Y$48</f>
        <v>0</v>
      </c>
      <c r="Z22" s="167">
        <f>'Einnahmen und Ausgaben'!Z$48</f>
        <v>0</v>
      </c>
      <c r="AA22" s="167">
        <f>'Einnahmen und Ausgaben'!AA$48</f>
        <v>0</v>
      </c>
      <c r="AB22" s="167">
        <f>'Einnahmen und Ausgaben'!AB$48</f>
        <v>0</v>
      </c>
      <c r="AC22" s="167">
        <f>'Einnahmen und Ausgaben'!AC$48</f>
        <v>0</v>
      </c>
      <c r="AD22" s="167">
        <f>'Einnahmen und Ausgaben'!AD$48</f>
        <v>0</v>
      </c>
      <c r="AE22" s="167">
        <f>'Einnahmen und Ausgaben'!AE$48</f>
        <v>0</v>
      </c>
      <c r="AF22" s="167">
        <f>'Einnahmen und Ausgaben'!AF$48</f>
        <v>0</v>
      </c>
      <c r="AG22" s="167">
        <f>'Einnahmen und Ausgaben'!AG$48</f>
        <v>0</v>
      </c>
      <c r="AH22" s="167">
        <f>'Einnahmen und Ausgaben'!AH$48</f>
        <v>0</v>
      </c>
      <c r="AI22" s="167">
        <f>'Einnahmen und Ausgaben'!AI$48</f>
        <v>0</v>
      </c>
      <c r="AJ22" s="167">
        <f>'Einnahmen und Ausgaben'!AJ$48</f>
        <v>0</v>
      </c>
      <c r="AK22" s="167">
        <f>'Einnahmen und Ausgaben'!AK$48</f>
        <v>0</v>
      </c>
      <c r="AL22" s="167">
        <f>'Einnahmen und Ausgaben'!AL$48</f>
        <v>0</v>
      </c>
      <c r="AM22" s="167">
        <f>'Einnahmen und Ausgaben'!AM$48</f>
        <v>0</v>
      </c>
      <c r="AN22" s="167">
        <f>'Einnahmen und Ausgaben'!AN$48</f>
        <v>0</v>
      </c>
      <c r="AO22" s="167">
        <f>'Einnahmen und Ausgaben'!AO$48</f>
        <v>0</v>
      </c>
      <c r="AP22" s="167">
        <f>'Einnahmen und Ausgaben'!AP$48</f>
        <v>0</v>
      </c>
      <c r="AQ22" s="167">
        <f>'Einnahmen und Ausgaben'!AQ$48</f>
        <v>0</v>
      </c>
      <c r="AR22" s="167">
        <f>'Einnahmen und Ausgaben'!AR$48</f>
        <v>0</v>
      </c>
      <c r="AS22" s="167">
        <f>'Einnahmen und Ausgaben'!AS$48</f>
        <v>0</v>
      </c>
      <c r="AT22" s="167">
        <f>'Einnahmen und Ausgaben'!AT$48</f>
        <v>0</v>
      </c>
      <c r="AU22" s="167">
        <f>'Einnahmen und Ausgaben'!AU$48</f>
        <v>0</v>
      </c>
      <c r="AV22" s="167">
        <f>'Einnahmen und Ausgaben'!AV$48</f>
        <v>0</v>
      </c>
      <c r="AW22" s="167">
        <f>'Einnahmen und Ausgaben'!AW$48</f>
        <v>0</v>
      </c>
      <c r="AX22" s="167">
        <f>'Einnahmen und Ausgaben'!AX$48</f>
        <v>0</v>
      </c>
      <c r="AY22" s="167">
        <f>'Einnahmen und Ausgaben'!AY$48</f>
        <v>0</v>
      </c>
      <c r="AZ22" s="167">
        <f>'Einnahmen und Ausgaben'!AZ$48</f>
        <v>0</v>
      </c>
      <c r="BA22" s="167">
        <f>'Einnahmen und Ausgaben'!BA$48</f>
        <v>0</v>
      </c>
      <c r="BB22" s="167">
        <f>'Einnahmen und Ausgaben'!BB$48</f>
        <v>0</v>
      </c>
      <c r="BC22" s="167">
        <f>'Einnahmen und Ausgaben'!BC$48</f>
        <v>0</v>
      </c>
      <c r="BD22" s="167">
        <f>'Einnahmen und Ausgaben'!BD$48</f>
        <v>0</v>
      </c>
      <c r="BE22" s="167">
        <f>'Einnahmen und Ausgaben'!BE$48</f>
        <v>0</v>
      </c>
      <c r="BF22" s="167">
        <f>'Einnahmen und Ausgaben'!BF$48</f>
        <v>0</v>
      </c>
      <c r="BG22" s="167">
        <f>'Einnahmen und Ausgaben'!BG$48</f>
        <v>0</v>
      </c>
      <c r="BH22" s="167">
        <f>'Einnahmen und Ausgaben'!BH$48</f>
        <v>0</v>
      </c>
      <c r="BI22" s="167">
        <f>'Einnahmen und Ausgaben'!BI$48</f>
        <v>0</v>
      </c>
      <c r="BJ22" s="167">
        <f>'Einnahmen und Ausgaben'!BJ$48</f>
        <v>0</v>
      </c>
      <c r="BK22" s="167">
        <f>'Einnahmen und Ausgaben'!BK$48</f>
        <v>0</v>
      </c>
      <c r="BL22" s="167">
        <f>'Einnahmen und Ausgaben'!BL$48</f>
        <v>0</v>
      </c>
      <c r="BM22" s="167">
        <f>'Einnahmen und Ausgaben'!BM$48</f>
        <v>0</v>
      </c>
    </row>
    <row r="23" spans="1:65" s="167" customFormat="1">
      <c r="A23" s="162"/>
      <c r="B23" s="164"/>
      <c r="C23" s="164"/>
      <c r="D23" s="165"/>
      <c r="E23" s="167" t="str">
        <f>'Einnahmen und Ausgaben'!E$134</f>
        <v>Operative Kosten</v>
      </c>
      <c r="F23" s="167" t="str">
        <f>'Einnahmen und Ausgaben'!F$134</f>
        <v>in k€</v>
      </c>
      <c r="G23" s="167">
        <f>'Einnahmen und Ausgaben'!G$134</f>
        <v>0</v>
      </c>
      <c r="H23" s="167">
        <f>'Einnahmen und Ausgaben'!H$134</f>
        <v>-593.95141373119475</v>
      </c>
      <c r="I23" s="167">
        <f>'Einnahmen und Ausgaben'!I$134</f>
        <v>0</v>
      </c>
      <c r="J23" s="167">
        <f>'Einnahmen und Ausgaben'!J$134</f>
        <v>0</v>
      </c>
      <c r="K23" s="167">
        <f>'Einnahmen und Ausgaben'!K$134</f>
        <v>0</v>
      </c>
      <c r="L23" s="167">
        <f>'Einnahmen und Ausgaben'!L$134</f>
        <v>0</v>
      </c>
      <c r="M23" s="167">
        <f>'Einnahmen und Ausgaben'!M$134</f>
        <v>-4.2487500000000002</v>
      </c>
      <c r="N23" s="167">
        <f>'Einnahmen und Ausgaben'!N$134</f>
        <v>-5.0212500000000002</v>
      </c>
      <c r="O23" s="167">
        <f>'Einnahmen und Ausgaben'!O$134</f>
        <v>-10.821179999999998</v>
      </c>
      <c r="P23" s="167">
        <f>'Einnahmen und Ausgaben'!P$134</f>
        <v>-11.37528807</v>
      </c>
      <c r="Q23" s="167">
        <f>'Einnahmen und Ausgaben'!Q$134</f>
        <v>-12.020434090799998</v>
      </c>
      <c r="R23" s="167">
        <f>'Einnahmen und Ausgaben'!R$134</f>
        <v>-12.694051113584997</v>
      </c>
      <c r="S23" s="167">
        <f>'Einnahmen und Ausgaben'!S$134</f>
        <v>-13.397266767055378</v>
      </c>
      <c r="T23" s="167">
        <f>'Einnahmen und Ausgaben'!T$134</f>
        <v>-14.131250713731756</v>
      </c>
      <c r="U23" s="167">
        <f>'Einnahmen und Ausgaben'!U$134</f>
        <v>-14.821209952235105</v>
      </c>
      <c r="V23" s="167">
        <f>'Einnahmen und Ausgaben'!V$134</f>
        <v>-15.265846250802159</v>
      </c>
      <c r="W23" s="167">
        <f>'Einnahmen und Ausgaben'!W$134</f>
        <v>-15.723821638326223</v>
      </c>
      <c r="X23" s="167">
        <f>'Einnahmen und Ausgaben'!X$134</f>
        <v>-16.19553628747601</v>
      </c>
      <c r="Y23" s="167">
        <f>'Einnahmen und Ausgaben'!Y$134</f>
        <v>-16.681402376100291</v>
      </c>
      <c r="Z23" s="167">
        <f>'Einnahmen und Ausgaben'!Z$134</f>
        <v>-17.181844447383298</v>
      </c>
      <c r="AA23" s="167">
        <f>'Einnahmen und Ausgaben'!AA$134</f>
        <v>-17.697299780804798</v>
      </c>
      <c r="AB23" s="167">
        <f>'Einnahmen und Ausgaben'!AB$134</f>
        <v>-18.228218774228942</v>
      </c>
      <c r="AC23" s="167">
        <f>'Einnahmen und Ausgaben'!AC$134</f>
        <v>-18.775065337455807</v>
      </c>
      <c r="AD23" s="167">
        <f>'Einnahmen und Ausgaben'!AD$134</f>
        <v>-19.338317297579483</v>
      </c>
      <c r="AE23" s="167">
        <f>'Einnahmen und Ausgaben'!AE$134</f>
        <v>-19.918466816506868</v>
      </c>
      <c r="AF23" s="167">
        <f>'Einnahmen und Ausgaben'!AF$134</f>
        <v>-20.516020821002073</v>
      </c>
      <c r="AG23" s="167">
        <f>'Einnahmen und Ausgaben'!AG$134</f>
        <v>-21.131501445632132</v>
      </c>
      <c r="AH23" s="167">
        <f>'Einnahmen und Ausgaben'!AH$134</f>
        <v>-21.765446489001096</v>
      </c>
      <c r="AI23" s="167">
        <f>'Einnahmen und Ausgaben'!AI$134</f>
        <v>-22.418409883671131</v>
      </c>
      <c r="AJ23" s="167">
        <f>'Einnahmen und Ausgaben'!AJ$134</f>
        <v>-23.090962180181265</v>
      </c>
      <c r="AK23" s="167">
        <f>'Einnahmen und Ausgaben'!AK$134</f>
        <v>-23.7836910455867</v>
      </c>
      <c r="AL23" s="167">
        <f>'Einnahmen und Ausgaben'!AL$134</f>
        <v>-24.497201776954299</v>
      </c>
      <c r="AM23" s="167">
        <f>'Einnahmen und Ausgaben'!AM$134</f>
        <v>-25.232117830262933</v>
      </c>
      <c r="AN23" s="167">
        <f>'Einnahmen und Ausgaben'!AN$134</f>
        <v>-25.989081365170819</v>
      </c>
      <c r="AO23" s="167">
        <f>'Einnahmen und Ausgaben'!AO$134</f>
        <v>-26.768753806125943</v>
      </c>
      <c r="AP23" s="167">
        <f>'Einnahmen und Ausgaben'!AP$134</f>
        <v>-27.57181642030972</v>
      </c>
      <c r="AQ23" s="167">
        <f>'Einnahmen und Ausgaben'!AQ$134</f>
        <v>-28.398970912919008</v>
      </c>
      <c r="AR23" s="167">
        <f>'Einnahmen und Ausgaben'!AR$134</f>
        <v>-29.250940040306585</v>
      </c>
      <c r="AS23" s="167">
        <f>'Einnahmen und Ausgaben'!AS$134</f>
        <v>0</v>
      </c>
      <c r="AT23" s="167">
        <f>'Einnahmen und Ausgaben'!AT$134</f>
        <v>0</v>
      </c>
      <c r="AU23" s="167">
        <f>'Einnahmen und Ausgaben'!AU$134</f>
        <v>0</v>
      </c>
      <c r="AV23" s="167">
        <f>'Einnahmen und Ausgaben'!AV$134</f>
        <v>0</v>
      </c>
      <c r="AW23" s="167">
        <f>'Einnahmen und Ausgaben'!AW$134</f>
        <v>0</v>
      </c>
      <c r="AX23" s="167">
        <f>'Einnahmen und Ausgaben'!AX$134</f>
        <v>0</v>
      </c>
      <c r="AY23" s="167">
        <f>'Einnahmen und Ausgaben'!AY$134</f>
        <v>0</v>
      </c>
      <c r="AZ23" s="167">
        <f>'Einnahmen und Ausgaben'!AZ$134</f>
        <v>0</v>
      </c>
      <c r="BA23" s="167">
        <f>'Einnahmen und Ausgaben'!BA$134</f>
        <v>0</v>
      </c>
      <c r="BB23" s="167">
        <f>'Einnahmen und Ausgaben'!BB$134</f>
        <v>0</v>
      </c>
      <c r="BC23" s="167">
        <f>'Einnahmen und Ausgaben'!BC$134</f>
        <v>0</v>
      </c>
      <c r="BD23" s="167">
        <f>'Einnahmen und Ausgaben'!BD$134</f>
        <v>0</v>
      </c>
      <c r="BE23" s="167">
        <f>'Einnahmen und Ausgaben'!BE$134</f>
        <v>0</v>
      </c>
      <c r="BF23" s="167">
        <f>'Einnahmen und Ausgaben'!BF$134</f>
        <v>0</v>
      </c>
      <c r="BG23" s="167">
        <f>'Einnahmen und Ausgaben'!BG$134</f>
        <v>0</v>
      </c>
      <c r="BH23" s="167">
        <f>'Einnahmen und Ausgaben'!BH$134</f>
        <v>0</v>
      </c>
      <c r="BI23" s="167">
        <f>'Einnahmen und Ausgaben'!BI$134</f>
        <v>0</v>
      </c>
      <c r="BJ23" s="167">
        <f>'Einnahmen und Ausgaben'!BJ$134</f>
        <v>0</v>
      </c>
      <c r="BK23" s="167">
        <f>'Einnahmen und Ausgaben'!BK$134</f>
        <v>0</v>
      </c>
      <c r="BL23" s="167">
        <f>'Einnahmen und Ausgaben'!BL$134</f>
        <v>0</v>
      </c>
      <c r="BM23" s="167">
        <f>'Einnahmen und Ausgaben'!BM$134</f>
        <v>0</v>
      </c>
    </row>
    <row r="24" spans="1:65" s="276" customFormat="1">
      <c r="A24" s="273"/>
      <c r="B24" s="274"/>
      <c r="C24" s="274"/>
      <c r="D24" s="275"/>
      <c r="E24" s="276" t="str">
        <f>E$39</f>
        <v>Zinsausgaben Gemeinde-Finanzierung</v>
      </c>
      <c r="F24" s="276" t="str">
        <f t="shared" ref="F24:BM24" si="2">F$39</f>
        <v>in k€</v>
      </c>
      <c r="G24" s="276">
        <f t="shared" si="2"/>
        <v>0</v>
      </c>
      <c r="H24" s="276">
        <f t="shared" si="2"/>
        <v>-560.87457773797462</v>
      </c>
      <c r="I24" s="276">
        <f t="shared" si="2"/>
        <v>0</v>
      </c>
      <c r="J24" s="276">
        <f t="shared" si="2"/>
        <v>0</v>
      </c>
      <c r="K24" s="276">
        <f t="shared" si="2"/>
        <v>0</v>
      </c>
      <c r="L24" s="276">
        <f t="shared" si="2"/>
        <v>0</v>
      </c>
      <c r="M24" s="276">
        <f t="shared" si="2"/>
        <v>0</v>
      </c>
      <c r="N24" s="276">
        <f t="shared" si="2"/>
        <v>0</v>
      </c>
      <c r="O24" s="276">
        <f t="shared" si="2"/>
        <v>0</v>
      </c>
      <c r="P24" s="276">
        <f t="shared" si="2"/>
        <v>-1.1466727887202979</v>
      </c>
      <c r="Q24" s="276">
        <f t="shared" si="2"/>
        <v>-4.0191568964452014</v>
      </c>
      <c r="R24" s="276">
        <f t="shared" si="2"/>
        <v>-6.4728527228080273</v>
      </c>
      <c r="S24" s="276">
        <f t="shared" si="2"/>
        <v>-8.6452910461895236</v>
      </c>
      <c r="T24" s="276">
        <f t="shared" si="2"/>
        <v>-10.505351800231551</v>
      </c>
      <c r="U24" s="276">
        <f t="shared" si="2"/>
        <v>-12.019819394749739</v>
      </c>
      <c r="V24" s="276">
        <f t="shared" si="2"/>
        <v>-13.39530007810721</v>
      </c>
      <c r="W24" s="276">
        <f t="shared" si="2"/>
        <v>-15.288834275402049</v>
      </c>
      <c r="X24" s="276">
        <f t="shared" si="2"/>
        <v>-17.110168489123193</v>
      </c>
      <c r="Y24" s="276">
        <f t="shared" si="2"/>
        <v>-18.851976479383715</v>
      </c>
      <c r="Z24" s="276">
        <f t="shared" si="2"/>
        <v>-20.506505809484917</v>
      </c>
      <c r="AA24" s="276">
        <f t="shared" si="2"/>
        <v>-22.065556803627324</v>
      </c>
      <c r="AB24" s="276">
        <f t="shared" si="2"/>
        <v>-23.520460543097702</v>
      </c>
      <c r="AC24" s="276">
        <f t="shared" si="2"/>
        <v>-24.862055858876033</v>
      </c>
      <c r="AD24" s="276">
        <f t="shared" si="2"/>
        <v>-26.080665276816525</v>
      </c>
      <c r="AE24" s="276">
        <f t="shared" si="2"/>
        <v>-27.166069869691583</v>
      </c>
      <c r="AF24" s="276">
        <f t="shared" si="2"/>
        <v>-28.107482968445098</v>
      </c>
      <c r="AG24" s="276">
        <f t="shared" si="2"/>
        <v>-28.893522682977114</v>
      </c>
      <c r="AH24" s="276">
        <f t="shared" si="2"/>
        <v>-29.512183180673624</v>
      </c>
      <c r="AI24" s="276">
        <f t="shared" si="2"/>
        <v>-29.950804668698702</v>
      </c>
      <c r="AJ24" s="276">
        <f t="shared" si="2"/>
        <v>-30.196042023778116</v>
      </c>
      <c r="AK24" s="276">
        <f t="shared" si="2"/>
        <v>-30.233832010820031</v>
      </c>
      <c r="AL24" s="276">
        <f t="shared" si="2"/>
        <v>-30.049359029235731</v>
      </c>
      <c r="AM24" s="276">
        <f t="shared" si="2"/>
        <v>-29.627019323236937</v>
      </c>
      <c r="AN24" s="276">
        <f t="shared" si="2"/>
        <v>-28.950383589692521</v>
      </c>
      <c r="AO24" s="276">
        <f t="shared" si="2"/>
        <v>-22.113057337967685</v>
      </c>
      <c r="AP24" s="276">
        <f t="shared" si="2"/>
        <v>-14.750377788314474</v>
      </c>
      <c r="AQ24" s="276">
        <f t="shared" si="2"/>
        <v>-6.8337750013799763</v>
      </c>
      <c r="AR24" s="276">
        <f t="shared" si="2"/>
        <v>0</v>
      </c>
      <c r="AS24" s="276">
        <f t="shared" si="2"/>
        <v>0</v>
      </c>
      <c r="AT24" s="276">
        <f t="shared" si="2"/>
        <v>0</v>
      </c>
      <c r="AU24" s="276">
        <f t="shared" si="2"/>
        <v>0</v>
      </c>
      <c r="AV24" s="276">
        <f t="shared" si="2"/>
        <v>0</v>
      </c>
      <c r="AW24" s="276">
        <f t="shared" si="2"/>
        <v>0</v>
      </c>
      <c r="AX24" s="276">
        <f t="shared" si="2"/>
        <v>0</v>
      </c>
      <c r="AY24" s="276">
        <f t="shared" si="2"/>
        <v>0</v>
      </c>
      <c r="AZ24" s="276">
        <f t="shared" si="2"/>
        <v>0</v>
      </c>
      <c r="BA24" s="276">
        <f t="shared" si="2"/>
        <v>0</v>
      </c>
      <c r="BB24" s="276">
        <f t="shared" si="2"/>
        <v>0</v>
      </c>
      <c r="BC24" s="276">
        <f t="shared" si="2"/>
        <v>0</v>
      </c>
      <c r="BD24" s="276">
        <f t="shared" si="2"/>
        <v>0</v>
      </c>
      <c r="BE24" s="276">
        <f t="shared" si="2"/>
        <v>0</v>
      </c>
      <c r="BF24" s="276">
        <f t="shared" si="2"/>
        <v>0</v>
      </c>
      <c r="BG24" s="276">
        <f t="shared" si="2"/>
        <v>0</v>
      </c>
      <c r="BH24" s="276">
        <f t="shared" si="2"/>
        <v>0</v>
      </c>
      <c r="BI24" s="276">
        <f t="shared" si="2"/>
        <v>0</v>
      </c>
      <c r="BJ24" s="276">
        <f t="shared" si="2"/>
        <v>0</v>
      </c>
      <c r="BK24" s="276">
        <f t="shared" si="2"/>
        <v>0</v>
      </c>
      <c r="BL24" s="276">
        <f t="shared" si="2"/>
        <v>0</v>
      </c>
      <c r="BM24" s="276">
        <f t="shared" si="2"/>
        <v>0</v>
      </c>
    </row>
    <row r="25" spans="1:65" s="265" customFormat="1">
      <c r="B25" s="269"/>
      <c r="C25" s="269"/>
      <c r="D25" s="270"/>
      <c r="E25" s="265" t="s">
        <v>244</v>
      </c>
      <c r="F25" s="265" t="s">
        <v>199</v>
      </c>
      <c r="G25" s="271"/>
      <c r="H25" s="265">
        <f>SUM(J25:BM25)</f>
        <v>-10020.713851690312</v>
      </c>
      <c r="J25" s="265">
        <f t="shared" ref="J25:AO25" si="3">SUM(J20:J24)</f>
        <v>0</v>
      </c>
      <c r="K25" s="265">
        <f t="shared" si="3"/>
        <v>-250</v>
      </c>
      <c r="L25" s="265">
        <f t="shared" si="3"/>
        <v>-1500</v>
      </c>
      <c r="M25" s="265">
        <f t="shared" si="3"/>
        <v>-2513.44875</v>
      </c>
      <c r="N25" s="265">
        <f t="shared" si="3"/>
        <v>-801.02125000000001</v>
      </c>
      <c r="O25" s="265">
        <f t="shared" si="3"/>
        <v>-188.04869440884559</v>
      </c>
      <c r="P25" s="265">
        <f t="shared" si="3"/>
        <v>-173.74947526756591</v>
      </c>
      <c r="Q25" s="265">
        <f t="shared" si="3"/>
        <v>-181.26710539609078</v>
      </c>
      <c r="R25" s="265">
        <f t="shared" si="3"/>
        <v>-184.39441824523863</v>
      </c>
      <c r="S25" s="265">
        <f t="shared" si="3"/>
        <v>-187.2700722220905</v>
      </c>
      <c r="T25" s="265">
        <f t="shared" si="3"/>
        <v>-189.8641169228089</v>
      </c>
      <c r="U25" s="265">
        <f t="shared" si="3"/>
        <v>-188.06854375583046</v>
      </c>
      <c r="V25" s="265">
        <f t="shared" si="3"/>
        <v>-175.88866073775495</v>
      </c>
      <c r="W25" s="265">
        <f t="shared" si="3"/>
        <v>-178.24017032257387</v>
      </c>
      <c r="X25" s="265">
        <f t="shared" si="3"/>
        <v>-180.53321918544484</v>
      </c>
      <c r="Y25" s="265">
        <f t="shared" si="3"/>
        <v>-182.76089326432964</v>
      </c>
      <c r="Z25" s="265">
        <f t="shared" si="3"/>
        <v>-184.9158646657138</v>
      </c>
      <c r="AA25" s="265">
        <f t="shared" si="3"/>
        <v>-186.99037099327771</v>
      </c>
      <c r="AB25" s="265">
        <f t="shared" si="3"/>
        <v>-188.97619372617226</v>
      </c>
      <c r="AC25" s="265">
        <f t="shared" si="3"/>
        <v>-190.86463560517743</v>
      </c>
      <c r="AD25" s="265">
        <f t="shared" si="3"/>
        <v>-192.64649698324163</v>
      </c>
      <c r="AE25" s="265">
        <f t="shared" si="3"/>
        <v>-194.31205109504401</v>
      </c>
      <c r="AF25" s="265">
        <f t="shared" si="3"/>
        <v>-195.85101819829276</v>
      </c>
      <c r="AG25" s="265">
        <f t="shared" si="3"/>
        <v>-197.25253853745483</v>
      </c>
      <c r="AH25" s="265">
        <f t="shared" si="3"/>
        <v>-198.50514407852032</v>
      </c>
      <c r="AI25" s="265">
        <f t="shared" si="3"/>
        <v>-199.59672896121543</v>
      </c>
      <c r="AJ25" s="265">
        <f t="shared" si="3"/>
        <v>-200.51451861280498</v>
      </c>
      <c r="AK25" s="265">
        <f t="shared" si="3"/>
        <v>-201.24503746525232</v>
      </c>
      <c r="AL25" s="265">
        <f t="shared" si="3"/>
        <v>-201.77407521503568</v>
      </c>
      <c r="AM25" s="265">
        <f t="shared" si="3"/>
        <v>-202.08665156234545</v>
      </c>
      <c r="AN25" s="265">
        <f t="shared" si="3"/>
        <v>-54.939464954863354</v>
      </c>
      <c r="AO25" s="265">
        <f t="shared" si="3"/>
        <v>-48.881811144093639</v>
      </c>
      <c r="AP25" s="265">
        <f t="shared" ref="AP25:BM25" si="4">SUM(AP20:AP24)</f>
        <v>-42.322194208624204</v>
      </c>
      <c r="AQ25" s="265">
        <f t="shared" si="4"/>
        <v>-35.232745914298995</v>
      </c>
      <c r="AR25" s="265">
        <f t="shared" si="4"/>
        <v>-29.250940040306595</v>
      </c>
      <c r="AS25" s="265">
        <f t="shared" si="4"/>
        <v>-1.1368683772161604E-14</v>
      </c>
      <c r="AT25" s="265">
        <f t="shared" si="4"/>
        <v>-1.1368683772161604E-14</v>
      </c>
      <c r="AU25" s="265">
        <f t="shared" si="4"/>
        <v>-1.1368683772161604E-14</v>
      </c>
      <c r="AV25" s="265">
        <f t="shared" si="4"/>
        <v>-1.1368683772161604E-14</v>
      </c>
      <c r="AW25" s="265">
        <f t="shared" si="4"/>
        <v>-1.1368683772161604E-14</v>
      </c>
      <c r="AX25" s="265">
        <f t="shared" si="4"/>
        <v>-1.1368683772161604E-14</v>
      </c>
      <c r="AY25" s="265">
        <f t="shared" si="4"/>
        <v>-1.1368683772161604E-14</v>
      </c>
      <c r="AZ25" s="265">
        <f t="shared" si="4"/>
        <v>-1.1368683772161604E-14</v>
      </c>
      <c r="BA25" s="265">
        <f t="shared" si="4"/>
        <v>-1.1368683772161604E-14</v>
      </c>
      <c r="BB25" s="265">
        <f t="shared" si="4"/>
        <v>-1.1368683772161604E-14</v>
      </c>
      <c r="BC25" s="265">
        <f t="shared" si="4"/>
        <v>-1.1368683772161604E-14</v>
      </c>
      <c r="BD25" s="265">
        <f t="shared" si="4"/>
        <v>-1.1368683772161604E-14</v>
      </c>
      <c r="BE25" s="265">
        <f t="shared" si="4"/>
        <v>-1.1368683772161604E-14</v>
      </c>
      <c r="BF25" s="265">
        <f t="shared" si="4"/>
        <v>-1.1368683772161604E-14</v>
      </c>
      <c r="BG25" s="265">
        <f t="shared" si="4"/>
        <v>-1.1368683772161604E-14</v>
      </c>
      <c r="BH25" s="265">
        <f t="shared" si="4"/>
        <v>-1.1368683772161604E-14</v>
      </c>
      <c r="BI25" s="265">
        <f t="shared" si="4"/>
        <v>-1.1368683772161604E-14</v>
      </c>
      <c r="BJ25" s="265">
        <f t="shared" si="4"/>
        <v>-1.1368683772161604E-14</v>
      </c>
      <c r="BK25" s="265">
        <f t="shared" si="4"/>
        <v>-1.1368683772161604E-14</v>
      </c>
      <c r="BL25" s="265">
        <f t="shared" si="4"/>
        <v>-1.1368683772161604E-14</v>
      </c>
      <c r="BM25" s="265">
        <f t="shared" si="4"/>
        <v>-1.1368683772161604E-14</v>
      </c>
    </row>
    <row r="26" spans="1:65" s="167" customFormat="1">
      <c r="A26" s="162"/>
      <c r="B26" s="164"/>
      <c r="C26" s="164"/>
      <c r="D26" s="165"/>
      <c r="G26" s="200"/>
    </row>
    <row r="27" spans="1:65" s="167" customFormat="1">
      <c r="A27" s="162"/>
      <c r="B27" s="164"/>
      <c r="C27" s="164"/>
      <c r="D27" s="165"/>
      <c r="E27" s="167" t="s">
        <v>245</v>
      </c>
      <c r="F27" s="167" t="s">
        <v>199</v>
      </c>
      <c r="G27" s="200"/>
      <c r="H27" s="167">
        <f>H14+H16+H25</f>
        <v>267.89303406173713</v>
      </c>
    </row>
    <row r="28" spans="1:65" s="167" customFormat="1">
      <c r="A28" s="162"/>
      <c r="B28" s="164"/>
      <c r="C28" s="164"/>
      <c r="D28" s="165"/>
      <c r="G28" s="200"/>
    </row>
    <row r="29" spans="1:65" s="162" customFormat="1">
      <c r="B29" s="272"/>
      <c r="C29" s="272"/>
      <c r="D29" s="174"/>
      <c r="E29" s="162" t="s">
        <v>369</v>
      </c>
      <c r="F29" s="162" t="s">
        <v>199</v>
      </c>
      <c r="G29" s="277"/>
      <c r="H29" s="162">
        <f>SUM(J29:BM29)</f>
        <v>577.89303406174099</v>
      </c>
      <c r="J29" s="162">
        <f t="shared" ref="J29:AO29" si="5">J14+J25</f>
        <v>0</v>
      </c>
      <c r="K29" s="162">
        <f t="shared" si="5"/>
        <v>175</v>
      </c>
      <c r="L29" s="162">
        <f t="shared" si="5"/>
        <v>85</v>
      </c>
      <c r="M29" s="162">
        <f t="shared" si="5"/>
        <v>-191.93857940435782</v>
      </c>
      <c r="N29" s="162">
        <f t="shared" si="5"/>
        <v>17.467735732273695</v>
      </c>
      <c r="O29" s="162">
        <f t="shared" si="5"/>
        <v>-94.195976045923317</v>
      </c>
      <c r="P29" s="162">
        <f t="shared" si="5"/>
        <v>-61.812102693122583</v>
      </c>
      <c r="Q29" s="162">
        <f t="shared" si="5"/>
        <v>-51.342395659070661</v>
      </c>
      <c r="R29" s="162">
        <f t="shared" si="5"/>
        <v>-44.310958084537418</v>
      </c>
      <c r="S29" s="162">
        <f t="shared" si="5"/>
        <v>-36.501518851050662</v>
      </c>
      <c r="T29" s="162">
        <f t="shared" si="5"/>
        <v>-27.861689862954705</v>
      </c>
      <c r="U29" s="162">
        <f t="shared" si="5"/>
        <v>-24.387017083936769</v>
      </c>
      <c r="V29" s="162">
        <f t="shared" si="5"/>
        <v>-37.338354932371061</v>
      </c>
      <c r="W29" s="162">
        <f t="shared" si="5"/>
        <v>-35.533355343028518</v>
      </c>
      <c r="X29" s="162">
        <f t="shared" si="5"/>
        <v>-33.545199756513085</v>
      </c>
      <c r="Y29" s="162">
        <f t="shared" si="5"/>
        <v>-31.363233252529966</v>
      </c>
      <c r="Z29" s="162">
        <f t="shared" si="5"/>
        <v>-28.976274853560142</v>
      </c>
      <c r="AA29" s="162">
        <f t="shared" si="5"/>
        <v>-26.372593486759428</v>
      </c>
      <c r="AB29" s="162">
        <f t="shared" si="5"/>
        <v>-23.53988289445843</v>
      </c>
      <c r="AC29" s="162">
        <f t="shared" si="5"/>
        <v>-20.465235448512203</v>
      </c>
      <c r="AD29" s="162">
        <f t="shared" si="5"/>
        <v>-17.135114821876442</v>
      </c>
      <c r="AE29" s="162">
        <f t="shared" si="5"/>
        <v>-13.535327468837835</v>
      </c>
      <c r="AF29" s="162">
        <f t="shared" si="5"/>
        <v>-9.6509928633004449</v>
      </c>
      <c r="AG29" s="162">
        <f t="shared" si="5"/>
        <v>-5.4665124424127214</v>
      </c>
      <c r="AH29" s="162">
        <f t="shared" si="5"/>
        <v>-0.96553720062695447</v>
      </c>
      <c r="AI29" s="162">
        <f t="shared" si="5"/>
        <v>3.8690661230147327</v>
      </c>
      <c r="AJ29" s="162">
        <f t="shared" si="5"/>
        <v>9.0552503239521513</v>
      </c>
      <c r="AK29" s="162">
        <f t="shared" si="5"/>
        <v>14.611824539607426</v>
      </c>
      <c r="AL29" s="162">
        <f t="shared" si="5"/>
        <v>20.55849264996985</v>
      </c>
      <c r="AM29" s="162">
        <f t="shared" si="5"/>
        <v>26.915893338610317</v>
      </c>
      <c r="AN29" s="162">
        <f t="shared" si="5"/>
        <v>180.93315629312102</v>
      </c>
      <c r="AO29" s="162">
        <f t="shared" si="5"/>
        <v>194.06698874133028</v>
      </c>
      <c r="AP29" s="162">
        <f t="shared" ref="AP29:BM29" si="6">AP14+AP25</f>
        <v>207.91506967336241</v>
      </c>
      <c r="AQ29" s="162">
        <f t="shared" si="6"/>
        <v>222.51163588414724</v>
      </c>
      <c r="AR29" s="162">
        <f t="shared" si="6"/>
        <v>236.22577321209303</v>
      </c>
      <c r="AS29" s="162">
        <f t="shared" si="6"/>
        <v>-1.1368683772161604E-14</v>
      </c>
      <c r="AT29" s="162">
        <f t="shared" si="6"/>
        <v>-1.1368683772161604E-14</v>
      </c>
      <c r="AU29" s="162">
        <f t="shared" si="6"/>
        <v>-1.1368683772161604E-14</v>
      </c>
      <c r="AV29" s="162">
        <f t="shared" si="6"/>
        <v>-1.1368683772161604E-14</v>
      </c>
      <c r="AW29" s="162">
        <f t="shared" si="6"/>
        <v>-1.1368683772161604E-14</v>
      </c>
      <c r="AX29" s="162">
        <f t="shared" si="6"/>
        <v>-1.1368683772161604E-14</v>
      </c>
      <c r="AY29" s="162">
        <f t="shared" si="6"/>
        <v>-1.1368683772161604E-14</v>
      </c>
      <c r="AZ29" s="162">
        <f t="shared" si="6"/>
        <v>-1.1368683772161604E-14</v>
      </c>
      <c r="BA29" s="162">
        <f t="shared" si="6"/>
        <v>-1.1368683772161604E-14</v>
      </c>
      <c r="BB29" s="162">
        <f t="shared" si="6"/>
        <v>-1.1368683772161604E-14</v>
      </c>
      <c r="BC29" s="162">
        <f t="shared" si="6"/>
        <v>-1.1368683772161604E-14</v>
      </c>
      <c r="BD29" s="162">
        <f t="shared" si="6"/>
        <v>-1.1368683772161604E-14</v>
      </c>
      <c r="BE29" s="162">
        <f t="shared" si="6"/>
        <v>-1.1368683772161604E-14</v>
      </c>
      <c r="BF29" s="162">
        <f t="shared" si="6"/>
        <v>-1.1368683772161604E-14</v>
      </c>
      <c r="BG29" s="162">
        <f t="shared" si="6"/>
        <v>-1.1368683772161604E-14</v>
      </c>
      <c r="BH29" s="162">
        <f t="shared" si="6"/>
        <v>-1.1368683772161604E-14</v>
      </c>
      <c r="BI29" s="162">
        <f t="shared" si="6"/>
        <v>-1.1368683772161604E-14</v>
      </c>
      <c r="BJ29" s="162">
        <f t="shared" si="6"/>
        <v>-1.1368683772161604E-14</v>
      </c>
      <c r="BK29" s="162">
        <f t="shared" si="6"/>
        <v>-1.1368683772161604E-14</v>
      </c>
      <c r="BL29" s="162">
        <f t="shared" si="6"/>
        <v>-1.1368683772161604E-14</v>
      </c>
      <c r="BM29" s="162">
        <f t="shared" si="6"/>
        <v>-1.1368683772161604E-14</v>
      </c>
    </row>
    <row r="30" spans="1:65" s="162" customFormat="1">
      <c r="B30" s="272"/>
      <c r="C30" s="272"/>
      <c r="D30" s="174"/>
      <c r="E30" s="167" t="str">
        <f>'Einnahmen und Ausgaben'!E$55</f>
        <v>Ansparung Reinvestitionsrücklage</v>
      </c>
      <c r="F30" s="167" t="str">
        <f>'Einnahmen und Ausgaben'!F$55</f>
        <v>in k€</v>
      </c>
      <c r="G30" s="167">
        <f>'Einnahmen und Ausgaben'!G$55</f>
        <v>0</v>
      </c>
      <c r="H30" s="167">
        <f>'Einnahmen und Ausgaben'!H$55</f>
        <v>-310</v>
      </c>
      <c r="I30" s="167">
        <f>'Einnahmen und Ausgaben'!I$55</f>
        <v>0</v>
      </c>
      <c r="J30" s="167">
        <f>'Einnahmen und Ausgaben'!J$55</f>
        <v>0</v>
      </c>
      <c r="K30" s="167">
        <f>'Einnahmen und Ausgaben'!K$55</f>
        <v>0</v>
      </c>
      <c r="L30" s="167">
        <f>'Einnahmen und Ausgaben'!L$55</f>
        <v>0</v>
      </c>
      <c r="M30" s="167">
        <f>'Einnahmen und Ausgaben'!M$55</f>
        <v>-5</v>
      </c>
      <c r="N30" s="167">
        <f>'Einnahmen und Ausgaben'!N$55</f>
        <v>-5</v>
      </c>
      <c r="O30" s="167">
        <f>'Einnahmen und Ausgaben'!O$55</f>
        <v>-10</v>
      </c>
      <c r="P30" s="167">
        <f>'Einnahmen und Ausgaben'!P$55</f>
        <v>-10</v>
      </c>
      <c r="Q30" s="167">
        <f>'Einnahmen und Ausgaben'!Q$55</f>
        <v>-10</v>
      </c>
      <c r="R30" s="167">
        <f>'Einnahmen und Ausgaben'!R$55</f>
        <v>-10</v>
      </c>
      <c r="S30" s="167">
        <f>'Einnahmen und Ausgaben'!S$55</f>
        <v>-10</v>
      </c>
      <c r="T30" s="167">
        <f>'Einnahmen und Ausgaben'!T$55</f>
        <v>-10</v>
      </c>
      <c r="U30" s="167">
        <f>'Einnahmen und Ausgaben'!U$55</f>
        <v>-10</v>
      </c>
      <c r="V30" s="167">
        <f>'Einnahmen und Ausgaben'!V$55</f>
        <v>-10</v>
      </c>
      <c r="W30" s="167">
        <f>'Einnahmen und Ausgaben'!W$55</f>
        <v>-10</v>
      </c>
      <c r="X30" s="167">
        <f>'Einnahmen und Ausgaben'!X$55</f>
        <v>-10</v>
      </c>
      <c r="Y30" s="167">
        <f>'Einnahmen und Ausgaben'!Y$55</f>
        <v>-10</v>
      </c>
      <c r="Z30" s="167">
        <f>'Einnahmen und Ausgaben'!Z$55</f>
        <v>-10</v>
      </c>
      <c r="AA30" s="167">
        <f>'Einnahmen und Ausgaben'!AA$55</f>
        <v>-10</v>
      </c>
      <c r="AB30" s="167">
        <f>'Einnahmen und Ausgaben'!AB$55</f>
        <v>-10</v>
      </c>
      <c r="AC30" s="167">
        <f>'Einnahmen und Ausgaben'!AC$55</f>
        <v>-10</v>
      </c>
      <c r="AD30" s="167">
        <f>'Einnahmen und Ausgaben'!AD$55</f>
        <v>-10</v>
      </c>
      <c r="AE30" s="167">
        <f>'Einnahmen und Ausgaben'!AE$55</f>
        <v>-10</v>
      </c>
      <c r="AF30" s="167">
        <f>'Einnahmen und Ausgaben'!AF$55</f>
        <v>-10</v>
      </c>
      <c r="AG30" s="167">
        <f>'Einnahmen und Ausgaben'!AG$55</f>
        <v>-10</v>
      </c>
      <c r="AH30" s="167">
        <f>'Einnahmen und Ausgaben'!AH$55</f>
        <v>-10</v>
      </c>
      <c r="AI30" s="167">
        <f>'Einnahmen und Ausgaben'!AI$55</f>
        <v>-10</v>
      </c>
      <c r="AJ30" s="167">
        <f>'Einnahmen und Ausgaben'!AJ$55</f>
        <v>-10</v>
      </c>
      <c r="AK30" s="167">
        <f>'Einnahmen und Ausgaben'!AK$55</f>
        <v>-10</v>
      </c>
      <c r="AL30" s="167">
        <f>'Einnahmen und Ausgaben'!AL$55</f>
        <v>-10</v>
      </c>
      <c r="AM30" s="167">
        <f>'Einnahmen und Ausgaben'!AM$55</f>
        <v>-10</v>
      </c>
      <c r="AN30" s="167">
        <f>'Einnahmen und Ausgaben'!AN$55</f>
        <v>-10</v>
      </c>
      <c r="AO30" s="167">
        <f>'Einnahmen und Ausgaben'!AO$55</f>
        <v>-10</v>
      </c>
      <c r="AP30" s="167">
        <f>'Einnahmen und Ausgaben'!AP$55</f>
        <v>-10</v>
      </c>
      <c r="AQ30" s="167">
        <f>'Einnahmen und Ausgaben'!AQ$55</f>
        <v>-10</v>
      </c>
      <c r="AR30" s="167">
        <f>'Einnahmen und Ausgaben'!AR$55</f>
        <v>-10</v>
      </c>
      <c r="AS30" s="167">
        <f>'Einnahmen und Ausgaben'!AS$55</f>
        <v>0</v>
      </c>
      <c r="AT30" s="167">
        <f>'Einnahmen und Ausgaben'!AT$55</f>
        <v>0</v>
      </c>
      <c r="AU30" s="167">
        <f>'Einnahmen und Ausgaben'!AU$55</f>
        <v>0</v>
      </c>
      <c r="AV30" s="167">
        <f>'Einnahmen und Ausgaben'!AV$55</f>
        <v>0</v>
      </c>
      <c r="AW30" s="167">
        <f>'Einnahmen und Ausgaben'!AW$55</f>
        <v>0</v>
      </c>
      <c r="AX30" s="167">
        <f>'Einnahmen und Ausgaben'!AX$55</f>
        <v>0</v>
      </c>
      <c r="AY30" s="167">
        <f>'Einnahmen und Ausgaben'!AY$55</f>
        <v>0</v>
      </c>
      <c r="AZ30" s="167">
        <f>'Einnahmen und Ausgaben'!AZ$55</f>
        <v>0</v>
      </c>
      <c r="BA30" s="167">
        <f>'Einnahmen und Ausgaben'!BA$55</f>
        <v>0</v>
      </c>
      <c r="BB30" s="167">
        <f>'Einnahmen und Ausgaben'!BB$55</f>
        <v>0</v>
      </c>
      <c r="BC30" s="167">
        <f>'Einnahmen und Ausgaben'!BC$55</f>
        <v>0</v>
      </c>
      <c r="BD30" s="167">
        <f>'Einnahmen und Ausgaben'!BD$55</f>
        <v>0</v>
      </c>
      <c r="BE30" s="167">
        <f>'Einnahmen und Ausgaben'!BE$55</f>
        <v>0</v>
      </c>
      <c r="BF30" s="167">
        <f>'Einnahmen und Ausgaben'!BF$55</f>
        <v>0</v>
      </c>
      <c r="BG30" s="167">
        <f>'Einnahmen und Ausgaben'!BG$55</f>
        <v>0</v>
      </c>
      <c r="BH30" s="167">
        <f>'Einnahmen und Ausgaben'!BH$55</f>
        <v>0</v>
      </c>
      <c r="BI30" s="167">
        <f>'Einnahmen und Ausgaben'!BI$55</f>
        <v>0</v>
      </c>
      <c r="BJ30" s="167">
        <f>'Einnahmen und Ausgaben'!BJ$55</f>
        <v>0</v>
      </c>
      <c r="BK30" s="167">
        <f>'Einnahmen und Ausgaben'!BK$55</f>
        <v>0</v>
      </c>
      <c r="BL30" s="167">
        <f>'Einnahmen und Ausgaben'!BL$55</f>
        <v>0</v>
      </c>
      <c r="BM30" s="167">
        <f>'Einnahmen und Ausgaben'!BM$55</f>
        <v>0</v>
      </c>
    </row>
    <row r="31" spans="1:65" s="265" customFormat="1">
      <c r="B31" s="269"/>
      <c r="C31" s="269"/>
      <c r="D31" s="270"/>
      <c r="E31" s="219" t="s">
        <v>370</v>
      </c>
      <c r="F31" s="219" t="s">
        <v>199</v>
      </c>
      <c r="G31" s="219"/>
      <c r="H31" s="219"/>
      <c r="I31" s="219"/>
      <c r="J31" s="219"/>
      <c r="K31" s="219">
        <f>SUM(K29:K30)</f>
        <v>175</v>
      </c>
      <c r="L31" s="219">
        <f t="shared" ref="L31:BM31" si="7">SUM(L29:L30)</f>
        <v>85</v>
      </c>
      <c r="M31" s="219">
        <f t="shared" si="7"/>
        <v>-196.93857940435782</v>
      </c>
      <c r="N31" s="219">
        <f t="shared" si="7"/>
        <v>12.467735732273695</v>
      </c>
      <c r="O31" s="219">
        <f t="shared" si="7"/>
        <v>-104.19597604592332</v>
      </c>
      <c r="P31" s="219">
        <f t="shared" si="7"/>
        <v>-71.812102693122583</v>
      </c>
      <c r="Q31" s="219">
        <f t="shared" si="7"/>
        <v>-61.342395659070661</v>
      </c>
      <c r="R31" s="219">
        <f t="shared" si="7"/>
        <v>-54.310958084537418</v>
      </c>
      <c r="S31" s="219">
        <f t="shared" si="7"/>
        <v>-46.501518851050662</v>
      </c>
      <c r="T31" s="219">
        <f t="shared" si="7"/>
        <v>-37.861689862954705</v>
      </c>
      <c r="U31" s="219">
        <f t="shared" si="7"/>
        <v>-34.387017083936769</v>
      </c>
      <c r="V31" s="219">
        <f t="shared" si="7"/>
        <v>-47.338354932371061</v>
      </c>
      <c r="W31" s="219">
        <f t="shared" si="7"/>
        <v>-45.533355343028518</v>
      </c>
      <c r="X31" s="219">
        <f t="shared" si="7"/>
        <v>-43.545199756513085</v>
      </c>
      <c r="Y31" s="219">
        <f t="shared" si="7"/>
        <v>-41.363233252529966</v>
      </c>
      <c r="Z31" s="219">
        <f t="shared" si="7"/>
        <v>-38.976274853560142</v>
      </c>
      <c r="AA31" s="219">
        <f t="shared" si="7"/>
        <v>-36.372593486759428</v>
      </c>
      <c r="AB31" s="219">
        <f t="shared" si="7"/>
        <v>-33.53988289445843</v>
      </c>
      <c r="AC31" s="219">
        <f t="shared" si="7"/>
        <v>-30.465235448512203</v>
      </c>
      <c r="AD31" s="219">
        <f t="shared" si="7"/>
        <v>-27.135114821876442</v>
      </c>
      <c r="AE31" s="219">
        <f t="shared" si="7"/>
        <v>-23.535327468837835</v>
      </c>
      <c r="AF31" s="219">
        <f t="shared" si="7"/>
        <v>-19.650992863300445</v>
      </c>
      <c r="AG31" s="219">
        <f t="shared" si="7"/>
        <v>-15.466512442412721</v>
      </c>
      <c r="AH31" s="219">
        <f t="shared" si="7"/>
        <v>-10.965537200626954</v>
      </c>
      <c r="AI31" s="219">
        <f t="shared" si="7"/>
        <v>-6.1309338769852673</v>
      </c>
      <c r="AJ31" s="219">
        <f t="shared" si="7"/>
        <v>-0.94474967604784865</v>
      </c>
      <c r="AK31" s="219">
        <f t="shared" si="7"/>
        <v>4.6118245396074258</v>
      </c>
      <c r="AL31" s="219">
        <f t="shared" si="7"/>
        <v>10.55849264996985</v>
      </c>
      <c r="AM31" s="219">
        <f t="shared" si="7"/>
        <v>16.915893338610317</v>
      </c>
      <c r="AN31" s="219">
        <f t="shared" si="7"/>
        <v>170.93315629312102</v>
      </c>
      <c r="AO31" s="219">
        <f t="shared" si="7"/>
        <v>184.06698874133028</v>
      </c>
      <c r="AP31" s="219">
        <f t="shared" si="7"/>
        <v>197.91506967336241</v>
      </c>
      <c r="AQ31" s="219">
        <f t="shared" si="7"/>
        <v>212.51163588414724</v>
      </c>
      <c r="AR31" s="219">
        <f t="shared" si="7"/>
        <v>226.22577321209303</v>
      </c>
      <c r="AS31" s="219">
        <f t="shared" si="7"/>
        <v>-1.1368683772161604E-14</v>
      </c>
      <c r="AT31" s="219">
        <f t="shared" si="7"/>
        <v>-1.1368683772161604E-14</v>
      </c>
      <c r="AU31" s="219">
        <f t="shared" si="7"/>
        <v>-1.1368683772161604E-14</v>
      </c>
      <c r="AV31" s="219">
        <f t="shared" si="7"/>
        <v>-1.1368683772161604E-14</v>
      </c>
      <c r="AW31" s="219">
        <f t="shared" si="7"/>
        <v>-1.1368683772161604E-14</v>
      </c>
      <c r="AX31" s="219">
        <f t="shared" si="7"/>
        <v>-1.1368683772161604E-14</v>
      </c>
      <c r="AY31" s="219">
        <f t="shared" si="7"/>
        <v>-1.1368683772161604E-14</v>
      </c>
      <c r="AZ31" s="219">
        <f t="shared" si="7"/>
        <v>-1.1368683772161604E-14</v>
      </c>
      <c r="BA31" s="219">
        <f t="shared" si="7"/>
        <v>-1.1368683772161604E-14</v>
      </c>
      <c r="BB31" s="219">
        <f t="shared" si="7"/>
        <v>-1.1368683772161604E-14</v>
      </c>
      <c r="BC31" s="219">
        <f t="shared" si="7"/>
        <v>-1.1368683772161604E-14</v>
      </c>
      <c r="BD31" s="219">
        <f t="shared" si="7"/>
        <v>-1.1368683772161604E-14</v>
      </c>
      <c r="BE31" s="219">
        <f t="shared" si="7"/>
        <v>-1.1368683772161604E-14</v>
      </c>
      <c r="BF31" s="219">
        <f t="shared" si="7"/>
        <v>-1.1368683772161604E-14</v>
      </c>
      <c r="BG31" s="219">
        <f t="shared" si="7"/>
        <v>-1.1368683772161604E-14</v>
      </c>
      <c r="BH31" s="219">
        <f t="shared" si="7"/>
        <v>-1.1368683772161604E-14</v>
      </c>
      <c r="BI31" s="219">
        <f t="shared" si="7"/>
        <v>-1.1368683772161604E-14</v>
      </c>
      <c r="BJ31" s="219">
        <f t="shared" si="7"/>
        <v>-1.1368683772161604E-14</v>
      </c>
      <c r="BK31" s="219">
        <f t="shared" si="7"/>
        <v>-1.1368683772161604E-14</v>
      </c>
      <c r="BL31" s="219">
        <f t="shared" si="7"/>
        <v>-1.1368683772161604E-14</v>
      </c>
      <c r="BM31" s="219">
        <f t="shared" si="7"/>
        <v>-1.1368683772161604E-14</v>
      </c>
    </row>
    <row r="32" spans="1:65" s="162" customFormat="1">
      <c r="B32" s="272"/>
      <c r="C32" s="272"/>
      <c r="D32" s="174"/>
      <c r="E32" s="162" t="s">
        <v>371</v>
      </c>
      <c r="F32" s="162" t="s">
        <v>199</v>
      </c>
      <c r="G32" s="277"/>
      <c r="J32" s="162">
        <f>I32+J31</f>
        <v>0</v>
      </c>
      <c r="K32" s="162">
        <f t="shared" ref="K32:BM32" si="8">J32+K31</f>
        <v>175</v>
      </c>
      <c r="L32" s="162">
        <f t="shared" si="8"/>
        <v>260</v>
      </c>
      <c r="M32" s="162">
        <f t="shared" si="8"/>
        <v>63.061420595642176</v>
      </c>
      <c r="N32" s="162">
        <f t="shared" si="8"/>
        <v>75.529156327915871</v>
      </c>
      <c r="O32" s="162">
        <f t="shared" si="8"/>
        <v>-28.666819718007446</v>
      </c>
      <c r="P32" s="162">
        <f t="shared" si="8"/>
        <v>-100.47892241113003</v>
      </c>
      <c r="Q32" s="162">
        <f t="shared" si="8"/>
        <v>-161.82131807020068</v>
      </c>
      <c r="R32" s="162">
        <f t="shared" si="8"/>
        <v>-216.13227615473809</v>
      </c>
      <c r="S32" s="162">
        <f t="shared" si="8"/>
        <v>-262.63379500578878</v>
      </c>
      <c r="T32" s="162">
        <f t="shared" si="8"/>
        <v>-300.49548486874346</v>
      </c>
      <c r="U32" s="162">
        <f t="shared" si="8"/>
        <v>-334.88250195268023</v>
      </c>
      <c r="V32" s="162">
        <f t="shared" si="8"/>
        <v>-382.22085688505126</v>
      </c>
      <c r="W32" s="162">
        <f t="shared" si="8"/>
        <v>-427.75421222807978</v>
      </c>
      <c r="X32" s="162">
        <f t="shared" si="8"/>
        <v>-471.29941198459289</v>
      </c>
      <c r="Y32" s="162">
        <f t="shared" si="8"/>
        <v>-512.66264523712289</v>
      </c>
      <c r="Z32" s="162">
        <f t="shared" si="8"/>
        <v>-551.63892009068309</v>
      </c>
      <c r="AA32" s="162">
        <f t="shared" si="8"/>
        <v>-588.01151357744254</v>
      </c>
      <c r="AB32" s="162">
        <f t="shared" si="8"/>
        <v>-621.55139647190094</v>
      </c>
      <c r="AC32" s="162">
        <f t="shared" si="8"/>
        <v>-652.01663192041315</v>
      </c>
      <c r="AD32" s="162">
        <f t="shared" si="8"/>
        <v>-679.15174674228956</v>
      </c>
      <c r="AE32" s="162">
        <f t="shared" si="8"/>
        <v>-702.68707421112742</v>
      </c>
      <c r="AF32" s="162">
        <f t="shared" si="8"/>
        <v>-722.33806707442784</v>
      </c>
      <c r="AG32" s="162">
        <f t="shared" si="8"/>
        <v>-737.80457951684059</v>
      </c>
      <c r="AH32" s="162">
        <f t="shared" si="8"/>
        <v>-748.77011671746754</v>
      </c>
      <c r="AI32" s="162">
        <f t="shared" si="8"/>
        <v>-754.90105059445284</v>
      </c>
      <c r="AJ32" s="162">
        <f t="shared" si="8"/>
        <v>-755.84580027050072</v>
      </c>
      <c r="AK32" s="162">
        <f t="shared" si="8"/>
        <v>-751.23397573089323</v>
      </c>
      <c r="AL32" s="162">
        <f t="shared" si="8"/>
        <v>-740.67548308092341</v>
      </c>
      <c r="AM32" s="162">
        <f t="shared" si="8"/>
        <v>-723.7595897423131</v>
      </c>
      <c r="AN32" s="162">
        <f t="shared" si="8"/>
        <v>-552.82643344919211</v>
      </c>
      <c r="AO32" s="162">
        <f t="shared" si="8"/>
        <v>-368.7594447078618</v>
      </c>
      <c r="AP32" s="162">
        <f t="shared" si="8"/>
        <v>-170.84437503449939</v>
      </c>
      <c r="AQ32" s="162">
        <f t="shared" si="8"/>
        <v>41.667260849647846</v>
      </c>
      <c r="AR32" s="162">
        <f t="shared" si="8"/>
        <v>267.89303406174088</v>
      </c>
      <c r="AS32" s="162">
        <f t="shared" si="8"/>
        <v>267.89303406174088</v>
      </c>
      <c r="AT32" s="162">
        <f t="shared" si="8"/>
        <v>267.89303406174088</v>
      </c>
      <c r="AU32" s="162">
        <f t="shared" si="8"/>
        <v>267.89303406174088</v>
      </c>
      <c r="AV32" s="162">
        <f t="shared" si="8"/>
        <v>267.89303406174088</v>
      </c>
      <c r="AW32" s="162">
        <f t="shared" si="8"/>
        <v>267.89303406174088</v>
      </c>
      <c r="AX32" s="162">
        <f t="shared" si="8"/>
        <v>267.89303406174088</v>
      </c>
      <c r="AY32" s="162">
        <f t="shared" si="8"/>
        <v>267.89303406174088</v>
      </c>
      <c r="AZ32" s="162">
        <f t="shared" si="8"/>
        <v>267.89303406174088</v>
      </c>
      <c r="BA32" s="162">
        <f t="shared" si="8"/>
        <v>267.89303406174088</v>
      </c>
      <c r="BB32" s="162">
        <f t="shared" si="8"/>
        <v>267.89303406174088</v>
      </c>
      <c r="BC32" s="162">
        <f t="shared" si="8"/>
        <v>267.89303406174088</v>
      </c>
      <c r="BD32" s="162">
        <f t="shared" si="8"/>
        <v>267.89303406174088</v>
      </c>
      <c r="BE32" s="162">
        <f t="shared" si="8"/>
        <v>267.89303406174088</v>
      </c>
      <c r="BF32" s="162">
        <f t="shared" si="8"/>
        <v>267.89303406174088</v>
      </c>
      <c r="BG32" s="162">
        <f t="shared" si="8"/>
        <v>267.89303406174088</v>
      </c>
      <c r="BH32" s="162">
        <f t="shared" si="8"/>
        <v>267.89303406174088</v>
      </c>
      <c r="BI32" s="162">
        <f t="shared" si="8"/>
        <v>267.89303406174088</v>
      </c>
      <c r="BJ32" s="162">
        <f t="shared" si="8"/>
        <v>267.89303406174088</v>
      </c>
      <c r="BK32" s="162">
        <f t="shared" si="8"/>
        <v>267.89303406174088</v>
      </c>
      <c r="BL32" s="162">
        <f t="shared" si="8"/>
        <v>267.89303406174088</v>
      </c>
      <c r="BM32" s="162">
        <f t="shared" si="8"/>
        <v>267.89303406174088</v>
      </c>
    </row>
    <row r="33" spans="2:65" s="162" customFormat="1">
      <c r="B33" s="272"/>
      <c r="C33" s="272"/>
      <c r="D33" s="174"/>
      <c r="G33" s="277"/>
    </row>
    <row r="34" spans="2:65" s="162" customFormat="1">
      <c r="B34" s="272"/>
      <c r="C34" s="272"/>
      <c r="D34" s="174"/>
      <c r="G34" s="277"/>
    </row>
    <row r="35" spans="2:65" s="162" customFormat="1">
      <c r="B35" s="164" t="s">
        <v>373</v>
      </c>
      <c r="C35" s="272"/>
      <c r="D35" s="174"/>
      <c r="G35" s="277"/>
    </row>
    <row r="36" spans="2:65" s="167" customFormat="1">
      <c r="B36" s="164"/>
      <c r="C36" s="164"/>
      <c r="D36" s="165"/>
      <c r="E36" s="167" t="s">
        <v>374</v>
      </c>
      <c r="G36" s="200"/>
      <c r="K36" s="167">
        <f t="shared" ref="K36:AP36" si="9">MIN(K32, 0)</f>
        <v>0</v>
      </c>
      <c r="L36" s="167">
        <f t="shared" si="9"/>
        <v>0</v>
      </c>
      <c r="M36" s="167">
        <f t="shared" si="9"/>
        <v>0</v>
      </c>
      <c r="N36" s="167">
        <f t="shared" si="9"/>
        <v>0</v>
      </c>
      <c r="O36" s="167">
        <f t="shared" si="9"/>
        <v>-28.666819718007446</v>
      </c>
      <c r="P36" s="167">
        <f t="shared" si="9"/>
        <v>-100.47892241113003</v>
      </c>
      <c r="Q36" s="167">
        <f t="shared" si="9"/>
        <v>-161.82131807020068</v>
      </c>
      <c r="R36" s="167">
        <f t="shared" si="9"/>
        <v>-216.13227615473809</v>
      </c>
      <c r="S36" s="167">
        <f t="shared" si="9"/>
        <v>-262.63379500578878</v>
      </c>
      <c r="T36" s="167">
        <f t="shared" si="9"/>
        <v>-300.49548486874346</v>
      </c>
      <c r="U36" s="167">
        <f t="shared" si="9"/>
        <v>-334.88250195268023</v>
      </c>
      <c r="V36" s="167">
        <f t="shared" si="9"/>
        <v>-382.22085688505126</v>
      </c>
      <c r="W36" s="167">
        <f t="shared" si="9"/>
        <v>-427.75421222807978</v>
      </c>
      <c r="X36" s="167">
        <f t="shared" si="9"/>
        <v>-471.29941198459289</v>
      </c>
      <c r="Y36" s="167">
        <f t="shared" si="9"/>
        <v>-512.66264523712289</v>
      </c>
      <c r="Z36" s="167">
        <f t="shared" si="9"/>
        <v>-551.63892009068309</v>
      </c>
      <c r="AA36" s="167">
        <f t="shared" si="9"/>
        <v>-588.01151357744254</v>
      </c>
      <c r="AB36" s="167">
        <f t="shared" si="9"/>
        <v>-621.55139647190094</v>
      </c>
      <c r="AC36" s="167">
        <f t="shared" si="9"/>
        <v>-652.01663192041315</v>
      </c>
      <c r="AD36" s="167">
        <f t="shared" si="9"/>
        <v>-679.15174674228956</v>
      </c>
      <c r="AE36" s="167">
        <f t="shared" si="9"/>
        <v>-702.68707421112742</v>
      </c>
      <c r="AF36" s="167">
        <f t="shared" si="9"/>
        <v>-722.33806707442784</v>
      </c>
      <c r="AG36" s="167">
        <f t="shared" si="9"/>
        <v>-737.80457951684059</v>
      </c>
      <c r="AH36" s="167">
        <f t="shared" si="9"/>
        <v>-748.77011671746754</v>
      </c>
      <c r="AI36" s="167">
        <f t="shared" si="9"/>
        <v>-754.90105059445284</v>
      </c>
      <c r="AJ36" s="167">
        <f t="shared" si="9"/>
        <v>-755.84580027050072</v>
      </c>
      <c r="AK36" s="167">
        <f t="shared" si="9"/>
        <v>-751.23397573089323</v>
      </c>
      <c r="AL36" s="167">
        <f t="shared" si="9"/>
        <v>-740.67548308092341</v>
      </c>
      <c r="AM36" s="167">
        <f t="shared" si="9"/>
        <v>-723.7595897423131</v>
      </c>
      <c r="AN36" s="167">
        <f t="shared" si="9"/>
        <v>-552.82643344919211</v>
      </c>
      <c r="AO36" s="167">
        <f t="shared" si="9"/>
        <v>-368.7594447078618</v>
      </c>
      <c r="AP36" s="167">
        <f t="shared" si="9"/>
        <v>-170.84437503449939</v>
      </c>
      <c r="AQ36" s="167">
        <f t="shared" ref="AQ36:BM36" si="10">MIN(AQ32, 0)</f>
        <v>0</v>
      </c>
      <c r="AR36" s="167">
        <f t="shared" si="10"/>
        <v>0</v>
      </c>
      <c r="AS36" s="167">
        <f t="shared" si="10"/>
        <v>0</v>
      </c>
      <c r="AT36" s="167">
        <f t="shared" si="10"/>
        <v>0</v>
      </c>
      <c r="AU36" s="167">
        <f t="shared" si="10"/>
        <v>0</v>
      </c>
      <c r="AV36" s="167">
        <f t="shared" si="10"/>
        <v>0</v>
      </c>
      <c r="AW36" s="167">
        <f t="shared" si="10"/>
        <v>0</v>
      </c>
      <c r="AX36" s="167">
        <f t="shared" si="10"/>
        <v>0</v>
      </c>
      <c r="AY36" s="167">
        <f t="shared" si="10"/>
        <v>0</v>
      </c>
      <c r="AZ36" s="167">
        <f t="shared" si="10"/>
        <v>0</v>
      </c>
      <c r="BA36" s="167">
        <f t="shared" si="10"/>
        <v>0</v>
      </c>
      <c r="BB36" s="167">
        <f t="shared" si="10"/>
        <v>0</v>
      </c>
      <c r="BC36" s="167">
        <f t="shared" si="10"/>
        <v>0</v>
      </c>
      <c r="BD36" s="167">
        <f t="shared" si="10"/>
        <v>0</v>
      </c>
      <c r="BE36" s="167">
        <f t="shared" si="10"/>
        <v>0</v>
      </c>
      <c r="BF36" s="167">
        <f t="shared" si="10"/>
        <v>0</v>
      </c>
      <c r="BG36" s="167">
        <f t="shared" si="10"/>
        <v>0</v>
      </c>
      <c r="BH36" s="167">
        <f t="shared" si="10"/>
        <v>0</v>
      </c>
      <c r="BI36" s="167">
        <f t="shared" si="10"/>
        <v>0</v>
      </c>
      <c r="BJ36" s="167">
        <f t="shared" si="10"/>
        <v>0</v>
      </c>
      <c r="BK36" s="167">
        <f t="shared" si="10"/>
        <v>0</v>
      </c>
      <c r="BL36" s="167">
        <f t="shared" si="10"/>
        <v>0</v>
      </c>
      <c r="BM36" s="167">
        <f t="shared" si="10"/>
        <v>0</v>
      </c>
    </row>
    <row r="37" spans="2:65" s="363" customFormat="1">
      <c r="B37" s="374"/>
      <c r="C37" s="374"/>
      <c r="D37" s="370"/>
      <c r="E37" s="299" t="str">
        <f>Input_General!E$27</f>
        <v>Zinssatz Gemeinde-Finanzierung</v>
      </c>
      <c r="F37" s="299" t="str">
        <f>Input_General!F$27</f>
        <v>in % p.a.</v>
      </c>
      <c r="G37" s="375">
        <f>Input_General!G$27</f>
        <v>0.04</v>
      </c>
    </row>
    <row r="38" spans="2:65" s="363" customFormat="1">
      <c r="B38" s="374"/>
      <c r="C38" s="374"/>
      <c r="D38" s="370"/>
      <c r="E38" s="299" t="str">
        <f>Time!E$63</f>
        <v>Bauphase oder Betriebsphase-Flag</v>
      </c>
      <c r="F38" s="299">
        <f>Time!F$63</f>
        <v>0</v>
      </c>
      <c r="G38" s="299">
        <f>Time!G$63</f>
        <v>0</v>
      </c>
      <c r="H38" s="299">
        <f>Time!H$63</f>
        <v>34</v>
      </c>
      <c r="I38" s="299">
        <f>Time!I$63</f>
        <v>0</v>
      </c>
      <c r="J38" s="299">
        <f>Time!J$63</f>
        <v>0</v>
      </c>
      <c r="K38" s="299">
        <f>Time!K$63</f>
        <v>1</v>
      </c>
      <c r="L38" s="299">
        <f>Time!L$63</f>
        <v>1</v>
      </c>
      <c r="M38" s="299">
        <f>Time!M$63</f>
        <v>1</v>
      </c>
      <c r="N38" s="299">
        <f>Time!N$63</f>
        <v>1</v>
      </c>
      <c r="O38" s="299">
        <f>Time!O$63</f>
        <v>1</v>
      </c>
      <c r="P38" s="299">
        <f>Time!P$63</f>
        <v>1</v>
      </c>
      <c r="Q38" s="299">
        <f>Time!Q$63</f>
        <v>1</v>
      </c>
      <c r="R38" s="299">
        <f>Time!R$63</f>
        <v>1</v>
      </c>
      <c r="S38" s="299">
        <f>Time!S$63</f>
        <v>1</v>
      </c>
      <c r="T38" s="299">
        <f>Time!T$63</f>
        <v>1</v>
      </c>
      <c r="U38" s="299">
        <f>Time!U$63</f>
        <v>1</v>
      </c>
      <c r="V38" s="299">
        <f>Time!V$63</f>
        <v>1</v>
      </c>
      <c r="W38" s="299">
        <f>Time!W$63</f>
        <v>1</v>
      </c>
      <c r="X38" s="299">
        <f>Time!X$63</f>
        <v>1</v>
      </c>
      <c r="Y38" s="299">
        <f>Time!Y$63</f>
        <v>1</v>
      </c>
      <c r="Z38" s="299">
        <f>Time!Z$63</f>
        <v>1</v>
      </c>
      <c r="AA38" s="299">
        <f>Time!AA$63</f>
        <v>1</v>
      </c>
      <c r="AB38" s="299">
        <f>Time!AB$63</f>
        <v>1</v>
      </c>
      <c r="AC38" s="299">
        <f>Time!AC$63</f>
        <v>1</v>
      </c>
      <c r="AD38" s="299">
        <f>Time!AD$63</f>
        <v>1</v>
      </c>
      <c r="AE38" s="299">
        <f>Time!AE$63</f>
        <v>1</v>
      </c>
      <c r="AF38" s="299">
        <f>Time!AF$63</f>
        <v>1</v>
      </c>
      <c r="AG38" s="299">
        <f>Time!AG$63</f>
        <v>1</v>
      </c>
      <c r="AH38" s="299">
        <f>Time!AH$63</f>
        <v>1</v>
      </c>
      <c r="AI38" s="299">
        <f>Time!AI$63</f>
        <v>1</v>
      </c>
      <c r="AJ38" s="299">
        <f>Time!AJ$63</f>
        <v>1</v>
      </c>
      <c r="AK38" s="299">
        <f>Time!AK$63</f>
        <v>1</v>
      </c>
      <c r="AL38" s="299">
        <f>Time!AL$63</f>
        <v>1</v>
      </c>
      <c r="AM38" s="299">
        <f>Time!AM$63</f>
        <v>1</v>
      </c>
      <c r="AN38" s="299">
        <f>Time!AN$63</f>
        <v>1</v>
      </c>
      <c r="AO38" s="299">
        <f>Time!AO$63</f>
        <v>1</v>
      </c>
      <c r="AP38" s="299">
        <f>Time!AP$63</f>
        <v>1</v>
      </c>
      <c r="AQ38" s="299">
        <f>Time!AQ$63</f>
        <v>1</v>
      </c>
      <c r="AR38" s="299">
        <f>Time!AR$63</f>
        <v>1</v>
      </c>
      <c r="AS38" s="299">
        <f>Time!AS$63</f>
        <v>0</v>
      </c>
      <c r="AT38" s="299">
        <f>Time!AT$63</f>
        <v>0</v>
      </c>
      <c r="AU38" s="299">
        <f>Time!AU$63</f>
        <v>0</v>
      </c>
      <c r="AV38" s="299">
        <f>Time!AV$63</f>
        <v>0</v>
      </c>
      <c r="AW38" s="299">
        <f>Time!AW$63</f>
        <v>0</v>
      </c>
      <c r="AX38" s="299">
        <f>Time!AX$63</f>
        <v>0</v>
      </c>
      <c r="AY38" s="299">
        <f>Time!AY$63</f>
        <v>0</v>
      </c>
      <c r="AZ38" s="299">
        <f>Time!AZ$63</f>
        <v>0</v>
      </c>
      <c r="BA38" s="299">
        <f>Time!BA$63</f>
        <v>0</v>
      </c>
      <c r="BB38" s="299">
        <f>Time!BB$63</f>
        <v>0</v>
      </c>
      <c r="BC38" s="299">
        <f>Time!BC$63</f>
        <v>0</v>
      </c>
      <c r="BD38" s="299">
        <f>Time!BD$63</f>
        <v>0</v>
      </c>
      <c r="BE38" s="299">
        <f>Time!BE$63</f>
        <v>0</v>
      </c>
      <c r="BF38" s="299">
        <f>Time!BF$63</f>
        <v>0</v>
      </c>
      <c r="BG38" s="299">
        <f>Time!BG$63</f>
        <v>0</v>
      </c>
      <c r="BH38" s="299">
        <f>Time!BH$63</f>
        <v>0</v>
      </c>
      <c r="BI38" s="299">
        <f>Time!BI$63</f>
        <v>0</v>
      </c>
      <c r="BJ38" s="299">
        <f>Time!BJ$63</f>
        <v>0</v>
      </c>
      <c r="BK38" s="299">
        <f>Time!BK$63</f>
        <v>0</v>
      </c>
      <c r="BL38" s="299">
        <f>Time!BL$63</f>
        <v>0</v>
      </c>
      <c r="BM38" s="299">
        <f>Time!BM$63</f>
        <v>0</v>
      </c>
    </row>
    <row r="39" spans="2:65" s="167" customFormat="1">
      <c r="B39" s="164"/>
      <c r="C39" s="164"/>
      <c r="D39" s="165"/>
      <c r="E39" s="167" t="s">
        <v>246</v>
      </c>
      <c r="F39" s="167" t="s">
        <v>199</v>
      </c>
      <c r="G39" s="200"/>
      <c r="H39" s="167">
        <f>SUM(J39:BM39)</f>
        <v>-560.87457773797462</v>
      </c>
      <c r="J39" s="167">
        <f>I36 * $G37 /12*J$2 * J38</f>
        <v>0</v>
      </c>
      <c r="K39" s="167">
        <f t="shared" ref="K39:BM39" si="11">J36 * $G37 /12*K$2 * K38</f>
        <v>0</v>
      </c>
      <c r="L39" s="167">
        <f t="shared" si="11"/>
        <v>0</v>
      </c>
      <c r="M39" s="167">
        <f t="shared" si="11"/>
        <v>0</v>
      </c>
      <c r="N39" s="167">
        <f t="shared" si="11"/>
        <v>0</v>
      </c>
      <c r="O39" s="167">
        <f t="shared" si="11"/>
        <v>0</v>
      </c>
      <c r="P39" s="167">
        <f t="shared" si="11"/>
        <v>-1.1466727887202979</v>
      </c>
      <c r="Q39" s="167">
        <f t="shared" si="11"/>
        <v>-4.0191568964452014</v>
      </c>
      <c r="R39" s="167">
        <f t="shared" si="11"/>
        <v>-6.4728527228080273</v>
      </c>
      <c r="S39" s="167">
        <f t="shared" si="11"/>
        <v>-8.6452910461895236</v>
      </c>
      <c r="T39" s="167">
        <f t="shared" si="11"/>
        <v>-10.505351800231551</v>
      </c>
      <c r="U39" s="167">
        <f t="shared" si="11"/>
        <v>-12.019819394749739</v>
      </c>
      <c r="V39" s="167">
        <f t="shared" si="11"/>
        <v>-13.39530007810721</v>
      </c>
      <c r="W39" s="167">
        <f t="shared" si="11"/>
        <v>-15.288834275402049</v>
      </c>
      <c r="X39" s="167">
        <f t="shared" si="11"/>
        <v>-17.110168489123193</v>
      </c>
      <c r="Y39" s="167">
        <f t="shared" si="11"/>
        <v>-18.851976479383715</v>
      </c>
      <c r="Z39" s="167">
        <f t="shared" si="11"/>
        <v>-20.506505809484917</v>
      </c>
      <c r="AA39" s="167">
        <f t="shared" si="11"/>
        <v>-22.065556803627324</v>
      </c>
      <c r="AB39" s="167">
        <f t="shared" si="11"/>
        <v>-23.520460543097702</v>
      </c>
      <c r="AC39" s="167">
        <f t="shared" si="11"/>
        <v>-24.862055858876033</v>
      </c>
      <c r="AD39" s="167">
        <f t="shared" si="11"/>
        <v>-26.080665276816525</v>
      </c>
      <c r="AE39" s="167">
        <f t="shared" si="11"/>
        <v>-27.166069869691583</v>
      </c>
      <c r="AF39" s="167">
        <f t="shared" si="11"/>
        <v>-28.107482968445098</v>
      </c>
      <c r="AG39" s="167">
        <f t="shared" si="11"/>
        <v>-28.893522682977114</v>
      </c>
      <c r="AH39" s="167">
        <f t="shared" si="11"/>
        <v>-29.512183180673624</v>
      </c>
      <c r="AI39" s="167">
        <f t="shared" si="11"/>
        <v>-29.950804668698702</v>
      </c>
      <c r="AJ39" s="167">
        <f t="shared" si="11"/>
        <v>-30.196042023778116</v>
      </c>
      <c r="AK39" s="167">
        <f t="shared" si="11"/>
        <v>-30.233832010820031</v>
      </c>
      <c r="AL39" s="167">
        <f t="shared" si="11"/>
        <v>-30.049359029235731</v>
      </c>
      <c r="AM39" s="167">
        <f t="shared" si="11"/>
        <v>-29.627019323236937</v>
      </c>
      <c r="AN39" s="167">
        <f t="shared" si="11"/>
        <v>-28.950383589692521</v>
      </c>
      <c r="AO39" s="167">
        <f t="shared" si="11"/>
        <v>-22.113057337967685</v>
      </c>
      <c r="AP39" s="167">
        <f t="shared" si="11"/>
        <v>-14.750377788314474</v>
      </c>
      <c r="AQ39" s="167">
        <f t="shared" si="11"/>
        <v>-6.8337750013799763</v>
      </c>
      <c r="AR39" s="167">
        <f t="shared" si="11"/>
        <v>0</v>
      </c>
      <c r="AS39" s="167">
        <f t="shared" si="11"/>
        <v>0</v>
      </c>
      <c r="AT39" s="167">
        <f t="shared" si="11"/>
        <v>0</v>
      </c>
      <c r="AU39" s="167">
        <f t="shared" si="11"/>
        <v>0</v>
      </c>
      <c r="AV39" s="167">
        <f t="shared" si="11"/>
        <v>0</v>
      </c>
      <c r="AW39" s="167">
        <f t="shared" si="11"/>
        <v>0</v>
      </c>
      <c r="AX39" s="167">
        <f t="shared" si="11"/>
        <v>0</v>
      </c>
      <c r="AY39" s="167">
        <f t="shared" si="11"/>
        <v>0</v>
      </c>
      <c r="AZ39" s="167">
        <f t="shared" si="11"/>
        <v>0</v>
      </c>
      <c r="BA39" s="167">
        <f t="shared" si="11"/>
        <v>0</v>
      </c>
      <c r="BB39" s="167">
        <f t="shared" si="11"/>
        <v>0</v>
      </c>
      <c r="BC39" s="167">
        <f t="shared" si="11"/>
        <v>0</v>
      </c>
      <c r="BD39" s="167">
        <f t="shared" si="11"/>
        <v>0</v>
      </c>
      <c r="BE39" s="167">
        <f t="shared" si="11"/>
        <v>0</v>
      </c>
      <c r="BF39" s="167">
        <f t="shared" si="11"/>
        <v>0</v>
      </c>
      <c r="BG39" s="167">
        <f t="shared" si="11"/>
        <v>0</v>
      </c>
      <c r="BH39" s="167">
        <f t="shared" si="11"/>
        <v>0</v>
      </c>
      <c r="BI39" s="167">
        <f t="shared" si="11"/>
        <v>0</v>
      </c>
      <c r="BJ39" s="167">
        <f t="shared" si="11"/>
        <v>0</v>
      </c>
      <c r="BK39" s="167">
        <f t="shared" si="11"/>
        <v>0</v>
      </c>
      <c r="BL39" s="167">
        <f t="shared" si="11"/>
        <v>0</v>
      </c>
      <c r="BM39" s="167">
        <f t="shared" si="11"/>
        <v>0</v>
      </c>
    </row>
    <row r="40" spans="2:65" s="162" customFormat="1">
      <c r="B40" s="272"/>
      <c r="C40" s="272"/>
      <c r="D40" s="174"/>
      <c r="G40" s="277"/>
    </row>
    <row r="41" spans="2:65" s="162" customFormat="1">
      <c r="B41" s="272"/>
      <c r="C41" s="272"/>
      <c r="D41" s="174"/>
      <c r="G41" s="277"/>
    </row>
    <row r="42" spans="2:65" s="167" customFormat="1">
      <c r="B42" s="164"/>
      <c r="C42" s="164"/>
      <c r="D42" s="165"/>
      <c r="E42" s="167" t="str">
        <f>Time!E$62</f>
        <v>Bauphase abgeschlossen-Flag</v>
      </c>
      <c r="G42" s="120"/>
      <c r="H42" s="167">
        <f>Time!H$62</f>
        <v>30</v>
      </c>
      <c r="I42" s="167">
        <f>Time!I$62</f>
        <v>0</v>
      </c>
      <c r="J42" s="167">
        <f>Time!J$62</f>
        <v>0</v>
      </c>
      <c r="K42" s="167">
        <f>Time!K$62</f>
        <v>0</v>
      </c>
      <c r="L42" s="167">
        <f>Time!L$62</f>
        <v>0</v>
      </c>
      <c r="M42" s="167">
        <f>Time!M$62</f>
        <v>0</v>
      </c>
      <c r="N42" s="167">
        <f>Time!N$62</f>
        <v>0</v>
      </c>
      <c r="O42" s="167">
        <f>Time!O$62</f>
        <v>1</v>
      </c>
      <c r="P42" s="167">
        <f>Time!P$62</f>
        <v>1</v>
      </c>
      <c r="Q42" s="167">
        <f>Time!Q$62</f>
        <v>1</v>
      </c>
      <c r="R42" s="167">
        <f>Time!R$62</f>
        <v>1</v>
      </c>
      <c r="S42" s="167">
        <f>Time!S$62</f>
        <v>1</v>
      </c>
      <c r="T42" s="167">
        <f>Time!T$62</f>
        <v>1</v>
      </c>
      <c r="U42" s="167">
        <f>Time!U$62</f>
        <v>1</v>
      </c>
      <c r="V42" s="167">
        <f>Time!V$62</f>
        <v>1</v>
      </c>
      <c r="W42" s="167">
        <f>Time!W$62</f>
        <v>1</v>
      </c>
      <c r="X42" s="167">
        <f>Time!X$62</f>
        <v>1</v>
      </c>
      <c r="Y42" s="167">
        <f>Time!Y$62</f>
        <v>1</v>
      </c>
      <c r="Z42" s="167">
        <f>Time!Z$62</f>
        <v>1</v>
      </c>
      <c r="AA42" s="167">
        <f>Time!AA$62</f>
        <v>1</v>
      </c>
      <c r="AB42" s="167">
        <f>Time!AB$62</f>
        <v>1</v>
      </c>
      <c r="AC42" s="167">
        <f>Time!AC$62</f>
        <v>1</v>
      </c>
      <c r="AD42" s="167">
        <f>Time!AD$62</f>
        <v>1</v>
      </c>
      <c r="AE42" s="167">
        <f>Time!AE$62</f>
        <v>1</v>
      </c>
      <c r="AF42" s="167">
        <f>Time!AF$62</f>
        <v>1</v>
      </c>
      <c r="AG42" s="167">
        <f>Time!AG$62</f>
        <v>1</v>
      </c>
      <c r="AH42" s="167">
        <f>Time!AH$62</f>
        <v>1</v>
      </c>
      <c r="AI42" s="167">
        <f>Time!AI$62</f>
        <v>1</v>
      </c>
      <c r="AJ42" s="167">
        <f>Time!AJ$62</f>
        <v>1</v>
      </c>
      <c r="AK42" s="167">
        <f>Time!AK$62</f>
        <v>1</v>
      </c>
      <c r="AL42" s="167">
        <f>Time!AL$62</f>
        <v>1</v>
      </c>
      <c r="AM42" s="167">
        <f>Time!AM$62</f>
        <v>1</v>
      </c>
      <c r="AN42" s="167">
        <f>Time!AN$62</f>
        <v>1</v>
      </c>
      <c r="AO42" s="167">
        <f>Time!AO$62</f>
        <v>1</v>
      </c>
      <c r="AP42" s="167">
        <f>Time!AP$62</f>
        <v>1</v>
      </c>
      <c r="AQ42" s="167">
        <f>Time!AQ$62</f>
        <v>1</v>
      </c>
      <c r="AR42" s="167">
        <f>Time!AR$62</f>
        <v>1</v>
      </c>
      <c r="AS42" s="167">
        <f>Time!AS$62</f>
        <v>0</v>
      </c>
      <c r="AT42" s="167">
        <f>Time!AT$62</f>
        <v>0</v>
      </c>
      <c r="AU42" s="167">
        <f>Time!AU$62</f>
        <v>0</v>
      </c>
      <c r="AV42" s="167">
        <f>Time!AV$62</f>
        <v>0</v>
      </c>
      <c r="AW42" s="167">
        <f>Time!AW$62</f>
        <v>0</v>
      </c>
      <c r="AX42" s="167">
        <f>Time!AX$62</f>
        <v>0</v>
      </c>
      <c r="AY42" s="167">
        <f>Time!AY$62</f>
        <v>0</v>
      </c>
      <c r="AZ42" s="167">
        <f>Time!AZ$62</f>
        <v>0</v>
      </c>
      <c r="BA42" s="167">
        <f>Time!BA$62</f>
        <v>0</v>
      </c>
      <c r="BB42" s="167">
        <f>Time!BB$62</f>
        <v>0</v>
      </c>
      <c r="BC42" s="167">
        <f>Time!BC$62</f>
        <v>0</v>
      </c>
      <c r="BD42" s="167">
        <f>Time!BD$62</f>
        <v>0</v>
      </c>
      <c r="BE42" s="167">
        <f>Time!BE$62</f>
        <v>0</v>
      </c>
      <c r="BF42" s="167">
        <f>Time!BF$62</f>
        <v>0</v>
      </c>
      <c r="BG42" s="167">
        <f>Time!BG$62</f>
        <v>0</v>
      </c>
      <c r="BH42" s="167">
        <f>Time!BH$62</f>
        <v>0</v>
      </c>
      <c r="BI42" s="167">
        <f>Time!BI$62</f>
        <v>0</v>
      </c>
      <c r="BJ42" s="167">
        <f>Time!BJ$62</f>
        <v>0</v>
      </c>
      <c r="BK42" s="167">
        <f>Time!BK$62</f>
        <v>0</v>
      </c>
      <c r="BL42" s="167">
        <f>Time!BL$62</f>
        <v>0</v>
      </c>
      <c r="BM42" s="167">
        <f>Time!BM$62</f>
        <v>0</v>
      </c>
    </row>
    <row r="43" spans="2:65" s="167" customFormat="1">
      <c r="B43" s="164"/>
      <c r="C43" s="164"/>
      <c r="D43" s="165"/>
      <c r="E43" s="167" t="s">
        <v>380</v>
      </c>
      <c r="G43" s="376" t="b">
        <f>H43=0</f>
        <v>0</v>
      </c>
      <c r="H43" s="167">
        <f>SUM(J43:BM43)</f>
        <v>309.56029491138872</v>
      </c>
      <c r="J43" s="167">
        <f>MAX(J32, 0) * J42</f>
        <v>0</v>
      </c>
      <c r="K43" s="167">
        <f>MAX(K32, 0) * K42</f>
        <v>0</v>
      </c>
      <c r="L43" s="167">
        <f t="shared" ref="L43:BM43" si="12">MAX(L32, 0) * L42</f>
        <v>0</v>
      </c>
      <c r="M43" s="167">
        <f t="shared" si="12"/>
        <v>0</v>
      </c>
      <c r="N43" s="167">
        <f t="shared" si="12"/>
        <v>0</v>
      </c>
      <c r="O43" s="167">
        <f t="shared" si="12"/>
        <v>0</v>
      </c>
      <c r="P43" s="167">
        <f t="shared" si="12"/>
        <v>0</v>
      </c>
      <c r="Q43" s="167">
        <f t="shared" si="12"/>
        <v>0</v>
      </c>
      <c r="R43" s="167">
        <f t="shared" si="12"/>
        <v>0</v>
      </c>
      <c r="S43" s="167">
        <f t="shared" si="12"/>
        <v>0</v>
      </c>
      <c r="T43" s="167">
        <f t="shared" si="12"/>
        <v>0</v>
      </c>
      <c r="U43" s="167">
        <f t="shared" si="12"/>
        <v>0</v>
      </c>
      <c r="V43" s="167">
        <f t="shared" si="12"/>
        <v>0</v>
      </c>
      <c r="W43" s="167">
        <f t="shared" si="12"/>
        <v>0</v>
      </c>
      <c r="X43" s="167">
        <f t="shared" si="12"/>
        <v>0</v>
      </c>
      <c r="Y43" s="167">
        <f t="shared" si="12"/>
        <v>0</v>
      </c>
      <c r="Z43" s="167">
        <f t="shared" si="12"/>
        <v>0</v>
      </c>
      <c r="AA43" s="167">
        <f t="shared" si="12"/>
        <v>0</v>
      </c>
      <c r="AB43" s="167">
        <f t="shared" si="12"/>
        <v>0</v>
      </c>
      <c r="AC43" s="167">
        <f t="shared" si="12"/>
        <v>0</v>
      </c>
      <c r="AD43" s="167">
        <f t="shared" si="12"/>
        <v>0</v>
      </c>
      <c r="AE43" s="167">
        <f t="shared" si="12"/>
        <v>0</v>
      </c>
      <c r="AF43" s="167">
        <f t="shared" si="12"/>
        <v>0</v>
      </c>
      <c r="AG43" s="167">
        <f t="shared" si="12"/>
        <v>0</v>
      </c>
      <c r="AH43" s="167">
        <f t="shared" si="12"/>
        <v>0</v>
      </c>
      <c r="AI43" s="167">
        <f t="shared" si="12"/>
        <v>0</v>
      </c>
      <c r="AJ43" s="167">
        <f t="shared" si="12"/>
        <v>0</v>
      </c>
      <c r="AK43" s="167">
        <f t="shared" si="12"/>
        <v>0</v>
      </c>
      <c r="AL43" s="167">
        <f t="shared" si="12"/>
        <v>0</v>
      </c>
      <c r="AM43" s="167">
        <f t="shared" si="12"/>
        <v>0</v>
      </c>
      <c r="AN43" s="167">
        <f t="shared" si="12"/>
        <v>0</v>
      </c>
      <c r="AO43" s="167">
        <f t="shared" si="12"/>
        <v>0</v>
      </c>
      <c r="AP43" s="167">
        <f t="shared" si="12"/>
        <v>0</v>
      </c>
      <c r="AQ43" s="167">
        <f t="shared" si="12"/>
        <v>41.667260849647846</v>
      </c>
      <c r="AR43" s="167">
        <f t="shared" si="12"/>
        <v>267.89303406174088</v>
      </c>
      <c r="AS43" s="167">
        <f t="shared" si="12"/>
        <v>0</v>
      </c>
      <c r="AT43" s="167">
        <f t="shared" si="12"/>
        <v>0</v>
      </c>
      <c r="AU43" s="167">
        <f t="shared" si="12"/>
        <v>0</v>
      </c>
      <c r="AV43" s="167">
        <f t="shared" si="12"/>
        <v>0</v>
      </c>
      <c r="AW43" s="167">
        <f t="shared" si="12"/>
        <v>0</v>
      </c>
      <c r="AX43" s="167">
        <f t="shared" si="12"/>
        <v>0</v>
      </c>
      <c r="AY43" s="167">
        <f t="shared" si="12"/>
        <v>0</v>
      </c>
      <c r="AZ43" s="167">
        <f t="shared" si="12"/>
        <v>0</v>
      </c>
      <c r="BA43" s="167">
        <f t="shared" si="12"/>
        <v>0</v>
      </c>
      <c r="BB43" s="167">
        <f t="shared" si="12"/>
        <v>0</v>
      </c>
      <c r="BC43" s="167">
        <f t="shared" si="12"/>
        <v>0</v>
      </c>
      <c r="BD43" s="167">
        <f t="shared" si="12"/>
        <v>0</v>
      </c>
      <c r="BE43" s="167">
        <f t="shared" si="12"/>
        <v>0</v>
      </c>
      <c r="BF43" s="167">
        <f t="shared" si="12"/>
        <v>0</v>
      </c>
      <c r="BG43" s="167">
        <f t="shared" si="12"/>
        <v>0</v>
      </c>
      <c r="BH43" s="167">
        <f t="shared" si="12"/>
        <v>0</v>
      </c>
      <c r="BI43" s="167">
        <f t="shared" si="12"/>
        <v>0</v>
      </c>
      <c r="BJ43" s="167">
        <f t="shared" si="12"/>
        <v>0</v>
      </c>
      <c r="BK43" s="167">
        <f t="shared" si="12"/>
        <v>0</v>
      </c>
      <c r="BL43" s="167">
        <f t="shared" si="12"/>
        <v>0</v>
      </c>
      <c r="BM43" s="167">
        <f t="shared" si="12"/>
        <v>0</v>
      </c>
    </row>
    <row r="44" spans="2:65" s="167" customFormat="1">
      <c r="B44" s="164"/>
      <c r="C44" s="164"/>
      <c r="D44" s="165"/>
      <c r="E44" s="167" t="s">
        <v>379</v>
      </c>
      <c r="G44" s="376" t="b">
        <f>H44=0</f>
        <v>0</v>
      </c>
      <c r="H44" s="167">
        <f>SUM(J44:BM44)</f>
        <v>-14021.864443449365</v>
      </c>
      <c r="J44" s="167">
        <f>MIN(J32, 0) * J42</f>
        <v>0</v>
      </c>
      <c r="K44" s="167">
        <f t="shared" ref="K44:BM44" si="13">MIN(K32, 0) * K42</f>
        <v>0</v>
      </c>
      <c r="L44" s="167">
        <f t="shared" si="13"/>
        <v>0</v>
      </c>
      <c r="M44" s="167">
        <f t="shared" si="13"/>
        <v>0</v>
      </c>
      <c r="N44" s="167">
        <f t="shared" si="13"/>
        <v>0</v>
      </c>
      <c r="O44" s="167">
        <f t="shared" si="13"/>
        <v>-28.666819718007446</v>
      </c>
      <c r="P44" s="167">
        <f t="shared" si="13"/>
        <v>-100.47892241113003</v>
      </c>
      <c r="Q44" s="167">
        <f t="shared" si="13"/>
        <v>-161.82131807020068</v>
      </c>
      <c r="R44" s="167">
        <f t="shared" si="13"/>
        <v>-216.13227615473809</v>
      </c>
      <c r="S44" s="167">
        <f t="shared" si="13"/>
        <v>-262.63379500578878</v>
      </c>
      <c r="T44" s="167">
        <f t="shared" si="13"/>
        <v>-300.49548486874346</v>
      </c>
      <c r="U44" s="167">
        <f t="shared" si="13"/>
        <v>-334.88250195268023</v>
      </c>
      <c r="V44" s="167">
        <f t="shared" si="13"/>
        <v>-382.22085688505126</v>
      </c>
      <c r="W44" s="167">
        <f t="shared" si="13"/>
        <v>-427.75421222807978</v>
      </c>
      <c r="X44" s="167">
        <f t="shared" si="13"/>
        <v>-471.29941198459289</v>
      </c>
      <c r="Y44" s="167">
        <f t="shared" si="13"/>
        <v>-512.66264523712289</v>
      </c>
      <c r="Z44" s="167">
        <f t="shared" si="13"/>
        <v>-551.63892009068309</v>
      </c>
      <c r="AA44" s="167">
        <f t="shared" si="13"/>
        <v>-588.01151357744254</v>
      </c>
      <c r="AB44" s="167">
        <f t="shared" si="13"/>
        <v>-621.55139647190094</v>
      </c>
      <c r="AC44" s="167">
        <f t="shared" si="13"/>
        <v>-652.01663192041315</v>
      </c>
      <c r="AD44" s="167">
        <f t="shared" si="13"/>
        <v>-679.15174674228956</v>
      </c>
      <c r="AE44" s="167">
        <f t="shared" si="13"/>
        <v>-702.68707421112742</v>
      </c>
      <c r="AF44" s="167">
        <f t="shared" si="13"/>
        <v>-722.33806707442784</v>
      </c>
      <c r="AG44" s="167">
        <f t="shared" si="13"/>
        <v>-737.80457951684059</v>
      </c>
      <c r="AH44" s="167">
        <f t="shared" si="13"/>
        <v>-748.77011671746754</v>
      </c>
      <c r="AI44" s="167">
        <f t="shared" si="13"/>
        <v>-754.90105059445284</v>
      </c>
      <c r="AJ44" s="167">
        <f t="shared" si="13"/>
        <v>-755.84580027050072</v>
      </c>
      <c r="AK44" s="167">
        <f t="shared" si="13"/>
        <v>-751.23397573089323</v>
      </c>
      <c r="AL44" s="167">
        <f t="shared" si="13"/>
        <v>-740.67548308092341</v>
      </c>
      <c r="AM44" s="167">
        <f t="shared" si="13"/>
        <v>-723.7595897423131</v>
      </c>
      <c r="AN44" s="167">
        <f t="shared" si="13"/>
        <v>-552.82643344919211</v>
      </c>
      <c r="AO44" s="167">
        <f t="shared" si="13"/>
        <v>-368.7594447078618</v>
      </c>
      <c r="AP44" s="167">
        <f t="shared" si="13"/>
        <v>-170.84437503449939</v>
      </c>
      <c r="AQ44" s="167">
        <f t="shared" si="13"/>
        <v>0</v>
      </c>
      <c r="AR44" s="167">
        <f t="shared" si="13"/>
        <v>0</v>
      </c>
      <c r="AS44" s="167">
        <f t="shared" si="13"/>
        <v>0</v>
      </c>
      <c r="AT44" s="167">
        <f t="shared" si="13"/>
        <v>0</v>
      </c>
      <c r="AU44" s="167">
        <f t="shared" si="13"/>
        <v>0</v>
      </c>
      <c r="AV44" s="167">
        <f t="shared" si="13"/>
        <v>0</v>
      </c>
      <c r="AW44" s="167">
        <f t="shared" si="13"/>
        <v>0</v>
      </c>
      <c r="AX44" s="167">
        <f t="shared" si="13"/>
        <v>0</v>
      </c>
      <c r="AY44" s="167">
        <f t="shared" si="13"/>
        <v>0</v>
      </c>
      <c r="AZ44" s="167">
        <f t="shared" si="13"/>
        <v>0</v>
      </c>
      <c r="BA44" s="167">
        <f t="shared" si="13"/>
        <v>0</v>
      </c>
      <c r="BB44" s="167">
        <f t="shared" si="13"/>
        <v>0</v>
      </c>
      <c r="BC44" s="167">
        <f t="shared" si="13"/>
        <v>0</v>
      </c>
      <c r="BD44" s="167">
        <f t="shared" si="13"/>
        <v>0</v>
      </c>
      <c r="BE44" s="167">
        <f t="shared" si="13"/>
        <v>0</v>
      </c>
      <c r="BF44" s="167">
        <f t="shared" si="13"/>
        <v>0</v>
      </c>
      <c r="BG44" s="167">
        <f t="shared" si="13"/>
        <v>0</v>
      </c>
      <c r="BH44" s="167">
        <f t="shared" si="13"/>
        <v>0</v>
      </c>
      <c r="BI44" s="167">
        <f t="shared" si="13"/>
        <v>0</v>
      </c>
      <c r="BJ44" s="167">
        <f t="shared" si="13"/>
        <v>0</v>
      </c>
      <c r="BK44" s="167">
        <f t="shared" si="13"/>
        <v>0</v>
      </c>
      <c r="BL44" s="167">
        <f t="shared" si="13"/>
        <v>0</v>
      </c>
      <c r="BM44" s="167">
        <f t="shared" si="13"/>
        <v>0</v>
      </c>
    </row>
    <row r="45" spans="2:65" s="167" customFormat="1">
      <c r="B45" s="164"/>
      <c r="C45" s="164"/>
      <c r="D45" s="165"/>
      <c r="E45" s="167" t="s">
        <v>381</v>
      </c>
      <c r="G45" s="376" t="b">
        <f>H45&gt;=1</f>
        <v>1</v>
      </c>
      <c r="H45" s="167">
        <f>SUM(J45:BM45)</f>
        <v>1</v>
      </c>
      <c r="J45" s="167">
        <f t="shared" ref="J45:AO45" si="14">N(AND(I32&lt;= 0, J32&gt;0)) * J42</f>
        <v>0</v>
      </c>
      <c r="K45" s="167">
        <f t="shared" si="14"/>
        <v>0</v>
      </c>
      <c r="L45" s="167">
        <f t="shared" si="14"/>
        <v>0</v>
      </c>
      <c r="M45" s="167">
        <f t="shared" si="14"/>
        <v>0</v>
      </c>
      <c r="N45" s="167">
        <f t="shared" si="14"/>
        <v>0</v>
      </c>
      <c r="O45" s="167">
        <f t="shared" si="14"/>
        <v>0</v>
      </c>
      <c r="P45" s="167">
        <f t="shared" si="14"/>
        <v>0</v>
      </c>
      <c r="Q45" s="167">
        <f t="shared" si="14"/>
        <v>0</v>
      </c>
      <c r="R45" s="167">
        <f t="shared" si="14"/>
        <v>0</v>
      </c>
      <c r="S45" s="167">
        <f t="shared" si="14"/>
        <v>0</v>
      </c>
      <c r="T45" s="167">
        <f t="shared" si="14"/>
        <v>0</v>
      </c>
      <c r="U45" s="167">
        <f t="shared" si="14"/>
        <v>0</v>
      </c>
      <c r="V45" s="167">
        <f t="shared" si="14"/>
        <v>0</v>
      </c>
      <c r="W45" s="167">
        <f t="shared" si="14"/>
        <v>0</v>
      </c>
      <c r="X45" s="167">
        <f t="shared" si="14"/>
        <v>0</v>
      </c>
      <c r="Y45" s="167">
        <f t="shared" si="14"/>
        <v>0</v>
      </c>
      <c r="Z45" s="167">
        <f t="shared" si="14"/>
        <v>0</v>
      </c>
      <c r="AA45" s="167">
        <f t="shared" si="14"/>
        <v>0</v>
      </c>
      <c r="AB45" s="167">
        <f t="shared" si="14"/>
        <v>0</v>
      </c>
      <c r="AC45" s="167">
        <f t="shared" si="14"/>
        <v>0</v>
      </c>
      <c r="AD45" s="167">
        <f t="shared" si="14"/>
        <v>0</v>
      </c>
      <c r="AE45" s="167">
        <f t="shared" si="14"/>
        <v>0</v>
      </c>
      <c r="AF45" s="167">
        <f t="shared" si="14"/>
        <v>0</v>
      </c>
      <c r="AG45" s="167">
        <f t="shared" si="14"/>
        <v>0</v>
      </c>
      <c r="AH45" s="167">
        <f t="shared" si="14"/>
        <v>0</v>
      </c>
      <c r="AI45" s="167">
        <f t="shared" si="14"/>
        <v>0</v>
      </c>
      <c r="AJ45" s="167">
        <f t="shared" si="14"/>
        <v>0</v>
      </c>
      <c r="AK45" s="167">
        <f t="shared" si="14"/>
        <v>0</v>
      </c>
      <c r="AL45" s="167">
        <f t="shared" si="14"/>
        <v>0</v>
      </c>
      <c r="AM45" s="167">
        <f t="shared" si="14"/>
        <v>0</v>
      </c>
      <c r="AN45" s="167">
        <f t="shared" si="14"/>
        <v>0</v>
      </c>
      <c r="AO45" s="167">
        <f t="shared" si="14"/>
        <v>0</v>
      </c>
      <c r="AP45" s="167">
        <f t="shared" ref="AP45:BM45" si="15">N(AND(AO32&lt;= 0, AP32&gt;0)) * AP42</f>
        <v>0</v>
      </c>
      <c r="AQ45" s="167">
        <f t="shared" si="15"/>
        <v>1</v>
      </c>
      <c r="AR45" s="167">
        <f t="shared" si="15"/>
        <v>0</v>
      </c>
      <c r="AS45" s="167">
        <f t="shared" si="15"/>
        <v>0</v>
      </c>
      <c r="AT45" s="167">
        <f t="shared" si="15"/>
        <v>0</v>
      </c>
      <c r="AU45" s="167">
        <f t="shared" si="15"/>
        <v>0</v>
      </c>
      <c r="AV45" s="167">
        <f t="shared" si="15"/>
        <v>0</v>
      </c>
      <c r="AW45" s="167">
        <f t="shared" si="15"/>
        <v>0</v>
      </c>
      <c r="AX45" s="167">
        <f t="shared" si="15"/>
        <v>0</v>
      </c>
      <c r="AY45" s="167">
        <f t="shared" si="15"/>
        <v>0</v>
      </c>
      <c r="AZ45" s="167">
        <f t="shared" si="15"/>
        <v>0</v>
      </c>
      <c r="BA45" s="167">
        <f t="shared" si="15"/>
        <v>0</v>
      </c>
      <c r="BB45" s="167">
        <f t="shared" si="15"/>
        <v>0</v>
      </c>
      <c r="BC45" s="167">
        <f t="shared" si="15"/>
        <v>0</v>
      </c>
      <c r="BD45" s="167">
        <f t="shared" si="15"/>
        <v>0</v>
      </c>
      <c r="BE45" s="167">
        <f t="shared" si="15"/>
        <v>0</v>
      </c>
      <c r="BF45" s="167">
        <f t="shared" si="15"/>
        <v>0</v>
      </c>
      <c r="BG45" s="167">
        <f t="shared" si="15"/>
        <v>0</v>
      </c>
      <c r="BH45" s="167">
        <f t="shared" si="15"/>
        <v>0</v>
      </c>
      <c r="BI45" s="167">
        <f t="shared" si="15"/>
        <v>0</v>
      </c>
      <c r="BJ45" s="167">
        <f t="shared" si="15"/>
        <v>0</v>
      </c>
      <c r="BK45" s="167">
        <f t="shared" si="15"/>
        <v>0</v>
      </c>
      <c r="BL45" s="167">
        <f t="shared" si="15"/>
        <v>0</v>
      </c>
      <c r="BM45" s="167">
        <f t="shared" si="15"/>
        <v>0</v>
      </c>
    </row>
    <row r="46" spans="2:65" s="167" customFormat="1">
      <c r="B46" s="164"/>
      <c r="C46" s="164"/>
      <c r="D46" s="165"/>
      <c r="G46" s="120"/>
    </row>
    <row r="47" spans="2:65" s="167" customFormat="1">
      <c r="B47" s="164"/>
      <c r="C47" s="164"/>
      <c r="D47" s="165"/>
      <c r="E47" s="167" t="s">
        <v>372</v>
      </c>
      <c r="F47" s="167" t="s">
        <v>12</v>
      </c>
      <c r="G47" s="376">
        <f>IF(G45=TRUE, H47, IF(G43=TRUE, "Keine Abzahlung", "Keine Ausnützung"))</f>
        <v>2054</v>
      </c>
      <c r="H47" s="167">
        <f>MIN(J47:BM47)</f>
        <v>2054</v>
      </c>
      <c r="J47" s="165" t="str">
        <f>IF(J3*J45=0, "na", J3*J45)</f>
        <v>na</v>
      </c>
      <c r="K47" s="165" t="str">
        <f t="shared" ref="K47:BM47" si="16">IF(K3*K45=0, "na", K3*K45)</f>
        <v>na</v>
      </c>
      <c r="L47" s="165" t="str">
        <f t="shared" si="16"/>
        <v>na</v>
      </c>
      <c r="M47" s="165" t="str">
        <f t="shared" si="16"/>
        <v>na</v>
      </c>
      <c r="N47" s="165" t="str">
        <f t="shared" si="16"/>
        <v>na</v>
      </c>
      <c r="O47" s="165" t="str">
        <f t="shared" si="16"/>
        <v>na</v>
      </c>
      <c r="P47" s="165" t="str">
        <f t="shared" si="16"/>
        <v>na</v>
      </c>
      <c r="Q47" s="165" t="str">
        <f t="shared" si="16"/>
        <v>na</v>
      </c>
      <c r="R47" s="165" t="str">
        <f t="shared" si="16"/>
        <v>na</v>
      </c>
      <c r="S47" s="165" t="str">
        <f t="shared" si="16"/>
        <v>na</v>
      </c>
      <c r="T47" s="165" t="str">
        <f t="shared" si="16"/>
        <v>na</v>
      </c>
      <c r="U47" s="165" t="str">
        <f t="shared" si="16"/>
        <v>na</v>
      </c>
      <c r="V47" s="165" t="str">
        <f t="shared" si="16"/>
        <v>na</v>
      </c>
      <c r="W47" s="165" t="str">
        <f t="shared" si="16"/>
        <v>na</v>
      </c>
      <c r="X47" s="165" t="str">
        <f t="shared" si="16"/>
        <v>na</v>
      </c>
      <c r="Y47" s="165" t="str">
        <f t="shared" si="16"/>
        <v>na</v>
      </c>
      <c r="Z47" s="165" t="str">
        <f t="shared" si="16"/>
        <v>na</v>
      </c>
      <c r="AA47" s="165" t="str">
        <f t="shared" si="16"/>
        <v>na</v>
      </c>
      <c r="AB47" s="165" t="str">
        <f t="shared" si="16"/>
        <v>na</v>
      </c>
      <c r="AC47" s="165" t="str">
        <f t="shared" si="16"/>
        <v>na</v>
      </c>
      <c r="AD47" s="165" t="str">
        <f t="shared" si="16"/>
        <v>na</v>
      </c>
      <c r="AE47" s="165" t="str">
        <f t="shared" si="16"/>
        <v>na</v>
      </c>
      <c r="AF47" s="165" t="str">
        <f t="shared" si="16"/>
        <v>na</v>
      </c>
      <c r="AG47" s="165" t="str">
        <f t="shared" si="16"/>
        <v>na</v>
      </c>
      <c r="AH47" s="165" t="str">
        <f t="shared" si="16"/>
        <v>na</v>
      </c>
      <c r="AI47" s="165" t="str">
        <f t="shared" si="16"/>
        <v>na</v>
      </c>
      <c r="AJ47" s="165" t="str">
        <f t="shared" si="16"/>
        <v>na</v>
      </c>
      <c r="AK47" s="165" t="str">
        <f t="shared" si="16"/>
        <v>na</v>
      </c>
      <c r="AL47" s="165" t="str">
        <f t="shared" si="16"/>
        <v>na</v>
      </c>
      <c r="AM47" s="165" t="str">
        <f t="shared" si="16"/>
        <v>na</v>
      </c>
      <c r="AN47" s="165" t="str">
        <f t="shared" si="16"/>
        <v>na</v>
      </c>
      <c r="AO47" s="165" t="str">
        <f t="shared" si="16"/>
        <v>na</v>
      </c>
      <c r="AP47" s="165" t="str">
        <f t="shared" si="16"/>
        <v>na</v>
      </c>
      <c r="AQ47" s="165">
        <f t="shared" si="16"/>
        <v>2054</v>
      </c>
      <c r="AR47" s="165" t="str">
        <f t="shared" si="16"/>
        <v>na</v>
      </c>
      <c r="AS47" s="165" t="str">
        <f t="shared" si="16"/>
        <v>na</v>
      </c>
      <c r="AT47" s="165" t="str">
        <f t="shared" si="16"/>
        <v>na</v>
      </c>
      <c r="AU47" s="165" t="str">
        <f t="shared" si="16"/>
        <v>na</v>
      </c>
      <c r="AV47" s="165" t="str">
        <f t="shared" si="16"/>
        <v>na</v>
      </c>
      <c r="AW47" s="165" t="str">
        <f t="shared" si="16"/>
        <v>na</v>
      </c>
      <c r="AX47" s="165" t="str">
        <f t="shared" si="16"/>
        <v>na</v>
      </c>
      <c r="AY47" s="165" t="str">
        <f t="shared" si="16"/>
        <v>na</v>
      </c>
      <c r="AZ47" s="165" t="str">
        <f t="shared" si="16"/>
        <v>na</v>
      </c>
      <c r="BA47" s="165" t="str">
        <f t="shared" si="16"/>
        <v>na</v>
      </c>
      <c r="BB47" s="165" t="str">
        <f t="shared" si="16"/>
        <v>na</v>
      </c>
      <c r="BC47" s="165" t="str">
        <f t="shared" si="16"/>
        <v>na</v>
      </c>
      <c r="BD47" s="165" t="str">
        <f t="shared" si="16"/>
        <v>na</v>
      </c>
      <c r="BE47" s="165" t="str">
        <f t="shared" si="16"/>
        <v>na</v>
      </c>
      <c r="BF47" s="165" t="str">
        <f t="shared" si="16"/>
        <v>na</v>
      </c>
      <c r="BG47" s="165" t="str">
        <f t="shared" si="16"/>
        <v>na</v>
      </c>
      <c r="BH47" s="165" t="str">
        <f t="shared" si="16"/>
        <v>na</v>
      </c>
      <c r="BI47" s="165" t="str">
        <f t="shared" si="16"/>
        <v>na</v>
      </c>
      <c r="BJ47" s="165" t="str">
        <f t="shared" si="16"/>
        <v>na</v>
      </c>
      <c r="BK47" s="165" t="str">
        <f t="shared" si="16"/>
        <v>na</v>
      </c>
      <c r="BL47" s="165" t="str">
        <f t="shared" si="16"/>
        <v>na</v>
      </c>
      <c r="BM47" s="165" t="str">
        <f t="shared" si="16"/>
        <v>na</v>
      </c>
    </row>
    <row r="48" spans="2:65" s="167" customFormat="1">
      <c r="B48" s="164"/>
      <c r="C48" s="164"/>
      <c r="D48" s="165"/>
      <c r="E48" s="167" t="s">
        <v>378</v>
      </c>
      <c r="F48" s="167" t="s">
        <v>342</v>
      </c>
      <c r="G48" s="120">
        <f>IF(G45=TRUE, H47-YEAR(Time!G12), IF(G43=TRUE, "Keine Abzahlung", "Keine Ausnützung"))</f>
        <v>30</v>
      </c>
    </row>
    <row r="50" spans="1:7" s="167" customFormat="1">
      <c r="A50" s="162"/>
      <c r="B50" s="164"/>
      <c r="C50" s="164"/>
      <c r="D50" s="165"/>
      <c r="G50" s="200"/>
    </row>
  </sheetData>
  <sheetProtection algorithmName="SHA-512" hashValue="8Cg5OpJZCzMx1JvxpbV3Ck99368IWuR42t7hhdV/9831fBfg1pl2S/jZcdGoD/x5qtfLiZAm4o20ESERBxjBmg==" saltValue="CBnXaddLlq+dszI3Dk3pJQ==" spinCount="100000" sheet="1" objects="1" scenarios="1"/>
  <conditionalFormatting sqref="F2:G2">
    <cfRule type="cellIs" dxfId="33" priority="1" stopIfTrue="1" operator="equal">
      <formula>"Error"</formula>
    </cfRule>
  </conditionalFormatting>
  <conditionalFormatting sqref="J32:XFD33">
    <cfRule type="cellIs" dxfId="32" priority="2" operator="greaterThan">
      <formula>0</formula>
    </cfRule>
    <cfRule type="cellIs" dxfId="31" priority="3" operator="lessThan">
      <formula>0</formula>
    </cfRule>
  </conditionalFormatting>
  <printOptions headings="1"/>
  <pageMargins left="0.74803149606299213" right="0.74803149606299213" top="0.98425196850393704" bottom="0.98425196850393704" header="0.51181102362204722" footer="0.51181102362204722"/>
  <pageSetup paperSize="8" fitToWidth="3" fitToHeight="0" orientation="landscape" r:id="rId1"/>
  <headerFooter>
    <oddHeader>&amp;A</oddHeader>
    <oddFooter>&amp;F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13</vt:i4>
      </vt:variant>
      <vt:variant>
        <vt:lpstr>Diagramme</vt:lpstr>
      </vt:variant>
      <vt:variant>
        <vt:i4>1</vt:i4>
      </vt:variant>
      <vt:variant>
        <vt:lpstr>Benannte Bereiche</vt:lpstr>
      </vt:variant>
      <vt:variant>
        <vt:i4>9</vt:i4>
      </vt:variant>
    </vt:vector>
  </HeadingPairs>
  <TitlesOfParts>
    <vt:vector size="23" baseType="lpstr">
      <vt:lpstr>Cover</vt:lpstr>
      <vt:lpstr>Cockpit</vt:lpstr>
      <vt:lpstr>Input_General</vt:lpstr>
      <vt:lpstr>Time</vt:lpstr>
      <vt:lpstr>Input_Periodisch</vt:lpstr>
      <vt:lpstr>Inflationierung</vt:lpstr>
      <vt:lpstr>Einnahmen und Ausgaben</vt:lpstr>
      <vt:lpstr>Förderungen, Einmalbarkredit</vt:lpstr>
      <vt:lpstr>Liquiditätsrechnung</vt:lpstr>
      <vt:lpstr>Finanzierungslücken Deckblatt</vt:lpstr>
      <vt:lpstr>Finanzierungslücken Berechnung</vt:lpstr>
      <vt:lpstr>Finanzierungslücken Übersicht</vt:lpstr>
      <vt:lpstr>Muster</vt:lpstr>
      <vt:lpstr>Diagramm Gemeinde-Finanzierung</vt:lpstr>
      <vt:lpstr>Cockpit!Druckbereich</vt:lpstr>
      <vt:lpstr>'Einnahmen und Ausgaben'!Druckbereich</vt:lpstr>
      <vt:lpstr>'Förderungen, Einmalbarkredit'!Druckbereich</vt:lpstr>
      <vt:lpstr>Inflationierung!Druckbereich</vt:lpstr>
      <vt:lpstr>Input_General!Druckbereich</vt:lpstr>
      <vt:lpstr>Input_Periodisch!Druckbereich</vt:lpstr>
      <vt:lpstr>Liquiditätsrechnung!Druckbereich</vt:lpstr>
      <vt:lpstr>Muster!Druckbereich</vt:lpstr>
      <vt:lpstr>Time!Druckbereich</vt:lpstr>
    </vt:vector>
  </TitlesOfParts>
  <Company>FFG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Jilka</dc:creator>
  <cp:lastModifiedBy>Lichtenecker Stefan</cp:lastModifiedBy>
  <cp:lastPrinted>2018-08-28T06:07:04Z</cp:lastPrinted>
  <dcterms:created xsi:type="dcterms:W3CDTF">2013-04-04T13:20:17Z</dcterms:created>
  <dcterms:modified xsi:type="dcterms:W3CDTF">2024-02-11T10:58:18Z</dcterms:modified>
</cp:coreProperties>
</file>